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atheus\Desktop\Desenvolvimento - ML FWilks\"/>
    </mc:Choice>
  </mc:AlternateContent>
  <xr:revisionPtr revIDLastSave="0" documentId="8_{492BCFB9-8714-4B2B-A8B8-4CA43B2E9BA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WithoutCross_Wine" sheetId="58" r:id="rId1"/>
    <sheet name="StratifiedKFold_Wine" sheetId="85" r:id="rId2"/>
    <sheet name="WithoutCross_PCFA_Wine" sheetId="86" r:id="rId3"/>
    <sheet name="StratifiedKFold_PCFA_Wine" sheetId="87" r:id="rId4"/>
    <sheet name="PCFA_WithoutCross_Wine" sheetId="93" r:id="rId5"/>
    <sheet name="PCFA_StratifiedKFold_Wine" sheetId="94" r:id="rId6"/>
    <sheet name="Balan_WithoutCross_Wine" sheetId="88" r:id="rId7"/>
    <sheet name="Balan_StratifiedKFold_Wine" sheetId="89" r:id="rId8"/>
    <sheet name="Balan_WithoutCross_PCFA_Wine" sheetId="90" r:id="rId9"/>
    <sheet name="Balan_StratifiedKFold_PCFA_Wine" sheetId="91" r:id="rId10"/>
    <sheet name="RFE LR" sheetId="95" r:id="rId11"/>
    <sheet name="Mutual KNN" sheetId="99" r:id="rId12"/>
    <sheet name="Importance DT" sheetId="97" r:id="rId13"/>
    <sheet name="Gini RF" sheetId="96" r:id="rId14"/>
    <sheet name="Boruta BG" sheetId="100" r:id="rId15"/>
    <sheet name="Gain XGB" sheetId="101" r:id="rId16"/>
    <sheet name="Feature Correlation" sheetId="102" r:id="rId17"/>
  </sheets>
  <definedNames>
    <definedName name="solver_eng" localSheetId="9" hidden="1">1</definedName>
    <definedName name="solver_eng" localSheetId="7" hidden="1">1</definedName>
    <definedName name="solver_eng" localSheetId="8" hidden="1">1</definedName>
    <definedName name="solver_eng" localSheetId="6" hidden="1">1</definedName>
    <definedName name="solver_eng" localSheetId="5" hidden="1">1</definedName>
    <definedName name="solver_eng" localSheetId="4" hidden="1">1</definedName>
    <definedName name="solver_eng" localSheetId="3" hidden="1">1</definedName>
    <definedName name="solver_eng" localSheetId="1" hidden="1">1</definedName>
    <definedName name="solver_eng" localSheetId="2" hidden="1">1</definedName>
    <definedName name="solver_eng" localSheetId="0" hidden="1">1</definedName>
    <definedName name="solver_neg" localSheetId="9" hidden="1">1</definedName>
    <definedName name="solver_neg" localSheetId="7" hidden="1">1</definedName>
    <definedName name="solver_neg" localSheetId="8" hidden="1">1</definedName>
    <definedName name="solver_neg" localSheetId="6" hidden="1">1</definedName>
    <definedName name="solver_neg" localSheetId="5" hidden="1">1</definedName>
    <definedName name="solver_neg" localSheetId="4" hidden="1">1</definedName>
    <definedName name="solver_neg" localSheetId="3" hidden="1">1</definedName>
    <definedName name="solver_neg" localSheetId="1" hidden="1">1</definedName>
    <definedName name="solver_neg" localSheetId="2" hidden="1">1</definedName>
    <definedName name="solver_neg" localSheetId="0" hidden="1">1</definedName>
    <definedName name="solver_num" localSheetId="9" hidden="1">0</definedName>
    <definedName name="solver_num" localSheetId="7" hidden="1">0</definedName>
    <definedName name="solver_num" localSheetId="8" hidden="1">0</definedName>
    <definedName name="solver_num" localSheetId="6" hidden="1">0</definedName>
    <definedName name="solver_num" localSheetId="5" hidden="1">0</definedName>
    <definedName name="solver_num" localSheetId="4" hidden="1">0</definedName>
    <definedName name="solver_num" localSheetId="3" hidden="1">0</definedName>
    <definedName name="solver_num" localSheetId="1" hidden="1">0</definedName>
    <definedName name="solver_num" localSheetId="2" hidden="1">0</definedName>
    <definedName name="solver_num" localSheetId="0" hidden="1">0</definedName>
    <definedName name="solver_opt" localSheetId="9" hidden="1">Balan_StratifiedKFold_PCFA_Wine!$O$3</definedName>
    <definedName name="solver_opt" localSheetId="7" hidden="1">Balan_StratifiedKFold_Wine!$O$3</definedName>
    <definedName name="solver_opt" localSheetId="8" hidden="1">Balan_WithoutCross_PCFA_Wine!$O$3</definedName>
    <definedName name="solver_opt" localSheetId="6" hidden="1">Balan_WithoutCross_Wine!$O$3</definedName>
    <definedName name="solver_opt" localSheetId="5" hidden="1">PCFA_StratifiedKFold_Wine!$O$3</definedName>
    <definedName name="solver_opt" localSheetId="4" hidden="1">PCFA_WithoutCross_Wine!$O$3</definedName>
    <definedName name="solver_opt" localSheetId="3" hidden="1">StratifiedKFold_PCFA_Wine!$O$3</definedName>
    <definedName name="solver_opt" localSheetId="1" hidden="1">StratifiedKFold_Wine!$O$3</definedName>
    <definedName name="solver_opt" localSheetId="2" hidden="1">WithoutCross_PCFA_Wine!$O$3</definedName>
    <definedName name="solver_opt" localSheetId="0" hidden="1">WithoutCross_Wine!$O$3</definedName>
    <definedName name="solver_typ" localSheetId="9" hidden="1">1</definedName>
    <definedName name="solver_typ" localSheetId="7" hidden="1">1</definedName>
    <definedName name="solver_typ" localSheetId="8" hidden="1">1</definedName>
    <definedName name="solver_typ" localSheetId="6" hidden="1">1</definedName>
    <definedName name="solver_typ" localSheetId="5" hidden="1">1</definedName>
    <definedName name="solver_typ" localSheetId="4" hidden="1">1</definedName>
    <definedName name="solver_typ" localSheetId="3" hidden="1">1</definedName>
    <definedName name="solver_typ" localSheetId="1" hidden="1">1</definedName>
    <definedName name="solver_typ" localSheetId="2" hidden="1">1</definedName>
    <definedName name="solver_typ" localSheetId="0" hidden="1">1</definedName>
    <definedName name="solver_val" localSheetId="9" hidden="1">0</definedName>
    <definedName name="solver_val" localSheetId="7" hidden="1">0</definedName>
    <definedName name="solver_val" localSheetId="8" hidden="1">0</definedName>
    <definedName name="solver_val" localSheetId="6" hidden="1">0</definedName>
    <definedName name="solver_val" localSheetId="5" hidden="1">0</definedName>
    <definedName name="solver_val" localSheetId="4" hidden="1">0</definedName>
    <definedName name="solver_val" localSheetId="3" hidden="1">0</definedName>
    <definedName name="solver_val" localSheetId="1" hidden="1">0</definedName>
    <definedName name="solver_val" localSheetId="2" hidden="1">0</definedName>
    <definedName name="solver_val" localSheetId="0" hidden="1">0</definedName>
    <definedName name="solver_ver" localSheetId="9" hidden="1">3</definedName>
    <definedName name="solver_ver" localSheetId="7" hidden="1">3</definedName>
    <definedName name="solver_ver" localSheetId="8" hidden="1">3</definedName>
    <definedName name="solver_ver" localSheetId="6" hidden="1">3</definedName>
    <definedName name="solver_ver" localSheetId="5" hidden="1">3</definedName>
    <definedName name="solver_ver" localSheetId="4" hidden="1">3</definedName>
    <definedName name="solver_ver" localSheetId="3" hidden="1">3</definedName>
    <definedName name="solver_ver" localSheetId="1" hidden="1">3</definedName>
    <definedName name="solver_ver" localSheetId="2" hidden="1">3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42" i="90" l="1"/>
  <c r="BI42" i="90"/>
  <c r="BH42" i="90"/>
  <c r="BG42" i="90"/>
  <c r="BJ41" i="90"/>
  <c r="BI41" i="90"/>
  <c r="BH41" i="90"/>
  <c r="BG41" i="90"/>
  <c r="BJ40" i="90"/>
  <c r="BI40" i="90"/>
  <c r="BH40" i="90"/>
  <c r="BG40" i="90"/>
  <c r="BJ39" i="90"/>
  <c r="BI39" i="90"/>
  <c r="BH39" i="90"/>
  <c r="BG39" i="90"/>
  <c r="BJ38" i="90"/>
  <c r="BJ61" i="90" s="1" a="1"/>
  <c r="BJ61" i="90" s="1"/>
  <c r="BI38" i="90"/>
  <c r="BI61" i="90" s="1" a="1"/>
  <c r="BI61" i="90" s="1"/>
  <c r="BH38" i="90"/>
  <c r="BH61" i="90" s="1" a="1"/>
  <c r="BH61" i="90" s="1"/>
  <c r="BG38" i="90"/>
  <c r="BG61" i="90" s="1" a="1"/>
  <c r="BG61" i="90" s="1"/>
  <c r="BJ37" i="90"/>
  <c r="BI37" i="90"/>
  <c r="BH37" i="90"/>
  <c r="BG37" i="90"/>
  <c r="BJ36" i="90"/>
  <c r="BI36" i="90"/>
  <c r="BH36" i="90"/>
  <c r="BG36" i="90"/>
  <c r="BJ35" i="90"/>
  <c r="BI35" i="90"/>
  <c r="BH35" i="90"/>
  <c r="BG35" i="90"/>
  <c r="BJ34" i="90"/>
  <c r="BI34" i="90"/>
  <c r="BH34" i="90"/>
  <c r="BG34" i="90"/>
  <c r="BJ33" i="90"/>
  <c r="BJ60" i="90" s="1" a="1"/>
  <c r="BJ60" i="90" s="1"/>
  <c r="BI33" i="90"/>
  <c r="BI60" i="90" s="1" a="1"/>
  <c r="BI60" i="90" s="1"/>
  <c r="BH33" i="90"/>
  <c r="BH60" i="90" s="1" a="1"/>
  <c r="BH60" i="90" s="1"/>
  <c r="BG33" i="90"/>
  <c r="BG60" i="90" s="1" a="1"/>
  <c r="BG60" i="90" s="1"/>
  <c r="BJ32" i="90"/>
  <c r="BI32" i="90"/>
  <c r="BH32" i="90"/>
  <c r="BG32" i="90"/>
  <c r="BJ31" i="90"/>
  <c r="BI31" i="90"/>
  <c r="BH31" i="90"/>
  <c r="BG31" i="90"/>
  <c r="BJ30" i="90"/>
  <c r="BI30" i="90"/>
  <c r="BH30" i="90"/>
  <c r="BG30" i="90"/>
  <c r="BJ29" i="90"/>
  <c r="BI29" i="90"/>
  <c r="BH29" i="90"/>
  <c r="BG29" i="90"/>
  <c r="BJ28" i="90"/>
  <c r="BJ59" i="90" s="1" a="1"/>
  <c r="BJ59" i="90" s="1"/>
  <c r="BI28" i="90"/>
  <c r="BI59" i="90" s="1" a="1"/>
  <c r="BI59" i="90" s="1"/>
  <c r="BH28" i="90"/>
  <c r="BH59" i="90" s="1" a="1"/>
  <c r="BH59" i="90" s="1"/>
  <c r="BG28" i="90"/>
  <c r="BG59" i="90" s="1" a="1"/>
  <c r="BG59" i="90" s="1"/>
  <c r="BJ27" i="90"/>
  <c r="BI27" i="90"/>
  <c r="BH27" i="90"/>
  <c r="BG27" i="90"/>
  <c r="BJ26" i="90"/>
  <c r="BI26" i="90"/>
  <c r="BH26" i="90"/>
  <c r="BG26" i="90"/>
  <c r="BJ25" i="90"/>
  <c r="BI25" i="90"/>
  <c r="BH25" i="90"/>
  <c r="BG25" i="90"/>
  <c r="BJ24" i="90"/>
  <c r="BI24" i="90"/>
  <c r="BH24" i="90"/>
  <c r="BG24" i="90"/>
  <c r="BJ23" i="90"/>
  <c r="BJ58" i="90" s="1" a="1"/>
  <c r="BJ58" i="90" s="1"/>
  <c r="BI23" i="90"/>
  <c r="BI58" i="90" s="1" a="1"/>
  <c r="BI58" i="90" s="1"/>
  <c r="BH23" i="90"/>
  <c r="BH58" i="90" s="1" a="1"/>
  <c r="BH58" i="90" s="1"/>
  <c r="BG23" i="90"/>
  <c r="BG58" i="90" s="1" a="1"/>
  <c r="BG58" i="90" s="1"/>
  <c r="BJ22" i="90"/>
  <c r="BI22" i="90"/>
  <c r="BH22" i="90"/>
  <c r="BG22" i="90"/>
  <c r="BJ21" i="90"/>
  <c r="BI21" i="90"/>
  <c r="BH21" i="90"/>
  <c r="BG21" i="90"/>
  <c r="BJ20" i="90"/>
  <c r="BI20" i="90"/>
  <c r="BH20" i="90"/>
  <c r="BG20" i="90"/>
  <c r="BJ19" i="90"/>
  <c r="BI19" i="90"/>
  <c r="BH19" i="90"/>
  <c r="BG19" i="90"/>
  <c r="BJ18" i="90"/>
  <c r="BJ57" i="90" s="1" a="1"/>
  <c r="BJ57" i="90" s="1"/>
  <c r="BI18" i="90"/>
  <c r="BI57" i="90" s="1" a="1"/>
  <c r="BI57" i="90" s="1"/>
  <c r="BH18" i="90"/>
  <c r="BH57" i="90" s="1" a="1"/>
  <c r="BH57" i="90" s="1"/>
  <c r="BG18" i="90"/>
  <c r="BG57" i="90" s="1" a="1"/>
  <c r="BG57" i="90" s="1"/>
  <c r="BJ17" i="90"/>
  <c r="BI17" i="90"/>
  <c r="BH17" i="90"/>
  <c r="BG17" i="90"/>
  <c r="BJ16" i="90"/>
  <c r="BI16" i="90"/>
  <c r="BH16" i="90"/>
  <c r="BG16" i="90"/>
  <c r="BJ15" i="90"/>
  <c r="BI15" i="90"/>
  <c r="BH15" i="90"/>
  <c r="BG15" i="90"/>
  <c r="BJ14" i="90"/>
  <c r="BI14" i="90"/>
  <c r="BH14" i="90"/>
  <c r="BH48" i="90" s="1"/>
  <c r="BG14" i="90"/>
  <c r="BJ13" i="90"/>
  <c r="BI13" i="90"/>
  <c r="BI56" i="90" s="1" a="1"/>
  <c r="BI56" i="90" s="1"/>
  <c r="BH13" i="90"/>
  <c r="BH56" i="90" s="1" a="1"/>
  <c r="BH56" i="90" s="1"/>
  <c r="BG13" i="90"/>
  <c r="BG56" i="90" s="1" a="1"/>
  <c r="BG56" i="90" s="1"/>
  <c r="BJ12" i="90"/>
  <c r="BJ56" i="90" s="1" a="1"/>
  <c r="BJ56" i="90" s="1"/>
  <c r="BI12" i="90"/>
  <c r="BH12" i="90"/>
  <c r="BG12" i="90"/>
  <c r="BJ11" i="90"/>
  <c r="BI11" i="90"/>
  <c r="BH11" i="90"/>
  <c r="BG11" i="90"/>
  <c r="BJ10" i="90"/>
  <c r="BI10" i="90"/>
  <c r="BH10" i="90"/>
  <c r="BG10" i="90"/>
  <c r="BJ9" i="90"/>
  <c r="BI9" i="90"/>
  <c r="BH9" i="90"/>
  <c r="BG9" i="90"/>
  <c r="BJ8" i="90"/>
  <c r="BJ55" i="90" s="1" a="1"/>
  <c r="BJ55" i="90" s="1"/>
  <c r="BI8" i="90"/>
  <c r="BI55" i="90" s="1" a="1"/>
  <c r="BI55" i="90" s="1"/>
  <c r="BH8" i="90"/>
  <c r="BH55" i="90" s="1" a="1"/>
  <c r="BH55" i="90" s="1"/>
  <c r="BG8" i="90"/>
  <c r="BG55" i="90" s="1" a="1"/>
  <c r="BG55" i="90" s="1"/>
  <c r="BJ7" i="90"/>
  <c r="BJ51" i="90" s="1"/>
  <c r="BI7" i="90"/>
  <c r="BI51" i="90" s="1"/>
  <c r="BH7" i="90"/>
  <c r="BH51" i="90" s="1"/>
  <c r="BG7" i="90"/>
  <c r="BG51" i="90" s="1"/>
  <c r="BJ6" i="90"/>
  <c r="BJ50" i="90" s="1"/>
  <c r="BI6" i="90"/>
  <c r="BI50" i="90" s="1"/>
  <c r="BH6" i="90"/>
  <c r="BH50" i="90" s="1"/>
  <c r="BG6" i="90"/>
  <c r="BG50" i="90" s="1"/>
  <c r="BJ5" i="90"/>
  <c r="BJ49" i="90" s="1"/>
  <c r="BI5" i="90"/>
  <c r="BI49" i="90" s="1"/>
  <c r="BH5" i="90"/>
  <c r="BH49" i="90" s="1"/>
  <c r="BG5" i="90"/>
  <c r="BG49" i="90" s="1"/>
  <c r="BJ4" i="90"/>
  <c r="BJ48" i="90" s="1"/>
  <c r="BI4" i="90"/>
  <c r="BI48" i="90" s="1"/>
  <c r="BH4" i="90"/>
  <c r="BG4" i="90"/>
  <c r="BG48" i="90" s="1"/>
  <c r="BJ3" i="90"/>
  <c r="BJ47" i="90" s="1"/>
  <c r="BI3" i="90"/>
  <c r="BI47" i="90" s="1"/>
  <c r="BH3" i="90"/>
  <c r="BH47" i="90" s="1"/>
  <c r="BG3" i="90"/>
  <c r="BG47" i="90" s="1"/>
  <c r="BJ42" i="89"/>
  <c r="BI42" i="89"/>
  <c r="BH42" i="89"/>
  <c r="BG42" i="89"/>
  <c r="BJ41" i="89"/>
  <c r="BI41" i="89"/>
  <c r="BH41" i="89"/>
  <c r="BG41" i="89"/>
  <c r="BJ40" i="89"/>
  <c r="BI40" i="89"/>
  <c r="BH40" i="89"/>
  <c r="BG40" i="89"/>
  <c r="BJ39" i="89"/>
  <c r="BI39" i="89"/>
  <c r="BH39" i="89"/>
  <c r="BG39" i="89"/>
  <c r="BJ38" i="89"/>
  <c r="BJ61" i="89" s="1" a="1"/>
  <c r="BJ61" i="89" s="1"/>
  <c r="BI38" i="89"/>
  <c r="BI61" i="89" s="1" a="1"/>
  <c r="BI61" i="89" s="1"/>
  <c r="BH38" i="89"/>
  <c r="BH61" i="89" s="1" a="1"/>
  <c r="BH61" i="89" s="1"/>
  <c r="BG38" i="89"/>
  <c r="BG61" i="89" s="1" a="1"/>
  <c r="BG61" i="89" s="1"/>
  <c r="BJ37" i="89"/>
  <c r="BI37" i="89"/>
  <c r="BH37" i="89"/>
  <c r="BG37" i="89"/>
  <c r="BJ36" i="89"/>
  <c r="BI36" i="89"/>
  <c r="BH36" i="89"/>
  <c r="BG36" i="89"/>
  <c r="BJ35" i="89"/>
  <c r="BI35" i="89"/>
  <c r="BH35" i="89"/>
  <c r="BG35" i="89"/>
  <c r="BJ34" i="89"/>
  <c r="BI34" i="89"/>
  <c r="BH34" i="89"/>
  <c r="BG34" i="89"/>
  <c r="BG60" i="89" s="1" a="1"/>
  <c r="BG60" i="89" s="1"/>
  <c r="BJ33" i="89"/>
  <c r="BJ60" i="89" s="1" a="1"/>
  <c r="BJ60" i="89" s="1"/>
  <c r="BI33" i="89"/>
  <c r="BI60" i="89" s="1" a="1"/>
  <c r="BI60" i="89" s="1"/>
  <c r="BH33" i="89"/>
  <c r="BH60" i="89" s="1" a="1"/>
  <c r="BH60" i="89" s="1"/>
  <c r="BG33" i="89"/>
  <c r="BJ32" i="89"/>
  <c r="BI32" i="89"/>
  <c r="BH32" i="89"/>
  <c r="BG32" i="89"/>
  <c r="BJ31" i="89"/>
  <c r="BI31" i="89"/>
  <c r="BH31" i="89"/>
  <c r="BG31" i="89"/>
  <c r="BJ30" i="89"/>
  <c r="BI30" i="89"/>
  <c r="BH30" i="89"/>
  <c r="BG30" i="89"/>
  <c r="BJ29" i="89"/>
  <c r="BI29" i="89"/>
  <c r="BH29" i="89"/>
  <c r="BG29" i="89"/>
  <c r="BJ28" i="89"/>
  <c r="BJ59" i="89" s="1" a="1"/>
  <c r="BJ59" i="89" s="1"/>
  <c r="BI28" i="89"/>
  <c r="BI59" i="89" s="1" a="1"/>
  <c r="BI59" i="89" s="1"/>
  <c r="BH28" i="89"/>
  <c r="BH59" i="89" s="1" a="1"/>
  <c r="BH59" i="89" s="1"/>
  <c r="BG28" i="89"/>
  <c r="BG59" i="89" s="1" a="1"/>
  <c r="BG59" i="89" s="1"/>
  <c r="BJ27" i="89"/>
  <c r="BI27" i="89"/>
  <c r="BH27" i="89"/>
  <c r="BG27" i="89"/>
  <c r="BJ26" i="89"/>
  <c r="BI26" i="89"/>
  <c r="BH26" i="89"/>
  <c r="BG26" i="89"/>
  <c r="BG58" i="89" s="1" a="1"/>
  <c r="BG58" i="89" s="1"/>
  <c r="BJ25" i="89"/>
  <c r="BI25" i="89"/>
  <c r="BH25" i="89"/>
  <c r="BG25" i="89"/>
  <c r="BJ24" i="89"/>
  <c r="BI24" i="89"/>
  <c r="BH24" i="89"/>
  <c r="BG24" i="89"/>
  <c r="BJ23" i="89"/>
  <c r="BJ58" i="89" s="1" a="1"/>
  <c r="BJ58" i="89" s="1"/>
  <c r="BI23" i="89"/>
  <c r="BI58" i="89" s="1" a="1"/>
  <c r="BI58" i="89" s="1"/>
  <c r="BH23" i="89"/>
  <c r="BH58" i="89" s="1" a="1"/>
  <c r="BH58" i="89" s="1"/>
  <c r="BG23" i="89"/>
  <c r="BJ22" i="89"/>
  <c r="BI22" i="89"/>
  <c r="BH22" i="89"/>
  <c r="BG22" i="89"/>
  <c r="BJ21" i="89"/>
  <c r="BI21" i="89"/>
  <c r="BH21" i="89"/>
  <c r="BG21" i="89"/>
  <c r="BJ20" i="89"/>
  <c r="BI20" i="89"/>
  <c r="BH20" i="89"/>
  <c r="BG20" i="89"/>
  <c r="BJ19" i="89"/>
  <c r="BI19" i="89"/>
  <c r="BH19" i="89"/>
  <c r="BG19" i="89"/>
  <c r="BJ18" i="89"/>
  <c r="BJ57" i="89" s="1" a="1"/>
  <c r="BJ57" i="89" s="1"/>
  <c r="BI18" i="89"/>
  <c r="BI57" i="89" s="1" a="1"/>
  <c r="BI57" i="89" s="1"/>
  <c r="BH18" i="89"/>
  <c r="BH57" i="89" s="1" a="1"/>
  <c r="BH57" i="89" s="1"/>
  <c r="BG18" i="89"/>
  <c r="BG57" i="89" s="1" a="1"/>
  <c r="BG57" i="89" s="1"/>
  <c r="BJ17" i="89"/>
  <c r="BI17" i="89"/>
  <c r="BH17" i="89"/>
  <c r="BG17" i="89"/>
  <c r="BJ16" i="89"/>
  <c r="BI16" i="89"/>
  <c r="BH16" i="89"/>
  <c r="BG16" i="89"/>
  <c r="BJ15" i="89"/>
  <c r="BI15" i="89"/>
  <c r="BH15" i="89"/>
  <c r="BG15" i="89"/>
  <c r="BJ14" i="89"/>
  <c r="BI14" i="89"/>
  <c r="BH14" i="89"/>
  <c r="BG14" i="89"/>
  <c r="BG56" i="89" s="1" a="1"/>
  <c r="BG56" i="89" s="1"/>
  <c r="BJ13" i="89"/>
  <c r="BI13" i="89"/>
  <c r="BI56" i="89" s="1" a="1"/>
  <c r="BI56" i="89" s="1"/>
  <c r="BH13" i="89"/>
  <c r="BH56" i="89" s="1" a="1"/>
  <c r="BH56" i="89" s="1"/>
  <c r="BG13" i="89"/>
  <c r="BJ12" i="89"/>
  <c r="BJ56" i="89" s="1" a="1"/>
  <c r="BJ56" i="89" s="1"/>
  <c r="BI12" i="89"/>
  <c r="BH12" i="89"/>
  <c r="BG12" i="89"/>
  <c r="BJ11" i="89"/>
  <c r="BI11" i="89"/>
  <c r="BH11" i="89"/>
  <c r="BG11" i="89"/>
  <c r="BJ10" i="89"/>
  <c r="BI10" i="89"/>
  <c r="BH10" i="89"/>
  <c r="BG10" i="89"/>
  <c r="BJ9" i="89"/>
  <c r="BI9" i="89"/>
  <c r="BH9" i="89"/>
  <c r="BG9" i="89"/>
  <c r="BJ8" i="89"/>
  <c r="BJ55" i="89" s="1" a="1"/>
  <c r="BJ55" i="89" s="1"/>
  <c r="BI8" i="89"/>
  <c r="BI55" i="89" s="1" a="1"/>
  <c r="BI55" i="89" s="1"/>
  <c r="BH8" i="89"/>
  <c r="BH55" i="89" s="1" a="1"/>
  <c r="BH55" i="89" s="1"/>
  <c r="BG8" i="89"/>
  <c r="BG55" i="89" s="1" a="1"/>
  <c r="BG55" i="89" s="1"/>
  <c r="BJ7" i="89"/>
  <c r="BJ51" i="89" s="1"/>
  <c r="BI7" i="89"/>
  <c r="BI51" i="89" s="1"/>
  <c r="BH7" i="89"/>
  <c r="BH51" i="89" s="1"/>
  <c r="BG7" i="89"/>
  <c r="BG51" i="89" s="1"/>
  <c r="BJ6" i="89"/>
  <c r="BJ50" i="89" s="1"/>
  <c r="BI6" i="89"/>
  <c r="BI50" i="89" s="1"/>
  <c r="BH6" i="89"/>
  <c r="BH50" i="89" s="1"/>
  <c r="BG6" i="89"/>
  <c r="BG50" i="89" s="1"/>
  <c r="BJ5" i="89"/>
  <c r="BJ49" i="89" s="1"/>
  <c r="BI5" i="89"/>
  <c r="BI49" i="89" s="1"/>
  <c r="BH5" i="89"/>
  <c r="BH49" i="89" s="1"/>
  <c r="BG5" i="89"/>
  <c r="BG49" i="89" s="1"/>
  <c r="BJ4" i="89"/>
  <c r="BJ48" i="89" s="1"/>
  <c r="BI4" i="89"/>
  <c r="BI48" i="89" s="1"/>
  <c r="BH4" i="89"/>
  <c r="BH48" i="89" s="1"/>
  <c r="BG4" i="89"/>
  <c r="BG48" i="89" s="1"/>
  <c r="BJ3" i="89"/>
  <c r="BJ47" i="89" s="1"/>
  <c r="BI3" i="89"/>
  <c r="BI47" i="89" s="1"/>
  <c r="BH3" i="89"/>
  <c r="BH47" i="89" s="1"/>
  <c r="BG3" i="89"/>
  <c r="BG47" i="89" s="1"/>
  <c r="BJ42" i="88"/>
  <c r="BI42" i="88"/>
  <c r="BH42" i="88"/>
  <c r="BG42" i="88"/>
  <c r="BJ41" i="88"/>
  <c r="BI41" i="88"/>
  <c r="BH41" i="88"/>
  <c r="BG41" i="88"/>
  <c r="BJ40" i="88"/>
  <c r="BI40" i="88"/>
  <c r="BH40" i="88"/>
  <c r="BG40" i="88"/>
  <c r="BJ39" i="88"/>
  <c r="BI39" i="88"/>
  <c r="BH39" i="88"/>
  <c r="BG39" i="88"/>
  <c r="BJ38" i="88"/>
  <c r="BJ61" i="88" s="1" a="1"/>
  <c r="BJ61" i="88" s="1"/>
  <c r="BI38" i="88"/>
  <c r="BI61" i="88" s="1" a="1"/>
  <c r="BI61" i="88" s="1"/>
  <c r="BH38" i="88"/>
  <c r="BH61" i="88" s="1" a="1"/>
  <c r="BH61" i="88" s="1"/>
  <c r="BG38" i="88"/>
  <c r="BG61" i="88" s="1" a="1"/>
  <c r="BG61" i="88" s="1"/>
  <c r="BJ37" i="88"/>
  <c r="BI37" i="88"/>
  <c r="BH37" i="88"/>
  <c r="BG37" i="88"/>
  <c r="BJ36" i="88"/>
  <c r="BI36" i="88"/>
  <c r="BH36" i="88"/>
  <c r="BG36" i="88"/>
  <c r="BJ35" i="88"/>
  <c r="BI35" i="88"/>
  <c r="BH35" i="88"/>
  <c r="BG35" i="88"/>
  <c r="BJ34" i="88"/>
  <c r="BI34" i="88"/>
  <c r="BH34" i="88"/>
  <c r="BG34" i="88"/>
  <c r="BG60" i="88" s="1" a="1"/>
  <c r="BG60" i="88" s="1"/>
  <c r="BJ33" i="88"/>
  <c r="BJ60" i="88" s="1" a="1"/>
  <c r="BJ60" i="88" s="1"/>
  <c r="BI33" i="88"/>
  <c r="BI60" i="88" s="1" a="1"/>
  <c r="BI60" i="88" s="1"/>
  <c r="BH33" i="88"/>
  <c r="BH60" i="88" s="1" a="1"/>
  <c r="BH60" i="88" s="1"/>
  <c r="BG33" i="88"/>
  <c r="BJ32" i="88"/>
  <c r="BI32" i="88"/>
  <c r="BH32" i="88"/>
  <c r="BG32" i="88"/>
  <c r="BJ31" i="88"/>
  <c r="BI31" i="88"/>
  <c r="BH31" i="88"/>
  <c r="BG31" i="88"/>
  <c r="BJ30" i="88"/>
  <c r="BI30" i="88"/>
  <c r="BH30" i="88"/>
  <c r="BG30" i="88"/>
  <c r="BJ29" i="88"/>
  <c r="BI29" i="88"/>
  <c r="BH29" i="88"/>
  <c r="BG29" i="88"/>
  <c r="BJ28" i="88"/>
  <c r="BJ59" i="88" s="1" a="1"/>
  <c r="BJ59" i="88" s="1"/>
  <c r="BI28" i="88"/>
  <c r="BI59" i="88" s="1" a="1"/>
  <c r="BI59" i="88" s="1"/>
  <c r="BH28" i="88"/>
  <c r="BH59" i="88" s="1" a="1"/>
  <c r="BH59" i="88" s="1"/>
  <c r="BG28" i="88"/>
  <c r="BG59" i="88" s="1" a="1"/>
  <c r="BG59" i="88" s="1"/>
  <c r="BJ27" i="88"/>
  <c r="BI27" i="88"/>
  <c r="BH27" i="88"/>
  <c r="BG27" i="88"/>
  <c r="BJ26" i="88"/>
  <c r="BI26" i="88"/>
  <c r="BH26" i="88"/>
  <c r="BG26" i="88"/>
  <c r="BG58" i="88" s="1" a="1"/>
  <c r="BG58" i="88" s="1"/>
  <c r="BJ25" i="88"/>
  <c r="BI25" i="88"/>
  <c r="BH25" i="88"/>
  <c r="BG25" i="88"/>
  <c r="BJ24" i="88"/>
  <c r="BI24" i="88"/>
  <c r="BH24" i="88"/>
  <c r="BG24" i="88"/>
  <c r="BJ23" i="88"/>
  <c r="BJ58" i="88" s="1" a="1"/>
  <c r="BJ58" i="88" s="1"/>
  <c r="BI23" i="88"/>
  <c r="BI58" i="88" s="1" a="1"/>
  <c r="BI58" i="88" s="1"/>
  <c r="BH23" i="88"/>
  <c r="BH58" i="88" s="1" a="1"/>
  <c r="BH58" i="88" s="1"/>
  <c r="BG23" i="88"/>
  <c r="BJ22" i="88"/>
  <c r="BI22" i="88"/>
  <c r="BH22" i="88"/>
  <c r="BG22" i="88"/>
  <c r="BJ21" i="88"/>
  <c r="BI21" i="88"/>
  <c r="BH21" i="88"/>
  <c r="BG21" i="88"/>
  <c r="BJ20" i="88"/>
  <c r="BI20" i="88"/>
  <c r="BH20" i="88"/>
  <c r="BG20" i="88"/>
  <c r="BJ19" i="88"/>
  <c r="BI19" i="88"/>
  <c r="BH19" i="88"/>
  <c r="BG19" i="88"/>
  <c r="BJ18" i="88"/>
  <c r="BJ57" i="88" s="1" a="1"/>
  <c r="BJ57" i="88" s="1"/>
  <c r="BI18" i="88"/>
  <c r="BI57" i="88" s="1" a="1"/>
  <c r="BI57" i="88" s="1"/>
  <c r="BH18" i="88"/>
  <c r="BH57" i="88" s="1" a="1"/>
  <c r="BH57" i="88" s="1"/>
  <c r="BG18" i="88"/>
  <c r="BG57" i="88" s="1" a="1"/>
  <c r="BG57" i="88" s="1"/>
  <c r="BJ17" i="88"/>
  <c r="BI17" i="88"/>
  <c r="BH17" i="88"/>
  <c r="BG17" i="88"/>
  <c r="BJ16" i="88"/>
  <c r="BI16" i="88"/>
  <c r="BH16" i="88"/>
  <c r="BG16" i="88"/>
  <c r="BJ15" i="88"/>
  <c r="BI15" i="88"/>
  <c r="BH15" i="88"/>
  <c r="BG15" i="88"/>
  <c r="BJ14" i="88"/>
  <c r="BI14" i="88"/>
  <c r="BH14" i="88"/>
  <c r="BG14" i="88"/>
  <c r="BG56" i="88" s="1" a="1"/>
  <c r="BG56" i="88" s="1"/>
  <c r="BJ13" i="88"/>
  <c r="BI13" i="88"/>
  <c r="BI56" i="88" s="1" a="1"/>
  <c r="BI56" i="88" s="1"/>
  <c r="BH13" i="88"/>
  <c r="BH56" i="88" s="1" a="1"/>
  <c r="BH56" i="88" s="1"/>
  <c r="BG13" i="88"/>
  <c r="BJ12" i="88"/>
  <c r="BJ56" i="88" s="1" a="1"/>
  <c r="BJ56" i="88" s="1"/>
  <c r="BI12" i="88"/>
  <c r="BH12" i="88"/>
  <c r="BG12" i="88"/>
  <c r="BJ11" i="88"/>
  <c r="BI11" i="88"/>
  <c r="BH11" i="88"/>
  <c r="BG11" i="88"/>
  <c r="BJ10" i="88"/>
  <c r="BI10" i="88"/>
  <c r="BH10" i="88"/>
  <c r="BG10" i="88"/>
  <c r="BJ9" i="88"/>
  <c r="BI9" i="88"/>
  <c r="BH9" i="88"/>
  <c r="BG9" i="88"/>
  <c r="BJ8" i="88"/>
  <c r="BJ55" i="88" s="1" a="1"/>
  <c r="BJ55" i="88" s="1"/>
  <c r="BI8" i="88"/>
  <c r="BI55" i="88" s="1" a="1"/>
  <c r="BI55" i="88" s="1"/>
  <c r="BH8" i="88"/>
  <c r="BH55" i="88" s="1" a="1"/>
  <c r="BH55" i="88" s="1"/>
  <c r="BG8" i="88"/>
  <c r="BG55" i="88" s="1" a="1"/>
  <c r="BG55" i="88" s="1"/>
  <c r="BJ7" i="88"/>
  <c r="BJ51" i="88" s="1"/>
  <c r="BI7" i="88"/>
  <c r="BI51" i="88" s="1"/>
  <c r="BH7" i="88"/>
  <c r="BH51" i="88" s="1"/>
  <c r="BG7" i="88"/>
  <c r="BG51" i="88" s="1"/>
  <c r="BJ6" i="88"/>
  <c r="BJ50" i="88" s="1"/>
  <c r="BI6" i="88"/>
  <c r="BI50" i="88" s="1"/>
  <c r="BH6" i="88"/>
  <c r="BH50" i="88" s="1"/>
  <c r="BG6" i="88"/>
  <c r="BG54" i="88" s="1" a="1"/>
  <c r="BG54" i="88" s="1"/>
  <c r="BJ5" i="88"/>
  <c r="BJ49" i="88" s="1"/>
  <c r="BI5" i="88"/>
  <c r="BI49" i="88" s="1"/>
  <c r="BH5" i="88"/>
  <c r="BH49" i="88" s="1"/>
  <c r="BG5" i="88"/>
  <c r="BG49" i="88" s="1"/>
  <c r="BJ4" i="88"/>
  <c r="BJ48" i="88" s="1"/>
  <c r="BI4" i="88"/>
  <c r="BI48" i="88" s="1"/>
  <c r="BH4" i="88"/>
  <c r="BH48" i="88" s="1"/>
  <c r="BG4" i="88"/>
  <c r="BJ3" i="88"/>
  <c r="BJ47" i="88" s="1"/>
  <c r="BI3" i="88"/>
  <c r="BI47" i="88" s="1"/>
  <c r="BH3" i="88"/>
  <c r="BH47" i="88" s="1"/>
  <c r="BG3" i="88"/>
  <c r="BG47" i="88" s="1"/>
  <c r="BJ42" i="94"/>
  <c r="BI42" i="94"/>
  <c r="BH42" i="94"/>
  <c r="BG42" i="94"/>
  <c r="BJ41" i="94"/>
  <c r="BI41" i="94"/>
  <c r="BH41" i="94"/>
  <c r="BG41" i="94"/>
  <c r="BJ40" i="94"/>
  <c r="BI40" i="94"/>
  <c r="BH40" i="94"/>
  <c r="BG40" i="94"/>
  <c r="BJ39" i="94"/>
  <c r="BI39" i="94"/>
  <c r="BH39" i="94"/>
  <c r="BG39" i="94"/>
  <c r="BJ38" i="94"/>
  <c r="BJ61" i="94" s="1" a="1"/>
  <c r="BJ61" i="94" s="1"/>
  <c r="BI38" i="94"/>
  <c r="BI61" i="94" s="1" a="1"/>
  <c r="BI61" i="94" s="1"/>
  <c r="BH38" i="94"/>
  <c r="BH61" i="94" s="1" a="1"/>
  <c r="BH61" i="94" s="1"/>
  <c r="BG38" i="94"/>
  <c r="BG61" i="94" s="1" a="1"/>
  <c r="BG61" i="94" s="1"/>
  <c r="BJ37" i="94"/>
  <c r="BI37" i="94"/>
  <c r="BH37" i="94"/>
  <c r="BG37" i="94"/>
  <c r="BJ36" i="94"/>
  <c r="BI36" i="94"/>
  <c r="BH36" i="94"/>
  <c r="BG36" i="94"/>
  <c r="BJ35" i="94"/>
  <c r="BI35" i="94"/>
  <c r="BH35" i="94"/>
  <c r="BG35" i="94"/>
  <c r="BJ34" i="94"/>
  <c r="BI34" i="94"/>
  <c r="BH34" i="94"/>
  <c r="BG34" i="94"/>
  <c r="BG60" i="94" s="1" a="1"/>
  <c r="BG60" i="94" s="1"/>
  <c r="BJ33" i="94"/>
  <c r="BJ60" i="94" s="1" a="1"/>
  <c r="BJ60" i="94" s="1"/>
  <c r="BI33" i="94"/>
  <c r="BI60" i="94" s="1" a="1"/>
  <c r="BI60" i="94" s="1"/>
  <c r="BH33" i="94"/>
  <c r="BH60" i="94" s="1" a="1"/>
  <c r="BH60" i="94" s="1"/>
  <c r="BG33" i="94"/>
  <c r="BJ32" i="94"/>
  <c r="BI32" i="94"/>
  <c r="BH32" i="94"/>
  <c r="BG32" i="94"/>
  <c r="BJ31" i="94"/>
  <c r="BI31" i="94"/>
  <c r="BH31" i="94"/>
  <c r="BG31" i="94"/>
  <c r="BJ30" i="94"/>
  <c r="BI30" i="94"/>
  <c r="BH30" i="94"/>
  <c r="BG30" i="94"/>
  <c r="BJ29" i="94"/>
  <c r="BI29" i="94"/>
  <c r="BH29" i="94"/>
  <c r="BG29" i="94"/>
  <c r="BJ28" i="94"/>
  <c r="BJ59" i="94" s="1" a="1"/>
  <c r="BJ59" i="94" s="1"/>
  <c r="BI28" i="94"/>
  <c r="BI59" i="94" s="1" a="1"/>
  <c r="BI59" i="94" s="1"/>
  <c r="BH28" i="94"/>
  <c r="BH59" i="94" s="1" a="1"/>
  <c r="BH59" i="94" s="1"/>
  <c r="BG28" i="94"/>
  <c r="BG59" i="94" s="1" a="1"/>
  <c r="BG59" i="94" s="1"/>
  <c r="BJ27" i="94"/>
  <c r="BI27" i="94"/>
  <c r="BH27" i="94"/>
  <c r="BG27" i="94"/>
  <c r="BJ26" i="94"/>
  <c r="BI26" i="94"/>
  <c r="BH26" i="94"/>
  <c r="BG26" i="94"/>
  <c r="BG58" i="94" s="1" a="1"/>
  <c r="BG58" i="94" s="1"/>
  <c r="BJ25" i="94"/>
  <c r="BI25" i="94"/>
  <c r="BH25" i="94"/>
  <c r="BG25" i="94"/>
  <c r="BJ24" i="94"/>
  <c r="BI24" i="94"/>
  <c r="BH24" i="94"/>
  <c r="BG24" i="94"/>
  <c r="BJ23" i="94"/>
  <c r="BJ58" i="94" s="1" a="1"/>
  <c r="BJ58" i="94" s="1"/>
  <c r="BI23" i="94"/>
  <c r="BI58" i="94" s="1" a="1"/>
  <c r="BI58" i="94" s="1"/>
  <c r="BH23" i="94"/>
  <c r="BH58" i="94" s="1" a="1"/>
  <c r="BH58" i="94" s="1"/>
  <c r="BG23" i="94"/>
  <c r="BJ22" i="94"/>
  <c r="BI22" i="94"/>
  <c r="BH22" i="94"/>
  <c r="BG22" i="94"/>
  <c r="BJ21" i="94"/>
  <c r="BI21" i="94"/>
  <c r="BH21" i="94"/>
  <c r="BG21" i="94"/>
  <c r="BJ20" i="94"/>
  <c r="BI20" i="94"/>
  <c r="BH20" i="94"/>
  <c r="BG20" i="94"/>
  <c r="BJ19" i="94"/>
  <c r="BI19" i="94"/>
  <c r="BH19" i="94"/>
  <c r="BG19" i="94"/>
  <c r="BJ18" i="94"/>
  <c r="BJ57" i="94" s="1" a="1"/>
  <c r="BJ57" i="94" s="1"/>
  <c r="BI18" i="94"/>
  <c r="BI57" i="94" s="1" a="1"/>
  <c r="BI57" i="94" s="1"/>
  <c r="BH18" i="94"/>
  <c r="BH57" i="94" s="1" a="1"/>
  <c r="BH57" i="94" s="1"/>
  <c r="BG18" i="94"/>
  <c r="BG57" i="94" s="1" a="1"/>
  <c r="BG57" i="94" s="1"/>
  <c r="BJ17" i="94"/>
  <c r="BI17" i="94"/>
  <c r="BH17" i="94"/>
  <c r="BG17" i="94"/>
  <c r="BJ16" i="94"/>
  <c r="BI16" i="94"/>
  <c r="BH16" i="94"/>
  <c r="BG16" i="94"/>
  <c r="BJ15" i="94"/>
  <c r="BI15" i="94"/>
  <c r="BH15" i="94"/>
  <c r="BG15" i="94"/>
  <c r="BJ14" i="94"/>
  <c r="BI14" i="94"/>
  <c r="BH14" i="94"/>
  <c r="BG14" i="94"/>
  <c r="BG56" i="94" s="1" a="1"/>
  <c r="BG56" i="94" s="1"/>
  <c r="BJ13" i="94"/>
  <c r="BI13" i="94"/>
  <c r="BI56" i="94" s="1" a="1"/>
  <c r="BI56" i="94" s="1"/>
  <c r="BH13" i="94"/>
  <c r="BH56" i="94" s="1" a="1"/>
  <c r="BH56" i="94" s="1"/>
  <c r="BG13" i="94"/>
  <c r="BJ12" i="94"/>
  <c r="BJ56" i="94" s="1" a="1"/>
  <c r="BJ56" i="94" s="1"/>
  <c r="BI12" i="94"/>
  <c r="BH12" i="94"/>
  <c r="BG12" i="94"/>
  <c r="BJ11" i="94"/>
  <c r="BI11" i="94"/>
  <c r="BH11" i="94"/>
  <c r="BG11" i="94"/>
  <c r="BJ10" i="94"/>
  <c r="BI10" i="94"/>
  <c r="BH10" i="94"/>
  <c r="BG10" i="94"/>
  <c r="BJ9" i="94"/>
  <c r="BI9" i="94"/>
  <c r="BH9" i="94"/>
  <c r="BG9" i="94"/>
  <c r="BJ8" i="94"/>
  <c r="BJ55" i="94" s="1" a="1"/>
  <c r="BJ55" i="94" s="1"/>
  <c r="BI8" i="94"/>
  <c r="BI55" i="94" s="1" a="1"/>
  <c r="BI55" i="94" s="1"/>
  <c r="BH8" i="94"/>
  <c r="BH55" i="94" s="1" a="1"/>
  <c r="BH55" i="94" s="1"/>
  <c r="BG8" i="94"/>
  <c r="BG55" i="94" s="1" a="1"/>
  <c r="BG55" i="94" s="1"/>
  <c r="BJ7" i="94"/>
  <c r="BJ51" i="94" s="1"/>
  <c r="BI7" i="94"/>
  <c r="BI51" i="94" s="1"/>
  <c r="BH7" i="94"/>
  <c r="BH51" i="94" s="1"/>
  <c r="BG7" i="94"/>
  <c r="BG51" i="94" s="1"/>
  <c r="BJ6" i="94"/>
  <c r="BJ50" i="94" s="1"/>
  <c r="BI6" i="94"/>
  <c r="BI50" i="94" s="1"/>
  <c r="BH6" i="94"/>
  <c r="BH50" i="94" s="1"/>
  <c r="BG6" i="94"/>
  <c r="BG50" i="94" s="1"/>
  <c r="BJ5" i="94"/>
  <c r="BJ49" i="94" s="1"/>
  <c r="BI5" i="94"/>
  <c r="BI49" i="94" s="1"/>
  <c r="BH5" i="94"/>
  <c r="BH49" i="94" s="1"/>
  <c r="BG5" i="94"/>
  <c r="BG49" i="94" s="1"/>
  <c r="BJ4" i="94"/>
  <c r="BJ48" i="94" s="1"/>
  <c r="BI4" i="94"/>
  <c r="BI48" i="94" s="1"/>
  <c r="BH4" i="94"/>
  <c r="BH48" i="94" s="1"/>
  <c r="BG4" i="94"/>
  <c r="BJ3" i="94"/>
  <c r="BJ47" i="94" s="1"/>
  <c r="BI3" i="94"/>
  <c r="BI47" i="94" s="1"/>
  <c r="BH3" i="94"/>
  <c r="BH47" i="94" s="1"/>
  <c r="BG3" i="94"/>
  <c r="BG47" i="94" s="1"/>
  <c r="BJ42" i="93"/>
  <c r="BI42" i="93"/>
  <c r="BH42" i="93"/>
  <c r="BG42" i="93"/>
  <c r="BJ41" i="93"/>
  <c r="BI41" i="93"/>
  <c r="BH41" i="93"/>
  <c r="BG41" i="93"/>
  <c r="BJ40" i="93"/>
  <c r="BI40" i="93"/>
  <c r="BH40" i="93"/>
  <c r="BG40" i="93"/>
  <c r="BJ39" i="93"/>
  <c r="BI39" i="93"/>
  <c r="BH39" i="93"/>
  <c r="BG39" i="93"/>
  <c r="BJ38" i="93"/>
  <c r="BJ61" i="93" s="1" a="1"/>
  <c r="BJ61" i="93" s="1"/>
  <c r="BI38" i="93"/>
  <c r="BI61" i="93" s="1" a="1"/>
  <c r="BI61" i="93" s="1"/>
  <c r="BH38" i="93"/>
  <c r="BH61" i="93" s="1" a="1"/>
  <c r="BH61" i="93" s="1"/>
  <c r="BG38" i="93"/>
  <c r="BG61" i="93" s="1" a="1"/>
  <c r="BG61" i="93" s="1"/>
  <c r="BJ37" i="93"/>
  <c r="BI37" i="93"/>
  <c r="BH37" i="93"/>
  <c r="BG37" i="93"/>
  <c r="BJ36" i="93"/>
  <c r="BI36" i="93"/>
  <c r="BH36" i="93"/>
  <c r="BG36" i="93"/>
  <c r="BJ35" i="93"/>
  <c r="BI35" i="93"/>
  <c r="BH35" i="93"/>
  <c r="BG35" i="93"/>
  <c r="BJ34" i="93"/>
  <c r="BI34" i="93"/>
  <c r="BH34" i="93"/>
  <c r="BG34" i="93"/>
  <c r="BG60" i="93" s="1" a="1"/>
  <c r="BG60" i="93" s="1"/>
  <c r="BJ33" i="93"/>
  <c r="BJ60" i="93" s="1" a="1"/>
  <c r="BJ60" i="93" s="1"/>
  <c r="BI33" i="93"/>
  <c r="BI60" i="93" s="1" a="1"/>
  <c r="BI60" i="93" s="1"/>
  <c r="BH33" i="93"/>
  <c r="BH60" i="93" s="1" a="1"/>
  <c r="BH60" i="93" s="1"/>
  <c r="BG33" i="93"/>
  <c r="BJ32" i="93"/>
  <c r="BI32" i="93"/>
  <c r="BH32" i="93"/>
  <c r="BG32" i="93"/>
  <c r="BJ31" i="93"/>
  <c r="BI31" i="93"/>
  <c r="BH31" i="93"/>
  <c r="BG31" i="93"/>
  <c r="BJ30" i="93"/>
  <c r="BI30" i="93"/>
  <c r="BH30" i="93"/>
  <c r="BG30" i="93"/>
  <c r="BJ29" i="93"/>
  <c r="BI29" i="93"/>
  <c r="BH29" i="93"/>
  <c r="BG29" i="93"/>
  <c r="BJ28" i="93"/>
  <c r="BJ59" i="93" s="1" a="1"/>
  <c r="BJ59" i="93" s="1"/>
  <c r="BI28" i="93"/>
  <c r="BI59" i="93" s="1" a="1"/>
  <c r="BI59" i="93" s="1"/>
  <c r="BH28" i="93"/>
  <c r="BH59" i="93" s="1" a="1"/>
  <c r="BH59" i="93" s="1"/>
  <c r="BG28" i="93"/>
  <c r="BG59" i="93" s="1" a="1"/>
  <c r="BG59" i="93" s="1"/>
  <c r="BJ27" i="93"/>
  <c r="BI27" i="93"/>
  <c r="BH27" i="93"/>
  <c r="BG27" i="93"/>
  <c r="BJ26" i="93"/>
  <c r="BI26" i="93"/>
  <c r="BH26" i="93"/>
  <c r="BG26" i="93"/>
  <c r="BG58" i="93" s="1" a="1"/>
  <c r="BG58" i="93" s="1"/>
  <c r="BJ25" i="93"/>
  <c r="BI25" i="93"/>
  <c r="BH25" i="93"/>
  <c r="BG25" i="93"/>
  <c r="BJ24" i="93"/>
  <c r="BI24" i="93"/>
  <c r="BH24" i="93"/>
  <c r="BG24" i="93"/>
  <c r="BJ23" i="93"/>
  <c r="BJ58" i="93" s="1" a="1"/>
  <c r="BJ58" i="93" s="1"/>
  <c r="BI23" i="93"/>
  <c r="BI58" i="93" s="1" a="1"/>
  <c r="BI58" i="93" s="1"/>
  <c r="BH23" i="93"/>
  <c r="BH58" i="93" s="1" a="1"/>
  <c r="BH58" i="93" s="1"/>
  <c r="BG23" i="93"/>
  <c r="BJ22" i="93"/>
  <c r="BI22" i="93"/>
  <c r="BH22" i="93"/>
  <c r="BG22" i="93"/>
  <c r="BJ21" i="93"/>
  <c r="BI21" i="93"/>
  <c r="BH21" i="93"/>
  <c r="BG21" i="93"/>
  <c r="BJ20" i="93"/>
  <c r="BI20" i="93"/>
  <c r="BH20" i="93"/>
  <c r="BG20" i="93"/>
  <c r="BJ19" i="93"/>
  <c r="BI19" i="93"/>
  <c r="BH19" i="93"/>
  <c r="BG19" i="93"/>
  <c r="BJ18" i="93"/>
  <c r="BJ57" i="93" s="1" a="1"/>
  <c r="BJ57" i="93" s="1"/>
  <c r="BI18" i="93"/>
  <c r="BI57" i="93" s="1" a="1"/>
  <c r="BI57" i="93" s="1"/>
  <c r="BH18" i="93"/>
  <c r="BH57" i="93" s="1" a="1"/>
  <c r="BH57" i="93" s="1"/>
  <c r="BG18" i="93"/>
  <c r="BG57" i="93" s="1" a="1"/>
  <c r="BG57" i="93" s="1"/>
  <c r="BJ17" i="93"/>
  <c r="BI17" i="93"/>
  <c r="BH17" i="93"/>
  <c r="BG17" i="93"/>
  <c r="BJ16" i="93"/>
  <c r="BI16" i="93"/>
  <c r="BH16" i="93"/>
  <c r="BG16" i="93"/>
  <c r="BJ15" i="93"/>
  <c r="BI15" i="93"/>
  <c r="BH15" i="93"/>
  <c r="BG15" i="93"/>
  <c r="BJ14" i="93"/>
  <c r="BI14" i="93"/>
  <c r="BH14" i="93"/>
  <c r="BG14" i="93"/>
  <c r="BG56" i="93" s="1" a="1"/>
  <c r="BG56" i="93" s="1"/>
  <c r="BJ13" i="93"/>
  <c r="BI13" i="93"/>
  <c r="BI56" i="93" s="1" a="1"/>
  <c r="BI56" i="93" s="1"/>
  <c r="BH13" i="93"/>
  <c r="BH56" i="93" s="1" a="1"/>
  <c r="BH56" i="93" s="1"/>
  <c r="BG13" i="93"/>
  <c r="BJ12" i="93"/>
  <c r="BJ56" i="93" s="1" a="1"/>
  <c r="BJ56" i="93" s="1"/>
  <c r="BI12" i="93"/>
  <c r="BH12" i="93"/>
  <c r="BG12" i="93"/>
  <c r="BJ11" i="93"/>
  <c r="BI11" i="93"/>
  <c r="BH11" i="93"/>
  <c r="BG11" i="93"/>
  <c r="BJ10" i="93"/>
  <c r="BI10" i="93"/>
  <c r="BH10" i="93"/>
  <c r="BG10" i="93"/>
  <c r="BJ9" i="93"/>
  <c r="BI9" i="93"/>
  <c r="BH9" i="93"/>
  <c r="BG9" i="93"/>
  <c r="BJ8" i="93"/>
  <c r="BJ55" i="93" s="1" a="1"/>
  <c r="BJ55" i="93" s="1"/>
  <c r="BI8" i="93"/>
  <c r="BI55" i="93" s="1" a="1"/>
  <c r="BI55" i="93" s="1"/>
  <c r="BH8" i="93"/>
  <c r="BH55" i="93" s="1" a="1"/>
  <c r="BH55" i="93" s="1"/>
  <c r="BG8" i="93"/>
  <c r="BG55" i="93" s="1" a="1"/>
  <c r="BG55" i="93" s="1"/>
  <c r="BJ7" i="93"/>
  <c r="BJ51" i="93" s="1"/>
  <c r="BI7" i="93"/>
  <c r="BI51" i="93" s="1"/>
  <c r="BH7" i="93"/>
  <c r="BH51" i="93" s="1"/>
  <c r="BG7" i="93"/>
  <c r="BG51" i="93" s="1"/>
  <c r="BJ6" i="93"/>
  <c r="BJ50" i="93" s="1"/>
  <c r="BI6" i="93"/>
  <c r="BI50" i="93" s="1"/>
  <c r="BH6" i="93"/>
  <c r="BH50" i="93" s="1"/>
  <c r="BG6" i="93"/>
  <c r="BG50" i="93" s="1"/>
  <c r="BJ5" i="93"/>
  <c r="BJ49" i="93" s="1"/>
  <c r="BI5" i="93"/>
  <c r="BI49" i="93" s="1"/>
  <c r="BH5" i="93"/>
  <c r="BH49" i="93" s="1"/>
  <c r="BG5" i="93"/>
  <c r="BG49" i="93" s="1"/>
  <c r="BJ4" i="93"/>
  <c r="BJ48" i="93" s="1"/>
  <c r="BI4" i="93"/>
  <c r="BI48" i="93" s="1"/>
  <c r="BH4" i="93"/>
  <c r="BH48" i="93" s="1"/>
  <c r="BG4" i="93"/>
  <c r="BJ3" i="93"/>
  <c r="BJ47" i="93" s="1"/>
  <c r="BI3" i="93"/>
  <c r="BI47" i="93" s="1"/>
  <c r="BH3" i="93"/>
  <c r="BH47" i="93" s="1"/>
  <c r="BG3" i="93"/>
  <c r="BG54" i="93" s="1" a="1"/>
  <c r="BG54" i="93" s="1"/>
  <c r="BJ42" i="87"/>
  <c r="BI42" i="87"/>
  <c r="BH42" i="87"/>
  <c r="BG42" i="87"/>
  <c r="BJ41" i="87"/>
  <c r="BI41" i="87"/>
  <c r="BH41" i="87"/>
  <c r="BG41" i="87"/>
  <c r="BJ40" i="87"/>
  <c r="BI40" i="87"/>
  <c r="BH40" i="87"/>
  <c r="BG40" i="87"/>
  <c r="BJ39" i="87"/>
  <c r="BI39" i="87"/>
  <c r="BH39" i="87"/>
  <c r="BG39" i="87"/>
  <c r="BJ38" i="87"/>
  <c r="BJ61" i="87" s="1" a="1"/>
  <c r="BJ61" i="87" s="1"/>
  <c r="BI38" i="87"/>
  <c r="BI61" i="87" s="1" a="1"/>
  <c r="BI61" i="87" s="1"/>
  <c r="BH38" i="87"/>
  <c r="BH61" i="87" s="1" a="1"/>
  <c r="BH61" i="87" s="1"/>
  <c r="BG38" i="87"/>
  <c r="BG61" i="87" s="1" a="1"/>
  <c r="BG61" i="87" s="1"/>
  <c r="BJ37" i="87"/>
  <c r="BI37" i="87"/>
  <c r="BH37" i="87"/>
  <c r="BG37" i="87"/>
  <c r="BJ36" i="87"/>
  <c r="BI36" i="87"/>
  <c r="BH36" i="87"/>
  <c r="BG36" i="87"/>
  <c r="BJ35" i="87"/>
  <c r="BI35" i="87"/>
  <c r="BH35" i="87"/>
  <c r="BG35" i="87"/>
  <c r="BJ34" i="87"/>
  <c r="BI34" i="87"/>
  <c r="BH34" i="87"/>
  <c r="BG34" i="87"/>
  <c r="BG60" i="87" s="1" a="1"/>
  <c r="BG60" i="87" s="1"/>
  <c r="BJ33" i="87"/>
  <c r="BJ60" i="87" s="1" a="1"/>
  <c r="BJ60" i="87" s="1"/>
  <c r="BI33" i="87"/>
  <c r="BI60" i="87" s="1" a="1"/>
  <c r="BI60" i="87" s="1"/>
  <c r="BH33" i="87"/>
  <c r="BH60" i="87" s="1" a="1"/>
  <c r="BH60" i="87" s="1"/>
  <c r="BG33" i="87"/>
  <c r="BJ32" i="87"/>
  <c r="BI32" i="87"/>
  <c r="BH32" i="87"/>
  <c r="BG32" i="87"/>
  <c r="BJ31" i="87"/>
  <c r="BI31" i="87"/>
  <c r="BH31" i="87"/>
  <c r="BG31" i="87"/>
  <c r="BJ30" i="87"/>
  <c r="BI30" i="87"/>
  <c r="BH30" i="87"/>
  <c r="BG30" i="87"/>
  <c r="BJ29" i="87"/>
  <c r="BI29" i="87"/>
  <c r="BH29" i="87"/>
  <c r="BG29" i="87"/>
  <c r="BJ28" i="87"/>
  <c r="BJ59" i="87" s="1" a="1"/>
  <c r="BJ59" i="87" s="1"/>
  <c r="BI28" i="87"/>
  <c r="BI59" i="87" s="1" a="1"/>
  <c r="BI59" i="87" s="1"/>
  <c r="BH28" i="87"/>
  <c r="BH59" i="87" s="1" a="1"/>
  <c r="BH59" i="87" s="1"/>
  <c r="BG28" i="87"/>
  <c r="BG59" i="87" s="1" a="1"/>
  <c r="BG59" i="87" s="1"/>
  <c r="BJ27" i="87"/>
  <c r="BI27" i="87"/>
  <c r="BH27" i="87"/>
  <c r="BG27" i="87"/>
  <c r="BJ26" i="87"/>
  <c r="BI26" i="87"/>
  <c r="BH26" i="87"/>
  <c r="BG26" i="87"/>
  <c r="BG58" i="87" s="1" a="1"/>
  <c r="BG58" i="87" s="1"/>
  <c r="BJ25" i="87"/>
  <c r="BI25" i="87"/>
  <c r="BH25" i="87"/>
  <c r="BG25" i="87"/>
  <c r="BJ24" i="87"/>
  <c r="BI24" i="87"/>
  <c r="BH24" i="87"/>
  <c r="BG24" i="87"/>
  <c r="BJ23" i="87"/>
  <c r="BJ58" i="87" s="1" a="1"/>
  <c r="BJ58" i="87" s="1"/>
  <c r="BI23" i="87"/>
  <c r="BI58" i="87" s="1" a="1"/>
  <c r="BI58" i="87" s="1"/>
  <c r="BH23" i="87"/>
  <c r="BH58" i="87" s="1" a="1"/>
  <c r="BH58" i="87" s="1"/>
  <c r="BG23" i="87"/>
  <c r="BJ22" i="87"/>
  <c r="BI22" i="87"/>
  <c r="BH22" i="87"/>
  <c r="BG22" i="87"/>
  <c r="BJ21" i="87"/>
  <c r="BI21" i="87"/>
  <c r="BH21" i="87"/>
  <c r="BG21" i="87"/>
  <c r="BJ20" i="87"/>
  <c r="BI20" i="87"/>
  <c r="BH20" i="87"/>
  <c r="BG20" i="87"/>
  <c r="BJ19" i="87"/>
  <c r="BI19" i="87"/>
  <c r="BH19" i="87"/>
  <c r="BG19" i="87"/>
  <c r="BJ18" i="87"/>
  <c r="BJ57" i="87" s="1" a="1"/>
  <c r="BJ57" i="87" s="1"/>
  <c r="BI18" i="87"/>
  <c r="BI57" i="87" s="1" a="1"/>
  <c r="BI57" i="87" s="1"/>
  <c r="BH18" i="87"/>
  <c r="BH57" i="87" s="1" a="1"/>
  <c r="BH57" i="87" s="1"/>
  <c r="BG18" i="87"/>
  <c r="BG57" i="87" s="1" a="1"/>
  <c r="BG57" i="87" s="1"/>
  <c r="BJ17" i="87"/>
  <c r="BI17" i="87"/>
  <c r="BH17" i="87"/>
  <c r="BG17" i="87"/>
  <c r="BJ16" i="87"/>
  <c r="BI16" i="87"/>
  <c r="BH16" i="87"/>
  <c r="BG16" i="87"/>
  <c r="BJ15" i="87"/>
  <c r="BI15" i="87"/>
  <c r="BH15" i="87"/>
  <c r="BG15" i="87"/>
  <c r="BJ14" i="87"/>
  <c r="BI14" i="87"/>
  <c r="BH14" i="87"/>
  <c r="BG14" i="87"/>
  <c r="BG56" i="87" s="1" a="1"/>
  <c r="BG56" i="87" s="1"/>
  <c r="BJ13" i="87"/>
  <c r="BI13" i="87"/>
  <c r="BI56" i="87" s="1" a="1"/>
  <c r="BI56" i="87" s="1"/>
  <c r="BH13" i="87"/>
  <c r="BH56" i="87" s="1" a="1"/>
  <c r="BH56" i="87" s="1"/>
  <c r="BG13" i="87"/>
  <c r="BJ12" i="87"/>
  <c r="BJ56" i="87" s="1" a="1"/>
  <c r="BJ56" i="87" s="1"/>
  <c r="BI12" i="87"/>
  <c r="BH12" i="87"/>
  <c r="BG12" i="87"/>
  <c r="BJ11" i="87"/>
  <c r="BI11" i="87"/>
  <c r="BH11" i="87"/>
  <c r="BG11" i="87"/>
  <c r="BJ10" i="87"/>
  <c r="BI10" i="87"/>
  <c r="BH10" i="87"/>
  <c r="BG10" i="87"/>
  <c r="BJ9" i="87"/>
  <c r="BI9" i="87"/>
  <c r="BH9" i="87"/>
  <c r="BG9" i="87"/>
  <c r="BJ8" i="87"/>
  <c r="BJ55" i="87" s="1" a="1"/>
  <c r="BJ55" i="87" s="1"/>
  <c r="BI8" i="87"/>
  <c r="BI55" i="87" s="1" a="1"/>
  <c r="BI55" i="87" s="1"/>
  <c r="BH8" i="87"/>
  <c r="BH55" i="87" s="1" a="1"/>
  <c r="BH55" i="87" s="1"/>
  <c r="BG8" i="87"/>
  <c r="BG55" i="87" s="1" a="1"/>
  <c r="BG55" i="87" s="1"/>
  <c r="BJ7" i="87"/>
  <c r="BJ51" i="87" s="1"/>
  <c r="BI7" i="87"/>
  <c r="BI51" i="87" s="1"/>
  <c r="BH7" i="87"/>
  <c r="BH51" i="87" s="1"/>
  <c r="BG7" i="87"/>
  <c r="BG51" i="87" s="1"/>
  <c r="BJ6" i="87"/>
  <c r="BJ50" i="87" s="1"/>
  <c r="BI6" i="87"/>
  <c r="BI50" i="87" s="1"/>
  <c r="BH6" i="87"/>
  <c r="BH50" i="87" s="1"/>
  <c r="BG6" i="87"/>
  <c r="BG50" i="87" s="1"/>
  <c r="BJ5" i="87"/>
  <c r="BJ49" i="87" s="1"/>
  <c r="BI5" i="87"/>
  <c r="BI49" i="87" s="1"/>
  <c r="BH5" i="87"/>
  <c r="BH49" i="87" s="1"/>
  <c r="BG5" i="87"/>
  <c r="BG49" i="87" s="1"/>
  <c r="BJ4" i="87"/>
  <c r="BJ48" i="87" s="1"/>
  <c r="BI4" i="87"/>
  <c r="BI48" i="87" s="1"/>
  <c r="BH4" i="87"/>
  <c r="BH48" i="87" s="1"/>
  <c r="BG4" i="87"/>
  <c r="BJ3" i="87"/>
  <c r="BJ47" i="87" s="1"/>
  <c r="BI3" i="87"/>
  <c r="BI47" i="87" s="1"/>
  <c r="BH3" i="87"/>
  <c r="BH47" i="87" s="1"/>
  <c r="BG3" i="87"/>
  <c r="BG47" i="87" s="1"/>
  <c r="BJ42" i="86"/>
  <c r="BI42" i="86"/>
  <c r="BH42" i="86"/>
  <c r="BG42" i="86"/>
  <c r="BJ41" i="86"/>
  <c r="BI41" i="86"/>
  <c r="BH41" i="86"/>
  <c r="BG41" i="86"/>
  <c r="BJ40" i="86"/>
  <c r="BI40" i="86"/>
  <c r="BH40" i="86"/>
  <c r="BG40" i="86"/>
  <c r="BJ39" i="86"/>
  <c r="BI39" i="86"/>
  <c r="BH39" i="86"/>
  <c r="BG39" i="86"/>
  <c r="BJ38" i="86"/>
  <c r="BJ61" i="86" s="1" a="1"/>
  <c r="BJ61" i="86" s="1"/>
  <c r="BI38" i="86"/>
  <c r="BI61" i="86" s="1" a="1"/>
  <c r="BI61" i="86" s="1"/>
  <c r="BH38" i="86"/>
  <c r="BH61" i="86" s="1" a="1"/>
  <c r="BH61" i="86" s="1"/>
  <c r="BG38" i="86"/>
  <c r="BG61" i="86" s="1" a="1"/>
  <c r="BG61" i="86" s="1"/>
  <c r="BJ37" i="86"/>
  <c r="BI37" i="86"/>
  <c r="BH37" i="86"/>
  <c r="BG37" i="86"/>
  <c r="BJ36" i="86"/>
  <c r="BI36" i="86"/>
  <c r="BH36" i="86"/>
  <c r="BG36" i="86"/>
  <c r="BJ35" i="86"/>
  <c r="BI35" i="86"/>
  <c r="BH35" i="86"/>
  <c r="BG35" i="86"/>
  <c r="BJ34" i="86"/>
  <c r="BI34" i="86"/>
  <c r="BH34" i="86"/>
  <c r="BG34" i="86"/>
  <c r="BG60" i="86" s="1" a="1"/>
  <c r="BG60" i="86" s="1"/>
  <c r="BJ33" i="86"/>
  <c r="BJ60" i="86" s="1" a="1"/>
  <c r="BJ60" i="86" s="1"/>
  <c r="BI33" i="86"/>
  <c r="BI60" i="86" s="1" a="1"/>
  <c r="BI60" i="86" s="1"/>
  <c r="BH33" i="86"/>
  <c r="BH60" i="86" s="1" a="1"/>
  <c r="BH60" i="86" s="1"/>
  <c r="BG33" i="86"/>
  <c r="BJ32" i="86"/>
  <c r="BI32" i="86"/>
  <c r="BH32" i="86"/>
  <c r="BG32" i="86"/>
  <c r="BJ31" i="86"/>
  <c r="BI31" i="86"/>
  <c r="BH31" i="86"/>
  <c r="BG31" i="86"/>
  <c r="BJ30" i="86"/>
  <c r="BI30" i="86"/>
  <c r="BH30" i="86"/>
  <c r="BG30" i="86"/>
  <c r="BJ29" i="86"/>
  <c r="BI29" i="86"/>
  <c r="BH29" i="86"/>
  <c r="BG29" i="86"/>
  <c r="BJ28" i="86"/>
  <c r="BJ59" i="86" s="1" a="1"/>
  <c r="BJ59" i="86" s="1"/>
  <c r="BI28" i="86"/>
  <c r="BI59" i="86" s="1" a="1"/>
  <c r="BI59" i="86" s="1"/>
  <c r="BH28" i="86"/>
  <c r="BH59" i="86" s="1" a="1"/>
  <c r="BH59" i="86" s="1"/>
  <c r="BG28" i="86"/>
  <c r="BG59" i="86" s="1" a="1"/>
  <c r="BG59" i="86" s="1"/>
  <c r="BJ27" i="86"/>
  <c r="BI27" i="86"/>
  <c r="BH27" i="86"/>
  <c r="BG27" i="86"/>
  <c r="BJ26" i="86"/>
  <c r="BI26" i="86"/>
  <c r="BH26" i="86"/>
  <c r="BG26" i="86"/>
  <c r="BG58" i="86" s="1" a="1"/>
  <c r="BG58" i="86" s="1"/>
  <c r="BJ25" i="86"/>
  <c r="BI25" i="86"/>
  <c r="BH25" i="86"/>
  <c r="BG25" i="86"/>
  <c r="BJ24" i="86"/>
  <c r="BI24" i="86"/>
  <c r="BH24" i="86"/>
  <c r="BG24" i="86"/>
  <c r="BJ23" i="86"/>
  <c r="BJ58" i="86" s="1" a="1"/>
  <c r="BJ58" i="86" s="1"/>
  <c r="BI23" i="86"/>
  <c r="BI58" i="86" s="1" a="1"/>
  <c r="BI58" i="86" s="1"/>
  <c r="BH23" i="86"/>
  <c r="BH58" i="86" s="1" a="1"/>
  <c r="BH58" i="86" s="1"/>
  <c r="BG23" i="86"/>
  <c r="BJ22" i="86"/>
  <c r="BI22" i="86"/>
  <c r="BH22" i="86"/>
  <c r="BG22" i="86"/>
  <c r="BJ21" i="86"/>
  <c r="BI21" i="86"/>
  <c r="BH21" i="86"/>
  <c r="BG21" i="86"/>
  <c r="BJ20" i="86"/>
  <c r="BI20" i="86"/>
  <c r="BH20" i="86"/>
  <c r="BG20" i="86"/>
  <c r="BJ19" i="86"/>
  <c r="BI19" i="86"/>
  <c r="BH19" i="86"/>
  <c r="BG19" i="86"/>
  <c r="BJ18" i="86"/>
  <c r="BJ57" i="86" s="1" a="1"/>
  <c r="BJ57" i="86" s="1"/>
  <c r="BI18" i="86"/>
  <c r="BI57" i="86" s="1" a="1"/>
  <c r="BI57" i="86" s="1"/>
  <c r="BH18" i="86"/>
  <c r="BH57" i="86" s="1" a="1"/>
  <c r="BH57" i="86" s="1"/>
  <c r="BG18" i="86"/>
  <c r="BG57" i="86" s="1" a="1"/>
  <c r="BG57" i="86" s="1"/>
  <c r="BJ17" i="86"/>
  <c r="BI17" i="86"/>
  <c r="BH17" i="86"/>
  <c r="BG17" i="86"/>
  <c r="BJ16" i="86"/>
  <c r="BI16" i="86"/>
  <c r="BH16" i="86"/>
  <c r="BG16" i="86"/>
  <c r="BJ15" i="86"/>
  <c r="BI15" i="86"/>
  <c r="BH15" i="86"/>
  <c r="BG15" i="86"/>
  <c r="BJ14" i="86"/>
  <c r="BI14" i="86"/>
  <c r="BH14" i="86"/>
  <c r="BG14" i="86"/>
  <c r="BG48" i="86" s="1"/>
  <c r="BJ13" i="86"/>
  <c r="BI13" i="86"/>
  <c r="BI56" i="86" s="1" a="1"/>
  <c r="BI56" i="86" s="1"/>
  <c r="BH13" i="86"/>
  <c r="BH56" i="86" s="1" a="1"/>
  <c r="BH56" i="86" s="1"/>
  <c r="BG13" i="86"/>
  <c r="BJ12" i="86"/>
  <c r="BJ56" i="86" s="1" a="1"/>
  <c r="BJ56" i="86" s="1"/>
  <c r="BI12" i="86"/>
  <c r="BH12" i="86"/>
  <c r="BG12" i="86"/>
  <c r="BJ11" i="86"/>
  <c r="BI11" i="86"/>
  <c r="BH11" i="86"/>
  <c r="BG11" i="86"/>
  <c r="BJ10" i="86"/>
  <c r="BI10" i="86"/>
  <c r="BH10" i="86"/>
  <c r="BG10" i="86"/>
  <c r="BJ9" i="86"/>
  <c r="BI9" i="86"/>
  <c r="BH9" i="86"/>
  <c r="BG9" i="86"/>
  <c r="BJ8" i="86"/>
  <c r="BJ55" i="86" s="1" a="1"/>
  <c r="BJ55" i="86" s="1"/>
  <c r="BI8" i="86"/>
  <c r="BI55" i="86" s="1" a="1"/>
  <c r="BI55" i="86" s="1"/>
  <c r="BH8" i="86"/>
  <c r="BH55" i="86" s="1" a="1"/>
  <c r="BH55" i="86" s="1"/>
  <c r="BG8" i="86"/>
  <c r="BG55" i="86" s="1" a="1"/>
  <c r="BG55" i="86" s="1"/>
  <c r="BJ7" i="86"/>
  <c r="BJ51" i="86" s="1"/>
  <c r="BI7" i="86"/>
  <c r="BI51" i="86" s="1"/>
  <c r="BH7" i="86"/>
  <c r="BH51" i="86" s="1"/>
  <c r="BG7" i="86"/>
  <c r="BG51" i="86" s="1"/>
  <c r="BJ6" i="86"/>
  <c r="BJ50" i="86" s="1"/>
  <c r="BI6" i="86"/>
  <c r="BI50" i="86" s="1"/>
  <c r="BH6" i="86"/>
  <c r="BH50" i="86" s="1"/>
  <c r="BG6" i="86"/>
  <c r="BG50" i="86" s="1"/>
  <c r="BJ5" i="86"/>
  <c r="BJ49" i="86" s="1"/>
  <c r="BI5" i="86"/>
  <c r="BI49" i="86" s="1"/>
  <c r="BH5" i="86"/>
  <c r="BH49" i="86" s="1"/>
  <c r="BG5" i="86"/>
  <c r="BG49" i="86" s="1"/>
  <c r="BJ4" i="86"/>
  <c r="BJ48" i="86" s="1"/>
  <c r="BI4" i="86"/>
  <c r="BI48" i="86" s="1"/>
  <c r="BH4" i="86"/>
  <c r="BH48" i="86" s="1"/>
  <c r="BG4" i="86"/>
  <c r="BJ3" i="86"/>
  <c r="BJ47" i="86" s="1"/>
  <c r="BI3" i="86"/>
  <c r="BI47" i="86" s="1"/>
  <c r="BH3" i="86"/>
  <c r="BH47" i="86" s="1"/>
  <c r="BG3" i="86"/>
  <c r="BG47" i="86" s="1"/>
  <c r="BJ42" i="85"/>
  <c r="BI42" i="85"/>
  <c r="BH42" i="85"/>
  <c r="BG42" i="85"/>
  <c r="BJ41" i="85"/>
  <c r="BI41" i="85"/>
  <c r="BH41" i="85"/>
  <c r="BG41" i="85"/>
  <c r="BJ40" i="85"/>
  <c r="BI40" i="85"/>
  <c r="BH40" i="85"/>
  <c r="BG40" i="85"/>
  <c r="BJ39" i="85"/>
  <c r="BI39" i="85"/>
  <c r="BH39" i="85"/>
  <c r="BG39" i="85"/>
  <c r="BJ38" i="85"/>
  <c r="BJ61" i="85" s="1" a="1"/>
  <c r="BJ61" i="85" s="1"/>
  <c r="BI38" i="85"/>
  <c r="BI61" i="85" s="1" a="1"/>
  <c r="BI61" i="85" s="1"/>
  <c r="BH38" i="85"/>
  <c r="BH61" i="85" s="1" a="1"/>
  <c r="BH61" i="85" s="1"/>
  <c r="BG38" i="85"/>
  <c r="BG61" i="85" s="1" a="1"/>
  <c r="BG61" i="85" s="1"/>
  <c r="BJ37" i="85"/>
  <c r="BI37" i="85"/>
  <c r="BH37" i="85"/>
  <c r="BG37" i="85"/>
  <c r="BJ36" i="85"/>
  <c r="BI36" i="85"/>
  <c r="BH36" i="85"/>
  <c r="BG36" i="85"/>
  <c r="BJ35" i="85"/>
  <c r="BI35" i="85"/>
  <c r="BH35" i="85"/>
  <c r="BG35" i="85"/>
  <c r="BJ34" i="85"/>
  <c r="BI34" i="85"/>
  <c r="BH34" i="85"/>
  <c r="BG34" i="85"/>
  <c r="BG60" i="85" s="1" a="1"/>
  <c r="BG60" i="85" s="1"/>
  <c r="BJ33" i="85"/>
  <c r="BJ60" i="85" s="1" a="1"/>
  <c r="BJ60" i="85" s="1"/>
  <c r="BI33" i="85"/>
  <c r="BI60" i="85" s="1" a="1"/>
  <c r="BI60" i="85" s="1"/>
  <c r="BH33" i="85"/>
  <c r="BH60" i="85" s="1" a="1"/>
  <c r="BH60" i="85" s="1"/>
  <c r="BG33" i="85"/>
  <c r="BJ32" i="85"/>
  <c r="BI32" i="85"/>
  <c r="BH32" i="85"/>
  <c r="BG32" i="85"/>
  <c r="BJ31" i="85"/>
  <c r="BI31" i="85"/>
  <c r="BH31" i="85"/>
  <c r="BG31" i="85"/>
  <c r="BJ30" i="85"/>
  <c r="BI30" i="85"/>
  <c r="BH30" i="85"/>
  <c r="BG30" i="85"/>
  <c r="BJ29" i="85"/>
  <c r="BI29" i="85"/>
  <c r="BH29" i="85"/>
  <c r="BG29" i="85"/>
  <c r="BJ28" i="85"/>
  <c r="BJ59" i="85" s="1" a="1"/>
  <c r="BJ59" i="85" s="1"/>
  <c r="BI28" i="85"/>
  <c r="BI59" i="85" s="1" a="1"/>
  <c r="BI59" i="85" s="1"/>
  <c r="BH28" i="85"/>
  <c r="BH59" i="85" s="1" a="1"/>
  <c r="BH59" i="85" s="1"/>
  <c r="BG28" i="85"/>
  <c r="BG59" i="85" s="1" a="1"/>
  <c r="BG59" i="85" s="1"/>
  <c r="BJ27" i="85"/>
  <c r="BI27" i="85"/>
  <c r="BH27" i="85"/>
  <c r="BG27" i="85"/>
  <c r="BJ26" i="85"/>
  <c r="BI26" i="85"/>
  <c r="BH26" i="85"/>
  <c r="BG26" i="85"/>
  <c r="BG58" i="85" s="1" a="1"/>
  <c r="BG58" i="85" s="1"/>
  <c r="BJ25" i="85"/>
  <c r="BI25" i="85"/>
  <c r="BH25" i="85"/>
  <c r="BG25" i="85"/>
  <c r="BJ24" i="85"/>
  <c r="BI24" i="85"/>
  <c r="BH24" i="85"/>
  <c r="BG24" i="85"/>
  <c r="BJ23" i="85"/>
  <c r="BJ58" i="85" s="1" a="1"/>
  <c r="BJ58" i="85" s="1"/>
  <c r="BI23" i="85"/>
  <c r="BI58" i="85" s="1" a="1"/>
  <c r="BI58" i="85" s="1"/>
  <c r="BH23" i="85"/>
  <c r="BH58" i="85" s="1" a="1"/>
  <c r="BH58" i="85" s="1"/>
  <c r="BG23" i="85"/>
  <c r="BJ22" i="85"/>
  <c r="BI22" i="85"/>
  <c r="BH22" i="85"/>
  <c r="BG22" i="85"/>
  <c r="BJ21" i="85"/>
  <c r="BI21" i="85"/>
  <c r="BH21" i="85"/>
  <c r="BG21" i="85"/>
  <c r="BJ20" i="85"/>
  <c r="BI20" i="85"/>
  <c r="BH20" i="85"/>
  <c r="BG20" i="85"/>
  <c r="BJ19" i="85"/>
  <c r="BI19" i="85"/>
  <c r="BH19" i="85"/>
  <c r="BG19" i="85"/>
  <c r="BJ18" i="85"/>
  <c r="BJ57" i="85" s="1" a="1"/>
  <c r="BJ57" i="85" s="1"/>
  <c r="BI18" i="85"/>
  <c r="BI57" i="85" s="1" a="1"/>
  <c r="BI57" i="85" s="1"/>
  <c r="BH18" i="85"/>
  <c r="BH57" i="85" s="1" a="1"/>
  <c r="BH57" i="85" s="1"/>
  <c r="BG18" i="85"/>
  <c r="BG57" i="85" s="1" a="1"/>
  <c r="BG57" i="85" s="1"/>
  <c r="BJ17" i="85"/>
  <c r="BI17" i="85"/>
  <c r="BH17" i="85"/>
  <c r="BG17" i="85"/>
  <c r="BJ16" i="85"/>
  <c r="BI16" i="85"/>
  <c r="BH16" i="85"/>
  <c r="BG16" i="85"/>
  <c r="BJ15" i="85"/>
  <c r="BI15" i="85"/>
  <c r="BH15" i="85"/>
  <c r="BG15" i="85"/>
  <c r="BJ14" i="85"/>
  <c r="BI14" i="85"/>
  <c r="BH14" i="85"/>
  <c r="BG14" i="85"/>
  <c r="BJ13" i="85"/>
  <c r="BI13" i="85"/>
  <c r="BI56" i="85" s="1" a="1"/>
  <c r="BI56" i="85" s="1"/>
  <c r="BH13" i="85"/>
  <c r="BH56" i="85" s="1" a="1"/>
  <c r="BH56" i="85" s="1"/>
  <c r="BG13" i="85"/>
  <c r="BG56" i="85" s="1" a="1"/>
  <c r="BG56" i="85" s="1"/>
  <c r="BJ12" i="85"/>
  <c r="BJ56" i="85" s="1" a="1"/>
  <c r="BJ56" i="85" s="1"/>
  <c r="BI12" i="85"/>
  <c r="BH12" i="85"/>
  <c r="BG12" i="85"/>
  <c r="BJ11" i="85"/>
  <c r="BI11" i="85"/>
  <c r="BH11" i="85"/>
  <c r="BG11" i="85"/>
  <c r="BJ10" i="85"/>
  <c r="BI10" i="85"/>
  <c r="BH10" i="85"/>
  <c r="BG10" i="85"/>
  <c r="BJ9" i="85"/>
  <c r="BI9" i="85"/>
  <c r="BH9" i="85"/>
  <c r="BG9" i="85"/>
  <c r="BJ8" i="85"/>
  <c r="BJ55" i="85" s="1" a="1"/>
  <c r="BJ55" i="85" s="1"/>
  <c r="BI8" i="85"/>
  <c r="BI55" i="85" s="1" a="1"/>
  <c r="BI55" i="85" s="1"/>
  <c r="BH8" i="85"/>
  <c r="BH55" i="85" s="1" a="1"/>
  <c r="BH55" i="85" s="1"/>
  <c r="BG8" i="85"/>
  <c r="BG55" i="85" s="1" a="1"/>
  <c r="BG55" i="85" s="1"/>
  <c r="BJ7" i="85"/>
  <c r="BJ51" i="85" s="1"/>
  <c r="BI7" i="85"/>
  <c r="BI51" i="85" s="1"/>
  <c r="BH7" i="85"/>
  <c r="BH51" i="85" s="1"/>
  <c r="BG7" i="85"/>
  <c r="BG51" i="85" s="1"/>
  <c r="BJ6" i="85"/>
  <c r="BJ50" i="85" s="1"/>
  <c r="BI6" i="85"/>
  <c r="BI50" i="85" s="1"/>
  <c r="BH6" i="85"/>
  <c r="BH50" i="85" s="1"/>
  <c r="BG6" i="85"/>
  <c r="BG50" i="85" s="1"/>
  <c r="BJ5" i="85"/>
  <c r="BJ49" i="85" s="1"/>
  <c r="BI5" i="85"/>
  <c r="BI49" i="85" s="1"/>
  <c r="BH5" i="85"/>
  <c r="BH49" i="85" s="1"/>
  <c r="BG5" i="85"/>
  <c r="BG49" i="85" s="1"/>
  <c r="BJ4" i="85"/>
  <c r="BJ48" i="85" s="1"/>
  <c r="BI4" i="85"/>
  <c r="BI48" i="85" s="1"/>
  <c r="BH4" i="85"/>
  <c r="BH48" i="85" s="1"/>
  <c r="BG4" i="85"/>
  <c r="BG48" i="85" s="1"/>
  <c r="BJ3" i="85"/>
  <c r="BJ47" i="85" s="1"/>
  <c r="BI3" i="85"/>
  <c r="BI47" i="85" s="1"/>
  <c r="BH3" i="85"/>
  <c r="BH47" i="85" s="1"/>
  <c r="BG3" i="85"/>
  <c r="BG47" i="85" s="1"/>
  <c r="BJ42" i="58"/>
  <c r="BI42" i="58"/>
  <c r="BH42" i="58"/>
  <c r="BG42" i="58"/>
  <c r="BJ41" i="58"/>
  <c r="BI41" i="58"/>
  <c r="BH41" i="58"/>
  <c r="BG41" i="58"/>
  <c r="BJ40" i="58"/>
  <c r="BI40" i="58"/>
  <c r="BH40" i="58"/>
  <c r="BG40" i="58"/>
  <c r="BJ39" i="58"/>
  <c r="BI39" i="58"/>
  <c r="BH39" i="58"/>
  <c r="BG39" i="58"/>
  <c r="BJ38" i="58"/>
  <c r="BJ61" i="58" s="1" a="1"/>
  <c r="BJ61" i="58" s="1"/>
  <c r="BI38" i="58"/>
  <c r="BI61" i="58" s="1" a="1"/>
  <c r="BI61" i="58" s="1"/>
  <c r="BH38" i="58"/>
  <c r="BH61" i="58" s="1" a="1"/>
  <c r="BH61" i="58" s="1"/>
  <c r="BG38" i="58"/>
  <c r="BG61" i="58" s="1" a="1"/>
  <c r="BG61" i="58" s="1"/>
  <c r="BJ37" i="58"/>
  <c r="BI37" i="58"/>
  <c r="BH37" i="58"/>
  <c r="BG37" i="58"/>
  <c r="BJ36" i="58"/>
  <c r="BI36" i="58"/>
  <c r="BH36" i="58"/>
  <c r="BG36" i="58"/>
  <c r="BJ35" i="58"/>
  <c r="BI35" i="58"/>
  <c r="BH35" i="58"/>
  <c r="BG35" i="58"/>
  <c r="BJ34" i="58"/>
  <c r="BI34" i="58"/>
  <c r="BH34" i="58"/>
  <c r="BG34" i="58"/>
  <c r="BG60" i="58" s="1" a="1"/>
  <c r="BG60" i="58" s="1"/>
  <c r="BJ33" i="58"/>
  <c r="BJ60" i="58" s="1" a="1"/>
  <c r="BJ60" i="58" s="1"/>
  <c r="BI33" i="58"/>
  <c r="BI60" i="58" s="1" a="1"/>
  <c r="BI60" i="58" s="1"/>
  <c r="BH33" i="58"/>
  <c r="BH60" i="58" s="1" a="1"/>
  <c r="BH60" i="58" s="1"/>
  <c r="BG33" i="58"/>
  <c r="BJ32" i="58"/>
  <c r="BI32" i="58"/>
  <c r="BH32" i="58"/>
  <c r="BG32" i="58"/>
  <c r="BJ31" i="58"/>
  <c r="BI31" i="58"/>
  <c r="BH31" i="58"/>
  <c r="BG31" i="58"/>
  <c r="BJ30" i="58"/>
  <c r="BI30" i="58"/>
  <c r="BH30" i="58"/>
  <c r="BG30" i="58"/>
  <c r="BJ29" i="58"/>
  <c r="BI29" i="58"/>
  <c r="BH29" i="58"/>
  <c r="BG29" i="58"/>
  <c r="BJ28" i="58"/>
  <c r="BJ59" i="58" s="1" a="1"/>
  <c r="BJ59" i="58" s="1"/>
  <c r="BI28" i="58"/>
  <c r="BI59" i="58" s="1" a="1"/>
  <c r="BI59" i="58" s="1"/>
  <c r="BH28" i="58"/>
  <c r="BH59" i="58" s="1" a="1"/>
  <c r="BH59" i="58" s="1"/>
  <c r="BG28" i="58"/>
  <c r="BG59" i="58" s="1" a="1"/>
  <c r="BG59" i="58" s="1"/>
  <c r="BJ27" i="58"/>
  <c r="BI27" i="58"/>
  <c r="BH27" i="58"/>
  <c r="BG27" i="58"/>
  <c r="BJ26" i="58"/>
  <c r="BI26" i="58"/>
  <c r="BH26" i="58"/>
  <c r="BG26" i="58"/>
  <c r="BG58" i="58" s="1" a="1"/>
  <c r="BG58" i="58" s="1"/>
  <c r="BJ25" i="58"/>
  <c r="BI25" i="58"/>
  <c r="BH25" i="58"/>
  <c r="BG25" i="58"/>
  <c r="BJ24" i="58"/>
  <c r="BI24" i="58"/>
  <c r="BH24" i="58"/>
  <c r="BG24" i="58"/>
  <c r="BJ23" i="58"/>
  <c r="BJ58" i="58" s="1" a="1"/>
  <c r="BJ58" i="58" s="1"/>
  <c r="BI23" i="58"/>
  <c r="BI58" i="58" s="1" a="1"/>
  <c r="BI58" i="58" s="1"/>
  <c r="BH23" i="58"/>
  <c r="BH58" i="58" s="1" a="1"/>
  <c r="BH58" i="58" s="1"/>
  <c r="BG23" i="58"/>
  <c r="BJ22" i="58"/>
  <c r="BI22" i="58"/>
  <c r="BH22" i="58"/>
  <c r="BG22" i="58"/>
  <c r="BJ21" i="58"/>
  <c r="BI21" i="58"/>
  <c r="BH21" i="58"/>
  <c r="BG21" i="58"/>
  <c r="BJ20" i="58"/>
  <c r="BI20" i="58"/>
  <c r="BH20" i="58"/>
  <c r="BG20" i="58"/>
  <c r="BJ19" i="58"/>
  <c r="BI19" i="58"/>
  <c r="BH19" i="58"/>
  <c r="BG19" i="58"/>
  <c r="BJ18" i="58"/>
  <c r="BJ57" i="58" s="1" a="1"/>
  <c r="BJ57" i="58" s="1"/>
  <c r="BI18" i="58"/>
  <c r="BI57" i="58" s="1" a="1"/>
  <c r="BI57" i="58" s="1"/>
  <c r="BH18" i="58"/>
  <c r="BH57" i="58" s="1" a="1"/>
  <c r="BH57" i="58" s="1"/>
  <c r="BG18" i="58"/>
  <c r="BG57" i="58" s="1" a="1"/>
  <c r="BG57" i="58" s="1"/>
  <c r="BJ17" i="58"/>
  <c r="BI17" i="58"/>
  <c r="BH17" i="58"/>
  <c r="BG17" i="58"/>
  <c r="BJ16" i="58"/>
  <c r="BI16" i="58"/>
  <c r="BH16" i="58"/>
  <c r="BG16" i="58"/>
  <c r="BJ15" i="58"/>
  <c r="BI15" i="58"/>
  <c r="BH15" i="58"/>
  <c r="BG15" i="58"/>
  <c r="BJ14" i="58"/>
  <c r="BI14" i="58"/>
  <c r="BH14" i="58"/>
  <c r="BG14" i="58"/>
  <c r="BG56" i="58" s="1" a="1"/>
  <c r="BG56" i="58" s="1"/>
  <c r="BJ13" i="58"/>
  <c r="BI13" i="58"/>
  <c r="BI56" i="58" s="1" a="1"/>
  <c r="BI56" i="58" s="1"/>
  <c r="BH13" i="58"/>
  <c r="BH56" i="58" s="1" a="1"/>
  <c r="BH56" i="58" s="1"/>
  <c r="BG13" i="58"/>
  <c r="BJ12" i="58"/>
  <c r="BJ56" i="58" s="1" a="1"/>
  <c r="BJ56" i="58" s="1"/>
  <c r="BI12" i="58"/>
  <c r="BH12" i="58"/>
  <c r="BG12" i="58"/>
  <c r="BJ11" i="58"/>
  <c r="BI11" i="58"/>
  <c r="BH11" i="58"/>
  <c r="BG11" i="58"/>
  <c r="BJ10" i="58"/>
  <c r="BI10" i="58"/>
  <c r="BH10" i="58"/>
  <c r="BG10" i="58"/>
  <c r="BJ9" i="58"/>
  <c r="BI9" i="58"/>
  <c r="BH9" i="58"/>
  <c r="BG9" i="58"/>
  <c r="BJ8" i="58"/>
  <c r="BJ55" i="58" s="1" a="1"/>
  <c r="BJ55" i="58" s="1"/>
  <c r="BI8" i="58"/>
  <c r="BI55" i="58" s="1" a="1"/>
  <c r="BI55" i="58" s="1"/>
  <c r="BH8" i="58"/>
  <c r="BH55" i="58" s="1" a="1"/>
  <c r="BH55" i="58" s="1"/>
  <c r="BG8" i="58"/>
  <c r="BG55" i="58" s="1" a="1"/>
  <c r="BG55" i="58" s="1"/>
  <c r="BJ7" i="58"/>
  <c r="BJ51" i="58" s="1"/>
  <c r="BI7" i="58"/>
  <c r="BI51" i="58" s="1"/>
  <c r="BH7" i="58"/>
  <c r="BH51" i="58" s="1"/>
  <c r="BG7" i="58"/>
  <c r="BG51" i="58" s="1"/>
  <c r="BJ6" i="58"/>
  <c r="BJ50" i="58" s="1"/>
  <c r="BI6" i="58"/>
  <c r="BI50" i="58" s="1"/>
  <c r="BH6" i="58"/>
  <c r="BH50" i="58" s="1"/>
  <c r="BG6" i="58"/>
  <c r="BG50" i="58" s="1"/>
  <c r="BJ5" i="58"/>
  <c r="BJ49" i="58" s="1"/>
  <c r="BI5" i="58"/>
  <c r="BI49" i="58" s="1"/>
  <c r="BH5" i="58"/>
  <c r="BH49" i="58" s="1"/>
  <c r="BG5" i="58"/>
  <c r="BG49" i="58" s="1"/>
  <c r="BJ4" i="58"/>
  <c r="BJ48" i="58" s="1"/>
  <c r="BI4" i="58"/>
  <c r="BI48" i="58" s="1"/>
  <c r="BH4" i="58"/>
  <c r="BH48" i="58" s="1"/>
  <c r="BG4" i="58"/>
  <c r="BG48" i="58" s="1"/>
  <c r="BJ3" i="58"/>
  <c r="BJ47" i="58" s="1"/>
  <c r="BI3" i="58"/>
  <c r="BI47" i="58" s="1"/>
  <c r="BH3" i="58"/>
  <c r="BH47" i="58" s="1"/>
  <c r="BG3" i="58"/>
  <c r="BG47" i="58" s="1"/>
  <c r="BG3" i="91"/>
  <c r="BH3" i="91"/>
  <c r="BI3" i="91"/>
  <c r="BJ3" i="91"/>
  <c r="BG4" i="91"/>
  <c r="BH4" i="91"/>
  <c r="BI4" i="91"/>
  <c r="BJ4" i="91"/>
  <c r="BG5" i="91"/>
  <c r="BH5" i="91"/>
  <c r="BI5" i="91"/>
  <c r="BJ5" i="91"/>
  <c r="BG6" i="91"/>
  <c r="BH6" i="91"/>
  <c r="BI6" i="91"/>
  <c r="BJ6" i="91"/>
  <c r="BJ44" i="91" s="1" a="1"/>
  <c r="BJ44" i="91" s="1"/>
  <c r="BG7" i="91"/>
  <c r="BH7" i="91"/>
  <c r="BI7" i="91"/>
  <c r="BJ7" i="91"/>
  <c r="BG8" i="91"/>
  <c r="BH8" i="91"/>
  <c r="BI8" i="91"/>
  <c r="BJ8" i="91"/>
  <c r="BG9" i="91"/>
  <c r="BH9" i="91"/>
  <c r="BI9" i="91"/>
  <c r="BJ9" i="91"/>
  <c r="BG10" i="91"/>
  <c r="BH10" i="91"/>
  <c r="BI10" i="91"/>
  <c r="BJ10" i="91"/>
  <c r="BJ55" i="91" s="1" a="1"/>
  <c r="BJ55" i="91" s="1"/>
  <c r="BG11" i="91"/>
  <c r="BH11" i="91"/>
  <c r="BI11" i="91"/>
  <c r="BJ11" i="91"/>
  <c r="BG12" i="91"/>
  <c r="BH12" i="91"/>
  <c r="BI12" i="91"/>
  <c r="BJ12" i="91"/>
  <c r="BG13" i="91"/>
  <c r="BH13" i="91"/>
  <c r="BI13" i="91"/>
  <c r="BJ13" i="91"/>
  <c r="BG14" i="91"/>
  <c r="BH14" i="91"/>
  <c r="BI14" i="91"/>
  <c r="BJ14" i="91"/>
  <c r="BJ56" i="91" s="1" a="1"/>
  <c r="BJ56" i="91" s="1"/>
  <c r="BG15" i="91"/>
  <c r="BH15" i="91"/>
  <c r="BI15" i="91"/>
  <c r="BJ15" i="91"/>
  <c r="BG16" i="91"/>
  <c r="BH16" i="91"/>
  <c r="BI16" i="91"/>
  <c r="BJ16" i="91"/>
  <c r="BG17" i="91"/>
  <c r="BH17" i="91"/>
  <c r="BI17" i="91"/>
  <c r="BJ17" i="91"/>
  <c r="BG18" i="91"/>
  <c r="BH18" i="91"/>
  <c r="BI18" i="91"/>
  <c r="BJ18" i="91"/>
  <c r="BJ57" i="91" s="1" a="1"/>
  <c r="BJ57" i="91" s="1"/>
  <c r="BG19" i="91"/>
  <c r="BH19" i="91"/>
  <c r="BI19" i="91"/>
  <c r="BJ19" i="91"/>
  <c r="BG20" i="91"/>
  <c r="BH20" i="91"/>
  <c r="BI20" i="91"/>
  <c r="BJ20" i="91"/>
  <c r="BG21" i="91"/>
  <c r="BH21" i="91"/>
  <c r="BI21" i="91"/>
  <c r="BJ21" i="91"/>
  <c r="BG22" i="91"/>
  <c r="BH22" i="91"/>
  <c r="BI22" i="91"/>
  <c r="BJ22" i="91"/>
  <c r="BJ51" i="91" s="1"/>
  <c r="BG23" i="91"/>
  <c r="BH23" i="91"/>
  <c r="BI23" i="91"/>
  <c r="BJ23" i="91"/>
  <c r="BG24" i="91"/>
  <c r="BH24" i="91"/>
  <c r="BI24" i="91"/>
  <c r="BJ24" i="91"/>
  <c r="BG25" i="91"/>
  <c r="BH25" i="91"/>
  <c r="BI25" i="91"/>
  <c r="BJ25" i="91"/>
  <c r="BG26" i="91"/>
  <c r="BH26" i="91"/>
  <c r="BI26" i="91"/>
  <c r="BJ26" i="91"/>
  <c r="BJ58" i="91" s="1" a="1"/>
  <c r="BJ58" i="91" s="1"/>
  <c r="BG27" i="91"/>
  <c r="BH27" i="91"/>
  <c r="BI27" i="91"/>
  <c r="BJ27" i="91"/>
  <c r="BG28" i="91"/>
  <c r="BH28" i="91"/>
  <c r="BI28" i="91"/>
  <c r="BJ28" i="91"/>
  <c r="BG29" i="91"/>
  <c r="BH29" i="91"/>
  <c r="BI29" i="91"/>
  <c r="BJ29" i="91"/>
  <c r="BG30" i="91"/>
  <c r="BH30" i="91"/>
  <c r="BI30" i="91"/>
  <c r="BJ30" i="91"/>
  <c r="BJ49" i="91" s="1"/>
  <c r="BG31" i="91"/>
  <c r="BH31" i="91"/>
  <c r="BI31" i="91"/>
  <c r="BJ31" i="91"/>
  <c r="BG32" i="91"/>
  <c r="BH32" i="91"/>
  <c r="BI32" i="91"/>
  <c r="BJ32" i="91"/>
  <c r="BG33" i="91"/>
  <c r="BH33" i="91"/>
  <c r="BI33" i="91"/>
  <c r="BJ33" i="91"/>
  <c r="BG34" i="91"/>
  <c r="BG44" i="91" s="1" a="1"/>
  <c r="BG44" i="91" s="1"/>
  <c r="BH34" i="91"/>
  <c r="BI34" i="91"/>
  <c r="BJ34" i="91"/>
  <c r="BJ60" i="91" s="1" a="1"/>
  <c r="BJ60" i="91" s="1"/>
  <c r="BG35" i="91"/>
  <c r="BH35" i="91"/>
  <c r="BH60" i="91" s="1" a="1"/>
  <c r="BH60" i="91" s="1"/>
  <c r="BI35" i="91"/>
  <c r="BJ35" i="91"/>
  <c r="BG36" i="91"/>
  <c r="BH36" i="91"/>
  <c r="BI36" i="91"/>
  <c r="BJ36" i="91"/>
  <c r="BG37" i="91"/>
  <c r="BH37" i="91"/>
  <c r="BI37" i="91"/>
  <c r="BJ37" i="91"/>
  <c r="BG38" i="91"/>
  <c r="BG47" i="91" s="1"/>
  <c r="BH38" i="91"/>
  <c r="BI38" i="91"/>
  <c r="BJ38" i="91"/>
  <c r="BJ61" i="91" s="1" a="1"/>
  <c r="BJ61" i="91" s="1"/>
  <c r="BG39" i="91"/>
  <c r="BH39" i="91"/>
  <c r="BH44" i="91" s="1" a="1"/>
  <c r="BH44" i="91" s="1"/>
  <c r="BI39" i="91"/>
  <c r="BI44" i="91" s="1" a="1"/>
  <c r="BI44" i="91" s="1"/>
  <c r="BJ39" i="91"/>
  <c r="BG40" i="91"/>
  <c r="BG49" i="91" s="1"/>
  <c r="BH40" i="91"/>
  <c r="BH49" i="91" s="1"/>
  <c r="BI40" i="91"/>
  <c r="BJ40" i="91"/>
  <c r="BG41" i="91"/>
  <c r="BG50" i="91" s="1"/>
  <c r="BH41" i="91"/>
  <c r="BH50" i="91" s="1"/>
  <c r="BI41" i="91"/>
  <c r="BJ41" i="91"/>
  <c r="BG42" i="91"/>
  <c r="BG51" i="91" s="1"/>
  <c r="BH42" i="91"/>
  <c r="BI42" i="91"/>
  <c r="BI51" i="91" s="1"/>
  <c r="BJ42" i="91"/>
  <c r="BH47" i="91"/>
  <c r="BI47" i="91"/>
  <c r="BG48" i="91"/>
  <c r="BI49" i="91"/>
  <c r="BI50" i="91"/>
  <c r="BH51" i="91"/>
  <c r="BG54" i="91" a="1"/>
  <c r="BG54" i="91" s="1"/>
  <c r="BH54" i="91" a="1"/>
  <c r="BH54" i="91" s="1"/>
  <c r="BI54" i="91" a="1"/>
  <c r="BI54" i="91" s="1"/>
  <c r="BJ54" i="91" a="1"/>
  <c r="BJ54" i="91" s="1"/>
  <c r="BG55" i="91" a="1"/>
  <c r="BG55" i="91" s="1"/>
  <c r="BH55" i="91" a="1"/>
  <c r="BH55" i="91" s="1"/>
  <c r="BI55" i="91" a="1"/>
  <c r="BI55" i="91" s="1"/>
  <c r="BG56" i="91" a="1"/>
  <c r="BG56" i="91" s="1"/>
  <c r="BH56" i="91" a="1"/>
  <c r="BH56" i="91"/>
  <c r="BI56" i="91" a="1"/>
  <c r="BI56" i="91" s="1"/>
  <c r="BG57" i="91" a="1"/>
  <c r="BG57" i="91" s="1"/>
  <c r="BH57" i="91" a="1"/>
  <c r="BH57" i="91" s="1"/>
  <c r="BI57" i="91" a="1"/>
  <c r="BI57" i="91" s="1"/>
  <c r="BG58" i="91" a="1"/>
  <c r="BG58" i="91" s="1"/>
  <c r="BH58" i="91" a="1"/>
  <c r="BH58" i="91"/>
  <c r="BI58" i="91" a="1"/>
  <c r="BI58" i="91"/>
  <c r="BG59" i="91" a="1"/>
  <c r="BG59" i="91" s="1"/>
  <c r="BH59" i="91" a="1"/>
  <c r="BH59" i="91"/>
  <c r="BI59" i="91" a="1"/>
  <c r="BI59" i="91" s="1"/>
  <c r="BG60" i="91" a="1"/>
  <c r="BG60" i="91" s="1"/>
  <c r="BI60" i="91" a="1"/>
  <c r="BI60" i="91" s="1"/>
  <c r="BG54" i="90" l="1" a="1"/>
  <c r="BG54" i="90" s="1"/>
  <c r="BH54" i="90" a="1"/>
  <c r="BH54" i="90" s="1"/>
  <c r="BG44" i="90" a="1"/>
  <c r="BG44" i="90" s="1"/>
  <c r="BI54" i="90" a="1"/>
  <c r="BI54" i="90" s="1"/>
  <c r="BH44" i="90" a="1"/>
  <c r="BH44" i="90" s="1"/>
  <c r="BJ54" i="90" a="1"/>
  <c r="BJ54" i="90" s="1"/>
  <c r="BI44" i="90" a="1"/>
  <c r="BI44" i="90" s="1"/>
  <c r="BJ44" i="90" a="1"/>
  <c r="BJ44" i="90" s="1"/>
  <c r="BG54" i="89" a="1"/>
  <c r="BG54" i="89" s="1"/>
  <c r="BH54" i="89" a="1"/>
  <c r="BH54" i="89" s="1"/>
  <c r="BG44" i="89" a="1"/>
  <c r="BG44" i="89" s="1"/>
  <c r="BI54" i="89" a="1"/>
  <c r="BI54" i="89" s="1"/>
  <c r="BH44" i="89" a="1"/>
  <c r="BH44" i="89" s="1"/>
  <c r="BJ54" i="89" a="1"/>
  <c r="BJ54" i="89" s="1"/>
  <c r="BI44" i="89" a="1"/>
  <c r="BI44" i="89" s="1"/>
  <c r="BJ44" i="89" a="1"/>
  <c r="BJ44" i="89" s="1"/>
  <c r="BH54" i="88" a="1"/>
  <c r="BH54" i="88" s="1"/>
  <c r="BG44" i="88" a="1"/>
  <c r="BG44" i="88" s="1"/>
  <c r="BI54" i="88" a="1"/>
  <c r="BI54" i="88" s="1"/>
  <c r="BG48" i="88"/>
  <c r="BH44" i="88" a="1"/>
  <c r="BH44" i="88" s="1"/>
  <c r="BJ54" i="88" a="1"/>
  <c r="BJ54" i="88" s="1"/>
  <c r="BI44" i="88" a="1"/>
  <c r="BI44" i="88" s="1"/>
  <c r="BG50" i="88"/>
  <c r="BJ44" i="88" a="1"/>
  <c r="BJ44" i="88" s="1"/>
  <c r="BG48" i="94"/>
  <c r="BG54" i="94" a="1"/>
  <c r="BG54" i="94" s="1"/>
  <c r="BH54" i="94" a="1"/>
  <c r="BH54" i="94" s="1"/>
  <c r="BG44" i="94" a="1"/>
  <c r="BG44" i="94" s="1"/>
  <c r="BI54" i="94" a="1"/>
  <c r="BI54" i="94" s="1"/>
  <c r="BH44" i="94" a="1"/>
  <c r="BH44" i="94" s="1"/>
  <c r="BJ54" i="94" a="1"/>
  <c r="BJ54" i="94" s="1"/>
  <c r="BI44" i="94" a="1"/>
  <c r="BI44" i="94" s="1"/>
  <c r="BJ44" i="94" a="1"/>
  <c r="BJ44" i="94" s="1"/>
  <c r="BG48" i="93"/>
  <c r="BH54" i="93" a="1"/>
  <c r="BH54" i="93" s="1"/>
  <c r="BG44" i="93" a="1"/>
  <c r="BG44" i="93" s="1"/>
  <c r="BI54" i="93" a="1"/>
  <c r="BI54" i="93" s="1"/>
  <c r="BH44" i="93" a="1"/>
  <c r="BH44" i="93" s="1"/>
  <c r="BJ54" i="93" a="1"/>
  <c r="BJ54" i="93" s="1"/>
  <c r="BI44" i="93" a="1"/>
  <c r="BI44" i="93" s="1"/>
  <c r="BJ44" i="93" a="1"/>
  <c r="BJ44" i="93" s="1"/>
  <c r="BG47" i="93"/>
  <c r="BG48" i="87"/>
  <c r="BG54" i="87" a="1"/>
  <c r="BG54" i="87" s="1"/>
  <c r="BH54" i="87" a="1"/>
  <c r="BH54" i="87" s="1"/>
  <c r="BG44" i="87" a="1"/>
  <c r="BG44" i="87" s="1"/>
  <c r="BI54" i="87" a="1"/>
  <c r="BI54" i="87" s="1"/>
  <c r="BH44" i="87" a="1"/>
  <c r="BH44" i="87" s="1"/>
  <c r="BJ54" i="87" a="1"/>
  <c r="BJ54" i="87" s="1"/>
  <c r="BI44" i="87" a="1"/>
  <c r="BI44" i="87" s="1"/>
  <c r="BJ44" i="87" a="1"/>
  <c r="BJ44" i="87" s="1"/>
  <c r="BH54" i="86" a="1"/>
  <c r="BH54" i="86" s="1"/>
  <c r="BG44" i="86" a="1"/>
  <c r="BG44" i="86" s="1"/>
  <c r="BI54" i="86" a="1"/>
  <c r="BI54" i="86" s="1"/>
  <c r="BH44" i="86" a="1"/>
  <c r="BH44" i="86" s="1"/>
  <c r="BJ54" i="86" a="1"/>
  <c r="BJ54" i="86" s="1"/>
  <c r="BG54" i="86" a="1"/>
  <c r="BG54" i="86" s="1"/>
  <c r="BG56" i="86" a="1"/>
  <c r="BG56" i="86" s="1"/>
  <c r="BI44" i="86" a="1"/>
  <c r="BI44" i="86" s="1"/>
  <c r="BJ44" i="86" a="1"/>
  <c r="BJ44" i="86" s="1"/>
  <c r="BG54" i="85" a="1"/>
  <c r="BG54" i="85" s="1"/>
  <c r="BH54" i="85" a="1"/>
  <c r="BH54" i="85" s="1"/>
  <c r="BG44" i="85" a="1"/>
  <c r="BG44" i="85" s="1"/>
  <c r="BI54" i="85" a="1"/>
  <c r="BI54" i="85" s="1"/>
  <c r="BH44" i="85" a="1"/>
  <c r="BH44" i="85" s="1"/>
  <c r="BJ54" i="85" a="1"/>
  <c r="BJ54" i="85" s="1"/>
  <c r="BI44" i="85" a="1"/>
  <c r="BI44" i="85" s="1"/>
  <c r="BJ44" i="85" a="1"/>
  <c r="BJ44" i="85" s="1"/>
  <c r="BH54" i="58" a="1"/>
  <c r="BH54" i="58" s="1"/>
  <c r="BG54" i="58" a="1"/>
  <c r="BG54" i="58" s="1"/>
  <c r="BG44" i="58" a="1"/>
  <c r="BG44" i="58" s="1"/>
  <c r="BI54" i="58" a="1"/>
  <c r="BI54" i="58" s="1"/>
  <c r="BH44" i="58" a="1"/>
  <c r="BH44" i="58" s="1"/>
  <c r="BJ54" i="58" a="1"/>
  <c r="BJ54" i="58" s="1"/>
  <c r="BI44" i="58" a="1"/>
  <c r="BI44" i="58" s="1"/>
  <c r="BJ44" i="58" a="1"/>
  <c r="BJ44" i="58" s="1"/>
  <c r="BI48" i="91"/>
  <c r="BH48" i="91"/>
  <c r="BJ47" i="91"/>
  <c r="BJ59" i="91" a="1"/>
  <c r="BJ59" i="91" s="1"/>
  <c r="BI61" i="91" a="1"/>
  <c r="BI61" i="91" s="1"/>
  <c r="BJ50" i="91"/>
  <c r="BH61" i="91" a="1"/>
  <c r="BH61" i="91" s="1"/>
  <c r="BJ48" i="91"/>
  <c r="BG61" i="91" a="1"/>
  <c r="BG61" i="91" s="1"/>
  <c r="H5" i="102" l="1"/>
  <c r="H4" i="102"/>
  <c r="H3" i="102"/>
  <c r="AG130" i="101"/>
  <c r="AF130" i="101"/>
  <c r="AE130" i="101"/>
  <c r="AD130" i="101"/>
  <c r="AC130" i="101"/>
  <c r="AB130" i="101"/>
  <c r="AA130" i="101"/>
  <c r="Z130" i="101"/>
  <c r="Y130" i="101"/>
  <c r="X130" i="101"/>
  <c r="AG129" i="101"/>
  <c r="AF129" i="101"/>
  <c r="AE129" i="101"/>
  <c r="AD129" i="101"/>
  <c r="AC129" i="101"/>
  <c r="AB129" i="101"/>
  <c r="AA129" i="101"/>
  <c r="Z129" i="101"/>
  <c r="Y129" i="101"/>
  <c r="X129" i="101"/>
  <c r="AG128" i="101"/>
  <c r="AF128" i="101"/>
  <c r="AE128" i="101"/>
  <c r="AD128" i="101"/>
  <c r="AC128" i="101"/>
  <c r="AB128" i="101"/>
  <c r="AA128" i="101"/>
  <c r="Z128" i="101"/>
  <c r="Y128" i="101"/>
  <c r="X128" i="101"/>
  <c r="AG127" i="101"/>
  <c r="AF127" i="101"/>
  <c r="AE127" i="101"/>
  <c r="AD127" i="101"/>
  <c r="AC127" i="101"/>
  <c r="AB127" i="101"/>
  <c r="AA127" i="101"/>
  <c r="Z127" i="101"/>
  <c r="Y127" i="101"/>
  <c r="X127" i="101"/>
  <c r="AG126" i="101"/>
  <c r="AF126" i="101"/>
  <c r="AE126" i="101"/>
  <c r="AD126" i="101"/>
  <c r="AC126" i="101"/>
  <c r="AB126" i="101"/>
  <c r="AA126" i="101"/>
  <c r="Z126" i="101"/>
  <c r="Y126" i="101"/>
  <c r="X126" i="101"/>
  <c r="AG125" i="101"/>
  <c r="AF125" i="101"/>
  <c r="AE125" i="101"/>
  <c r="AD125" i="101"/>
  <c r="AC125" i="101"/>
  <c r="AB125" i="101"/>
  <c r="AA125" i="101"/>
  <c r="Z125" i="101"/>
  <c r="Y125" i="101"/>
  <c r="X125" i="101"/>
  <c r="AG124" i="101"/>
  <c r="AF124" i="101"/>
  <c r="AE124" i="101"/>
  <c r="AD124" i="101"/>
  <c r="AC124" i="101"/>
  <c r="AB124" i="101"/>
  <c r="AA124" i="101"/>
  <c r="Z124" i="101"/>
  <c r="Y124" i="101"/>
  <c r="X124" i="101"/>
  <c r="AG123" i="101"/>
  <c r="AF123" i="101"/>
  <c r="AE123" i="101"/>
  <c r="AD123" i="101"/>
  <c r="AC123" i="101"/>
  <c r="AB123" i="101"/>
  <c r="AA123" i="101"/>
  <c r="Z123" i="101"/>
  <c r="Y123" i="101"/>
  <c r="X123" i="101"/>
  <c r="AG122" i="101"/>
  <c r="AF122" i="101"/>
  <c r="AE122" i="101"/>
  <c r="AD122" i="101"/>
  <c r="AC122" i="101"/>
  <c r="AB122" i="101"/>
  <c r="AA122" i="101"/>
  <c r="Z122" i="101"/>
  <c r="Y122" i="101"/>
  <c r="X122" i="101"/>
  <c r="AG121" i="101"/>
  <c r="AF121" i="101"/>
  <c r="AE121" i="101"/>
  <c r="AD121" i="101"/>
  <c r="AC121" i="101"/>
  <c r="AB121" i="101"/>
  <c r="AA121" i="101"/>
  <c r="Z121" i="101"/>
  <c r="Y121" i="101"/>
  <c r="X121" i="101"/>
  <c r="AG120" i="101"/>
  <c r="AF120" i="101"/>
  <c r="AE120" i="101"/>
  <c r="AD120" i="101"/>
  <c r="AC120" i="101"/>
  <c r="AB120" i="101"/>
  <c r="AA120" i="101"/>
  <c r="Z120" i="101"/>
  <c r="Y120" i="101"/>
  <c r="X120" i="101"/>
  <c r="AG119" i="101"/>
  <c r="AF119" i="101"/>
  <c r="AE119" i="101"/>
  <c r="AD119" i="101"/>
  <c r="AC119" i="101"/>
  <c r="AB119" i="101"/>
  <c r="AA119" i="101"/>
  <c r="Z119" i="101"/>
  <c r="Y119" i="101"/>
  <c r="X119" i="101"/>
  <c r="AG118" i="101"/>
  <c r="AF118" i="101"/>
  <c r="AE118" i="101"/>
  <c r="AD118" i="101"/>
  <c r="AC118" i="101"/>
  <c r="AB118" i="101"/>
  <c r="AA118" i="101"/>
  <c r="Z118" i="101"/>
  <c r="Y118" i="101"/>
  <c r="X118" i="101"/>
  <c r="AG117" i="101"/>
  <c r="AF117" i="101"/>
  <c r="AE117" i="101"/>
  <c r="AD117" i="101"/>
  <c r="AC117" i="101"/>
  <c r="AB117" i="101"/>
  <c r="AA117" i="101"/>
  <c r="Z117" i="101"/>
  <c r="Y117" i="101"/>
  <c r="X117" i="101"/>
  <c r="AH117" i="101" s="1"/>
  <c r="AG116" i="101"/>
  <c r="AF116" i="101"/>
  <c r="AE116" i="101"/>
  <c r="AD116" i="101"/>
  <c r="AC116" i="101"/>
  <c r="AB116" i="101"/>
  <c r="AA116" i="101"/>
  <c r="Z116" i="101"/>
  <c r="Y116" i="101"/>
  <c r="X116" i="101"/>
  <c r="AG115" i="101"/>
  <c r="AF115" i="101"/>
  <c r="AE115" i="101"/>
  <c r="AD115" i="101"/>
  <c r="AC115" i="101"/>
  <c r="AB115" i="101"/>
  <c r="AA115" i="101"/>
  <c r="Z115" i="101"/>
  <c r="Y115" i="101"/>
  <c r="X115" i="101"/>
  <c r="AG114" i="101"/>
  <c r="AF114" i="101"/>
  <c r="AE114" i="101"/>
  <c r="AD114" i="101"/>
  <c r="AC114" i="101"/>
  <c r="AB114" i="101"/>
  <c r="AA114" i="101"/>
  <c r="Z114" i="101"/>
  <c r="Y114" i="101"/>
  <c r="X114" i="101"/>
  <c r="AG113" i="101"/>
  <c r="AF113" i="101"/>
  <c r="AE113" i="101"/>
  <c r="AD113" i="101"/>
  <c r="AC113" i="101"/>
  <c r="AB113" i="101"/>
  <c r="AA113" i="101"/>
  <c r="Z113" i="101"/>
  <c r="Y113" i="101"/>
  <c r="X113" i="101"/>
  <c r="AG112" i="101"/>
  <c r="AF112" i="101"/>
  <c r="AE112" i="101"/>
  <c r="AD112" i="101"/>
  <c r="AC112" i="101"/>
  <c r="AB112" i="101"/>
  <c r="AA112" i="101"/>
  <c r="Z112" i="101"/>
  <c r="Y112" i="101"/>
  <c r="X112" i="101"/>
  <c r="AG111" i="101"/>
  <c r="AF111" i="101"/>
  <c r="AE111" i="101"/>
  <c r="AD111" i="101"/>
  <c r="AC111" i="101"/>
  <c r="AB111" i="101"/>
  <c r="AA111" i="101"/>
  <c r="Z111" i="101"/>
  <c r="Y111" i="101"/>
  <c r="X111" i="101"/>
  <c r="AG110" i="101"/>
  <c r="AF110" i="101"/>
  <c r="AE110" i="101"/>
  <c r="AD110" i="101"/>
  <c r="AC110" i="101"/>
  <c r="AB110" i="101"/>
  <c r="AA110" i="101"/>
  <c r="Z110" i="101"/>
  <c r="Y110" i="101"/>
  <c r="X110" i="101"/>
  <c r="AG109" i="101"/>
  <c r="AF109" i="101"/>
  <c r="AE109" i="101"/>
  <c r="AD109" i="101"/>
  <c r="AC109" i="101"/>
  <c r="AB109" i="101"/>
  <c r="AA109" i="101"/>
  <c r="Z109" i="101"/>
  <c r="Y109" i="101"/>
  <c r="X109" i="101"/>
  <c r="AG108" i="101"/>
  <c r="AF108" i="101"/>
  <c r="AE108" i="101"/>
  <c r="AD108" i="101"/>
  <c r="AC108" i="101"/>
  <c r="AB108" i="101"/>
  <c r="AA108" i="101"/>
  <c r="Z108" i="101"/>
  <c r="Y108" i="101"/>
  <c r="X108" i="101"/>
  <c r="AG107" i="101"/>
  <c r="AF107" i="101"/>
  <c r="AE107" i="101"/>
  <c r="AD107" i="101"/>
  <c r="AC107" i="101"/>
  <c r="AB107" i="101"/>
  <c r="AA107" i="101"/>
  <c r="Z107" i="101"/>
  <c r="Y107" i="101"/>
  <c r="X107" i="101"/>
  <c r="AG106" i="101"/>
  <c r="AF106" i="101"/>
  <c r="AE106" i="101"/>
  <c r="AD106" i="101"/>
  <c r="AC106" i="101"/>
  <c r="AB106" i="101"/>
  <c r="AA106" i="101"/>
  <c r="Z106" i="101"/>
  <c r="Y106" i="101"/>
  <c r="X106" i="101"/>
  <c r="AG105" i="101"/>
  <c r="AF105" i="101"/>
  <c r="AE105" i="101"/>
  <c r="AD105" i="101"/>
  <c r="AC105" i="101"/>
  <c r="AB105" i="101"/>
  <c r="AA105" i="101"/>
  <c r="Z105" i="101"/>
  <c r="Y105" i="101"/>
  <c r="X105" i="101"/>
  <c r="AG104" i="101"/>
  <c r="AF104" i="101"/>
  <c r="AE104" i="101"/>
  <c r="AD104" i="101"/>
  <c r="AC104" i="101"/>
  <c r="AB104" i="101"/>
  <c r="AA104" i="101"/>
  <c r="Z104" i="101"/>
  <c r="Y104" i="101"/>
  <c r="X104" i="101"/>
  <c r="AG103" i="101"/>
  <c r="AF103" i="101"/>
  <c r="AE103" i="101"/>
  <c r="AD103" i="101"/>
  <c r="AC103" i="101"/>
  <c r="AB103" i="101"/>
  <c r="AA103" i="101"/>
  <c r="Z103" i="101"/>
  <c r="Y103" i="101"/>
  <c r="X103" i="101"/>
  <c r="AG102" i="101"/>
  <c r="AF102" i="101"/>
  <c r="AE102" i="101"/>
  <c r="AD102" i="101"/>
  <c r="AC102" i="101"/>
  <c r="AB102" i="101"/>
  <c r="AA102" i="101"/>
  <c r="Z102" i="101"/>
  <c r="Y102" i="101"/>
  <c r="X102" i="101"/>
  <c r="AG101" i="101"/>
  <c r="AF101" i="101"/>
  <c r="AE101" i="101"/>
  <c r="AD101" i="101"/>
  <c r="AC101" i="101"/>
  <c r="AB101" i="101"/>
  <c r="AA101" i="101"/>
  <c r="Z101" i="101"/>
  <c r="Y101" i="101"/>
  <c r="X101" i="101"/>
  <c r="AG100" i="101"/>
  <c r="AF100" i="101"/>
  <c r="AE100" i="101"/>
  <c r="AD100" i="101"/>
  <c r="AC100" i="101"/>
  <c r="AB100" i="101"/>
  <c r="AA100" i="101"/>
  <c r="Z100" i="101"/>
  <c r="Y100" i="101"/>
  <c r="X100" i="101"/>
  <c r="AG99" i="101"/>
  <c r="AF99" i="101"/>
  <c r="AE99" i="101"/>
  <c r="AD99" i="101"/>
  <c r="AC99" i="101"/>
  <c r="AB99" i="101"/>
  <c r="AA99" i="101"/>
  <c r="Z99" i="101"/>
  <c r="Y99" i="101"/>
  <c r="X99" i="101"/>
  <c r="AG98" i="101"/>
  <c r="AF98" i="101"/>
  <c r="AE98" i="101"/>
  <c r="AD98" i="101"/>
  <c r="AC98" i="101"/>
  <c r="AB98" i="101"/>
  <c r="AA98" i="101"/>
  <c r="Z98" i="101"/>
  <c r="Y98" i="101"/>
  <c r="X98" i="101"/>
  <c r="AG97" i="101"/>
  <c r="AF97" i="101"/>
  <c r="AE97" i="101"/>
  <c r="AD97" i="101"/>
  <c r="AC97" i="101"/>
  <c r="AB97" i="101"/>
  <c r="AA97" i="101"/>
  <c r="Z97" i="101"/>
  <c r="Y97" i="101"/>
  <c r="X97" i="101"/>
  <c r="AG96" i="101"/>
  <c r="AF96" i="101"/>
  <c r="AE96" i="101"/>
  <c r="AD96" i="101"/>
  <c r="AC96" i="101"/>
  <c r="AB96" i="101"/>
  <c r="AA96" i="101"/>
  <c r="Z96" i="101"/>
  <c r="Y96" i="101"/>
  <c r="X96" i="101"/>
  <c r="AG95" i="101"/>
  <c r="AF95" i="101"/>
  <c r="AE95" i="101"/>
  <c r="AD95" i="101"/>
  <c r="AC95" i="101"/>
  <c r="AB95" i="101"/>
  <c r="AA95" i="101"/>
  <c r="Z95" i="101"/>
  <c r="Y95" i="101"/>
  <c r="X95" i="101"/>
  <c r="AG94" i="101"/>
  <c r="AF94" i="101"/>
  <c r="AE94" i="101"/>
  <c r="AD94" i="101"/>
  <c r="AC94" i="101"/>
  <c r="AB94" i="101"/>
  <c r="AA94" i="101"/>
  <c r="Z94" i="101"/>
  <c r="Y94" i="101"/>
  <c r="X94" i="101"/>
  <c r="AG93" i="101"/>
  <c r="AF93" i="101"/>
  <c r="AE93" i="101"/>
  <c r="AD93" i="101"/>
  <c r="AC93" i="101"/>
  <c r="AB93" i="101"/>
  <c r="AA93" i="101"/>
  <c r="Z93" i="101"/>
  <c r="Y93" i="101"/>
  <c r="X93" i="101"/>
  <c r="AG92" i="101"/>
  <c r="AF92" i="101"/>
  <c r="AE92" i="101"/>
  <c r="AD92" i="101"/>
  <c r="AC92" i="101"/>
  <c r="AB92" i="101"/>
  <c r="AA92" i="101"/>
  <c r="Z92" i="101"/>
  <c r="Y92" i="101"/>
  <c r="X92" i="101"/>
  <c r="AG91" i="101"/>
  <c r="AF91" i="101"/>
  <c r="AE91" i="101"/>
  <c r="AD91" i="101"/>
  <c r="AC91" i="101"/>
  <c r="AB91" i="101"/>
  <c r="AA91" i="101"/>
  <c r="Z91" i="101"/>
  <c r="Y91" i="101"/>
  <c r="X91" i="101"/>
  <c r="AG90" i="101"/>
  <c r="AF90" i="101"/>
  <c r="AE90" i="101"/>
  <c r="AD90" i="101"/>
  <c r="AC90" i="101"/>
  <c r="AB90" i="101"/>
  <c r="AA90" i="101"/>
  <c r="Z90" i="101"/>
  <c r="Y90" i="101"/>
  <c r="X90" i="101"/>
  <c r="AG89" i="101"/>
  <c r="AF89" i="101"/>
  <c r="AE89" i="101"/>
  <c r="AD89" i="101"/>
  <c r="AC89" i="101"/>
  <c r="AB89" i="101"/>
  <c r="AA89" i="101"/>
  <c r="Z89" i="101"/>
  <c r="Y89" i="101"/>
  <c r="X89" i="101"/>
  <c r="AG88" i="101"/>
  <c r="AF88" i="101"/>
  <c r="AE88" i="101"/>
  <c r="AD88" i="101"/>
  <c r="AC88" i="101"/>
  <c r="AB88" i="101"/>
  <c r="AA88" i="101"/>
  <c r="Z88" i="101"/>
  <c r="Y88" i="101"/>
  <c r="X88" i="101"/>
  <c r="AG87" i="101"/>
  <c r="AF87" i="101"/>
  <c r="AE87" i="101"/>
  <c r="AD87" i="101"/>
  <c r="AC87" i="101"/>
  <c r="AB87" i="101"/>
  <c r="AA87" i="101"/>
  <c r="Z87" i="101"/>
  <c r="Y87" i="101"/>
  <c r="X87" i="101"/>
  <c r="AG86" i="101"/>
  <c r="AF86" i="101"/>
  <c r="AE86" i="101"/>
  <c r="AD86" i="101"/>
  <c r="AC86" i="101"/>
  <c r="AB86" i="101"/>
  <c r="AA86" i="101"/>
  <c r="Z86" i="101"/>
  <c r="Y86" i="101"/>
  <c r="X86" i="101"/>
  <c r="AG85" i="101"/>
  <c r="AF85" i="101"/>
  <c r="AE85" i="101"/>
  <c r="AD85" i="101"/>
  <c r="AC85" i="101"/>
  <c r="AB85" i="101"/>
  <c r="AA85" i="101"/>
  <c r="Z85" i="101"/>
  <c r="Y85" i="101"/>
  <c r="X85" i="101"/>
  <c r="AG84" i="101"/>
  <c r="AF84" i="101"/>
  <c r="AE84" i="101"/>
  <c r="AD84" i="101"/>
  <c r="AC84" i="101"/>
  <c r="AB84" i="101"/>
  <c r="AA84" i="101"/>
  <c r="Z84" i="101"/>
  <c r="Y84" i="101"/>
  <c r="X84" i="101"/>
  <c r="AG83" i="101"/>
  <c r="AF83" i="101"/>
  <c r="AE83" i="101"/>
  <c r="AD83" i="101"/>
  <c r="AC83" i="101"/>
  <c r="AB83" i="101"/>
  <c r="AA83" i="101"/>
  <c r="Z83" i="101"/>
  <c r="Y83" i="101"/>
  <c r="X83" i="101"/>
  <c r="AG82" i="101"/>
  <c r="AF82" i="101"/>
  <c r="AE82" i="101"/>
  <c r="AD82" i="101"/>
  <c r="AC82" i="101"/>
  <c r="AB82" i="101"/>
  <c r="AA82" i="101"/>
  <c r="Z82" i="101"/>
  <c r="Y82" i="101"/>
  <c r="X82" i="101"/>
  <c r="AG81" i="101"/>
  <c r="AF81" i="101"/>
  <c r="AE81" i="101"/>
  <c r="AD81" i="101"/>
  <c r="AC81" i="101"/>
  <c r="AB81" i="101"/>
  <c r="AA81" i="101"/>
  <c r="Z81" i="101"/>
  <c r="Y81" i="101"/>
  <c r="X81" i="101"/>
  <c r="AG80" i="101"/>
  <c r="AF80" i="101"/>
  <c r="AE80" i="101"/>
  <c r="AD80" i="101"/>
  <c r="AC80" i="101"/>
  <c r="AB80" i="101"/>
  <c r="AA80" i="101"/>
  <c r="Z80" i="101"/>
  <c r="Y80" i="101"/>
  <c r="X80" i="101"/>
  <c r="AG79" i="101"/>
  <c r="AF79" i="101"/>
  <c r="AE79" i="101"/>
  <c r="AD79" i="101"/>
  <c r="AC79" i="101"/>
  <c r="AB79" i="101"/>
  <c r="AA79" i="101"/>
  <c r="Z79" i="101"/>
  <c r="Y79" i="101"/>
  <c r="X79" i="101"/>
  <c r="AG78" i="101"/>
  <c r="AF78" i="101"/>
  <c r="AE78" i="101"/>
  <c r="AD78" i="101"/>
  <c r="AC78" i="101"/>
  <c r="AB78" i="101"/>
  <c r="AA78" i="101"/>
  <c r="Z78" i="101"/>
  <c r="Y78" i="101"/>
  <c r="X78" i="101"/>
  <c r="AG77" i="101"/>
  <c r="AF77" i="101"/>
  <c r="AE77" i="101"/>
  <c r="AD77" i="101"/>
  <c r="AC77" i="101"/>
  <c r="AB77" i="101"/>
  <c r="AA77" i="101"/>
  <c r="Z77" i="101"/>
  <c r="Y77" i="101"/>
  <c r="X77" i="101"/>
  <c r="AG76" i="101"/>
  <c r="AF76" i="101"/>
  <c r="AE76" i="101"/>
  <c r="AD76" i="101"/>
  <c r="AC76" i="101"/>
  <c r="AB76" i="101"/>
  <c r="AA76" i="101"/>
  <c r="Z76" i="101"/>
  <c r="Y76" i="101"/>
  <c r="X76" i="101"/>
  <c r="AG75" i="101"/>
  <c r="AF75" i="101"/>
  <c r="AE75" i="101"/>
  <c r="AD75" i="101"/>
  <c r="AC75" i="101"/>
  <c r="AB75" i="101"/>
  <c r="AA75" i="101"/>
  <c r="Z75" i="101"/>
  <c r="Y75" i="101"/>
  <c r="X75" i="101"/>
  <c r="AG74" i="101"/>
  <c r="AF74" i="101"/>
  <c r="AE74" i="101"/>
  <c r="AD74" i="101"/>
  <c r="AC74" i="101"/>
  <c r="AB74" i="101"/>
  <c r="AA74" i="101"/>
  <c r="Z74" i="101"/>
  <c r="Y74" i="101"/>
  <c r="X74" i="101"/>
  <c r="AG73" i="101"/>
  <c r="AF73" i="101"/>
  <c r="AE73" i="101"/>
  <c r="AD73" i="101"/>
  <c r="AC73" i="101"/>
  <c r="AB73" i="101"/>
  <c r="AA73" i="101"/>
  <c r="Z73" i="101"/>
  <c r="Y73" i="101"/>
  <c r="X73" i="101"/>
  <c r="AG72" i="101"/>
  <c r="AF72" i="101"/>
  <c r="AE72" i="101"/>
  <c r="AD72" i="101"/>
  <c r="AC72" i="101"/>
  <c r="AB72" i="101"/>
  <c r="AA72" i="101"/>
  <c r="Z72" i="101"/>
  <c r="Y72" i="101"/>
  <c r="X72" i="101"/>
  <c r="AG71" i="101"/>
  <c r="AF71" i="101"/>
  <c r="AE71" i="101"/>
  <c r="AD71" i="101"/>
  <c r="AC71" i="101"/>
  <c r="AB71" i="101"/>
  <c r="AA71" i="101"/>
  <c r="Z71" i="101"/>
  <c r="Y71" i="101"/>
  <c r="X71" i="101"/>
  <c r="AG70" i="101"/>
  <c r="AF70" i="101"/>
  <c r="AE70" i="101"/>
  <c r="AD70" i="101"/>
  <c r="AC70" i="101"/>
  <c r="AB70" i="101"/>
  <c r="AA70" i="101"/>
  <c r="Z70" i="101"/>
  <c r="Y70" i="101"/>
  <c r="X70" i="101"/>
  <c r="AG69" i="101"/>
  <c r="AF69" i="101"/>
  <c r="AE69" i="101"/>
  <c r="AD69" i="101"/>
  <c r="AC69" i="101"/>
  <c r="AB69" i="101"/>
  <c r="AA69" i="101"/>
  <c r="Z69" i="101"/>
  <c r="Y69" i="101"/>
  <c r="X69" i="101"/>
  <c r="AG68" i="101"/>
  <c r="AF68" i="101"/>
  <c r="AE68" i="101"/>
  <c r="AD68" i="101"/>
  <c r="AC68" i="101"/>
  <c r="AB68" i="101"/>
  <c r="AA68" i="101"/>
  <c r="Z68" i="101"/>
  <c r="Y68" i="101"/>
  <c r="X68" i="101"/>
  <c r="AG67" i="101"/>
  <c r="AF67" i="101"/>
  <c r="AE67" i="101"/>
  <c r="AD67" i="101"/>
  <c r="AC67" i="101"/>
  <c r="AB67" i="101"/>
  <c r="AA67" i="101"/>
  <c r="Z67" i="101"/>
  <c r="Y67" i="101"/>
  <c r="X67" i="101"/>
  <c r="AG66" i="101"/>
  <c r="AF66" i="101"/>
  <c r="AE66" i="101"/>
  <c r="AD66" i="101"/>
  <c r="AC66" i="101"/>
  <c r="AB66" i="101"/>
  <c r="AA66" i="101"/>
  <c r="Z66" i="101"/>
  <c r="Y66" i="101"/>
  <c r="X66" i="101"/>
  <c r="AG65" i="101"/>
  <c r="AF65" i="101"/>
  <c r="AE65" i="101"/>
  <c r="AD65" i="101"/>
  <c r="AC65" i="101"/>
  <c r="AB65" i="101"/>
  <c r="AA65" i="101"/>
  <c r="Z65" i="101"/>
  <c r="Y65" i="101"/>
  <c r="X65" i="101"/>
  <c r="AG64" i="101"/>
  <c r="AF64" i="101"/>
  <c r="AE64" i="101"/>
  <c r="AD64" i="101"/>
  <c r="AC64" i="101"/>
  <c r="AB64" i="101"/>
  <c r="AA64" i="101"/>
  <c r="Z64" i="101"/>
  <c r="Y64" i="101"/>
  <c r="X64" i="101"/>
  <c r="AG63" i="101"/>
  <c r="AF63" i="101"/>
  <c r="AE63" i="101"/>
  <c r="AD63" i="101"/>
  <c r="AC63" i="101"/>
  <c r="AB63" i="101"/>
  <c r="AA63" i="101"/>
  <c r="Z63" i="101"/>
  <c r="Y63" i="101"/>
  <c r="X63" i="101"/>
  <c r="AG62" i="101"/>
  <c r="AF62" i="101"/>
  <c r="AE62" i="101"/>
  <c r="AD62" i="101"/>
  <c r="AC62" i="101"/>
  <c r="AB62" i="101"/>
  <c r="AA62" i="101"/>
  <c r="Z62" i="101"/>
  <c r="Y62" i="101"/>
  <c r="X62" i="101"/>
  <c r="AG61" i="101"/>
  <c r="AF61" i="101"/>
  <c r="AE61" i="101"/>
  <c r="AD61" i="101"/>
  <c r="AC61" i="101"/>
  <c r="AB61" i="101"/>
  <c r="AA61" i="101"/>
  <c r="Z61" i="101"/>
  <c r="Y61" i="101"/>
  <c r="X61" i="101"/>
  <c r="AG60" i="101"/>
  <c r="AF60" i="101"/>
  <c r="AE60" i="101"/>
  <c r="AD60" i="101"/>
  <c r="AC60" i="101"/>
  <c r="AB60" i="101"/>
  <c r="AA60" i="101"/>
  <c r="Z60" i="101"/>
  <c r="Y60" i="101"/>
  <c r="X60" i="101"/>
  <c r="AG59" i="101"/>
  <c r="AF59" i="101"/>
  <c r="AE59" i="101"/>
  <c r="AD59" i="101"/>
  <c r="AC59" i="101"/>
  <c r="AB59" i="101"/>
  <c r="AA59" i="101"/>
  <c r="Z59" i="101"/>
  <c r="Y59" i="101"/>
  <c r="X59" i="101"/>
  <c r="AG58" i="101"/>
  <c r="AF58" i="101"/>
  <c r="AE58" i="101"/>
  <c r="AD58" i="101"/>
  <c r="AC58" i="101"/>
  <c r="AB58" i="101"/>
  <c r="AA58" i="101"/>
  <c r="Z58" i="101"/>
  <c r="Y58" i="101"/>
  <c r="X58" i="101"/>
  <c r="AG57" i="101"/>
  <c r="AF57" i="101"/>
  <c r="AE57" i="101"/>
  <c r="AD57" i="101"/>
  <c r="AC57" i="101"/>
  <c r="AB57" i="101"/>
  <c r="AA57" i="101"/>
  <c r="Z57" i="101"/>
  <c r="Y57" i="101"/>
  <c r="X57" i="101"/>
  <c r="AG56" i="101"/>
  <c r="AF56" i="101"/>
  <c r="AE56" i="101"/>
  <c r="AD56" i="101"/>
  <c r="AC56" i="101"/>
  <c r="AB56" i="101"/>
  <c r="AA56" i="101"/>
  <c r="Z56" i="101"/>
  <c r="Y56" i="101"/>
  <c r="X56" i="101"/>
  <c r="AG55" i="101"/>
  <c r="AF55" i="101"/>
  <c r="AE55" i="101"/>
  <c r="AD55" i="101"/>
  <c r="AC55" i="101"/>
  <c r="AB55" i="101"/>
  <c r="AA55" i="101"/>
  <c r="Z55" i="101"/>
  <c r="Y55" i="101"/>
  <c r="X55" i="101"/>
  <c r="AG54" i="101"/>
  <c r="AF54" i="101"/>
  <c r="AE54" i="101"/>
  <c r="AD54" i="101"/>
  <c r="AC54" i="101"/>
  <c r="AB54" i="101"/>
  <c r="AA54" i="101"/>
  <c r="Z54" i="101"/>
  <c r="Y54" i="101"/>
  <c r="X54" i="101"/>
  <c r="AG53" i="101"/>
  <c r="AF53" i="101"/>
  <c r="AE53" i="101"/>
  <c r="AD53" i="101"/>
  <c r="AC53" i="101"/>
  <c r="AB53" i="101"/>
  <c r="AA53" i="101"/>
  <c r="Z53" i="101"/>
  <c r="Y53" i="101"/>
  <c r="X53" i="101"/>
  <c r="AG52" i="101"/>
  <c r="AF52" i="101"/>
  <c r="AE52" i="101"/>
  <c r="AD52" i="101"/>
  <c r="AC52" i="101"/>
  <c r="AB52" i="101"/>
  <c r="AA52" i="101"/>
  <c r="Z52" i="101"/>
  <c r="Y52" i="101"/>
  <c r="X52" i="101"/>
  <c r="AG51" i="101"/>
  <c r="AF51" i="101"/>
  <c r="AE51" i="101"/>
  <c r="AD51" i="101"/>
  <c r="AC51" i="101"/>
  <c r="AB51" i="101"/>
  <c r="AA51" i="101"/>
  <c r="Z51" i="101"/>
  <c r="Y51" i="101"/>
  <c r="X51" i="101"/>
  <c r="AG50" i="101"/>
  <c r="AF50" i="101"/>
  <c r="AE50" i="101"/>
  <c r="AD50" i="101"/>
  <c r="AC50" i="101"/>
  <c r="AB50" i="101"/>
  <c r="AA50" i="101"/>
  <c r="Z50" i="101"/>
  <c r="Y50" i="101"/>
  <c r="X50" i="101"/>
  <c r="AG49" i="101"/>
  <c r="AF49" i="101"/>
  <c r="AE49" i="101"/>
  <c r="AD49" i="101"/>
  <c r="AC49" i="101"/>
  <c r="AB49" i="101"/>
  <c r="AA49" i="101"/>
  <c r="Z49" i="101"/>
  <c r="Y49" i="101"/>
  <c r="X49" i="101"/>
  <c r="AG48" i="101"/>
  <c r="AF48" i="101"/>
  <c r="AE48" i="101"/>
  <c r="AD48" i="101"/>
  <c r="AC48" i="101"/>
  <c r="AB48" i="101"/>
  <c r="AA48" i="101"/>
  <c r="Z48" i="101"/>
  <c r="Y48" i="101"/>
  <c r="X48" i="101"/>
  <c r="AG47" i="101"/>
  <c r="AF47" i="101"/>
  <c r="AE47" i="101"/>
  <c r="AD47" i="101"/>
  <c r="AC47" i="101"/>
  <c r="AB47" i="101"/>
  <c r="AA47" i="101"/>
  <c r="Z47" i="101"/>
  <c r="Y47" i="101"/>
  <c r="X47" i="101"/>
  <c r="AG46" i="101"/>
  <c r="AF46" i="101"/>
  <c r="AE46" i="101"/>
  <c r="AD46" i="101"/>
  <c r="AC46" i="101"/>
  <c r="AB46" i="101"/>
  <c r="AA46" i="101"/>
  <c r="Z46" i="101"/>
  <c r="Y46" i="101"/>
  <c r="X46" i="101"/>
  <c r="AG45" i="101"/>
  <c r="AF45" i="101"/>
  <c r="AE45" i="101"/>
  <c r="AD45" i="101"/>
  <c r="AC45" i="101"/>
  <c r="AB45" i="101"/>
  <c r="AA45" i="101"/>
  <c r="Z45" i="101"/>
  <c r="Y45" i="101"/>
  <c r="X45" i="101"/>
  <c r="AG44" i="101"/>
  <c r="AF44" i="101"/>
  <c r="AE44" i="101"/>
  <c r="AD44" i="101"/>
  <c r="AC44" i="101"/>
  <c r="AB44" i="101"/>
  <c r="AA44" i="101"/>
  <c r="Z44" i="101"/>
  <c r="Y44" i="101"/>
  <c r="X44" i="101"/>
  <c r="AG43" i="101"/>
  <c r="AF43" i="101"/>
  <c r="AE43" i="101"/>
  <c r="AD43" i="101"/>
  <c r="AC43" i="101"/>
  <c r="AB43" i="101"/>
  <c r="AA43" i="101"/>
  <c r="Z43" i="101"/>
  <c r="Y43" i="101"/>
  <c r="X43" i="101"/>
  <c r="AG42" i="101"/>
  <c r="AF42" i="101"/>
  <c r="AE42" i="101"/>
  <c r="AD42" i="101"/>
  <c r="AC42" i="101"/>
  <c r="AB42" i="101"/>
  <c r="AA42" i="101"/>
  <c r="Z42" i="101"/>
  <c r="Y42" i="101"/>
  <c r="X42" i="101"/>
  <c r="AG41" i="101"/>
  <c r="AF41" i="101"/>
  <c r="AE41" i="101"/>
  <c r="AD41" i="101"/>
  <c r="AC41" i="101"/>
  <c r="AB41" i="101"/>
  <c r="AA41" i="101"/>
  <c r="Z41" i="101"/>
  <c r="Y41" i="101"/>
  <c r="X41" i="101"/>
  <c r="AG40" i="101"/>
  <c r="AF40" i="101"/>
  <c r="AE40" i="101"/>
  <c r="AD40" i="101"/>
  <c r="AC40" i="101"/>
  <c r="AB40" i="101"/>
  <c r="AA40" i="101"/>
  <c r="Z40" i="101"/>
  <c r="Y40" i="101"/>
  <c r="X40" i="101"/>
  <c r="AG39" i="101"/>
  <c r="AF39" i="101"/>
  <c r="AE39" i="101"/>
  <c r="AD39" i="101"/>
  <c r="AC39" i="101"/>
  <c r="AB39" i="101"/>
  <c r="AA39" i="101"/>
  <c r="Z39" i="101"/>
  <c r="Y39" i="101"/>
  <c r="X39" i="101"/>
  <c r="AG38" i="101"/>
  <c r="AF38" i="101"/>
  <c r="AE38" i="101"/>
  <c r="AD38" i="101"/>
  <c r="AC38" i="101"/>
  <c r="AB38" i="101"/>
  <c r="AA38" i="101"/>
  <c r="Z38" i="101"/>
  <c r="Y38" i="101"/>
  <c r="X38" i="101"/>
  <c r="AG37" i="101"/>
  <c r="AF37" i="101"/>
  <c r="AE37" i="101"/>
  <c r="AD37" i="101"/>
  <c r="AC37" i="101"/>
  <c r="AB37" i="101"/>
  <c r="AA37" i="101"/>
  <c r="Z37" i="101"/>
  <c r="Y37" i="101"/>
  <c r="X37" i="101"/>
  <c r="AH37" i="101" s="1"/>
  <c r="AG36" i="101"/>
  <c r="AF36" i="101"/>
  <c r="AE36" i="101"/>
  <c r="AD36" i="101"/>
  <c r="AC36" i="101"/>
  <c r="AB36" i="101"/>
  <c r="AA36" i="101"/>
  <c r="Z36" i="101"/>
  <c r="Y36" i="101"/>
  <c r="X36" i="101"/>
  <c r="AG35" i="101"/>
  <c r="AF35" i="101"/>
  <c r="AE35" i="101"/>
  <c r="AD35" i="101"/>
  <c r="AC35" i="101"/>
  <c r="AB35" i="101"/>
  <c r="AA35" i="101"/>
  <c r="Z35" i="101"/>
  <c r="Y35" i="101"/>
  <c r="X35" i="101"/>
  <c r="AG34" i="101"/>
  <c r="AF34" i="101"/>
  <c r="AE34" i="101"/>
  <c r="AD34" i="101"/>
  <c r="AC34" i="101"/>
  <c r="AB34" i="101"/>
  <c r="AA34" i="101"/>
  <c r="Z34" i="101"/>
  <c r="Y34" i="101"/>
  <c r="X34" i="101"/>
  <c r="AG33" i="101"/>
  <c r="AF33" i="101"/>
  <c r="AE33" i="101"/>
  <c r="AD33" i="101"/>
  <c r="AC33" i="101"/>
  <c r="AB33" i="101"/>
  <c r="AA33" i="101"/>
  <c r="Z33" i="101"/>
  <c r="Y33" i="101"/>
  <c r="X33" i="101"/>
  <c r="AG32" i="101"/>
  <c r="AF32" i="101"/>
  <c r="AE32" i="101"/>
  <c r="AD32" i="101"/>
  <c r="AC32" i="101"/>
  <c r="AB32" i="101"/>
  <c r="AA32" i="101"/>
  <c r="Z32" i="101"/>
  <c r="Y32" i="101"/>
  <c r="X32" i="101"/>
  <c r="AG31" i="101"/>
  <c r="AF31" i="101"/>
  <c r="AE31" i="101"/>
  <c r="AD31" i="101"/>
  <c r="AC31" i="101"/>
  <c r="AB31" i="101"/>
  <c r="AA31" i="101"/>
  <c r="Z31" i="101"/>
  <c r="Y31" i="101"/>
  <c r="X31" i="101"/>
  <c r="AG30" i="101"/>
  <c r="AF30" i="101"/>
  <c r="AE30" i="101"/>
  <c r="AD30" i="101"/>
  <c r="AC30" i="101"/>
  <c r="AB30" i="101"/>
  <c r="AA30" i="101"/>
  <c r="Z30" i="101"/>
  <c r="Y30" i="101"/>
  <c r="X30" i="101"/>
  <c r="AG29" i="101"/>
  <c r="AF29" i="101"/>
  <c r="AE29" i="101"/>
  <c r="AD29" i="101"/>
  <c r="AC29" i="101"/>
  <c r="AB29" i="101"/>
  <c r="AA29" i="101"/>
  <c r="Z29" i="101"/>
  <c r="Y29" i="101"/>
  <c r="X29" i="101"/>
  <c r="AG28" i="101"/>
  <c r="AF28" i="101"/>
  <c r="AE28" i="101"/>
  <c r="AD28" i="101"/>
  <c r="AC28" i="101"/>
  <c r="AB28" i="101"/>
  <c r="AA28" i="101"/>
  <c r="Z28" i="101"/>
  <c r="Y28" i="101"/>
  <c r="X28" i="101"/>
  <c r="AG27" i="101"/>
  <c r="AF27" i="101"/>
  <c r="AE27" i="101"/>
  <c r="AD27" i="101"/>
  <c r="AC27" i="101"/>
  <c r="AB27" i="101"/>
  <c r="AA27" i="101"/>
  <c r="Z27" i="101"/>
  <c r="Y27" i="101"/>
  <c r="X27" i="101"/>
  <c r="AG26" i="101"/>
  <c r="AF26" i="101"/>
  <c r="AE26" i="101"/>
  <c r="AD26" i="101"/>
  <c r="AC26" i="101"/>
  <c r="AB26" i="101"/>
  <c r="AA26" i="101"/>
  <c r="Z26" i="101"/>
  <c r="Y26" i="101"/>
  <c r="X26" i="101"/>
  <c r="AG25" i="101"/>
  <c r="AF25" i="101"/>
  <c r="AE25" i="101"/>
  <c r="AD25" i="101"/>
  <c r="AC25" i="101"/>
  <c r="AB25" i="101"/>
  <c r="AA25" i="101"/>
  <c r="Z25" i="101"/>
  <c r="Y25" i="101"/>
  <c r="X25" i="101"/>
  <c r="AG24" i="101"/>
  <c r="AF24" i="101"/>
  <c r="AE24" i="101"/>
  <c r="AD24" i="101"/>
  <c r="AC24" i="101"/>
  <c r="AB24" i="101"/>
  <c r="AA24" i="101"/>
  <c r="Z24" i="101"/>
  <c r="Y24" i="101"/>
  <c r="X24" i="101"/>
  <c r="AG23" i="101"/>
  <c r="AF23" i="101"/>
  <c r="AE23" i="101"/>
  <c r="AD23" i="101"/>
  <c r="AC23" i="101"/>
  <c r="AB23" i="101"/>
  <c r="AA23" i="101"/>
  <c r="Z23" i="101"/>
  <c r="Y23" i="101"/>
  <c r="X23" i="101"/>
  <c r="AG22" i="101"/>
  <c r="AF22" i="101"/>
  <c r="AE22" i="101"/>
  <c r="AD22" i="101"/>
  <c r="AC22" i="101"/>
  <c r="AB22" i="101"/>
  <c r="AA22" i="101"/>
  <c r="Z22" i="101"/>
  <c r="Y22" i="101"/>
  <c r="X22" i="101"/>
  <c r="AG21" i="101"/>
  <c r="AF21" i="101"/>
  <c r="AE21" i="101"/>
  <c r="AD21" i="101"/>
  <c r="AC21" i="101"/>
  <c r="AB21" i="101"/>
  <c r="AA21" i="101"/>
  <c r="Z21" i="101"/>
  <c r="Y21" i="101"/>
  <c r="X21" i="101"/>
  <c r="AG20" i="101"/>
  <c r="AF20" i="101"/>
  <c r="AE20" i="101"/>
  <c r="AD20" i="101"/>
  <c r="AC20" i="101"/>
  <c r="AB20" i="101"/>
  <c r="AA20" i="101"/>
  <c r="Z20" i="101"/>
  <c r="Y20" i="101"/>
  <c r="X20" i="101"/>
  <c r="AG19" i="101"/>
  <c r="AF19" i="101"/>
  <c r="AE19" i="101"/>
  <c r="AD19" i="101"/>
  <c r="AC19" i="101"/>
  <c r="AB19" i="101"/>
  <c r="AA19" i="101"/>
  <c r="Z19" i="101"/>
  <c r="Y19" i="101"/>
  <c r="X19" i="101"/>
  <c r="AG18" i="101"/>
  <c r="AF18" i="101"/>
  <c r="AE18" i="101"/>
  <c r="AD18" i="101"/>
  <c r="AC18" i="101"/>
  <c r="AB18" i="101"/>
  <c r="AA18" i="101"/>
  <c r="Z18" i="101"/>
  <c r="Y18" i="101"/>
  <c r="X18" i="101"/>
  <c r="AG17" i="101"/>
  <c r="AF17" i="101"/>
  <c r="AE17" i="101"/>
  <c r="AD17" i="101"/>
  <c r="AC17" i="101"/>
  <c r="AB17" i="101"/>
  <c r="AA17" i="101"/>
  <c r="Z17" i="101"/>
  <c r="Y17" i="101"/>
  <c r="X17" i="101"/>
  <c r="AG16" i="101"/>
  <c r="AF16" i="101"/>
  <c r="AE16" i="101"/>
  <c r="AD16" i="101"/>
  <c r="AC16" i="101"/>
  <c r="AB16" i="101"/>
  <c r="AA16" i="101"/>
  <c r="Z16" i="101"/>
  <c r="Y16" i="101"/>
  <c r="X16" i="101"/>
  <c r="AG15" i="101"/>
  <c r="AF15" i="101"/>
  <c r="AE15" i="101"/>
  <c r="AD15" i="101"/>
  <c r="AC15" i="101"/>
  <c r="AB15" i="101"/>
  <c r="AA15" i="101"/>
  <c r="Z15" i="101"/>
  <c r="Y15" i="101"/>
  <c r="X15" i="101"/>
  <c r="AG14" i="101"/>
  <c r="AF14" i="101"/>
  <c r="AE14" i="101"/>
  <c r="AD14" i="101"/>
  <c r="AC14" i="101"/>
  <c r="AB14" i="101"/>
  <c r="AA14" i="101"/>
  <c r="Z14" i="101"/>
  <c r="Y14" i="101"/>
  <c r="X14" i="101"/>
  <c r="AG13" i="101"/>
  <c r="AF13" i="101"/>
  <c r="AE13" i="101"/>
  <c r="AD13" i="101"/>
  <c r="AC13" i="101"/>
  <c r="AB13" i="101"/>
  <c r="AA13" i="101"/>
  <c r="Z13" i="101"/>
  <c r="Y13" i="101"/>
  <c r="X13" i="101"/>
  <c r="AG12" i="101"/>
  <c r="AF12" i="101"/>
  <c r="AE12" i="101"/>
  <c r="AD12" i="101"/>
  <c r="AC12" i="101"/>
  <c r="AB12" i="101"/>
  <c r="AA12" i="101"/>
  <c r="Z12" i="101"/>
  <c r="Y12" i="101"/>
  <c r="X12" i="101"/>
  <c r="AG11" i="101"/>
  <c r="AF11" i="101"/>
  <c r="AE11" i="101"/>
  <c r="AD11" i="101"/>
  <c r="AC11" i="101"/>
  <c r="AB11" i="101"/>
  <c r="AA11" i="101"/>
  <c r="Z11" i="101"/>
  <c r="Y11" i="101"/>
  <c r="X11" i="101"/>
  <c r="AG10" i="101"/>
  <c r="AF10" i="101"/>
  <c r="AE10" i="101"/>
  <c r="AD10" i="101"/>
  <c r="AC10" i="101"/>
  <c r="AB10" i="101"/>
  <c r="AA10" i="101"/>
  <c r="Z10" i="101"/>
  <c r="Y10" i="101"/>
  <c r="X10" i="101"/>
  <c r="AG9" i="101"/>
  <c r="AF9" i="101"/>
  <c r="AE9" i="101"/>
  <c r="AD9" i="101"/>
  <c r="AC9" i="101"/>
  <c r="AB9" i="101"/>
  <c r="AA9" i="101"/>
  <c r="Z9" i="101"/>
  <c r="Y9" i="101"/>
  <c r="X9" i="101"/>
  <c r="AG8" i="101"/>
  <c r="AF8" i="101"/>
  <c r="AE8" i="101"/>
  <c r="AD8" i="101"/>
  <c r="AC8" i="101"/>
  <c r="AB8" i="101"/>
  <c r="AA8" i="101"/>
  <c r="Z8" i="101"/>
  <c r="Y8" i="101"/>
  <c r="X8" i="101"/>
  <c r="AG7" i="101"/>
  <c r="AF7" i="101"/>
  <c r="AE7" i="101"/>
  <c r="AD7" i="101"/>
  <c r="AC7" i="101"/>
  <c r="AB7" i="101"/>
  <c r="AA7" i="101"/>
  <c r="Z7" i="101"/>
  <c r="Y7" i="101"/>
  <c r="X7" i="101"/>
  <c r="AG6" i="101"/>
  <c r="AF6" i="101"/>
  <c r="AE6" i="101"/>
  <c r="AD6" i="101"/>
  <c r="AC6" i="101"/>
  <c r="AB6" i="101"/>
  <c r="AA6" i="101"/>
  <c r="Z6" i="101"/>
  <c r="Y6" i="101"/>
  <c r="X6" i="101"/>
  <c r="AG5" i="101"/>
  <c r="AF5" i="101"/>
  <c r="AE5" i="101"/>
  <c r="AD5" i="101"/>
  <c r="AC5" i="101"/>
  <c r="AB5" i="101"/>
  <c r="AA5" i="101"/>
  <c r="Z5" i="101"/>
  <c r="Y5" i="101"/>
  <c r="X5" i="101"/>
  <c r="AG4" i="101"/>
  <c r="AF4" i="101"/>
  <c r="AE4" i="101"/>
  <c r="AD4" i="101"/>
  <c r="AC4" i="101"/>
  <c r="AB4" i="101"/>
  <c r="AA4" i="101"/>
  <c r="Z4" i="101"/>
  <c r="Y4" i="101"/>
  <c r="X4" i="101"/>
  <c r="AG3" i="101"/>
  <c r="AF3" i="101"/>
  <c r="AE3" i="101"/>
  <c r="AD3" i="101"/>
  <c r="AC3" i="101"/>
  <c r="AB3" i="101"/>
  <c r="AA3" i="101"/>
  <c r="Z3" i="101"/>
  <c r="Y3" i="101"/>
  <c r="X3" i="101"/>
  <c r="AG130" i="96"/>
  <c r="AF130" i="96"/>
  <c r="AE130" i="96"/>
  <c r="AD130" i="96"/>
  <c r="AC130" i="96"/>
  <c r="AB130" i="96"/>
  <c r="AA130" i="96"/>
  <c r="Z130" i="96"/>
  <c r="Y130" i="96"/>
  <c r="X130" i="96"/>
  <c r="AG129" i="96"/>
  <c r="AF129" i="96"/>
  <c r="AE129" i="96"/>
  <c r="AD129" i="96"/>
  <c r="AC129" i="96"/>
  <c r="AB129" i="96"/>
  <c r="AA129" i="96"/>
  <c r="Z129" i="96"/>
  <c r="Y129" i="96"/>
  <c r="X129" i="96"/>
  <c r="AG128" i="96"/>
  <c r="AF128" i="96"/>
  <c r="AE128" i="96"/>
  <c r="AD128" i="96"/>
  <c r="AC128" i="96"/>
  <c r="AB128" i="96"/>
  <c r="AA128" i="96"/>
  <c r="Z128" i="96"/>
  <c r="Y128" i="96"/>
  <c r="X128" i="96"/>
  <c r="AG127" i="96"/>
  <c r="AF127" i="96"/>
  <c r="AE127" i="96"/>
  <c r="AD127" i="96"/>
  <c r="AC127" i="96"/>
  <c r="AB127" i="96"/>
  <c r="AA127" i="96"/>
  <c r="Z127" i="96"/>
  <c r="Y127" i="96"/>
  <c r="X127" i="96"/>
  <c r="AG126" i="96"/>
  <c r="AF126" i="96"/>
  <c r="AE126" i="96"/>
  <c r="AD126" i="96"/>
  <c r="AC126" i="96"/>
  <c r="AB126" i="96"/>
  <c r="AA126" i="96"/>
  <c r="Z126" i="96"/>
  <c r="Y126" i="96"/>
  <c r="X126" i="96"/>
  <c r="AG125" i="96"/>
  <c r="AF125" i="96"/>
  <c r="AE125" i="96"/>
  <c r="AD125" i="96"/>
  <c r="AC125" i="96"/>
  <c r="AB125" i="96"/>
  <c r="AA125" i="96"/>
  <c r="Z125" i="96"/>
  <c r="Y125" i="96"/>
  <c r="X125" i="96"/>
  <c r="AG124" i="96"/>
  <c r="AF124" i="96"/>
  <c r="AE124" i="96"/>
  <c r="AD124" i="96"/>
  <c r="AC124" i="96"/>
  <c r="AB124" i="96"/>
  <c r="AA124" i="96"/>
  <c r="Z124" i="96"/>
  <c r="Y124" i="96"/>
  <c r="X124" i="96"/>
  <c r="AG123" i="96"/>
  <c r="AF123" i="96"/>
  <c r="AE123" i="96"/>
  <c r="AD123" i="96"/>
  <c r="AC123" i="96"/>
  <c r="AB123" i="96"/>
  <c r="AA123" i="96"/>
  <c r="Z123" i="96"/>
  <c r="Y123" i="96"/>
  <c r="X123" i="96"/>
  <c r="AG122" i="96"/>
  <c r="AF122" i="96"/>
  <c r="AE122" i="96"/>
  <c r="AD122" i="96"/>
  <c r="AC122" i="96"/>
  <c r="AB122" i="96"/>
  <c r="AA122" i="96"/>
  <c r="Z122" i="96"/>
  <c r="Y122" i="96"/>
  <c r="X122" i="96"/>
  <c r="AG121" i="96"/>
  <c r="AF121" i="96"/>
  <c r="AE121" i="96"/>
  <c r="AD121" i="96"/>
  <c r="AC121" i="96"/>
  <c r="AB121" i="96"/>
  <c r="AA121" i="96"/>
  <c r="Z121" i="96"/>
  <c r="Y121" i="96"/>
  <c r="X121" i="96"/>
  <c r="AH120" i="96"/>
  <c r="AG120" i="96"/>
  <c r="AF120" i="96"/>
  <c r="AE120" i="96"/>
  <c r="AD120" i="96"/>
  <c r="AC120" i="96"/>
  <c r="AB120" i="96"/>
  <c r="AA120" i="96"/>
  <c r="Z120" i="96"/>
  <c r="Y120" i="96"/>
  <c r="X120" i="96"/>
  <c r="AG119" i="96"/>
  <c r="AF119" i="96"/>
  <c r="AE119" i="96"/>
  <c r="AD119" i="96"/>
  <c r="AC119" i="96"/>
  <c r="AB119" i="96"/>
  <c r="AA119" i="96"/>
  <c r="Z119" i="96"/>
  <c r="Y119" i="96"/>
  <c r="X119" i="96"/>
  <c r="AG118" i="96"/>
  <c r="AF118" i="96"/>
  <c r="AE118" i="96"/>
  <c r="AD118" i="96"/>
  <c r="AC118" i="96"/>
  <c r="AB118" i="96"/>
  <c r="AA118" i="96"/>
  <c r="Z118" i="96"/>
  <c r="Y118" i="96"/>
  <c r="X118" i="96"/>
  <c r="AH118" i="96" s="1"/>
  <c r="AG117" i="96"/>
  <c r="AF117" i="96"/>
  <c r="AE117" i="96"/>
  <c r="AD117" i="96"/>
  <c r="AC117" i="96"/>
  <c r="AB117" i="96"/>
  <c r="AA117" i="96"/>
  <c r="Z117" i="96"/>
  <c r="Y117" i="96"/>
  <c r="X117" i="96"/>
  <c r="AG116" i="96"/>
  <c r="AF116" i="96"/>
  <c r="AE116" i="96"/>
  <c r="AD116" i="96"/>
  <c r="AC116" i="96"/>
  <c r="AB116" i="96"/>
  <c r="AA116" i="96"/>
  <c r="Z116" i="96"/>
  <c r="Y116" i="96"/>
  <c r="X116" i="96"/>
  <c r="AG115" i="96"/>
  <c r="AF115" i="96"/>
  <c r="AE115" i="96"/>
  <c r="AD115" i="96"/>
  <c r="AC115" i="96"/>
  <c r="AB115" i="96"/>
  <c r="AA115" i="96"/>
  <c r="Z115" i="96"/>
  <c r="Y115" i="96"/>
  <c r="X115" i="96"/>
  <c r="AH115" i="96" s="1"/>
  <c r="AG114" i="96"/>
  <c r="AF114" i="96"/>
  <c r="AE114" i="96"/>
  <c r="AD114" i="96"/>
  <c r="AC114" i="96"/>
  <c r="AB114" i="96"/>
  <c r="AA114" i="96"/>
  <c r="Z114" i="96"/>
  <c r="Y114" i="96"/>
  <c r="X114" i="96"/>
  <c r="AG113" i="96"/>
  <c r="AF113" i="96"/>
  <c r="AE113" i="96"/>
  <c r="AD113" i="96"/>
  <c r="AC113" i="96"/>
  <c r="AB113" i="96"/>
  <c r="AA113" i="96"/>
  <c r="Z113" i="96"/>
  <c r="Y113" i="96"/>
  <c r="X113" i="96"/>
  <c r="AG112" i="96"/>
  <c r="AF112" i="96"/>
  <c r="AE112" i="96"/>
  <c r="AD112" i="96"/>
  <c r="AC112" i="96"/>
  <c r="AB112" i="96"/>
  <c r="AA112" i="96"/>
  <c r="Z112" i="96"/>
  <c r="Y112" i="96"/>
  <c r="X112" i="96"/>
  <c r="AG111" i="96"/>
  <c r="AF111" i="96"/>
  <c r="AE111" i="96"/>
  <c r="AD111" i="96"/>
  <c r="AC111" i="96"/>
  <c r="AB111" i="96"/>
  <c r="AA111" i="96"/>
  <c r="Z111" i="96"/>
  <c r="Y111" i="96"/>
  <c r="X111" i="96"/>
  <c r="AG110" i="96"/>
  <c r="AF110" i="96"/>
  <c r="AE110" i="96"/>
  <c r="AD110" i="96"/>
  <c r="AC110" i="96"/>
  <c r="AB110" i="96"/>
  <c r="AA110" i="96"/>
  <c r="Z110" i="96"/>
  <c r="Y110" i="96"/>
  <c r="X110" i="96"/>
  <c r="AG109" i="96"/>
  <c r="AF109" i="96"/>
  <c r="AE109" i="96"/>
  <c r="AD109" i="96"/>
  <c r="AC109" i="96"/>
  <c r="AB109" i="96"/>
  <c r="AA109" i="96"/>
  <c r="Z109" i="96"/>
  <c r="Y109" i="96"/>
  <c r="X109" i="96"/>
  <c r="AG108" i="96"/>
  <c r="AF108" i="96"/>
  <c r="AE108" i="96"/>
  <c r="AD108" i="96"/>
  <c r="AC108" i="96"/>
  <c r="AB108" i="96"/>
  <c r="AA108" i="96"/>
  <c r="Z108" i="96"/>
  <c r="Y108" i="96"/>
  <c r="X108" i="96"/>
  <c r="AG107" i="96"/>
  <c r="AF107" i="96"/>
  <c r="AE107" i="96"/>
  <c r="AD107" i="96"/>
  <c r="AC107" i="96"/>
  <c r="AB107" i="96"/>
  <c r="AA107" i="96"/>
  <c r="Z107" i="96"/>
  <c r="Y107" i="96"/>
  <c r="X107" i="96"/>
  <c r="AG106" i="96"/>
  <c r="AF106" i="96"/>
  <c r="AE106" i="96"/>
  <c r="AD106" i="96"/>
  <c r="AC106" i="96"/>
  <c r="AB106" i="96"/>
  <c r="AA106" i="96"/>
  <c r="Z106" i="96"/>
  <c r="Y106" i="96"/>
  <c r="X106" i="96"/>
  <c r="AG105" i="96"/>
  <c r="AF105" i="96"/>
  <c r="AE105" i="96"/>
  <c r="AD105" i="96"/>
  <c r="AC105" i="96"/>
  <c r="AB105" i="96"/>
  <c r="AA105" i="96"/>
  <c r="Z105" i="96"/>
  <c r="Y105" i="96"/>
  <c r="X105" i="96"/>
  <c r="AG104" i="96"/>
  <c r="AF104" i="96"/>
  <c r="AE104" i="96"/>
  <c r="AD104" i="96"/>
  <c r="AC104" i="96"/>
  <c r="AB104" i="96"/>
  <c r="AA104" i="96"/>
  <c r="Z104" i="96"/>
  <c r="Y104" i="96"/>
  <c r="X104" i="96"/>
  <c r="AG103" i="96"/>
  <c r="AF103" i="96"/>
  <c r="AE103" i="96"/>
  <c r="AD103" i="96"/>
  <c r="AC103" i="96"/>
  <c r="AB103" i="96"/>
  <c r="AA103" i="96"/>
  <c r="Z103" i="96"/>
  <c r="Y103" i="96"/>
  <c r="X103" i="96"/>
  <c r="AG102" i="96"/>
  <c r="AF102" i="96"/>
  <c r="AE102" i="96"/>
  <c r="AD102" i="96"/>
  <c r="AC102" i="96"/>
  <c r="AB102" i="96"/>
  <c r="AA102" i="96"/>
  <c r="Z102" i="96"/>
  <c r="Y102" i="96"/>
  <c r="X102" i="96"/>
  <c r="AH102" i="96" s="1"/>
  <c r="AG101" i="96"/>
  <c r="AF101" i="96"/>
  <c r="AE101" i="96"/>
  <c r="AD101" i="96"/>
  <c r="AC101" i="96"/>
  <c r="AB101" i="96"/>
  <c r="AA101" i="96"/>
  <c r="Z101" i="96"/>
  <c r="Y101" i="96"/>
  <c r="X101" i="96"/>
  <c r="AG100" i="96"/>
  <c r="AF100" i="96"/>
  <c r="AE100" i="96"/>
  <c r="AD100" i="96"/>
  <c r="AC100" i="96"/>
  <c r="AB100" i="96"/>
  <c r="AA100" i="96"/>
  <c r="Z100" i="96"/>
  <c r="Y100" i="96"/>
  <c r="X100" i="96"/>
  <c r="AG99" i="96"/>
  <c r="AF99" i="96"/>
  <c r="AE99" i="96"/>
  <c r="AD99" i="96"/>
  <c r="AC99" i="96"/>
  <c r="AB99" i="96"/>
  <c r="AA99" i="96"/>
  <c r="Z99" i="96"/>
  <c r="Y99" i="96"/>
  <c r="X99" i="96"/>
  <c r="AG98" i="96"/>
  <c r="AF98" i="96"/>
  <c r="AE98" i="96"/>
  <c r="AD98" i="96"/>
  <c r="AC98" i="96"/>
  <c r="AB98" i="96"/>
  <c r="AA98" i="96"/>
  <c r="Z98" i="96"/>
  <c r="Y98" i="96"/>
  <c r="X98" i="96"/>
  <c r="AG97" i="96"/>
  <c r="AF97" i="96"/>
  <c r="AE97" i="96"/>
  <c r="AD97" i="96"/>
  <c r="AC97" i="96"/>
  <c r="AB97" i="96"/>
  <c r="AA97" i="96"/>
  <c r="Z97" i="96"/>
  <c r="Y97" i="96"/>
  <c r="X97" i="96"/>
  <c r="AG96" i="96"/>
  <c r="AF96" i="96"/>
  <c r="AE96" i="96"/>
  <c r="AD96" i="96"/>
  <c r="AC96" i="96"/>
  <c r="AB96" i="96"/>
  <c r="AA96" i="96"/>
  <c r="Z96" i="96"/>
  <c r="Y96" i="96"/>
  <c r="X96" i="96"/>
  <c r="AG95" i="96"/>
  <c r="AF95" i="96"/>
  <c r="AE95" i="96"/>
  <c r="AD95" i="96"/>
  <c r="AC95" i="96"/>
  <c r="AB95" i="96"/>
  <c r="AA95" i="96"/>
  <c r="Z95" i="96"/>
  <c r="Y95" i="96"/>
  <c r="X95" i="96"/>
  <c r="AG94" i="96"/>
  <c r="AF94" i="96"/>
  <c r="AE94" i="96"/>
  <c r="AD94" i="96"/>
  <c r="AC94" i="96"/>
  <c r="AB94" i="96"/>
  <c r="AA94" i="96"/>
  <c r="Z94" i="96"/>
  <c r="Y94" i="96"/>
  <c r="X94" i="96"/>
  <c r="AG93" i="96"/>
  <c r="AF93" i="96"/>
  <c r="AE93" i="96"/>
  <c r="AD93" i="96"/>
  <c r="AC93" i="96"/>
  <c r="AB93" i="96"/>
  <c r="AA93" i="96"/>
  <c r="Z93" i="96"/>
  <c r="Y93" i="96"/>
  <c r="X93" i="96"/>
  <c r="AG92" i="96"/>
  <c r="AF92" i="96"/>
  <c r="AE92" i="96"/>
  <c r="AD92" i="96"/>
  <c r="AC92" i="96"/>
  <c r="AB92" i="96"/>
  <c r="AA92" i="96"/>
  <c r="Z92" i="96"/>
  <c r="Y92" i="96"/>
  <c r="X92" i="96"/>
  <c r="AG91" i="96"/>
  <c r="AF91" i="96"/>
  <c r="AE91" i="96"/>
  <c r="AD91" i="96"/>
  <c r="AC91" i="96"/>
  <c r="AB91" i="96"/>
  <c r="AA91" i="96"/>
  <c r="Z91" i="96"/>
  <c r="Y91" i="96"/>
  <c r="X91" i="96"/>
  <c r="AG90" i="96"/>
  <c r="AF90" i="96"/>
  <c r="AE90" i="96"/>
  <c r="AD90" i="96"/>
  <c r="AC90" i="96"/>
  <c r="AB90" i="96"/>
  <c r="AA90" i="96"/>
  <c r="Z90" i="96"/>
  <c r="Y90" i="96"/>
  <c r="X90" i="96"/>
  <c r="AG89" i="96"/>
  <c r="AF89" i="96"/>
  <c r="AE89" i="96"/>
  <c r="AD89" i="96"/>
  <c r="AC89" i="96"/>
  <c r="AB89" i="96"/>
  <c r="AA89" i="96"/>
  <c r="Z89" i="96"/>
  <c r="Y89" i="96"/>
  <c r="X89" i="96"/>
  <c r="AG88" i="96"/>
  <c r="AF88" i="96"/>
  <c r="AE88" i="96"/>
  <c r="AD88" i="96"/>
  <c r="AC88" i="96"/>
  <c r="AB88" i="96"/>
  <c r="AA88" i="96"/>
  <c r="Z88" i="96"/>
  <c r="Y88" i="96"/>
  <c r="X88" i="96"/>
  <c r="AG87" i="96"/>
  <c r="AF87" i="96"/>
  <c r="AE87" i="96"/>
  <c r="AD87" i="96"/>
  <c r="AC87" i="96"/>
  <c r="AB87" i="96"/>
  <c r="AA87" i="96"/>
  <c r="Z87" i="96"/>
  <c r="Y87" i="96"/>
  <c r="X87" i="96"/>
  <c r="AG86" i="96"/>
  <c r="AF86" i="96"/>
  <c r="AE86" i="96"/>
  <c r="AD86" i="96"/>
  <c r="AC86" i="96"/>
  <c r="AB86" i="96"/>
  <c r="AA86" i="96"/>
  <c r="Z86" i="96"/>
  <c r="Y86" i="96"/>
  <c r="X86" i="96"/>
  <c r="AG85" i="96"/>
  <c r="AF85" i="96"/>
  <c r="AE85" i="96"/>
  <c r="AD85" i="96"/>
  <c r="AC85" i="96"/>
  <c r="AB85" i="96"/>
  <c r="AA85" i="96"/>
  <c r="Z85" i="96"/>
  <c r="Y85" i="96"/>
  <c r="X85" i="96"/>
  <c r="AG84" i="96"/>
  <c r="AF84" i="96"/>
  <c r="AE84" i="96"/>
  <c r="AD84" i="96"/>
  <c r="AC84" i="96"/>
  <c r="AB84" i="96"/>
  <c r="AA84" i="96"/>
  <c r="Z84" i="96"/>
  <c r="Y84" i="96"/>
  <c r="X84" i="96"/>
  <c r="AG83" i="96"/>
  <c r="AF83" i="96"/>
  <c r="AE83" i="96"/>
  <c r="AD83" i="96"/>
  <c r="AC83" i="96"/>
  <c r="AB83" i="96"/>
  <c r="AA83" i="96"/>
  <c r="Z83" i="96"/>
  <c r="Y83" i="96"/>
  <c r="X83" i="96"/>
  <c r="AG82" i="96"/>
  <c r="AF82" i="96"/>
  <c r="AE82" i="96"/>
  <c r="AD82" i="96"/>
  <c r="AC82" i="96"/>
  <c r="AB82" i="96"/>
  <c r="AA82" i="96"/>
  <c r="Z82" i="96"/>
  <c r="Y82" i="96"/>
  <c r="X82" i="96"/>
  <c r="AG81" i="96"/>
  <c r="AF81" i="96"/>
  <c r="AE81" i="96"/>
  <c r="AD81" i="96"/>
  <c r="AC81" i="96"/>
  <c r="AB81" i="96"/>
  <c r="AA81" i="96"/>
  <c r="Z81" i="96"/>
  <c r="Y81" i="96"/>
  <c r="X81" i="96"/>
  <c r="AG80" i="96"/>
  <c r="AF80" i="96"/>
  <c r="AE80" i="96"/>
  <c r="AD80" i="96"/>
  <c r="AC80" i="96"/>
  <c r="AB80" i="96"/>
  <c r="AA80" i="96"/>
  <c r="Z80" i="96"/>
  <c r="Y80" i="96"/>
  <c r="X80" i="96"/>
  <c r="AG79" i="96"/>
  <c r="AF79" i="96"/>
  <c r="AE79" i="96"/>
  <c r="AD79" i="96"/>
  <c r="AC79" i="96"/>
  <c r="AB79" i="96"/>
  <c r="AA79" i="96"/>
  <c r="Z79" i="96"/>
  <c r="Y79" i="96"/>
  <c r="X79" i="96"/>
  <c r="AG78" i="96"/>
  <c r="AF78" i="96"/>
  <c r="AE78" i="96"/>
  <c r="AD78" i="96"/>
  <c r="AC78" i="96"/>
  <c r="AB78" i="96"/>
  <c r="AA78" i="96"/>
  <c r="Z78" i="96"/>
  <c r="Y78" i="96"/>
  <c r="X78" i="96"/>
  <c r="AG77" i="96"/>
  <c r="AF77" i="96"/>
  <c r="AE77" i="96"/>
  <c r="AD77" i="96"/>
  <c r="AC77" i="96"/>
  <c r="AB77" i="96"/>
  <c r="AA77" i="96"/>
  <c r="Z77" i="96"/>
  <c r="Y77" i="96"/>
  <c r="X77" i="96"/>
  <c r="AG76" i="96"/>
  <c r="AF76" i="96"/>
  <c r="AE76" i="96"/>
  <c r="AD76" i="96"/>
  <c r="AC76" i="96"/>
  <c r="AB76" i="96"/>
  <c r="AA76" i="96"/>
  <c r="Z76" i="96"/>
  <c r="Y76" i="96"/>
  <c r="X76" i="96"/>
  <c r="AG75" i="96"/>
  <c r="AF75" i="96"/>
  <c r="AE75" i="96"/>
  <c r="AD75" i="96"/>
  <c r="AC75" i="96"/>
  <c r="AB75" i="96"/>
  <c r="AA75" i="96"/>
  <c r="Z75" i="96"/>
  <c r="Y75" i="96"/>
  <c r="X75" i="96"/>
  <c r="AG74" i="96"/>
  <c r="AF74" i="96"/>
  <c r="AE74" i="96"/>
  <c r="AD74" i="96"/>
  <c r="AC74" i="96"/>
  <c r="AB74" i="96"/>
  <c r="AA74" i="96"/>
  <c r="Z74" i="96"/>
  <c r="Y74" i="96"/>
  <c r="X74" i="96"/>
  <c r="AG73" i="96"/>
  <c r="AF73" i="96"/>
  <c r="AE73" i="96"/>
  <c r="AD73" i="96"/>
  <c r="AC73" i="96"/>
  <c r="AB73" i="96"/>
  <c r="AA73" i="96"/>
  <c r="Z73" i="96"/>
  <c r="Y73" i="96"/>
  <c r="X73" i="96"/>
  <c r="AG72" i="96"/>
  <c r="AF72" i="96"/>
  <c r="AE72" i="96"/>
  <c r="AD72" i="96"/>
  <c r="AC72" i="96"/>
  <c r="AB72" i="96"/>
  <c r="AA72" i="96"/>
  <c r="Z72" i="96"/>
  <c r="Y72" i="96"/>
  <c r="X72" i="96"/>
  <c r="AG71" i="96"/>
  <c r="AF71" i="96"/>
  <c r="AE71" i="96"/>
  <c r="AD71" i="96"/>
  <c r="AC71" i="96"/>
  <c r="AB71" i="96"/>
  <c r="AA71" i="96"/>
  <c r="Z71" i="96"/>
  <c r="Y71" i="96"/>
  <c r="X71" i="96"/>
  <c r="AG70" i="96"/>
  <c r="AF70" i="96"/>
  <c r="AE70" i="96"/>
  <c r="AD70" i="96"/>
  <c r="AC70" i="96"/>
  <c r="AB70" i="96"/>
  <c r="AA70" i="96"/>
  <c r="Z70" i="96"/>
  <c r="Y70" i="96"/>
  <c r="X70" i="96"/>
  <c r="AG69" i="96"/>
  <c r="AF69" i="96"/>
  <c r="AE69" i="96"/>
  <c r="AD69" i="96"/>
  <c r="AC69" i="96"/>
  <c r="AB69" i="96"/>
  <c r="AA69" i="96"/>
  <c r="Z69" i="96"/>
  <c r="Y69" i="96"/>
  <c r="X69" i="96"/>
  <c r="AG68" i="96"/>
  <c r="AF68" i="96"/>
  <c r="AE68" i="96"/>
  <c r="AD68" i="96"/>
  <c r="AC68" i="96"/>
  <c r="AB68" i="96"/>
  <c r="AA68" i="96"/>
  <c r="Z68" i="96"/>
  <c r="Y68" i="96"/>
  <c r="X68" i="96"/>
  <c r="AG67" i="96"/>
  <c r="AF67" i="96"/>
  <c r="AE67" i="96"/>
  <c r="AD67" i="96"/>
  <c r="AC67" i="96"/>
  <c r="AB67" i="96"/>
  <c r="AA67" i="96"/>
  <c r="Z67" i="96"/>
  <c r="Y67" i="96"/>
  <c r="X67" i="96"/>
  <c r="AG66" i="96"/>
  <c r="AF66" i="96"/>
  <c r="AE66" i="96"/>
  <c r="AD66" i="96"/>
  <c r="AC66" i="96"/>
  <c r="AB66" i="96"/>
  <c r="AA66" i="96"/>
  <c r="Z66" i="96"/>
  <c r="Y66" i="96"/>
  <c r="X66" i="96"/>
  <c r="AG65" i="96"/>
  <c r="AF65" i="96"/>
  <c r="AE65" i="96"/>
  <c r="AD65" i="96"/>
  <c r="AC65" i="96"/>
  <c r="AB65" i="96"/>
  <c r="AA65" i="96"/>
  <c r="Z65" i="96"/>
  <c r="Y65" i="96"/>
  <c r="X65" i="96"/>
  <c r="AG64" i="96"/>
  <c r="AF64" i="96"/>
  <c r="AE64" i="96"/>
  <c r="AD64" i="96"/>
  <c r="AC64" i="96"/>
  <c r="AB64" i="96"/>
  <c r="AA64" i="96"/>
  <c r="Z64" i="96"/>
  <c r="Y64" i="96"/>
  <c r="X64" i="96"/>
  <c r="AG63" i="96"/>
  <c r="AF63" i="96"/>
  <c r="AE63" i="96"/>
  <c r="AD63" i="96"/>
  <c r="AC63" i="96"/>
  <c r="AB63" i="96"/>
  <c r="AA63" i="96"/>
  <c r="Z63" i="96"/>
  <c r="Y63" i="96"/>
  <c r="X63" i="96"/>
  <c r="AG62" i="96"/>
  <c r="AF62" i="96"/>
  <c r="AE62" i="96"/>
  <c r="AD62" i="96"/>
  <c r="AC62" i="96"/>
  <c r="AB62" i="96"/>
  <c r="AA62" i="96"/>
  <c r="Z62" i="96"/>
  <c r="Y62" i="96"/>
  <c r="X62" i="96"/>
  <c r="AG61" i="96"/>
  <c r="AF61" i="96"/>
  <c r="AE61" i="96"/>
  <c r="AD61" i="96"/>
  <c r="AC61" i="96"/>
  <c r="AB61" i="96"/>
  <c r="AA61" i="96"/>
  <c r="Z61" i="96"/>
  <c r="Y61" i="96"/>
  <c r="X61" i="96"/>
  <c r="AG60" i="96"/>
  <c r="AF60" i="96"/>
  <c r="AE60" i="96"/>
  <c r="AD60" i="96"/>
  <c r="AC60" i="96"/>
  <c r="AB60" i="96"/>
  <c r="AA60" i="96"/>
  <c r="Z60" i="96"/>
  <c r="Y60" i="96"/>
  <c r="X60" i="96"/>
  <c r="AG59" i="96"/>
  <c r="AF59" i="96"/>
  <c r="AE59" i="96"/>
  <c r="AD59" i="96"/>
  <c r="AC59" i="96"/>
  <c r="AB59" i="96"/>
  <c r="AA59" i="96"/>
  <c r="Z59" i="96"/>
  <c r="Y59" i="96"/>
  <c r="X59" i="96"/>
  <c r="AG58" i="96"/>
  <c r="AF58" i="96"/>
  <c r="AE58" i="96"/>
  <c r="AD58" i="96"/>
  <c r="AC58" i="96"/>
  <c r="AB58" i="96"/>
  <c r="AA58" i="96"/>
  <c r="Z58" i="96"/>
  <c r="Y58" i="96"/>
  <c r="X58" i="96"/>
  <c r="AG57" i="96"/>
  <c r="AF57" i="96"/>
  <c r="AE57" i="96"/>
  <c r="AD57" i="96"/>
  <c r="AC57" i="96"/>
  <c r="AB57" i="96"/>
  <c r="AA57" i="96"/>
  <c r="Z57" i="96"/>
  <c r="Y57" i="96"/>
  <c r="X57" i="96"/>
  <c r="AG56" i="96"/>
  <c r="AF56" i="96"/>
  <c r="AE56" i="96"/>
  <c r="AD56" i="96"/>
  <c r="AC56" i="96"/>
  <c r="AB56" i="96"/>
  <c r="AA56" i="96"/>
  <c r="Z56" i="96"/>
  <c r="Y56" i="96"/>
  <c r="X56" i="96"/>
  <c r="AG55" i="96"/>
  <c r="AF55" i="96"/>
  <c r="AE55" i="96"/>
  <c r="AD55" i="96"/>
  <c r="AC55" i="96"/>
  <c r="AB55" i="96"/>
  <c r="AA55" i="96"/>
  <c r="Z55" i="96"/>
  <c r="Y55" i="96"/>
  <c r="X55" i="96"/>
  <c r="AG54" i="96"/>
  <c r="AF54" i="96"/>
  <c r="AE54" i="96"/>
  <c r="AD54" i="96"/>
  <c r="AC54" i="96"/>
  <c r="AB54" i="96"/>
  <c r="AA54" i="96"/>
  <c r="Z54" i="96"/>
  <c r="Y54" i="96"/>
  <c r="X54" i="96"/>
  <c r="AG53" i="96"/>
  <c r="AF53" i="96"/>
  <c r="AE53" i="96"/>
  <c r="AD53" i="96"/>
  <c r="AC53" i="96"/>
  <c r="AB53" i="96"/>
  <c r="AA53" i="96"/>
  <c r="Z53" i="96"/>
  <c r="Y53" i="96"/>
  <c r="X53" i="96"/>
  <c r="AG52" i="96"/>
  <c r="AF52" i="96"/>
  <c r="AE52" i="96"/>
  <c r="AD52" i="96"/>
  <c r="AC52" i="96"/>
  <c r="AB52" i="96"/>
  <c r="AA52" i="96"/>
  <c r="Z52" i="96"/>
  <c r="Y52" i="96"/>
  <c r="X52" i="96"/>
  <c r="AG51" i="96"/>
  <c r="AF51" i="96"/>
  <c r="AE51" i="96"/>
  <c r="AD51" i="96"/>
  <c r="AC51" i="96"/>
  <c r="AB51" i="96"/>
  <c r="AA51" i="96"/>
  <c r="Z51" i="96"/>
  <c r="Y51" i="96"/>
  <c r="X51" i="96"/>
  <c r="AG50" i="96"/>
  <c r="AF50" i="96"/>
  <c r="AE50" i="96"/>
  <c r="AD50" i="96"/>
  <c r="AC50" i="96"/>
  <c r="AB50" i="96"/>
  <c r="AA50" i="96"/>
  <c r="Z50" i="96"/>
  <c r="Y50" i="96"/>
  <c r="X50" i="96"/>
  <c r="AG49" i="96"/>
  <c r="AF49" i="96"/>
  <c r="AE49" i="96"/>
  <c r="AD49" i="96"/>
  <c r="AC49" i="96"/>
  <c r="AB49" i="96"/>
  <c r="AA49" i="96"/>
  <c r="Z49" i="96"/>
  <c r="Y49" i="96"/>
  <c r="X49" i="96"/>
  <c r="AG48" i="96"/>
  <c r="AF48" i="96"/>
  <c r="AE48" i="96"/>
  <c r="AD48" i="96"/>
  <c r="AC48" i="96"/>
  <c r="AB48" i="96"/>
  <c r="AA48" i="96"/>
  <c r="Z48" i="96"/>
  <c r="Y48" i="96"/>
  <c r="X48" i="96"/>
  <c r="AG47" i="96"/>
  <c r="AF47" i="96"/>
  <c r="AE47" i="96"/>
  <c r="AD47" i="96"/>
  <c r="AC47" i="96"/>
  <c r="AB47" i="96"/>
  <c r="AA47" i="96"/>
  <c r="Z47" i="96"/>
  <c r="Y47" i="96"/>
  <c r="X47" i="96"/>
  <c r="AG46" i="96"/>
  <c r="AF46" i="96"/>
  <c r="AE46" i="96"/>
  <c r="AD46" i="96"/>
  <c r="AC46" i="96"/>
  <c r="AB46" i="96"/>
  <c r="AA46" i="96"/>
  <c r="Z46" i="96"/>
  <c r="Y46" i="96"/>
  <c r="X46" i="96"/>
  <c r="AG45" i="96"/>
  <c r="AF45" i="96"/>
  <c r="AE45" i="96"/>
  <c r="AD45" i="96"/>
  <c r="AC45" i="96"/>
  <c r="AB45" i="96"/>
  <c r="AA45" i="96"/>
  <c r="Z45" i="96"/>
  <c r="Y45" i="96"/>
  <c r="X45" i="96"/>
  <c r="AG44" i="96"/>
  <c r="AF44" i="96"/>
  <c r="AE44" i="96"/>
  <c r="AD44" i="96"/>
  <c r="AC44" i="96"/>
  <c r="AB44" i="96"/>
  <c r="AA44" i="96"/>
  <c r="Z44" i="96"/>
  <c r="Y44" i="96"/>
  <c r="X44" i="96"/>
  <c r="AG43" i="96"/>
  <c r="AF43" i="96"/>
  <c r="AE43" i="96"/>
  <c r="AD43" i="96"/>
  <c r="AC43" i="96"/>
  <c r="AB43" i="96"/>
  <c r="AA43" i="96"/>
  <c r="Z43" i="96"/>
  <c r="Y43" i="96"/>
  <c r="X43" i="96"/>
  <c r="AG42" i="96"/>
  <c r="AF42" i="96"/>
  <c r="AE42" i="96"/>
  <c r="AD42" i="96"/>
  <c r="AC42" i="96"/>
  <c r="AB42" i="96"/>
  <c r="AA42" i="96"/>
  <c r="Z42" i="96"/>
  <c r="Y42" i="96"/>
  <c r="X42" i="96"/>
  <c r="AG41" i="96"/>
  <c r="AF41" i="96"/>
  <c r="AE41" i="96"/>
  <c r="AD41" i="96"/>
  <c r="AC41" i="96"/>
  <c r="AB41" i="96"/>
  <c r="AA41" i="96"/>
  <c r="Z41" i="96"/>
  <c r="Y41" i="96"/>
  <c r="X41" i="96"/>
  <c r="AG40" i="96"/>
  <c r="AF40" i="96"/>
  <c r="AE40" i="96"/>
  <c r="AD40" i="96"/>
  <c r="AC40" i="96"/>
  <c r="AB40" i="96"/>
  <c r="AA40" i="96"/>
  <c r="Z40" i="96"/>
  <c r="Y40" i="96"/>
  <c r="X40" i="96"/>
  <c r="AG39" i="96"/>
  <c r="AF39" i="96"/>
  <c r="AE39" i="96"/>
  <c r="AD39" i="96"/>
  <c r="AC39" i="96"/>
  <c r="AB39" i="96"/>
  <c r="AA39" i="96"/>
  <c r="Z39" i="96"/>
  <c r="Y39" i="96"/>
  <c r="X39" i="96"/>
  <c r="AG38" i="96"/>
  <c r="AF38" i="96"/>
  <c r="AE38" i="96"/>
  <c r="AD38" i="96"/>
  <c r="AC38" i="96"/>
  <c r="AB38" i="96"/>
  <c r="AA38" i="96"/>
  <c r="Z38" i="96"/>
  <c r="Y38" i="96"/>
  <c r="X38" i="96"/>
  <c r="AG37" i="96"/>
  <c r="AF37" i="96"/>
  <c r="AE37" i="96"/>
  <c r="AD37" i="96"/>
  <c r="AC37" i="96"/>
  <c r="AB37" i="96"/>
  <c r="AA37" i="96"/>
  <c r="Z37" i="96"/>
  <c r="Y37" i="96"/>
  <c r="X37" i="96"/>
  <c r="AG36" i="96"/>
  <c r="AF36" i="96"/>
  <c r="AE36" i="96"/>
  <c r="AD36" i="96"/>
  <c r="AC36" i="96"/>
  <c r="AB36" i="96"/>
  <c r="AA36" i="96"/>
  <c r="Z36" i="96"/>
  <c r="Y36" i="96"/>
  <c r="X36" i="96"/>
  <c r="AG35" i="96"/>
  <c r="AF35" i="96"/>
  <c r="AE35" i="96"/>
  <c r="AD35" i="96"/>
  <c r="AC35" i="96"/>
  <c r="AB35" i="96"/>
  <c r="AA35" i="96"/>
  <c r="Z35" i="96"/>
  <c r="Y35" i="96"/>
  <c r="X35" i="96"/>
  <c r="AG34" i="96"/>
  <c r="AF34" i="96"/>
  <c r="AE34" i="96"/>
  <c r="AD34" i="96"/>
  <c r="AC34" i="96"/>
  <c r="AB34" i="96"/>
  <c r="AA34" i="96"/>
  <c r="Z34" i="96"/>
  <c r="Y34" i="96"/>
  <c r="X34" i="96"/>
  <c r="AG33" i="96"/>
  <c r="AF33" i="96"/>
  <c r="AE33" i="96"/>
  <c r="AD33" i="96"/>
  <c r="AC33" i="96"/>
  <c r="AB33" i="96"/>
  <c r="AA33" i="96"/>
  <c r="Z33" i="96"/>
  <c r="Y33" i="96"/>
  <c r="X33" i="96"/>
  <c r="AG32" i="96"/>
  <c r="AF32" i="96"/>
  <c r="AE32" i="96"/>
  <c r="AD32" i="96"/>
  <c r="AC32" i="96"/>
  <c r="AB32" i="96"/>
  <c r="AA32" i="96"/>
  <c r="Z32" i="96"/>
  <c r="Y32" i="96"/>
  <c r="X32" i="96"/>
  <c r="AG31" i="96"/>
  <c r="AF31" i="96"/>
  <c r="AE31" i="96"/>
  <c r="AD31" i="96"/>
  <c r="AC31" i="96"/>
  <c r="AB31" i="96"/>
  <c r="AA31" i="96"/>
  <c r="Z31" i="96"/>
  <c r="Y31" i="96"/>
  <c r="X31" i="96"/>
  <c r="AG30" i="96"/>
  <c r="AF30" i="96"/>
  <c r="AE30" i="96"/>
  <c r="AD30" i="96"/>
  <c r="AC30" i="96"/>
  <c r="AB30" i="96"/>
  <c r="AA30" i="96"/>
  <c r="Z30" i="96"/>
  <c r="Y30" i="96"/>
  <c r="X30" i="96"/>
  <c r="AG29" i="96"/>
  <c r="AF29" i="96"/>
  <c r="AE29" i="96"/>
  <c r="AD29" i="96"/>
  <c r="AC29" i="96"/>
  <c r="AB29" i="96"/>
  <c r="AA29" i="96"/>
  <c r="Z29" i="96"/>
  <c r="Y29" i="96"/>
  <c r="X29" i="96"/>
  <c r="AG28" i="96"/>
  <c r="AF28" i="96"/>
  <c r="AE28" i="96"/>
  <c r="AD28" i="96"/>
  <c r="AC28" i="96"/>
  <c r="AB28" i="96"/>
  <c r="AA28" i="96"/>
  <c r="Z28" i="96"/>
  <c r="Y28" i="96"/>
  <c r="X28" i="96"/>
  <c r="AG27" i="96"/>
  <c r="AF27" i="96"/>
  <c r="AE27" i="96"/>
  <c r="AD27" i="96"/>
  <c r="AC27" i="96"/>
  <c r="AB27" i="96"/>
  <c r="AA27" i="96"/>
  <c r="Z27" i="96"/>
  <c r="Y27" i="96"/>
  <c r="X27" i="96"/>
  <c r="AG26" i="96"/>
  <c r="AF26" i="96"/>
  <c r="AE26" i="96"/>
  <c r="AD26" i="96"/>
  <c r="AC26" i="96"/>
  <c r="AB26" i="96"/>
  <c r="AA26" i="96"/>
  <c r="Z26" i="96"/>
  <c r="Y26" i="96"/>
  <c r="X26" i="96"/>
  <c r="AG25" i="96"/>
  <c r="AF25" i="96"/>
  <c r="AE25" i="96"/>
  <c r="AD25" i="96"/>
  <c r="AC25" i="96"/>
  <c r="AB25" i="96"/>
  <c r="AA25" i="96"/>
  <c r="Z25" i="96"/>
  <c r="Y25" i="96"/>
  <c r="X25" i="96"/>
  <c r="AG24" i="96"/>
  <c r="AF24" i="96"/>
  <c r="AE24" i="96"/>
  <c r="AD24" i="96"/>
  <c r="AC24" i="96"/>
  <c r="AB24" i="96"/>
  <c r="AA24" i="96"/>
  <c r="Z24" i="96"/>
  <c r="Y24" i="96"/>
  <c r="X24" i="96"/>
  <c r="AG23" i="96"/>
  <c r="AF23" i="96"/>
  <c r="AE23" i="96"/>
  <c r="AD23" i="96"/>
  <c r="AC23" i="96"/>
  <c r="AB23" i="96"/>
  <c r="AA23" i="96"/>
  <c r="Z23" i="96"/>
  <c r="Y23" i="96"/>
  <c r="X23" i="96"/>
  <c r="AG22" i="96"/>
  <c r="AF22" i="96"/>
  <c r="AE22" i="96"/>
  <c r="AD22" i="96"/>
  <c r="AC22" i="96"/>
  <c r="AB22" i="96"/>
  <c r="AA22" i="96"/>
  <c r="Z22" i="96"/>
  <c r="Y22" i="96"/>
  <c r="X22" i="96"/>
  <c r="AG21" i="96"/>
  <c r="AF21" i="96"/>
  <c r="AE21" i="96"/>
  <c r="AD21" i="96"/>
  <c r="AC21" i="96"/>
  <c r="AB21" i="96"/>
  <c r="AA21" i="96"/>
  <c r="Z21" i="96"/>
  <c r="Y21" i="96"/>
  <c r="X21" i="96"/>
  <c r="AG20" i="96"/>
  <c r="AF20" i="96"/>
  <c r="AE20" i="96"/>
  <c r="AD20" i="96"/>
  <c r="AC20" i="96"/>
  <c r="AB20" i="96"/>
  <c r="AA20" i="96"/>
  <c r="Z20" i="96"/>
  <c r="Y20" i="96"/>
  <c r="X20" i="96"/>
  <c r="AG19" i="96"/>
  <c r="AF19" i="96"/>
  <c r="AE19" i="96"/>
  <c r="AD19" i="96"/>
  <c r="AC19" i="96"/>
  <c r="AB19" i="96"/>
  <c r="AA19" i="96"/>
  <c r="Z19" i="96"/>
  <c r="Y19" i="96"/>
  <c r="X19" i="96"/>
  <c r="AG18" i="96"/>
  <c r="AF18" i="96"/>
  <c r="AE18" i="96"/>
  <c r="AD18" i="96"/>
  <c r="AC18" i="96"/>
  <c r="AB18" i="96"/>
  <c r="AA18" i="96"/>
  <c r="Z18" i="96"/>
  <c r="Y18" i="96"/>
  <c r="X18" i="96"/>
  <c r="AG17" i="96"/>
  <c r="AF17" i="96"/>
  <c r="AE17" i="96"/>
  <c r="AD17" i="96"/>
  <c r="AC17" i="96"/>
  <c r="AB17" i="96"/>
  <c r="AA17" i="96"/>
  <c r="Z17" i="96"/>
  <c r="Y17" i="96"/>
  <c r="X17" i="96"/>
  <c r="AG16" i="96"/>
  <c r="AF16" i="96"/>
  <c r="AE16" i="96"/>
  <c r="AD16" i="96"/>
  <c r="AC16" i="96"/>
  <c r="AB16" i="96"/>
  <c r="AA16" i="96"/>
  <c r="Z16" i="96"/>
  <c r="Y16" i="96"/>
  <c r="X16" i="96"/>
  <c r="AG15" i="96"/>
  <c r="AF15" i="96"/>
  <c r="AE15" i="96"/>
  <c r="AD15" i="96"/>
  <c r="AC15" i="96"/>
  <c r="AB15" i="96"/>
  <c r="AA15" i="96"/>
  <c r="Z15" i="96"/>
  <c r="Y15" i="96"/>
  <c r="X15" i="96"/>
  <c r="AG14" i="96"/>
  <c r="AF14" i="96"/>
  <c r="AE14" i="96"/>
  <c r="AD14" i="96"/>
  <c r="AC14" i="96"/>
  <c r="AB14" i="96"/>
  <c r="AA14" i="96"/>
  <c r="Z14" i="96"/>
  <c r="Y14" i="96"/>
  <c r="X14" i="96"/>
  <c r="AG13" i="96"/>
  <c r="AF13" i="96"/>
  <c r="AE13" i="96"/>
  <c r="AD13" i="96"/>
  <c r="AC13" i="96"/>
  <c r="AB13" i="96"/>
  <c r="AA13" i="96"/>
  <c r="Z13" i="96"/>
  <c r="Y13" i="96"/>
  <c r="X13" i="96"/>
  <c r="AG12" i="96"/>
  <c r="AF12" i="96"/>
  <c r="AE12" i="96"/>
  <c r="AD12" i="96"/>
  <c r="AC12" i="96"/>
  <c r="AB12" i="96"/>
  <c r="AA12" i="96"/>
  <c r="Z12" i="96"/>
  <c r="Y12" i="96"/>
  <c r="X12" i="96"/>
  <c r="AG11" i="96"/>
  <c r="AF11" i="96"/>
  <c r="AE11" i="96"/>
  <c r="AD11" i="96"/>
  <c r="AC11" i="96"/>
  <c r="AB11" i="96"/>
  <c r="AA11" i="96"/>
  <c r="Z11" i="96"/>
  <c r="Y11" i="96"/>
  <c r="X11" i="96"/>
  <c r="AG10" i="96"/>
  <c r="AF10" i="96"/>
  <c r="AE10" i="96"/>
  <c r="AD10" i="96"/>
  <c r="AC10" i="96"/>
  <c r="AB10" i="96"/>
  <c r="AA10" i="96"/>
  <c r="Z10" i="96"/>
  <c r="Y10" i="96"/>
  <c r="X10" i="96"/>
  <c r="AG9" i="96"/>
  <c r="AF9" i="96"/>
  <c r="AE9" i="96"/>
  <c r="AD9" i="96"/>
  <c r="AC9" i="96"/>
  <c r="AB9" i="96"/>
  <c r="AA9" i="96"/>
  <c r="Z9" i="96"/>
  <c r="Y9" i="96"/>
  <c r="X9" i="96"/>
  <c r="AG8" i="96"/>
  <c r="AF8" i="96"/>
  <c r="AE8" i="96"/>
  <c r="AD8" i="96"/>
  <c r="AC8" i="96"/>
  <c r="AB8" i="96"/>
  <c r="AA8" i="96"/>
  <c r="Z8" i="96"/>
  <c r="Y8" i="96"/>
  <c r="X8" i="96"/>
  <c r="AG7" i="96"/>
  <c r="AF7" i="96"/>
  <c r="AE7" i="96"/>
  <c r="AD7" i="96"/>
  <c r="AC7" i="96"/>
  <c r="AB7" i="96"/>
  <c r="AA7" i="96"/>
  <c r="Z7" i="96"/>
  <c r="Y7" i="96"/>
  <c r="X7" i="96"/>
  <c r="AG6" i="96"/>
  <c r="AF6" i="96"/>
  <c r="AE6" i="96"/>
  <c r="AD6" i="96"/>
  <c r="AC6" i="96"/>
  <c r="AB6" i="96"/>
  <c r="AA6" i="96"/>
  <c r="Z6" i="96"/>
  <c r="Y6" i="96"/>
  <c r="X6" i="96"/>
  <c r="AH6" i="96" s="1"/>
  <c r="AG5" i="96"/>
  <c r="AF5" i="96"/>
  <c r="AE5" i="96"/>
  <c r="AD5" i="96"/>
  <c r="AC5" i="96"/>
  <c r="AB5" i="96"/>
  <c r="AA5" i="96"/>
  <c r="Z5" i="96"/>
  <c r="Y5" i="96"/>
  <c r="X5" i="96"/>
  <c r="AG4" i="96"/>
  <c r="AF4" i="96"/>
  <c r="AE4" i="96"/>
  <c r="AD4" i="96"/>
  <c r="AC4" i="96"/>
  <c r="AB4" i="96"/>
  <c r="AA4" i="96"/>
  <c r="Z4" i="96"/>
  <c r="Y4" i="96"/>
  <c r="X4" i="96"/>
  <c r="AG3" i="96"/>
  <c r="AF3" i="96"/>
  <c r="AE3" i="96"/>
  <c r="AD3" i="96"/>
  <c r="AC3" i="96"/>
  <c r="AB3" i="96"/>
  <c r="AA3" i="96"/>
  <c r="Z3" i="96"/>
  <c r="Y3" i="96"/>
  <c r="X3" i="96"/>
  <c r="AG130" i="97"/>
  <c r="AF130" i="97"/>
  <c r="AE130" i="97"/>
  <c r="AD130" i="97"/>
  <c r="AC130" i="97"/>
  <c r="AB130" i="97"/>
  <c r="AA130" i="97"/>
  <c r="Z130" i="97"/>
  <c r="Y130" i="97"/>
  <c r="X130" i="97"/>
  <c r="AG129" i="97"/>
  <c r="AF129" i="97"/>
  <c r="AE129" i="97"/>
  <c r="AD129" i="97"/>
  <c r="AC129" i="97"/>
  <c r="AB129" i="97"/>
  <c r="AA129" i="97"/>
  <c r="Z129" i="97"/>
  <c r="Y129" i="97"/>
  <c r="X129" i="97"/>
  <c r="AG128" i="97"/>
  <c r="AF128" i="97"/>
  <c r="AE128" i="97"/>
  <c r="AD128" i="97"/>
  <c r="AC128" i="97"/>
  <c r="AB128" i="97"/>
  <c r="AA128" i="97"/>
  <c r="Z128" i="97"/>
  <c r="Y128" i="97"/>
  <c r="X128" i="97"/>
  <c r="AG127" i="97"/>
  <c r="AF127" i="97"/>
  <c r="AE127" i="97"/>
  <c r="AD127" i="97"/>
  <c r="AC127" i="97"/>
  <c r="AB127" i="97"/>
  <c r="AA127" i="97"/>
  <c r="Z127" i="97"/>
  <c r="Y127" i="97"/>
  <c r="X127" i="97"/>
  <c r="AG126" i="97"/>
  <c r="AF126" i="97"/>
  <c r="AE126" i="97"/>
  <c r="AD126" i="97"/>
  <c r="AC126" i="97"/>
  <c r="AB126" i="97"/>
  <c r="AA126" i="97"/>
  <c r="Z126" i="97"/>
  <c r="Y126" i="97"/>
  <c r="X126" i="97"/>
  <c r="AG125" i="97"/>
  <c r="AF125" i="97"/>
  <c r="AE125" i="97"/>
  <c r="AD125" i="97"/>
  <c r="AC125" i="97"/>
  <c r="AB125" i="97"/>
  <c r="AA125" i="97"/>
  <c r="Z125" i="97"/>
  <c r="Y125" i="97"/>
  <c r="X125" i="97"/>
  <c r="AG124" i="97"/>
  <c r="AF124" i="97"/>
  <c r="AE124" i="97"/>
  <c r="AD124" i="97"/>
  <c r="AC124" i="97"/>
  <c r="AB124" i="97"/>
  <c r="AA124" i="97"/>
  <c r="Z124" i="97"/>
  <c r="Y124" i="97"/>
  <c r="X124" i="97"/>
  <c r="AG123" i="97"/>
  <c r="AF123" i="97"/>
  <c r="AE123" i="97"/>
  <c r="AD123" i="97"/>
  <c r="AC123" i="97"/>
  <c r="AB123" i="97"/>
  <c r="AA123" i="97"/>
  <c r="Z123" i="97"/>
  <c r="Y123" i="97"/>
  <c r="X123" i="97"/>
  <c r="AG122" i="97"/>
  <c r="AF122" i="97"/>
  <c r="AE122" i="97"/>
  <c r="AD122" i="97"/>
  <c r="AC122" i="97"/>
  <c r="AB122" i="97"/>
  <c r="AA122" i="97"/>
  <c r="Z122" i="97"/>
  <c r="Y122" i="97"/>
  <c r="X122" i="97"/>
  <c r="AG121" i="97"/>
  <c r="AF121" i="97"/>
  <c r="AE121" i="97"/>
  <c r="AD121" i="97"/>
  <c r="AC121" i="97"/>
  <c r="AB121" i="97"/>
  <c r="AA121" i="97"/>
  <c r="Z121" i="97"/>
  <c r="Y121" i="97"/>
  <c r="X121" i="97"/>
  <c r="AG120" i="97"/>
  <c r="AF120" i="97"/>
  <c r="AE120" i="97"/>
  <c r="AD120" i="97"/>
  <c r="AC120" i="97"/>
  <c r="AB120" i="97"/>
  <c r="AA120" i="97"/>
  <c r="Z120" i="97"/>
  <c r="Y120" i="97"/>
  <c r="X120" i="97"/>
  <c r="AG119" i="97"/>
  <c r="AF119" i="97"/>
  <c r="AE119" i="97"/>
  <c r="AD119" i="97"/>
  <c r="AC119" i="97"/>
  <c r="AB119" i="97"/>
  <c r="AA119" i="97"/>
  <c r="Z119" i="97"/>
  <c r="Y119" i="97"/>
  <c r="X119" i="97"/>
  <c r="AG118" i="97"/>
  <c r="AF118" i="97"/>
  <c r="AE118" i="97"/>
  <c r="AD118" i="97"/>
  <c r="AC118" i="97"/>
  <c r="AB118" i="97"/>
  <c r="AA118" i="97"/>
  <c r="Z118" i="97"/>
  <c r="Y118" i="97"/>
  <c r="X118" i="97"/>
  <c r="AG117" i="97"/>
  <c r="AF117" i="97"/>
  <c r="AE117" i="97"/>
  <c r="AD117" i="97"/>
  <c r="AC117" i="97"/>
  <c r="AB117" i="97"/>
  <c r="AA117" i="97"/>
  <c r="Z117" i="97"/>
  <c r="Y117" i="97"/>
  <c r="X117" i="97"/>
  <c r="AG116" i="97"/>
  <c r="AF116" i="97"/>
  <c r="AE116" i="97"/>
  <c r="AD116" i="97"/>
  <c r="AC116" i="97"/>
  <c r="AB116" i="97"/>
  <c r="AA116" i="97"/>
  <c r="Z116" i="97"/>
  <c r="Y116" i="97"/>
  <c r="X116" i="97"/>
  <c r="AG115" i="97"/>
  <c r="AF115" i="97"/>
  <c r="AE115" i="97"/>
  <c r="AD115" i="97"/>
  <c r="AC115" i="97"/>
  <c r="AB115" i="97"/>
  <c r="AA115" i="97"/>
  <c r="Z115" i="97"/>
  <c r="Y115" i="97"/>
  <c r="X115" i="97"/>
  <c r="AG114" i="97"/>
  <c r="AF114" i="97"/>
  <c r="AE114" i="97"/>
  <c r="AD114" i="97"/>
  <c r="AC114" i="97"/>
  <c r="AB114" i="97"/>
  <c r="AA114" i="97"/>
  <c r="Z114" i="97"/>
  <c r="Y114" i="97"/>
  <c r="X114" i="97"/>
  <c r="AG113" i="97"/>
  <c r="AF113" i="97"/>
  <c r="AE113" i="97"/>
  <c r="AD113" i="97"/>
  <c r="AC113" i="97"/>
  <c r="AB113" i="97"/>
  <c r="AA113" i="97"/>
  <c r="Z113" i="97"/>
  <c r="Y113" i="97"/>
  <c r="X113" i="97"/>
  <c r="AG112" i="97"/>
  <c r="AF112" i="97"/>
  <c r="AE112" i="97"/>
  <c r="AD112" i="97"/>
  <c r="AC112" i="97"/>
  <c r="AB112" i="97"/>
  <c r="AA112" i="97"/>
  <c r="Z112" i="97"/>
  <c r="Y112" i="97"/>
  <c r="X112" i="97"/>
  <c r="AG111" i="97"/>
  <c r="AF111" i="97"/>
  <c r="AE111" i="97"/>
  <c r="AD111" i="97"/>
  <c r="AC111" i="97"/>
  <c r="AB111" i="97"/>
  <c r="AA111" i="97"/>
  <c r="Z111" i="97"/>
  <c r="Y111" i="97"/>
  <c r="X111" i="97"/>
  <c r="AG110" i="97"/>
  <c r="AF110" i="97"/>
  <c r="AE110" i="97"/>
  <c r="AD110" i="97"/>
  <c r="AC110" i="97"/>
  <c r="AB110" i="97"/>
  <c r="AA110" i="97"/>
  <c r="Z110" i="97"/>
  <c r="Y110" i="97"/>
  <c r="X110" i="97"/>
  <c r="AG109" i="97"/>
  <c r="AF109" i="97"/>
  <c r="AE109" i="97"/>
  <c r="AD109" i="97"/>
  <c r="AC109" i="97"/>
  <c r="AB109" i="97"/>
  <c r="AA109" i="97"/>
  <c r="Z109" i="97"/>
  <c r="Y109" i="97"/>
  <c r="X109" i="97"/>
  <c r="AG108" i="97"/>
  <c r="AF108" i="97"/>
  <c r="AE108" i="97"/>
  <c r="AD108" i="97"/>
  <c r="AC108" i="97"/>
  <c r="AB108" i="97"/>
  <c r="AA108" i="97"/>
  <c r="Z108" i="97"/>
  <c r="Y108" i="97"/>
  <c r="X108" i="97"/>
  <c r="AG107" i="97"/>
  <c r="AF107" i="97"/>
  <c r="AE107" i="97"/>
  <c r="AD107" i="97"/>
  <c r="AC107" i="97"/>
  <c r="AB107" i="97"/>
  <c r="AA107" i="97"/>
  <c r="Z107" i="97"/>
  <c r="Y107" i="97"/>
  <c r="X107" i="97"/>
  <c r="AG106" i="97"/>
  <c r="AF106" i="97"/>
  <c r="AE106" i="97"/>
  <c r="AD106" i="97"/>
  <c r="AC106" i="97"/>
  <c r="AB106" i="97"/>
  <c r="AA106" i="97"/>
  <c r="AH106" i="97" s="1"/>
  <c r="Z106" i="97"/>
  <c r="Y106" i="97"/>
  <c r="X106" i="97"/>
  <c r="AG105" i="97"/>
  <c r="AF105" i="97"/>
  <c r="AE105" i="97"/>
  <c r="AD105" i="97"/>
  <c r="AC105" i="97"/>
  <c r="AB105" i="97"/>
  <c r="AA105" i="97"/>
  <c r="Z105" i="97"/>
  <c r="Y105" i="97"/>
  <c r="X105" i="97"/>
  <c r="AG104" i="97"/>
  <c r="AF104" i="97"/>
  <c r="AE104" i="97"/>
  <c r="AD104" i="97"/>
  <c r="AC104" i="97"/>
  <c r="AB104" i="97"/>
  <c r="AA104" i="97"/>
  <c r="Z104" i="97"/>
  <c r="Y104" i="97"/>
  <c r="X104" i="97"/>
  <c r="AG103" i="97"/>
  <c r="AF103" i="97"/>
  <c r="AE103" i="97"/>
  <c r="AD103" i="97"/>
  <c r="AC103" i="97"/>
  <c r="AB103" i="97"/>
  <c r="AA103" i="97"/>
  <c r="Z103" i="97"/>
  <c r="Y103" i="97"/>
  <c r="X103" i="97"/>
  <c r="AG102" i="97"/>
  <c r="AF102" i="97"/>
  <c r="AE102" i="97"/>
  <c r="AD102" i="97"/>
  <c r="AC102" i="97"/>
  <c r="AB102" i="97"/>
  <c r="AA102" i="97"/>
  <c r="Z102" i="97"/>
  <c r="Y102" i="97"/>
  <c r="X102" i="97"/>
  <c r="AG101" i="97"/>
  <c r="AF101" i="97"/>
  <c r="AE101" i="97"/>
  <c r="AD101" i="97"/>
  <c r="AC101" i="97"/>
  <c r="AB101" i="97"/>
  <c r="AA101" i="97"/>
  <c r="Z101" i="97"/>
  <c r="Y101" i="97"/>
  <c r="X101" i="97"/>
  <c r="AG100" i="97"/>
  <c r="AF100" i="97"/>
  <c r="AE100" i="97"/>
  <c r="AD100" i="97"/>
  <c r="AC100" i="97"/>
  <c r="AB100" i="97"/>
  <c r="AA100" i="97"/>
  <c r="Z100" i="97"/>
  <c r="Y100" i="97"/>
  <c r="X100" i="97"/>
  <c r="AG99" i="97"/>
  <c r="AF99" i="97"/>
  <c r="AE99" i="97"/>
  <c r="AD99" i="97"/>
  <c r="AC99" i="97"/>
  <c r="AB99" i="97"/>
  <c r="AA99" i="97"/>
  <c r="Z99" i="97"/>
  <c r="Y99" i="97"/>
  <c r="X99" i="97"/>
  <c r="AG98" i="97"/>
  <c r="AF98" i="97"/>
  <c r="AE98" i="97"/>
  <c r="AD98" i="97"/>
  <c r="AC98" i="97"/>
  <c r="AB98" i="97"/>
  <c r="AA98" i="97"/>
  <c r="Z98" i="97"/>
  <c r="Y98" i="97"/>
  <c r="X98" i="97"/>
  <c r="AG97" i="97"/>
  <c r="AF97" i="97"/>
  <c r="AE97" i="97"/>
  <c r="AD97" i="97"/>
  <c r="AC97" i="97"/>
  <c r="AB97" i="97"/>
  <c r="AA97" i="97"/>
  <c r="Z97" i="97"/>
  <c r="Y97" i="97"/>
  <c r="X97" i="97"/>
  <c r="AG96" i="97"/>
  <c r="AF96" i="97"/>
  <c r="AE96" i="97"/>
  <c r="AD96" i="97"/>
  <c r="AC96" i="97"/>
  <c r="AB96" i="97"/>
  <c r="AA96" i="97"/>
  <c r="Z96" i="97"/>
  <c r="Y96" i="97"/>
  <c r="X96" i="97"/>
  <c r="AG95" i="97"/>
  <c r="AF95" i="97"/>
  <c r="AE95" i="97"/>
  <c r="AD95" i="97"/>
  <c r="AC95" i="97"/>
  <c r="AB95" i="97"/>
  <c r="AA95" i="97"/>
  <c r="Z95" i="97"/>
  <c r="Y95" i="97"/>
  <c r="X95" i="97"/>
  <c r="AG94" i="97"/>
  <c r="AF94" i="97"/>
  <c r="AE94" i="97"/>
  <c r="AD94" i="97"/>
  <c r="AC94" i="97"/>
  <c r="AB94" i="97"/>
  <c r="AA94" i="97"/>
  <c r="Z94" i="97"/>
  <c r="Y94" i="97"/>
  <c r="X94" i="97"/>
  <c r="AG93" i="97"/>
  <c r="AF93" i="97"/>
  <c r="AE93" i="97"/>
  <c r="AD93" i="97"/>
  <c r="AC93" i="97"/>
  <c r="AB93" i="97"/>
  <c r="AA93" i="97"/>
  <c r="Z93" i="97"/>
  <c r="Y93" i="97"/>
  <c r="X93" i="97"/>
  <c r="AG92" i="97"/>
  <c r="AF92" i="97"/>
  <c r="AE92" i="97"/>
  <c r="AD92" i="97"/>
  <c r="AC92" i="97"/>
  <c r="AB92" i="97"/>
  <c r="AA92" i="97"/>
  <c r="Z92" i="97"/>
  <c r="Y92" i="97"/>
  <c r="X92" i="97"/>
  <c r="AG91" i="97"/>
  <c r="AF91" i="97"/>
  <c r="AE91" i="97"/>
  <c r="AD91" i="97"/>
  <c r="AC91" i="97"/>
  <c r="AB91" i="97"/>
  <c r="AA91" i="97"/>
  <c r="Z91" i="97"/>
  <c r="Y91" i="97"/>
  <c r="X91" i="97"/>
  <c r="AG90" i="97"/>
  <c r="AF90" i="97"/>
  <c r="AE90" i="97"/>
  <c r="AD90" i="97"/>
  <c r="AC90" i="97"/>
  <c r="AB90" i="97"/>
  <c r="AA90" i="97"/>
  <c r="Z90" i="97"/>
  <c r="Y90" i="97"/>
  <c r="X90" i="97"/>
  <c r="AG89" i="97"/>
  <c r="AF89" i="97"/>
  <c r="AE89" i="97"/>
  <c r="AD89" i="97"/>
  <c r="AC89" i="97"/>
  <c r="AB89" i="97"/>
  <c r="AA89" i="97"/>
  <c r="Z89" i="97"/>
  <c r="Y89" i="97"/>
  <c r="X89" i="97"/>
  <c r="AG88" i="97"/>
  <c r="AF88" i="97"/>
  <c r="AE88" i="97"/>
  <c r="AD88" i="97"/>
  <c r="AC88" i="97"/>
  <c r="AB88" i="97"/>
  <c r="AA88" i="97"/>
  <c r="Z88" i="97"/>
  <c r="Y88" i="97"/>
  <c r="X88" i="97"/>
  <c r="AG87" i="97"/>
  <c r="AF87" i="97"/>
  <c r="AE87" i="97"/>
  <c r="AD87" i="97"/>
  <c r="AC87" i="97"/>
  <c r="AB87" i="97"/>
  <c r="AA87" i="97"/>
  <c r="Z87" i="97"/>
  <c r="Y87" i="97"/>
  <c r="X87" i="97"/>
  <c r="AG86" i="97"/>
  <c r="AF86" i="97"/>
  <c r="AE86" i="97"/>
  <c r="AD86" i="97"/>
  <c r="AC86" i="97"/>
  <c r="AB86" i="97"/>
  <c r="AA86" i="97"/>
  <c r="Z86" i="97"/>
  <c r="Y86" i="97"/>
  <c r="X86" i="97"/>
  <c r="AG85" i="97"/>
  <c r="AF85" i="97"/>
  <c r="AE85" i="97"/>
  <c r="AD85" i="97"/>
  <c r="AC85" i="97"/>
  <c r="AB85" i="97"/>
  <c r="AA85" i="97"/>
  <c r="Z85" i="97"/>
  <c r="Y85" i="97"/>
  <c r="X85" i="97"/>
  <c r="AG84" i="97"/>
  <c r="AF84" i="97"/>
  <c r="AE84" i="97"/>
  <c r="AD84" i="97"/>
  <c r="AC84" i="97"/>
  <c r="AB84" i="97"/>
  <c r="AA84" i="97"/>
  <c r="Z84" i="97"/>
  <c r="Y84" i="97"/>
  <c r="X84" i="97"/>
  <c r="AG83" i="97"/>
  <c r="AF83" i="97"/>
  <c r="AE83" i="97"/>
  <c r="AD83" i="97"/>
  <c r="AC83" i="97"/>
  <c r="AB83" i="97"/>
  <c r="AA83" i="97"/>
  <c r="Z83" i="97"/>
  <c r="Y83" i="97"/>
  <c r="X83" i="97"/>
  <c r="AG82" i="97"/>
  <c r="AF82" i="97"/>
  <c r="AE82" i="97"/>
  <c r="AD82" i="97"/>
  <c r="AC82" i="97"/>
  <c r="AB82" i="97"/>
  <c r="AA82" i="97"/>
  <c r="Z82" i="97"/>
  <c r="Y82" i="97"/>
  <c r="X82" i="97"/>
  <c r="AG81" i="97"/>
  <c r="AF81" i="97"/>
  <c r="AE81" i="97"/>
  <c r="AD81" i="97"/>
  <c r="AC81" i="97"/>
  <c r="AB81" i="97"/>
  <c r="AA81" i="97"/>
  <c r="Z81" i="97"/>
  <c r="Y81" i="97"/>
  <c r="X81" i="97"/>
  <c r="AG80" i="97"/>
  <c r="AF80" i="97"/>
  <c r="AE80" i="97"/>
  <c r="AD80" i="97"/>
  <c r="AC80" i="97"/>
  <c r="AB80" i="97"/>
  <c r="AA80" i="97"/>
  <c r="Z80" i="97"/>
  <c r="Y80" i="97"/>
  <c r="X80" i="97"/>
  <c r="AG79" i="97"/>
  <c r="AF79" i="97"/>
  <c r="AE79" i="97"/>
  <c r="AD79" i="97"/>
  <c r="AC79" i="97"/>
  <c r="AB79" i="97"/>
  <c r="AA79" i="97"/>
  <c r="Z79" i="97"/>
  <c r="Y79" i="97"/>
  <c r="X79" i="97"/>
  <c r="AG78" i="97"/>
  <c r="AF78" i="97"/>
  <c r="AE78" i="97"/>
  <c r="AD78" i="97"/>
  <c r="AC78" i="97"/>
  <c r="AB78" i="97"/>
  <c r="AA78" i="97"/>
  <c r="Z78" i="97"/>
  <c r="Y78" i="97"/>
  <c r="X78" i="97"/>
  <c r="AG77" i="97"/>
  <c r="AF77" i="97"/>
  <c r="AE77" i="97"/>
  <c r="AD77" i="97"/>
  <c r="AC77" i="97"/>
  <c r="AB77" i="97"/>
  <c r="AA77" i="97"/>
  <c r="Z77" i="97"/>
  <c r="Y77" i="97"/>
  <c r="X77" i="97"/>
  <c r="AG76" i="97"/>
  <c r="AF76" i="97"/>
  <c r="AE76" i="97"/>
  <c r="AD76" i="97"/>
  <c r="AC76" i="97"/>
  <c r="AB76" i="97"/>
  <c r="AA76" i="97"/>
  <c r="Z76" i="97"/>
  <c r="Y76" i="97"/>
  <c r="X76" i="97"/>
  <c r="AG75" i="97"/>
  <c r="AF75" i="97"/>
  <c r="AE75" i="97"/>
  <c r="AD75" i="97"/>
  <c r="AC75" i="97"/>
  <c r="AB75" i="97"/>
  <c r="AA75" i="97"/>
  <c r="Z75" i="97"/>
  <c r="Y75" i="97"/>
  <c r="X75" i="97"/>
  <c r="AG74" i="97"/>
  <c r="AF74" i="97"/>
  <c r="AE74" i="97"/>
  <c r="AD74" i="97"/>
  <c r="AC74" i="97"/>
  <c r="AB74" i="97"/>
  <c r="AA74" i="97"/>
  <c r="Z74" i="97"/>
  <c r="Y74" i="97"/>
  <c r="X74" i="97"/>
  <c r="AG73" i="97"/>
  <c r="AF73" i="97"/>
  <c r="AE73" i="97"/>
  <c r="AD73" i="97"/>
  <c r="AC73" i="97"/>
  <c r="AB73" i="97"/>
  <c r="AA73" i="97"/>
  <c r="Z73" i="97"/>
  <c r="Y73" i="97"/>
  <c r="X73" i="97"/>
  <c r="AG72" i="97"/>
  <c r="AF72" i="97"/>
  <c r="AE72" i="97"/>
  <c r="AD72" i="97"/>
  <c r="AC72" i="97"/>
  <c r="AB72" i="97"/>
  <c r="AA72" i="97"/>
  <c r="Z72" i="97"/>
  <c r="Y72" i="97"/>
  <c r="X72" i="97"/>
  <c r="AG71" i="97"/>
  <c r="AF71" i="97"/>
  <c r="AE71" i="97"/>
  <c r="AD71" i="97"/>
  <c r="AC71" i="97"/>
  <c r="AB71" i="97"/>
  <c r="AA71" i="97"/>
  <c r="Z71" i="97"/>
  <c r="Y71" i="97"/>
  <c r="X71" i="97"/>
  <c r="AG70" i="97"/>
  <c r="AF70" i="97"/>
  <c r="AE70" i="97"/>
  <c r="AD70" i="97"/>
  <c r="AC70" i="97"/>
  <c r="AB70" i="97"/>
  <c r="AA70" i="97"/>
  <c r="Z70" i="97"/>
  <c r="Y70" i="97"/>
  <c r="X70" i="97"/>
  <c r="AG69" i="97"/>
  <c r="AF69" i="97"/>
  <c r="AE69" i="97"/>
  <c r="AD69" i="97"/>
  <c r="AC69" i="97"/>
  <c r="AB69" i="97"/>
  <c r="AA69" i="97"/>
  <c r="Z69" i="97"/>
  <c r="Y69" i="97"/>
  <c r="X69" i="97"/>
  <c r="AG68" i="97"/>
  <c r="AF68" i="97"/>
  <c r="AE68" i="97"/>
  <c r="AD68" i="97"/>
  <c r="AC68" i="97"/>
  <c r="AB68" i="97"/>
  <c r="AA68" i="97"/>
  <c r="Z68" i="97"/>
  <c r="Y68" i="97"/>
  <c r="X68" i="97"/>
  <c r="AG67" i="97"/>
  <c r="AF67" i="97"/>
  <c r="AE67" i="97"/>
  <c r="AD67" i="97"/>
  <c r="AC67" i="97"/>
  <c r="AB67" i="97"/>
  <c r="AA67" i="97"/>
  <c r="Z67" i="97"/>
  <c r="Y67" i="97"/>
  <c r="X67" i="97"/>
  <c r="AG66" i="97"/>
  <c r="AF66" i="97"/>
  <c r="AE66" i="97"/>
  <c r="AD66" i="97"/>
  <c r="AC66" i="97"/>
  <c r="AB66" i="97"/>
  <c r="AA66" i="97"/>
  <c r="Z66" i="97"/>
  <c r="Y66" i="97"/>
  <c r="X66" i="97"/>
  <c r="AG65" i="97"/>
  <c r="AF65" i="97"/>
  <c r="AE65" i="97"/>
  <c r="AD65" i="97"/>
  <c r="AC65" i="97"/>
  <c r="AB65" i="97"/>
  <c r="AA65" i="97"/>
  <c r="Z65" i="97"/>
  <c r="Y65" i="97"/>
  <c r="X65" i="97"/>
  <c r="AG64" i="97"/>
  <c r="AF64" i="97"/>
  <c r="AE64" i="97"/>
  <c r="AD64" i="97"/>
  <c r="AC64" i="97"/>
  <c r="AB64" i="97"/>
  <c r="AA64" i="97"/>
  <c r="Z64" i="97"/>
  <c r="Y64" i="97"/>
  <c r="X64" i="97"/>
  <c r="AG63" i="97"/>
  <c r="AF63" i="97"/>
  <c r="AE63" i="97"/>
  <c r="AD63" i="97"/>
  <c r="AC63" i="97"/>
  <c r="AB63" i="97"/>
  <c r="AA63" i="97"/>
  <c r="Z63" i="97"/>
  <c r="Y63" i="97"/>
  <c r="X63" i="97"/>
  <c r="AG62" i="97"/>
  <c r="AF62" i="97"/>
  <c r="AE62" i="97"/>
  <c r="AD62" i="97"/>
  <c r="AC62" i="97"/>
  <c r="AB62" i="97"/>
  <c r="AA62" i="97"/>
  <c r="Z62" i="97"/>
  <c r="Y62" i="97"/>
  <c r="X62" i="97"/>
  <c r="AG61" i="97"/>
  <c r="AF61" i="97"/>
  <c r="AE61" i="97"/>
  <c r="AD61" i="97"/>
  <c r="AC61" i="97"/>
  <c r="AB61" i="97"/>
  <c r="AA61" i="97"/>
  <c r="Z61" i="97"/>
  <c r="Y61" i="97"/>
  <c r="X61" i="97"/>
  <c r="AG60" i="97"/>
  <c r="AF60" i="97"/>
  <c r="AE60" i="97"/>
  <c r="AD60" i="97"/>
  <c r="AC60" i="97"/>
  <c r="AB60" i="97"/>
  <c r="AA60" i="97"/>
  <c r="Z60" i="97"/>
  <c r="Y60" i="97"/>
  <c r="X60" i="97"/>
  <c r="AG59" i="97"/>
  <c r="AF59" i="97"/>
  <c r="AE59" i="97"/>
  <c r="AD59" i="97"/>
  <c r="AC59" i="97"/>
  <c r="AB59" i="97"/>
  <c r="AA59" i="97"/>
  <c r="Z59" i="97"/>
  <c r="Y59" i="97"/>
  <c r="X59" i="97"/>
  <c r="AG58" i="97"/>
  <c r="AF58" i="97"/>
  <c r="AE58" i="97"/>
  <c r="AD58" i="97"/>
  <c r="AC58" i="97"/>
  <c r="AB58" i="97"/>
  <c r="AA58" i="97"/>
  <c r="Z58" i="97"/>
  <c r="Y58" i="97"/>
  <c r="X58" i="97"/>
  <c r="AG57" i="97"/>
  <c r="AF57" i="97"/>
  <c r="AE57" i="97"/>
  <c r="AD57" i="97"/>
  <c r="AC57" i="97"/>
  <c r="AB57" i="97"/>
  <c r="AA57" i="97"/>
  <c r="Z57" i="97"/>
  <c r="Y57" i="97"/>
  <c r="X57" i="97"/>
  <c r="AG56" i="97"/>
  <c r="AF56" i="97"/>
  <c r="AE56" i="97"/>
  <c r="AD56" i="97"/>
  <c r="AC56" i="97"/>
  <c r="AB56" i="97"/>
  <c r="AA56" i="97"/>
  <c r="Z56" i="97"/>
  <c r="Y56" i="97"/>
  <c r="X56" i="97"/>
  <c r="AG55" i="97"/>
  <c r="AF55" i="97"/>
  <c r="AE55" i="97"/>
  <c r="AD55" i="97"/>
  <c r="AC55" i="97"/>
  <c r="AB55" i="97"/>
  <c r="AA55" i="97"/>
  <c r="Z55" i="97"/>
  <c r="Y55" i="97"/>
  <c r="X55" i="97"/>
  <c r="AG54" i="97"/>
  <c r="AF54" i="97"/>
  <c r="AE54" i="97"/>
  <c r="AD54" i="97"/>
  <c r="AC54" i="97"/>
  <c r="AB54" i="97"/>
  <c r="AA54" i="97"/>
  <c r="Z54" i="97"/>
  <c r="Y54" i="97"/>
  <c r="X54" i="97"/>
  <c r="AG53" i="97"/>
  <c r="AF53" i="97"/>
  <c r="AE53" i="97"/>
  <c r="AD53" i="97"/>
  <c r="AC53" i="97"/>
  <c r="AB53" i="97"/>
  <c r="AA53" i="97"/>
  <c r="Z53" i="97"/>
  <c r="Y53" i="97"/>
  <c r="X53" i="97"/>
  <c r="AG52" i="97"/>
  <c r="AF52" i="97"/>
  <c r="AE52" i="97"/>
  <c r="AD52" i="97"/>
  <c r="AC52" i="97"/>
  <c r="AB52" i="97"/>
  <c r="AA52" i="97"/>
  <c r="Z52" i="97"/>
  <c r="Y52" i="97"/>
  <c r="X52" i="97"/>
  <c r="AG51" i="97"/>
  <c r="AF51" i="97"/>
  <c r="AE51" i="97"/>
  <c r="AD51" i="97"/>
  <c r="AC51" i="97"/>
  <c r="AB51" i="97"/>
  <c r="AA51" i="97"/>
  <c r="Z51" i="97"/>
  <c r="Y51" i="97"/>
  <c r="X51" i="97"/>
  <c r="AG50" i="97"/>
  <c r="AF50" i="97"/>
  <c r="AE50" i="97"/>
  <c r="AD50" i="97"/>
  <c r="AC50" i="97"/>
  <c r="AB50" i="97"/>
  <c r="AA50" i="97"/>
  <c r="Z50" i="97"/>
  <c r="Y50" i="97"/>
  <c r="X50" i="97"/>
  <c r="AG49" i="97"/>
  <c r="AF49" i="97"/>
  <c r="AE49" i="97"/>
  <c r="AD49" i="97"/>
  <c r="AC49" i="97"/>
  <c r="AB49" i="97"/>
  <c r="AA49" i="97"/>
  <c r="Z49" i="97"/>
  <c r="Y49" i="97"/>
  <c r="X49" i="97"/>
  <c r="AG48" i="97"/>
  <c r="AF48" i="97"/>
  <c r="AE48" i="97"/>
  <c r="AD48" i="97"/>
  <c r="AC48" i="97"/>
  <c r="AB48" i="97"/>
  <c r="AA48" i="97"/>
  <c r="Z48" i="97"/>
  <c r="Y48" i="97"/>
  <c r="X48" i="97"/>
  <c r="AG47" i="97"/>
  <c r="AF47" i="97"/>
  <c r="AE47" i="97"/>
  <c r="AD47" i="97"/>
  <c r="AC47" i="97"/>
  <c r="AB47" i="97"/>
  <c r="AA47" i="97"/>
  <c r="Z47" i="97"/>
  <c r="Y47" i="97"/>
  <c r="X47" i="97"/>
  <c r="AG46" i="97"/>
  <c r="AF46" i="97"/>
  <c r="AE46" i="97"/>
  <c r="AD46" i="97"/>
  <c r="AC46" i="97"/>
  <c r="AB46" i="97"/>
  <c r="AA46" i="97"/>
  <c r="Z46" i="97"/>
  <c r="Y46" i="97"/>
  <c r="X46" i="97"/>
  <c r="AG45" i="97"/>
  <c r="AF45" i="97"/>
  <c r="AE45" i="97"/>
  <c r="AD45" i="97"/>
  <c r="AC45" i="97"/>
  <c r="AB45" i="97"/>
  <c r="AA45" i="97"/>
  <c r="Z45" i="97"/>
  <c r="Y45" i="97"/>
  <c r="X45" i="97"/>
  <c r="AG44" i="97"/>
  <c r="AF44" i="97"/>
  <c r="AE44" i="97"/>
  <c r="AD44" i="97"/>
  <c r="AC44" i="97"/>
  <c r="AB44" i="97"/>
  <c r="AA44" i="97"/>
  <c r="Z44" i="97"/>
  <c r="Y44" i="97"/>
  <c r="X44" i="97"/>
  <c r="AG43" i="97"/>
  <c r="AF43" i="97"/>
  <c r="AE43" i="97"/>
  <c r="AD43" i="97"/>
  <c r="AC43" i="97"/>
  <c r="AB43" i="97"/>
  <c r="AA43" i="97"/>
  <c r="Z43" i="97"/>
  <c r="Y43" i="97"/>
  <c r="X43" i="97"/>
  <c r="AG42" i="97"/>
  <c r="AF42" i="97"/>
  <c r="AE42" i="97"/>
  <c r="AD42" i="97"/>
  <c r="AC42" i="97"/>
  <c r="AB42" i="97"/>
  <c r="AA42" i="97"/>
  <c r="Z42" i="97"/>
  <c r="Y42" i="97"/>
  <c r="X42" i="97"/>
  <c r="AG41" i="97"/>
  <c r="AF41" i="97"/>
  <c r="AE41" i="97"/>
  <c r="AD41" i="97"/>
  <c r="AC41" i="97"/>
  <c r="AB41" i="97"/>
  <c r="AA41" i="97"/>
  <c r="Z41" i="97"/>
  <c r="Y41" i="97"/>
  <c r="X41" i="97"/>
  <c r="AG40" i="97"/>
  <c r="AF40" i="97"/>
  <c r="AE40" i="97"/>
  <c r="AD40" i="97"/>
  <c r="AC40" i="97"/>
  <c r="AB40" i="97"/>
  <c r="AA40" i="97"/>
  <c r="Z40" i="97"/>
  <c r="Y40" i="97"/>
  <c r="X40" i="97"/>
  <c r="AG39" i="97"/>
  <c r="AF39" i="97"/>
  <c r="AE39" i="97"/>
  <c r="AD39" i="97"/>
  <c r="AC39" i="97"/>
  <c r="AB39" i="97"/>
  <c r="AA39" i="97"/>
  <c r="Z39" i="97"/>
  <c r="Y39" i="97"/>
  <c r="X39" i="97"/>
  <c r="AG38" i="97"/>
  <c r="AF38" i="97"/>
  <c r="AE38" i="97"/>
  <c r="AD38" i="97"/>
  <c r="AC38" i="97"/>
  <c r="AB38" i="97"/>
  <c r="AA38" i="97"/>
  <c r="Z38" i="97"/>
  <c r="Y38" i="97"/>
  <c r="X38" i="97"/>
  <c r="AG37" i="97"/>
  <c r="AF37" i="97"/>
  <c r="AE37" i="97"/>
  <c r="AD37" i="97"/>
  <c r="AC37" i="97"/>
  <c r="AB37" i="97"/>
  <c r="AA37" i="97"/>
  <c r="Z37" i="97"/>
  <c r="Y37" i="97"/>
  <c r="X37" i="97"/>
  <c r="AG36" i="97"/>
  <c r="AF36" i="97"/>
  <c r="AE36" i="97"/>
  <c r="AD36" i="97"/>
  <c r="AC36" i="97"/>
  <c r="AB36" i="97"/>
  <c r="AA36" i="97"/>
  <c r="Z36" i="97"/>
  <c r="Y36" i="97"/>
  <c r="X36" i="97"/>
  <c r="AG35" i="97"/>
  <c r="AF35" i="97"/>
  <c r="AE35" i="97"/>
  <c r="AD35" i="97"/>
  <c r="AC35" i="97"/>
  <c r="AB35" i="97"/>
  <c r="AA35" i="97"/>
  <c r="Z35" i="97"/>
  <c r="Y35" i="97"/>
  <c r="X35" i="97"/>
  <c r="AG34" i="97"/>
  <c r="AF34" i="97"/>
  <c r="AE34" i="97"/>
  <c r="AD34" i="97"/>
  <c r="AC34" i="97"/>
  <c r="AB34" i="97"/>
  <c r="AA34" i="97"/>
  <c r="Z34" i="97"/>
  <c r="Y34" i="97"/>
  <c r="X34" i="97"/>
  <c r="AG33" i="97"/>
  <c r="AF33" i="97"/>
  <c r="AE33" i="97"/>
  <c r="AD33" i="97"/>
  <c r="AC33" i="97"/>
  <c r="AB33" i="97"/>
  <c r="AA33" i="97"/>
  <c r="Z33" i="97"/>
  <c r="Y33" i="97"/>
  <c r="X33" i="97"/>
  <c r="AG32" i="97"/>
  <c r="AF32" i="97"/>
  <c r="AE32" i="97"/>
  <c r="AD32" i="97"/>
  <c r="AC32" i="97"/>
  <c r="AB32" i="97"/>
  <c r="AA32" i="97"/>
  <c r="Z32" i="97"/>
  <c r="Y32" i="97"/>
  <c r="X32" i="97"/>
  <c r="AG31" i="97"/>
  <c r="AF31" i="97"/>
  <c r="AE31" i="97"/>
  <c r="AD31" i="97"/>
  <c r="AC31" i="97"/>
  <c r="AB31" i="97"/>
  <c r="AA31" i="97"/>
  <c r="Z31" i="97"/>
  <c r="Y31" i="97"/>
  <c r="X31" i="97"/>
  <c r="AG30" i="97"/>
  <c r="AF30" i="97"/>
  <c r="AE30" i="97"/>
  <c r="AD30" i="97"/>
  <c r="AC30" i="97"/>
  <c r="AB30" i="97"/>
  <c r="AA30" i="97"/>
  <c r="Z30" i="97"/>
  <c r="Y30" i="97"/>
  <c r="X30" i="97"/>
  <c r="AG29" i="97"/>
  <c r="AF29" i="97"/>
  <c r="AE29" i="97"/>
  <c r="AD29" i="97"/>
  <c r="AC29" i="97"/>
  <c r="AB29" i="97"/>
  <c r="AA29" i="97"/>
  <c r="Z29" i="97"/>
  <c r="Y29" i="97"/>
  <c r="X29" i="97"/>
  <c r="AG28" i="97"/>
  <c r="AF28" i="97"/>
  <c r="AE28" i="97"/>
  <c r="AD28" i="97"/>
  <c r="AC28" i="97"/>
  <c r="AB28" i="97"/>
  <c r="AA28" i="97"/>
  <c r="Z28" i="97"/>
  <c r="Y28" i="97"/>
  <c r="X28" i="97"/>
  <c r="AG27" i="97"/>
  <c r="AF27" i="97"/>
  <c r="AE27" i="97"/>
  <c r="AD27" i="97"/>
  <c r="AC27" i="97"/>
  <c r="AB27" i="97"/>
  <c r="AA27" i="97"/>
  <c r="Z27" i="97"/>
  <c r="Y27" i="97"/>
  <c r="X27" i="97"/>
  <c r="AG26" i="97"/>
  <c r="AF26" i="97"/>
  <c r="AE26" i="97"/>
  <c r="AD26" i="97"/>
  <c r="AC26" i="97"/>
  <c r="AB26" i="97"/>
  <c r="AA26" i="97"/>
  <c r="Z26" i="97"/>
  <c r="Y26" i="97"/>
  <c r="X26" i="97"/>
  <c r="AG25" i="97"/>
  <c r="AF25" i="97"/>
  <c r="AE25" i="97"/>
  <c r="AD25" i="97"/>
  <c r="AC25" i="97"/>
  <c r="AB25" i="97"/>
  <c r="AA25" i="97"/>
  <c r="Z25" i="97"/>
  <c r="Y25" i="97"/>
  <c r="X25" i="97"/>
  <c r="AG24" i="97"/>
  <c r="AF24" i="97"/>
  <c r="AE24" i="97"/>
  <c r="AD24" i="97"/>
  <c r="AC24" i="97"/>
  <c r="AB24" i="97"/>
  <c r="AA24" i="97"/>
  <c r="Z24" i="97"/>
  <c r="Y24" i="97"/>
  <c r="X24" i="97"/>
  <c r="AG23" i="97"/>
  <c r="AF23" i="97"/>
  <c r="AE23" i="97"/>
  <c r="AD23" i="97"/>
  <c r="AC23" i="97"/>
  <c r="AB23" i="97"/>
  <c r="AA23" i="97"/>
  <c r="Z23" i="97"/>
  <c r="Y23" i="97"/>
  <c r="X23" i="97"/>
  <c r="AG22" i="97"/>
  <c r="AF22" i="97"/>
  <c r="AE22" i="97"/>
  <c r="AD22" i="97"/>
  <c r="AC22" i="97"/>
  <c r="AB22" i="97"/>
  <c r="AA22" i="97"/>
  <c r="Z22" i="97"/>
  <c r="Y22" i="97"/>
  <c r="X22" i="97"/>
  <c r="AG21" i="97"/>
  <c r="AF21" i="97"/>
  <c r="AE21" i="97"/>
  <c r="AD21" i="97"/>
  <c r="AC21" i="97"/>
  <c r="AB21" i="97"/>
  <c r="AA21" i="97"/>
  <c r="Z21" i="97"/>
  <c r="Y21" i="97"/>
  <c r="X21" i="97"/>
  <c r="AG20" i="97"/>
  <c r="AF20" i="97"/>
  <c r="AE20" i="97"/>
  <c r="AD20" i="97"/>
  <c r="AC20" i="97"/>
  <c r="AB20" i="97"/>
  <c r="AA20" i="97"/>
  <c r="Z20" i="97"/>
  <c r="Y20" i="97"/>
  <c r="X20" i="97"/>
  <c r="AG19" i="97"/>
  <c r="AF19" i="97"/>
  <c r="AE19" i="97"/>
  <c r="AD19" i="97"/>
  <c r="AC19" i="97"/>
  <c r="AB19" i="97"/>
  <c r="AA19" i="97"/>
  <c r="Z19" i="97"/>
  <c r="Y19" i="97"/>
  <c r="X19" i="97"/>
  <c r="AG18" i="97"/>
  <c r="AF18" i="97"/>
  <c r="AE18" i="97"/>
  <c r="AD18" i="97"/>
  <c r="AC18" i="97"/>
  <c r="AB18" i="97"/>
  <c r="AA18" i="97"/>
  <c r="Z18" i="97"/>
  <c r="Y18" i="97"/>
  <c r="X18" i="97"/>
  <c r="AG17" i="97"/>
  <c r="AF17" i="97"/>
  <c r="AE17" i="97"/>
  <c r="AD17" i="97"/>
  <c r="AC17" i="97"/>
  <c r="AB17" i="97"/>
  <c r="AA17" i="97"/>
  <c r="Z17" i="97"/>
  <c r="Y17" i="97"/>
  <c r="X17" i="97"/>
  <c r="AG16" i="97"/>
  <c r="AF16" i="97"/>
  <c r="AE16" i="97"/>
  <c r="AD16" i="97"/>
  <c r="AC16" i="97"/>
  <c r="AB16" i="97"/>
  <c r="AA16" i="97"/>
  <c r="Z16" i="97"/>
  <c r="Y16" i="97"/>
  <c r="X16" i="97"/>
  <c r="AG15" i="97"/>
  <c r="AF15" i="97"/>
  <c r="AE15" i="97"/>
  <c r="AD15" i="97"/>
  <c r="AC15" i="97"/>
  <c r="AB15" i="97"/>
  <c r="AA15" i="97"/>
  <c r="Z15" i="97"/>
  <c r="Y15" i="97"/>
  <c r="X15" i="97"/>
  <c r="AG14" i="97"/>
  <c r="AF14" i="97"/>
  <c r="AE14" i="97"/>
  <c r="AD14" i="97"/>
  <c r="AC14" i="97"/>
  <c r="AB14" i="97"/>
  <c r="AA14" i="97"/>
  <c r="Z14" i="97"/>
  <c r="Y14" i="97"/>
  <c r="X14" i="97"/>
  <c r="AG13" i="97"/>
  <c r="AF13" i="97"/>
  <c r="AE13" i="97"/>
  <c r="AD13" i="97"/>
  <c r="AC13" i="97"/>
  <c r="AB13" i="97"/>
  <c r="AA13" i="97"/>
  <c r="Z13" i="97"/>
  <c r="Y13" i="97"/>
  <c r="X13" i="97"/>
  <c r="AG12" i="97"/>
  <c r="AF12" i="97"/>
  <c r="AE12" i="97"/>
  <c r="AD12" i="97"/>
  <c r="AC12" i="97"/>
  <c r="AB12" i="97"/>
  <c r="AA12" i="97"/>
  <c r="Z12" i="97"/>
  <c r="Y12" i="97"/>
  <c r="X12" i="97"/>
  <c r="AG11" i="97"/>
  <c r="AF11" i="97"/>
  <c r="AE11" i="97"/>
  <c r="AD11" i="97"/>
  <c r="AC11" i="97"/>
  <c r="AB11" i="97"/>
  <c r="AA11" i="97"/>
  <c r="Z11" i="97"/>
  <c r="Y11" i="97"/>
  <c r="X11" i="97"/>
  <c r="AG10" i="97"/>
  <c r="AF10" i="97"/>
  <c r="AE10" i="97"/>
  <c r="AD10" i="97"/>
  <c r="AC10" i="97"/>
  <c r="AB10" i="97"/>
  <c r="AA10" i="97"/>
  <c r="Z10" i="97"/>
  <c r="Y10" i="97"/>
  <c r="X10" i="97"/>
  <c r="AG9" i="97"/>
  <c r="AF9" i="97"/>
  <c r="AE9" i="97"/>
  <c r="AD9" i="97"/>
  <c r="AC9" i="97"/>
  <c r="AB9" i="97"/>
  <c r="AA9" i="97"/>
  <c r="Z9" i="97"/>
  <c r="Y9" i="97"/>
  <c r="X9" i="97"/>
  <c r="AG8" i="97"/>
  <c r="AF8" i="97"/>
  <c r="AE8" i="97"/>
  <c r="AD8" i="97"/>
  <c r="AC8" i="97"/>
  <c r="AB8" i="97"/>
  <c r="AA8" i="97"/>
  <c r="Z8" i="97"/>
  <c r="Y8" i="97"/>
  <c r="X8" i="97"/>
  <c r="AG7" i="97"/>
  <c r="AF7" i="97"/>
  <c r="AE7" i="97"/>
  <c r="AD7" i="97"/>
  <c r="AC7" i="97"/>
  <c r="AB7" i="97"/>
  <c r="AA7" i="97"/>
  <c r="Z7" i="97"/>
  <c r="Y7" i="97"/>
  <c r="X7" i="97"/>
  <c r="AG6" i="97"/>
  <c r="AF6" i="97"/>
  <c r="AE6" i="97"/>
  <c r="AD6" i="97"/>
  <c r="AC6" i="97"/>
  <c r="AB6" i="97"/>
  <c r="AA6" i="97"/>
  <c r="Z6" i="97"/>
  <c r="Y6" i="97"/>
  <c r="X6" i="97"/>
  <c r="AG5" i="97"/>
  <c r="AF5" i="97"/>
  <c r="AE5" i="97"/>
  <c r="AD5" i="97"/>
  <c r="AC5" i="97"/>
  <c r="AB5" i="97"/>
  <c r="AA5" i="97"/>
  <c r="Z5" i="97"/>
  <c r="Y5" i="97"/>
  <c r="X5" i="97"/>
  <c r="AG4" i="97"/>
  <c r="AF4" i="97"/>
  <c r="AE4" i="97"/>
  <c r="AD4" i="97"/>
  <c r="AC4" i="97"/>
  <c r="AB4" i="97"/>
  <c r="AA4" i="97"/>
  <c r="Z4" i="97"/>
  <c r="Y4" i="97"/>
  <c r="X4" i="97"/>
  <c r="AG3" i="97"/>
  <c r="AF3" i="97"/>
  <c r="AE3" i="97"/>
  <c r="AD3" i="97"/>
  <c r="AC3" i="97"/>
  <c r="AB3" i="97"/>
  <c r="AA3" i="97"/>
  <c r="Z3" i="97"/>
  <c r="Y3" i="97"/>
  <c r="X3" i="97"/>
  <c r="AH128" i="101" l="1"/>
  <c r="AH82" i="101"/>
  <c r="AH47" i="101"/>
  <c r="AH63" i="101"/>
  <c r="AH95" i="101"/>
  <c r="AH111" i="101"/>
  <c r="AH127" i="101"/>
  <c r="AH14" i="101"/>
  <c r="AH21" i="101"/>
  <c r="AH88" i="101"/>
  <c r="AH94" i="101"/>
  <c r="AH101" i="101"/>
  <c r="AH77" i="101"/>
  <c r="AH85" i="101"/>
  <c r="AH98" i="101"/>
  <c r="AH69" i="101"/>
  <c r="AH43" i="101"/>
  <c r="AH53" i="101"/>
  <c r="AH26" i="101"/>
  <c r="AH12" i="101"/>
  <c r="AH28" i="101"/>
  <c r="AH60" i="101"/>
  <c r="AH76" i="101"/>
  <c r="AH92" i="101"/>
  <c r="AH4" i="101"/>
  <c r="AH5" i="101"/>
  <c r="AH52" i="101"/>
  <c r="AH25" i="101"/>
  <c r="AH20" i="101"/>
  <c r="AH110" i="101"/>
  <c r="AH7" i="101"/>
  <c r="AH9" i="101"/>
  <c r="AH36" i="101"/>
  <c r="AH44" i="101"/>
  <c r="AH58" i="101"/>
  <c r="AH75" i="101"/>
  <c r="AH79" i="101"/>
  <c r="AH109" i="101"/>
  <c r="AH114" i="101"/>
  <c r="AH126" i="101"/>
  <c r="AH23" i="101"/>
  <c r="AH74" i="101"/>
  <c r="AH91" i="101"/>
  <c r="AH125" i="101"/>
  <c r="AH130" i="101"/>
  <c r="AH6" i="101"/>
  <c r="AH39" i="101"/>
  <c r="AH41" i="101"/>
  <c r="AH90" i="101"/>
  <c r="AH107" i="101"/>
  <c r="AH3" i="101"/>
  <c r="AH22" i="101"/>
  <c r="AH55" i="101"/>
  <c r="AH57" i="101"/>
  <c r="AH106" i="101"/>
  <c r="AH123" i="101"/>
  <c r="AH19" i="101"/>
  <c r="AH30" i="101"/>
  <c r="AH38" i="101"/>
  <c r="AH71" i="101"/>
  <c r="AH73" i="101"/>
  <c r="AH108" i="101"/>
  <c r="AH122" i="101"/>
  <c r="AH42" i="101"/>
  <c r="AH35" i="101"/>
  <c r="AH46" i="101"/>
  <c r="AH54" i="101"/>
  <c r="AH87" i="101"/>
  <c r="AH89" i="101"/>
  <c r="AH104" i="101"/>
  <c r="AH124" i="101"/>
  <c r="AH17" i="101"/>
  <c r="AH51" i="101"/>
  <c r="AH62" i="101"/>
  <c r="AH68" i="101"/>
  <c r="AH70" i="101"/>
  <c r="AH103" i="101"/>
  <c r="AH105" i="101"/>
  <c r="AH120" i="101"/>
  <c r="AH93" i="101"/>
  <c r="AH8" i="101"/>
  <c r="AH16" i="101"/>
  <c r="AH33" i="101"/>
  <c r="AH67" i="101"/>
  <c r="AH78" i="101"/>
  <c r="AH84" i="101"/>
  <c r="AH86" i="101"/>
  <c r="AH119" i="101"/>
  <c r="AH121" i="101"/>
  <c r="AH24" i="101"/>
  <c r="AH32" i="101"/>
  <c r="AH49" i="101"/>
  <c r="AH83" i="101"/>
  <c r="AH100" i="101"/>
  <c r="AH102" i="101"/>
  <c r="AH40" i="101"/>
  <c r="AH48" i="101"/>
  <c r="AH65" i="101"/>
  <c r="AH99" i="101"/>
  <c r="AH116" i="101"/>
  <c r="AH118" i="101"/>
  <c r="AH13" i="101"/>
  <c r="AH18" i="101"/>
  <c r="AH56" i="101"/>
  <c r="AH64" i="101"/>
  <c r="AH81" i="101"/>
  <c r="AH115" i="101"/>
  <c r="AH29" i="101"/>
  <c r="AH34" i="101"/>
  <c r="AH72" i="101"/>
  <c r="AH80" i="101"/>
  <c r="AH97" i="101"/>
  <c r="AH11" i="101"/>
  <c r="AH15" i="101"/>
  <c r="AH45" i="101"/>
  <c r="AH50" i="101"/>
  <c r="AH96" i="101"/>
  <c r="AH113" i="101"/>
  <c r="AH59" i="101"/>
  <c r="AH10" i="101"/>
  <c r="AH27" i="101"/>
  <c r="AH31" i="101"/>
  <c r="AH61" i="101"/>
  <c r="AH66" i="101"/>
  <c r="AH112" i="101"/>
  <c r="AH129" i="101"/>
  <c r="AH117" i="96"/>
  <c r="AH78" i="96"/>
  <c r="AH40" i="96"/>
  <c r="AH56" i="96"/>
  <c r="AH65" i="96"/>
  <c r="AH72" i="96"/>
  <c r="AH88" i="96"/>
  <c r="AH104" i="96"/>
  <c r="AH8" i="96"/>
  <c r="AH48" i="96"/>
  <c r="AH80" i="96"/>
  <c r="AH5" i="96"/>
  <c r="AH37" i="96"/>
  <c r="AH85" i="96"/>
  <c r="AH101" i="96"/>
  <c r="AH53" i="96"/>
  <c r="AH21" i="96"/>
  <c r="AH24" i="96"/>
  <c r="AH50" i="96"/>
  <c r="AH66" i="96"/>
  <c r="AH7" i="96"/>
  <c r="AH31" i="96"/>
  <c r="AH39" i="96"/>
  <c r="AH12" i="96"/>
  <c r="AH11" i="96"/>
  <c r="AH15" i="96"/>
  <c r="AH29" i="96"/>
  <c r="AH34" i="96"/>
  <c r="AH64" i="96"/>
  <c r="AH81" i="96"/>
  <c r="AH99" i="96"/>
  <c r="AH121" i="96"/>
  <c r="AH10" i="96"/>
  <c r="AH23" i="96"/>
  <c r="AH94" i="96"/>
  <c r="AH27" i="96"/>
  <c r="AH45" i="96"/>
  <c r="AH69" i="96"/>
  <c r="AH97" i="96"/>
  <c r="AH26" i="96"/>
  <c r="AH61" i="96"/>
  <c r="AH96" i="96"/>
  <c r="AH9" i="96"/>
  <c r="AH28" i="96"/>
  <c r="AH43" i="96"/>
  <c r="AH47" i="96"/>
  <c r="AH55" i="96"/>
  <c r="AH77" i="96"/>
  <c r="AH82" i="96"/>
  <c r="AH113" i="96"/>
  <c r="AH4" i="96"/>
  <c r="AH36" i="96"/>
  <c r="AH42" i="96"/>
  <c r="AH59" i="96"/>
  <c r="AH63" i="96"/>
  <c r="AH71" i="96"/>
  <c r="AH112" i="96"/>
  <c r="AH3" i="96"/>
  <c r="AH25" i="96"/>
  <c r="AH44" i="96"/>
  <c r="AH75" i="96"/>
  <c r="AH79" i="96"/>
  <c r="AH93" i="96"/>
  <c r="AH98" i="96"/>
  <c r="AH129" i="96"/>
  <c r="AH20" i="96"/>
  <c r="AH22" i="96"/>
  <c r="AH52" i="96"/>
  <c r="AH58" i="96"/>
  <c r="AH60" i="96"/>
  <c r="AH74" i="96"/>
  <c r="AH87" i="96"/>
  <c r="AH110" i="96"/>
  <c r="AH128" i="96"/>
  <c r="AH19" i="96"/>
  <c r="AH41" i="96"/>
  <c r="AH68" i="96"/>
  <c r="AH76" i="96"/>
  <c r="AH91" i="96"/>
  <c r="AH95" i="96"/>
  <c r="AH109" i="96"/>
  <c r="AH114" i="96"/>
  <c r="AH14" i="96"/>
  <c r="AH38" i="96"/>
  <c r="AH57" i="96"/>
  <c r="AH84" i="96"/>
  <c r="AH90" i="96"/>
  <c r="AH103" i="96"/>
  <c r="AH126" i="96"/>
  <c r="AH17" i="96"/>
  <c r="AH35" i="96"/>
  <c r="AH54" i="96"/>
  <c r="AH73" i="96"/>
  <c r="AH92" i="96"/>
  <c r="AH107" i="96"/>
  <c r="AH111" i="96"/>
  <c r="AH125" i="96"/>
  <c r="AH130" i="96"/>
  <c r="AH16" i="96"/>
  <c r="AH30" i="96"/>
  <c r="AH70" i="96"/>
  <c r="AH100" i="96"/>
  <c r="AH106" i="96"/>
  <c r="AH119" i="96"/>
  <c r="AH13" i="96"/>
  <c r="AH33" i="96"/>
  <c r="AH51" i="96"/>
  <c r="AH89" i="96"/>
  <c r="AH108" i="96"/>
  <c r="AH127" i="96"/>
  <c r="AH32" i="96"/>
  <c r="AH46" i="96"/>
  <c r="AH67" i="96"/>
  <c r="AH86" i="96"/>
  <c r="AH116" i="96"/>
  <c r="AH122" i="96"/>
  <c r="AH123" i="96"/>
  <c r="AH18" i="96"/>
  <c r="AH49" i="96"/>
  <c r="AH62" i="96"/>
  <c r="AH83" i="96"/>
  <c r="AH105" i="96"/>
  <c r="AH124" i="96"/>
  <c r="AH57" i="97"/>
  <c r="AH37" i="97"/>
  <c r="AH11" i="97"/>
  <c r="AH27" i="97"/>
  <c r="AH92" i="97"/>
  <c r="AH55" i="97"/>
  <c r="AH22" i="97"/>
  <c r="AH20" i="97"/>
  <c r="AH3" i="97"/>
  <c r="AH5" i="97"/>
  <c r="AH69" i="97"/>
  <c r="AH85" i="97"/>
  <c r="AH101" i="97"/>
  <c r="AH117" i="97"/>
  <c r="AH110" i="97"/>
  <c r="AH53" i="97"/>
  <c r="AH21" i="97"/>
  <c r="AH59" i="97"/>
  <c r="AH123" i="97"/>
  <c r="AH19" i="97"/>
  <c r="AH36" i="97"/>
  <c r="AH71" i="97"/>
  <c r="AH108" i="97"/>
  <c r="AH122" i="97"/>
  <c r="AH38" i="97"/>
  <c r="AH73" i="97"/>
  <c r="AH35" i="97"/>
  <c r="AH52" i="97"/>
  <c r="AH54" i="97"/>
  <c r="AH87" i="97"/>
  <c r="AH89" i="97"/>
  <c r="AH124" i="97"/>
  <c r="AH51" i="97"/>
  <c r="AH68" i="97"/>
  <c r="AH70" i="97"/>
  <c r="AH103" i="97"/>
  <c r="AH105" i="97"/>
  <c r="AH120" i="97"/>
  <c r="AH24" i="97"/>
  <c r="AH32" i="97"/>
  <c r="AH67" i="97"/>
  <c r="AH84" i="97"/>
  <c r="AH86" i="97"/>
  <c r="AH119" i="97"/>
  <c r="AH121" i="97"/>
  <c r="AH8" i="97"/>
  <c r="AH17" i="97"/>
  <c r="AH40" i="97"/>
  <c r="AH48" i="97"/>
  <c r="AH49" i="97"/>
  <c r="AH83" i="97"/>
  <c r="AH100" i="97"/>
  <c r="AH102" i="97"/>
  <c r="AH33" i="97"/>
  <c r="AH56" i="97"/>
  <c r="AH65" i="97"/>
  <c r="AH99" i="97"/>
  <c r="AH116" i="97"/>
  <c r="AH118" i="97"/>
  <c r="AH14" i="97"/>
  <c r="AH13" i="97"/>
  <c r="AH18" i="97"/>
  <c r="AH30" i="97"/>
  <c r="AH64" i="97"/>
  <c r="AH72" i="97"/>
  <c r="AH81" i="97"/>
  <c r="AH115" i="97"/>
  <c r="AH16" i="97"/>
  <c r="AH29" i="97"/>
  <c r="AH34" i="97"/>
  <c r="AH46" i="97"/>
  <c r="AH80" i="97"/>
  <c r="AH88" i="97"/>
  <c r="AH97" i="97"/>
  <c r="AH15" i="97"/>
  <c r="AH45" i="97"/>
  <c r="AH50" i="97"/>
  <c r="AH62" i="97"/>
  <c r="AH96" i="97"/>
  <c r="AH104" i="97"/>
  <c r="AH113" i="97"/>
  <c r="AH31" i="97"/>
  <c r="AH61" i="97"/>
  <c r="AH66" i="97"/>
  <c r="AH78" i="97"/>
  <c r="AH112" i="97"/>
  <c r="AH129" i="97"/>
  <c r="AH10" i="97"/>
  <c r="AH12" i="97"/>
  <c r="AH26" i="97"/>
  <c r="AH43" i="97"/>
  <c r="AH47" i="97"/>
  <c r="AH77" i="97"/>
  <c r="AH82" i="97"/>
  <c r="AH94" i="97"/>
  <c r="AH128" i="97"/>
  <c r="AH42" i="97"/>
  <c r="AH63" i="97"/>
  <c r="AH93" i="97"/>
  <c r="AH98" i="97"/>
  <c r="AH44" i="97"/>
  <c r="AH58" i="97"/>
  <c r="AH75" i="97"/>
  <c r="AH79" i="97"/>
  <c r="AH109" i="97"/>
  <c r="AH114" i="97"/>
  <c r="AH126" i="97"/>
  <c r="AH7" i="97"/>
  <c r="AH9" i="97"/>
  <c r="AH23" i="97"/>
  <c r="AH25" i="97"/>
  <c r="AH60" i="97"/>
  <c r="AH74" i="97"/>
  <c r="AH91" i="97"/>
  <c r="AH95" i="97"/>
  <c r="AH125" i="97"/>
  <c r="AH130" i="97"/>
  <c r="AH28" i="97"/>
  <c r="AH4" i="97"/>
  <c r="AH6" i="97"/>
  <c r="AH39" i="97"/>
  <c r="AH41" i="97"/>
  <c r="AH76" i="97"/>
  <c r="AH90" i="97"/>
  <c r="AH107" i="97"/>
  <c r="AH111" i="97"/>
  <c r="AH127" i="97"/>
  <c r="BD133" i="94"/>
  <c r="BC133" i="94"/>
  <c r="BB133" i="94"/>
  <c r="BA133" i="94"/>
  <c r="AZ133" i="94"/>
  <c r="AY133" i="94"/>
  <c r="AX133" i="94"/>
  <c r="AW133" i="94"/>
  <c r="AV133" i="94"/>
  <c r="AU133" i="94"/>
  <c r="AT133" i="94"/>
  <c r="AS133" i="94"/>
  <c r="AR133" i="94"/>
  <c r="AQ133" i="94"/>
  <c r="AP133" i="94"/>
  <c r="AO133" i="94"/>
  <c r="AN133" i="94"/>
  <c r="AM133" i="94"/>
  <c r="AL133" i="94"/>
  <c r="AK133" i="94"/>
  <c r="AJ133" i="94"/>
  <c r="AI133" i="94"/>
  <c r="AH133" i="94"/>
  <c r="AG133" i="94"/>
  <c r="AF133" i="94"/>
  <c r="AE133" i="94"/>
  <c r="AD133" i="94"/>
  <c r="AC133" i="94"/>
  <c r="AB133" i="94"/>
  <c r="AA133" i="94"/>
  <c r="Z133" i="94"/>
  <c r="Y133" i="94"/>
  <c r="X133" i="94"/>
  <c r="W133" i="94"/>
  <c r="V133" i="94"/>
  <c r="U133" i="94"/>
  <c r="T133" i="94"/>
  <c r="S133" i="94"/>
  <c r="R133" i="94"/>
  <c r="Q133" i="94"/>
  <c r="P133" i="94"/>
  <c r="O133" i="94"/>
  <c r="N133" i="94"/>
  <c r="M133" i="94"/>
  <c r="BD132" i="94"/>
  <c r="BC132" i="94"/>
  <c r="BB132" i="94"/>
  <c r="BA132" i="94"/>
  <c r="AZ132" i="94"/>
  <c r="AY132" i="94"/>
  <c r="AX132" i="94"/>
  <c r="AW132" i="94"/>
  <c r="AV132" i="94"/>
  <c r="AU132" i="94"/>
  <c r="AT132" i="94"/>
  <c r="AS132" i="94"/>
  <c r="AR132" i="94"/>
  <c r="AQ132" i="94"/>
  <c r="AP132" i="94"/>
  <c r="AO132" i="94"/>
  <c r="AN132" i="94"/>
  <c r="AM132" i="94"/>
  <c r="AL132" i="94"/>
  <c r="AK132" i="94"/>
  <c r="AJ132" i="94"/>
  <c r="AI132" i="94"/>
  <c r="AH132" i="94"/>
  <c r="AG132" i="94"/>
  <c r="AF132" i="94"/>
  <c r="AE132" i="94"/>
  <c r="AD132" i="94"/>
  <c r="AC132" i="94"/>
  <c r="AB132" i="94"/>
  <c r="AA132" i="94"/>
  <c r="Z132" i="94"/>
  <c r="Y132" i="94"/>
  <c r="X132" i="94"/>
  <c r="W132" i="94"/>
  <c r="V132" i="94"/>
  <c r="U132" i="94"/>
  <c r="T132" i="94"/>
  <c r="S132" i="94"/>
  <c r="R132" i="94"/>
  <c r="Q132" i="94"/>
  <c r="P132" i="94"/>
  <c r="O132" i="94"/>
  <c r="N132" i="94"/>
  <c r="M132" i="94"/>
  <c r="BS41" i="94"/>
  <c r="BP41" i="94"/>
  <c r="BM41" i="94"/>
  <c r="BS40" i="94"/>
  <c r="BP40" i="94"/>
  <c r="BM40" i="94"/>
  <c r="BS39" i="94"/>
  <c r="BP39" i="94"/>
  <c r="BM39" i="94"/>
  <c r="BS38" i="94"/>
  <c r="BP38" i="94"/>
  <c r="BM38" i="94"/>
  <c r="BS36" i="94"/>
  <c r="BP36" i="94"/>
  <c r="BM36" i="94"/>
  <c r="BS35" i="94"/>
  <c r="BP35" i="94"/>
  <c r="BM35" i="94"/>
  <c r="BS34" i="94"/>
  <c r="BP34" i="94"/>
  <c r="BM34" i="94"/>
  <c r="BS33" i="94"/>
  <c r="BP33" i="94"/>
  <c r="BM33" i="94"/>
  <c r="BS31" i="94"/>
  <c r="BP31" i="94"/>
  <c r="BM31" i="94"/>
  <c r="BS30" i="94"/>
  <c r="BP30" i="94"/>
  <c r="BM30" i="94"/>
  <c r="BS29" i="94"/>
  <c r="BP29" i="94"/>
  <c r="BM29" i="94"/>
  <c r="BS28" i="94"/>
  <c r="BP28" i="94"/>
  <c r="BM28" i="94"/>
  <c r="BS26" i="94"/>
  <c r="BP26" i="94"/>
  <c r="BS25" i="94"/>
  <c r="BP25" i="94"/>
  <c r="BS24" i="94"/>
  <c r="BP24" i="94"/>
  <c r="BS23" i="94"/>
  <c r="BP23" i="94"/>
  <c r="BS21" i="94"/>
  <c r="BP21" i="94"/>
  <c r="BM21" i="94"/>
  <c r="BS20" i="94"/>
  <c r="BP20" i="94"/>
  <c r="BM20" i="94"/>
  <c r="BS19" i="94"/>
  <c r="BP19" i="94"/>
  <c r="BM19" i="94"/>
  <c r="BS18" i="94"/>
  <c r="BP18" i="94"/>
  <c r="BM18" i="94"/>
  <c r="BS16" i="94"/>
  <c r="BP16" i="94"/>
  <c r="BM16" i="94"/>
  <c r="BS15" i="94"/>
  <c r="BP15" i="94"/>
  <c r="BM15" i="94"/>
  <c r="BS14" i="94"/>
  <c r="BP14" i="94"/>
  <c r="BM14" i="94"/>
  <c r="BS13" i="94"/>
  <c r="BP13" i="94"/>
  <c r="BM13" i="94"/>
  <c r="BS11" i="94"/>
  <c r="BP11" i="94"/>
  <c r="BM11" i="94"/>
  <c r="BS10" i="94"/>
  <c r="BP10" i="94"/>
  <c r="BM10" i="94"/>
  <c r="BS9" i="94"/>
  <c r="BP9" i="94"/>
  <c r="BM9" i="94"/>
  <c r="BS8" i="94"/>
  <c r="BP8" i="94"/>
  <c r="BM8" i="94"/>
  <c r="BS6" i="94"/>
  <c r="BP6" i="94"/>
  <c r="BM6" i="94"/>
  <c r="BS5" i="94"/>
  <c r="BP5" i="94"/>
  <c r="BM5" i="94"/>
  <c r="BS4" i="94"/>
  <c r="BP4" i="94"/>
  <c r="BM4" i="94"/>
  <c r="BS3" i="94"/>
  <c r="BP3" i="94"/>
  <c r="BM3" i="94"/>
  <c r="BD133" i="93"/>
  <c r="BC133" i="93"/>
  <c r="BB133" i="93"/>
  <c r="BA133" i="93"/>
  <c r="AZ133" i="93"/>
  <c r="AY133" i="93"/>
  <c r="AX133" i="93"/>
  <c r="AW133" i="93"/>
  <c r="AV133" i="93"/>
  <c r="AU133" i="93"/>
  <c r="AT133" i="93"/>
  <c r="AS133" i="93"/>
  <c r="AR133" i="93"/>
  <c r="AQ133" i="93"/>
  <c r="AP133" i="93"/>
  <c r="AO133" i="93"/>
  <c r="AN133" i="93"/>
  <c r="AM133" i="93"/>
  <c r="AL133" i="93"/>
  <c r="AK133" i="93"/>
  <c r="AJ133" i="93"/>
  <c r="AI133" i="93"/>
  <c r="AH133" i="93"/>
  <c r="AG133" i="93"/>
  <c r="AF133" i="93"/>
  <c r="AE133" i="93"/>
  <c r="AD133" i="93"/>
  <c r="AC133" i="93"/>
  <c r="AB133" i="93"/>
  <c r="AA133" i="93"/>
  <c r="Z133" i="93"/>
  <c r="Y133" i="93"/>
  <c r="X133" i="93"/>
  <c r="W133" i="93"/>
  <c r="V133" i="93"/>
  <c r="U133" i="93"/>
  <c r="T133" i="93"/>
  <c r="S133" i="93"/>
  <c r="R133" i="93"/>
  <c r="Q133" i="93"/>
  <c r="P133" i="93"/>
  <c r="O133" i="93"/>
  <c r="N133" i="93"/>
  <c r="M133" i="93"/>
  <c r="BD132" i="93"/>
  <c r="BC132" i="93"/>
  <c r="BB132" i="93"/>
  <c r="BA132" i="93"/>
  <c r="AZ132" i="93"/>
  <c r="AY132" i="93"/>
  <c r="AX132" i="93"/>
  <c r="AW132" i="93"/>
  <c r="AV132" i="93"/>
  <c r="AU132" i="93"/>
  <c r="AT132" i="93"/>
  <c r="AS132" i="93"/>
  <c r="AR132" i="93"/>
  <c r="AQ132" i="93"/>
  <c r="AP132" i="93"/>
  <c r="AO132" i="93"/>
  <c r="AN132" i="93"/>
  <c r="AM132" i="93"/>
  <c r="AL132" i="93"/>
  <c r="AK132" i="93"/>
  <c r="AJ132" i="93"/>
  <c r="AI132" i="93"/>
  <c r="AH132" i="93"/>
  <c r="AG132" i="93"/>
  <c r="AF132" i="93"/>
  <c r="AE132" i="93"/>
  <c r="AD132" i="93"/>
  <c r="AC132" i="93"/>
  <c r="AB132" i="93"/>
  <c r="AA132" i="93"/>
  <c r="Z132" i="93"/>
  <c r="Y132" i="93"/>
  <c r="X132" i="93"/>
  <c r="W132" i="93"/>
  <c r="V132" i="93"/>
  <c r="U132" i="93"/>
  <c r="T132" i="93"/>
  <c r="S132" i="93"/>
  <c r="R132" i="93"/>
  <c r="Q132" i="93"/>
  <c r="P132" i="93"/>
  <c r="O132" i="93"/>
  <c r="N132" i="93"/>
  <c r="M132" i="93"/>
  <c r="BS41" i="93"/>
  <c r="BP41" i="93"/>
  <c r="BM41" i="93"/>
  <c r="BS40" i="93"/>
  <c r="BP40" i="93"/>
  <c r="BM40" i="93"/>
  <c r="BS39" i="93"/>
  <c r="BP39" i="93"/>
  <c r="BM39" i="93"/>
  <c r="BS38" i="93"/>
  <c r="BP38" i="93"/>
  <c r="BM38" i="93"/>
  <c r="BS36" i="93"/>
  <c r="BP36" i="93"/>
  <c r="BM36" i="93"/>
  <c r="BS35" i="93"/>
  <c r="BP35" i="93"/>
  <c r="BM35" i="93"/>
  <c r="BS34" i="93"/>
  <c r="BP34" i="93"/>
  <c r="BM34" i="93"/>
  <c r="BS33" i="93"/>
  <c r="BP33" i="93"/>
  <c r="BM33" i="93"/>
  <c r="BS31" i="93"/>
  <c r="BP31" i="93"/>
  <c r="BM31" i="93"/>
  <c r="BS30" i="93"/>
  <c r="BP30" i="93"/>
  <c r="BM30" i="93"/>
  <c r="BS29" i="93"/>
  <c r="BP29" i="93"/>
  <c r="BM29" i="93"/>
  <c r="BS28" i="93"/>
  <c r="BP28" i="93"/>
  <c r="BM28" i="93"/>
  <c r="BS26" i="93"/>
  <c r="BP26" i="93"/>
  <c r="BS25" i="93"/>
  <c r="BP25" i="93"/>
  <c r="BS24" i="93"/>
  <c r="BP24" i="93"/>
  <c r="BS23" i="93"/>
  <c r="BP23" i="93"/>
  <c r="BS21" i="93"/>
  <c r="BP21" i="93"/>
  <c r="BM21" i="93"/>
  <c r="BS20" i="93"/>
  <c r="BP20" i="93"/>
  <c r="BM20" i="93"/>
  <c r="BS19" i="93"/>
  <c r="BP19" i="93"/>
  <c r="BM19" i="93"/>
  <c r="BS18" i="93"/>
  <c r="BP18" i="93"/>
  <c r="BM18" i="93"/>
  <c r="BS16" i="93"/>
  <c r="BP16" i="93"/>
  <c r="BM16" i="93"/>
  <c r="BS15" i="93"/>
  <c r="BP15" i="93"/>
  <c r="BM15" i="93"/>
  <c r="BS14" i="93"/>
  <c r="BP14" i="93"/>
  <c r="BM14" i="93"/>
  <c r="BS13" i="93"/>
  <c r="BP13" i="93"/>
  <c r="BM13" i="93"/>
  <c r="BS11" i="93"/>
  <c r="BP11" i="93"/>
  <c r="BM11" i="93"/>
  <c r="BS10" i="93"/>
  <c r="BP10" i="93"/>
  <c r="BM10" i="93"/>
  <c r="BS9" i="93"/>
  <c r="BP9" i="93"/>
  <c r="BM9" i="93"/>
  <c r="BS8" i="93"/>
  <c r="BP8" i="93"/>
  <c r="BM8" i="93"/>
  <c r="BS6" i="93"/>
  <c r="BP6" i="93"/>
  <c r="BM6" i="93"/>
  <c r="BS5" i="93"/>
  <c r="BP5" i="93"/>
  <c r="BM5" i="93"/>
  <c r="BS4" i="93"/>
  <c r="BP4" i="93"/>
  <c r="BM4" i="93"/>
  <c r="BS3" i="93"/>
  <c r="BP3" i="93"/>
  <c r="BM3" i="93"/>
  <c r="BS41" i="91"/>
  <c r="BP41" i="91"/>
  <c r="BM41" i="91"/>
  <c r="BS40" i="91"/>
  <c r="BP40" i="91"/>
  <c r="BM40" i="91"/>
  <c r="BS39" i="91"/>
  <c r="BP39" i="91"/>
  <c r="BM39" i="91"/>
  <c r="BS38" i="91"/>
  <c r="BP38" i="91"/>
  <c r="BM38" i="91"/>
  <c r="BS36" i="91"/>
  <c r="BP36" i="91"/>
  <c r="BM36" i="91"/>
  <c r="BS35" i="91"/>
  <c r="BP35" i="91"/>
  <c r="BM35" i="91"/>
  <c r="BS34" i="91"/>
  <c r="BP34" i="91"/>
  <c r="BM34" i="91"/>
  <c r="BS33" i="91"/>
  <c r="BP33" i="91"/>
  <c r="BM33" i="91"/>
  <c r="BS31" i="91"/>
  <c r="BP31" i="91"/>
  <c r="BM31" i="91"/>
  <c r="BS30" i="91"/>
  <c r="BP30" i="91"/>
  <c r="BM30" i="91"/>
  <c r="BS29" i="91"/>
  <c r="BP29" i="91"/>
  <c r="BM29" i="91"/>
  <c r="BS28" i="91"/>
  <c r="BP28" i="91"/>
  <c r="BM28" i="91"/>
  <c r="BS26" i="91"/>
  <c r="BP26" i="91"/>
  <c r="BS25" i="91"/>
  <c r="BP25" i="91"/>
  <c r="BS24" i="91"/>
  <c r="BP24" i="91"/>
  <c r="BS23" i="91"/>
  <c r="BP23" i="91"/>
  <c r="BS21" i="91"/>
  <c r="BP21" i="91"/>
  <c r="BM21" i="91"/>
  <c r="BS20" i="91"/>
  <c r="BP20" i="91"/>
  <c r="BM20" i="91"/>
  <c r="BS19" i="91"/>
  <c r="BP19" i="91"/>
  <c r="BM19" i="91"/>
  <c r="BS18" i="91"/>
  <c r="BP18" i="91"/>
  <c r="BM18" i="91"/>
  <c r="BS16" i="91"/>
  <c r="BP16" i="91"/>
  <c r="BM16" i="91"/>
  <c r="BS15" i="91"/>
  <c r="BP15" i="91"/>
  <c r="BM15" i="91"/>
  <c r="BS14" i="91"/>
  <c r="BP14" i="91"/>
  <c r="BM14" i="91"/>
  <c r="BS13" i="91"/>
  <c r="BP13" i="91"/>
  <c r="BM13" i="91"/>
  <c r="BS11" i="91"/>
  <c r="BP11" i="91"/>
  <c r="BM11" i="91"/>
  <c r="BS10" i="91"/>
  <c r="BP10" i="91"/>
  <c r="BM10" i="91"/>
  <c r="BS9" i="91"/>
  <c r="BP9" i="91"/>
  <c r="BM9" i="91"/>
  <c r="BS8" i="91"/>
  <c r="BP8" i="91"/>
  <c r="BM8" i="91"/>
  <c r="BS6" i="91"/>
  <c r="BP6" i="91"/>
  <c r="BM6" i="91"/>
  <c r="BS5" i="91"/>
  <c r="BP5" i="91"/>
  <c r="BM5" i="91"/>
  <c r="BS4" i="91"/>
  <c r="BP4" i="91"/>
  <c r="BM4" i="91"/>
  <c r="BS3" i="91"/>
  <c r="BP3" i="91"/>
  <c r="BM3" i="91"/>
  <c r="BS41" i="90"/>
  <c r="BP41" i="90"/>
  <c r="BM41" i="90"/>
  <c r="BS40" i="90"/>
  <c r="BP40" i="90"/>
  <c r="BM40" i="90"/>
  <c r="BS39" i="90"/>
  <c r="BP39" i="90"/>
  <c r="BM39" i="90"/>
  <c r="BS38" i="90"/>
  <c r="BP38" i="90"/>
  <c r="BM38" i="90"/>
  <c r="BS36" i="90"/>
  <c r="BP36" i="90"/>
  <c r="BM36" i="90"/>
  <c r="BS35" i="90"/>
  <c r="BP35" i="90"/>
  <c r="BM35" i="90"/>
  <c r="BS34" i="90"/>
  <c r="BP34" i="90"/>
  <c r="BM34" i="90"/>
  <c r="BS33" i="90"/>
  <c r="BP33" i="90"/>
  <c r="BM33" i="90"/>
  <c r="BS31" i="90"/>
  <c r="BP31" i="90"/>
  <c r="BM31" i="90"/>
  <c r="BS30" i="90"/>
  <c r="BP30" i="90"/>
  <c r="BM30" i="90"/>
  <c r="BS29" i="90"/>
  <c r="BP29" i="90"/>
  <c r="BM29" i="90"/>
  <c r="BS28" i="90"/>
  <c r="BP28" i="90"/>
  <c r="BM28" i="90"/>
  <c r="BS26" i="90"/>
  <c r="BP26" i="90"/>
  <c r="BS25" i="90"/>
  <c r="BP25" i="90"/>
  <c r="BS24" i="90"/>
  <c r="BP24" i="90"/>
  <c r="BS23" i="90"/>
  <c r="BP23" i="90"/>
  <c r="BS21" i="90"/>
  <c r="BP21" i="90"/>
  <c r="BM21" i="90"/>
  <c r="BS20" i="90"/>
  <c r="BP20" i="90"/>
  <c r="BM20" i="90"/>
  <c r="BS19" i="90"/>
  <c r="BP19" i="90"/>
  <c r="BM19" i="90"/>
  <c r="BS18" i="90"/>
  <c r="BP18" i="90"/>
  <c r="BM18" i="90"/>
  <c r="BS16" i="90"/>
  <c r="BP16" i="90"/>
  <c r="BM16" i="90"/>
  <c r="BS15" i="90"/>
  <c r="BP15" i="90"/>
  <c r="BM15" i="90"/>
  <c r="BS14" i="90"/>
  <c r="BP14" i="90"/>
  <c r="BM14" i="90"/>
  <c r="BS13" i="90"/>
  <c r="BP13" i="90"/>
  <c r="BM13" i="90"/>
  <c r="BS11" i="90"/>
  <c r="BP11" i="90"/>
  <c r="BM11" i="90"/>
  <c r="BS10" i="90"/>
  <c r="BP10" i="90"/>
  <c r="BM10" i="90"/>
  <c r="BS9" i="90"/>
  <c r="BP9" i="90"/>
  <c r="BM9" i="90"/>
  <c r="BS8" i="90"/>
  <c r="BP8" i="90"/>
  <c r="BM8" i="90"/>
  <c r="BS6" i="90"/>
  <c r="BP6" i="90"/>
  <c r="BM6" i="90"/>
  <c r="BS5" i="90"/>
  <c r="BP5" i="90"/>
  <c r="BM5" i="90"/>
  <c r="BS4" i="90"/>
  <c r="BP4" i="90"/>
  <c r="BM4" i="90"/>
  <c r="BS3" i="90"/>
  <c r="BP3" i="90"/>
  <c r="BM3" i="90"/>
  <c r="BS41" i="89"/>
  <c r="BP41" i="89"/>
  <c r="BM41" i="89"/>
  <c r="BS40" i="89"/>
  <c r="BP40" i="89"/>
  <c r="BM40" i="89"/>
  <c r="BS39" i="89"/>
  <c r="BP39" i="89"/>
  <c r="BM39" i="89"/>
  <c r="BS38" i="89"/>
  <c r="BP38" i="89"/>
  <c r="BM38" i="89"/>
  <c r="BS36" i="89"/>
  <c r="BP36" i="89"/>
  <c r="BM36" i="89"/>
  <c r="BS35" i="89"/>
  <c r="BP35" i="89"/>
  <c r="BM35" i="89"/>
  <c r="BS34" i="89"/>
  <c r="BP34" i="89"/>
  <c r="BM34" i="89"/>
  <c r="BS33" i="89"/>
  <c r="BP33" i="89"/>
  <c r="BM33" i="89"/>
  <c r="BS31" i="89"/>
  <c r="BP31" i="89"/>
  <c r="BM31" i="89"/>
  <c r="BS30" i="89"/>
  <c r="BP30" i="89"/>
  <c r="BM30" i="89"/>
  <c r="BS29" i="89"/>
  <c r="BP29" i="89"/>
  <c r="BM29" i="89"/>
  <c r="BS28" i="89"/>
  <c r="BP28" i="89"/>
  <c r="BM28" i="89"/>
  <c r="BS26" i="89"/>
  <c r="BP26" i="89"/>
  <c r="BS25" i="89"/>
  <c r="BP25" i="89"/>
  <c r="BS24" i="89"/>
  <c r="BP24" i="89"/>
  <c r="BS23" i="89"/>
  <c r="BP23" i="89"/>
  <c r="BS21" i="89"/>
  <c r="BP21" i="89"/>
  <c r="BM21" i="89"/>
  <c r="BS20" i="89"/>
  <c r="BP20" i="89"/>
  <c r="BM20" i="89"/>
  <c r="BS19" i="89"/>
  <c r="BP19" i="89"/>
  <c r="BM19" i="89"/>
  <c r="BS18" i="89"/>
  <c r="BP18" i="89"/>
  <c r="BM18" i="89"/>
  <c r="BS16" i="89"/>
  <c r="BP16" i="89"/>
  <c r="BM16" i="89"/>
  <c r="BS15" i="89"/>
  <c r="BP15" i="89"/>
  <c r="BM15" i="89"/>
  <c r="BS14" i="89"/>
  <c r="BP14" i="89"/>
  <c r="BM14" i="89"/>
  <c r="BS13" i="89"/>
  <c r="BP13" i="89"/>
  <c r="BM13" i="89"/>
  <c r="BS11" i="89"/>
  <c r="BP11" i="89"/>
  <c r="BM11" i="89"/>
  <c r="BS10" i="89"/>
  <c r="BP10" i="89"/>
  <c r="BM10" i="89"/>
  <c r="BS9" i="89"/>
  <c r="BP9" i="89"/>
  <c r="BM9" i="89"/>
  <c r="BS8" i="89"/>
  <c r="BP8" i="89"/>
  <c r="BM8" i="89"/>
  <c r="BS6" i="89"/>
  <c r="BP6" i="89"/>
  <c r="BM6" i="89"/>
  <c r="BS5" i="89"/>
  <c r="BP5" i="89"/>
  <c r="BM5" i="89"/>
  <c r="BS4" i="89"/>
  <c r="BP4" i="89"/>
  <c r="BM4" i="89"/>
  <c r="BS3" i="89"/>
  <c r="BP3" i="89"/>
  <c r="BM3" i="89"/>
  <c r="BS41" i="88"/>
  <c r="BP41" i="88"/>
  <c r="BM41" i="88"/>
  <c r="BS40" i="88"/>
  <c r="BP40" i="88"/>
  <c r="BM40" i="88"/>
  <c r="BS39" i="88"/>
  <c r="BP39" i="88"/>
  <c r="BM39" i="88"/>
  <c r="BS38" i="88"/>
  <c r="BP38" i="88"/>
  <c r="BM38" i="88"/>
  <c r="BS36" i="88"/>
  <c r="BP36" i="88"/>
  <c r="BM36" i="88"/>
  <c r="BS35" i="88"/>
  <c r="BP35" i="88"/>
  <c r="BM35" i="88"/>
  <c r="BS34" i="88"/>
  <c r="BP34" i="88"/>
  <c r="BM34" i="88"/>
  <c r="BS33" i="88"/>
  <c r="BP33" i="88"/>
  <c r="BM33" i="88"/>
  <c r="BS31" i="88"/>
  <c r="BP31" i="88"/>
  <c r="BM31" i="88"/>
  <c r="BS30" i="88"/>
  <c r="BP30" i="88"/>
  <c r="BM30" i="88"/>
  <c r="BS29" i="88"/>
  <c r="BP29" i="88"/>
  <c r="BM29" i="88"/>
  <c r="BS28" i="88"/>
  <c r="BP28" i="88"/>
  <c r="BM28" i="88"/>
  <c r="BS26" i="88"/>
  <c r="BP26" i="88"/>
  <c r="BS25" i="88"/>
  <c r="BP25" i="88"/>
  <c r="BS24" i="88"/>
  <c r="BP24" i="88"/>
  <c r="BS23" i="88"/>
  <c r="BP23" i="88"/>
  <c r="BS21" i="88"/>
  <c r="BP21" i="88"/>
  <c r="BM21" i="88"/>
  <c r="BS20" i="88"/>
  <c r="BP20" i="88"/>
  <c r="BM20" i="88"/>
  <c r="BS19" i="88"/>
  <c r="BP19" i="88"/>
  <c r="BM19" i="88"/>
  <c r="BS18" i="88"/>
  <c r="BP18" i="88"/>
  <c r="BM18" i="88"/>
  <c r="BS16" i="88"/>
  <c r="BP16" i="88"/>
  <c r="BM16" i="88"/>
  <c r="BS15" i="88"/>
  <c r="BP15" i="88"/>
  <c r="BM15" i="88"/>
  <c r="BS14" i="88"/>
  <c r="BP14" i="88"/>
  <c r="BM14" i="88"/>
  <c r="BS13" i="88"/>
  <c r="BP13" i="88"/>
  <c r="BM13" i="88"/>
  <c r="BS11" i="88"/>
  <c r="BP11" i="88"/>
  <c r="BM11" i="88"/>
  <c r="BS10" i="88"/>
  <c r="BP10" i="88"/>
  <c r="BM10" i="88"/>
  <c r="BS9" i="88"/>
  <c r="BP9" i="88"/>
  <c r="BM9" i="88"/>
  <c r="BS8" i="88"/>
  <c r="BP8" i="88"/>
  <c r="BM8" i="88"/>
  <c r="BS6" i="88"/>
  <c r="BP6" i="88"/>
  <c r="BM6" i="88"/>
  <c r="BS5" i="88"/>
  <c r="BP5" i="88"/>
  <c r="BM5" i="88"/>
  <c r="BS4" i="88"/>
  <c r="BP4" i="88"/>
  <c r="BM4" i="88"/>
  <c r="BS3" i="88"/>
  <c r="BP3" i="88"/>
  <c r="BM3" i="88"/>
  <c r="BS41" i="87"/>
  <c r="BP41" i="87"/>
  <c r="BM41" i="87"/>
  <c r="BS40" i="87"/>
  <c r="BP40" i="87"/>
  <c r="BM40" i="87"/>
  <c r="BS39" i="87"/>
  <c r="BP39" i="87"/>
  <c r="BM39" i="87"/>
  <c r="BS38" i="87"/>
  <c r="BP38" i="87"/>
  <c r="BM38" i="87"/>
  <c r="BS36" i="87"/>
  <c r="BP36" i="87"/>
  <c r="BM36" i="87"/>
  <c r="BS35" i="87"/>
  <c r="BP35" i="87"/>
  <c r="BM35" i="87"/>
  <c r="BS34" i="87"/>
  <c r="BP34" i="87"/>
  <c r="BM34" i="87"/>
  <c r="BS33" i="87"/>
  <c r="BP33" i="87"/>
  <c r="BM33" i="87"/>
  <c r="BS31" i="87"/>
  <c r="BP31" i="87"/>
  <c r="BM31" i="87"/>
  <c r="BS30" i="87"/>
  <c r="BP30" i="87"/>
  <c r="BM30" i="87"/>
  <c r="BS29" i="87"/>
  <c r="BP29" i="87"/>
  <c r="BM29" i="87"/>
  <c r="BS28" i="87"/>
  <c r="BP28" i="87"/>
  <c r="BM28" i="87"/>
  <c r="BS26" i="87"/>
  <c r="BP26" i="87"/>
  <c r="BS25" i="87"/>
  <c r="BP25" i="87"/>
  <c r="BS24" i="87"/>
  <c r="BP24" i="87"/>
  <c r="BS23" i="87"/>
  <c r="BP23" i="87"/>
  <c r="BS21" i="87"/>
  <c r="BP21" i="87"/>
  <c r="BM21" i="87"/>
  <c r="BS20" i="87"/>
  <c r="BP20" i="87"/>
  <c r="BM20" i="87"/>
  <c r="BS19" i="87"/>
  <c r="BP19" i="87"/>
  <c r="BM19" i="87"/>
  <c r="BS18" i="87"/>
  <c r="BP18" i="87"/>
  <c r="BM18" i="87"/>
  <c r="BS16" i="87"/>
  <c r="BP16" i="87"/>
  <c r="BM16" i="87"/>
  <c r="BS15" i="87"/>
  <c r="BP15" i="87"/>
  <c r="BM15" i="87"/>
  <c r="BS14" i="87"/>
  <c r="BP14" i="87"/>
  <c r="BM14" i="87"/>
  <c r="BS13" i="87"/>
  <c r="BP13" i="87"/>
  <c r="BM13" i="87"/>
  <c r="BS11" i="87"/>
  <c r="BP11" i="87"/>
  <c r="BM11" i="87"/>
  <c r="BS10" i="87"/>
  <c r="BP10" i="87"/>
  <c r="BM10" i="87"/>
  <c r="BS9" i="87"/>
  <c r="BP9" i="87"/>
  <c r="BM9" i="87"/>
  <c r="BS8" i="87"/>
  <c r="BP8" i="87"/>
  <c r="BM8" i="87"/>
  <c r="BS6" i="87"/>
  <c r="BP6" i="87"/>
  <c r="BM6" i="87"/>
  <c r="BS5" i="87"/>
  <c r="BP5" i="87"/>
  <c r="BM5" i="87"/>
  <c r="BS4" i="87"/>
  <c r="BP4" i="87"/>
  <c r="BM4" i="87"/>
  <c r="BS3" i="87"/>
  <c r="BP3" i="87"/>
  <c r="BM3" i="87"/>
  <c r="BS41" i="86"/>
  <c r="BP41" i="86"/>
  <c r="BM41" i="86"/>
  <c r="BS40" i="86"/>
  <c r="BP40" i="86"/>
  <c r="BM40" i="86"/>
  <c r="BS39" i="86"/>
  <c r="BP39" i="86"/>
  <c r="BM39" i="86"/>
  <c r="BS38" i="86"/>
  <c r="BP38" i="86"/>
  <c r="BM38" i="86"/>
  <c r="BS36" i="86"/>
  <c r="BP36" i="86"/>
  <c r="BM36" i="86"/>
  <c r="BS35" i="86"/>
  <c r="BP35" i="86"/>
  <c r="BM35" i="86"/>
  <c r="BS34" i="86"/>
  <c r="BP34" i="86"/>
  <c r="BM34" i="86"/>
  <c r="BS33" i="86"/>
  <c r="BP33" i="86"/>
  <c r="BM33" i="86"/>
  <c r="BS31" i="86"/>
  <c r="BP31" i="86"/>
  <c r="BM31" i="86"/>
  <c r="BS30" i="86"/>
  <c r="BP30" i="86"/>
  <c r="BM30" i="86"/>
  <c r="BS29" i="86"/>
  <c r="BP29" i="86"/>
  <c r="BM29" i="86"/>
  <c r="BS28" i="86"/>
  <c r="BP28" i="86"/>
  <c r="BM28" i="86"/>
  <c r="BS26" i="86"/>
  <c r="BP26" i="86"/>
  <c r="BS25" i="86"/>
  <c r="BP25" i="86"/>
  <c r="BS24" i="86"/>
  <c r="BP24" i="86"/>
  <c r="BS23" i="86"/>
  <c r="BP23" i="86"/>
  <c r="BS21" i="86"/>
  <c r="BP21" i="86"/>
  <c r="BM21" i="86"/>
  <c r="BS20" i="86"/>
  <c r="BP20" i="86"/>
  <c r="BM20" i="86"/>
  <c r="BS19" i="86"/>
  <c r="BP19" i="86"/>
  <c r="BM19" i="86"/>
  <c r="BS18" i="86"/>
  <c r="BP18" i="86"/>
  <c r="BM18" i="86"/>
  <c r="BS16" i="86"/>
  <c r="BP16" i="86"/>
  <c r="BM16" i="86"/>
  <c r="BS15" i="86"/>
  <c r="BP15" i="86"/>
  <c r="BM15" i="86"/>
  <c r="BS14" i="86"/>
  <c r="BP14" i="86"/>
  <c r="BM14" i="86"/>
  <c r="BS13" i="86"/>
  <c r="BP13" i="86"/>
  <c r="BM13" i="86"/>
  <c r="BS11" i="86"/>
  <c r="BP11" i="86"/>
  <c r="BM11" i="86"/>
  <c r="BS10" i="86"/>
  <c r="BP10" i="86"/>
  <c r="BM10" i="86"/>
  <c r="BS9" i="86"/>
  <c r="BP9" i="86"/>
  <c r="BM9" i="86"/>
  <c r="BS8" i="86"/>
  <c r="BP8" i="86"/>
  <c r="BM8" i="86"/>
  <c r="BS6" i="86"/>
  <c r="BP6" i="86"/>
  <c r="BM6" i="86"/>
  <c r="BS5" i="86"/>
  <c r="BP5" i="86"/>
  <c r="BM5" i="86"/>
  <c r="BS4" i="86"/>
  <c r="BP4" i="86"/>
  <c r="BM4" i="86"/>
  <c r="BS3" i="86"/>
  <c r="BP3" i="86"/>
  <c r="BM3" i="86"/>
  <c r="BS41" i="85"/>
  <c r="BP41" i="85"/>
  <c r="BM41" i="85"/>
  <c r="BS40" i="85"/>
  <c r="BP40" i="85"/>
  <c r="BM40" i="85"/>
  <c r="BS39" i="85"/>
  <c r="BP39" i="85"/>
  <c r="BM39" i="85"/>
  <c r="BS38" i="85"/>
  <c r="BP38" i="85"/>
  <c r="BM38" i="85"/>
  <c r="BS36" i="85"/>
  <c r="BP36" i="85"/>
  <c r="BM36" i="85"/>
  <c r="BS35" i="85"/>
  <c r="BP35" i="85"/>
  <c r="BM35" i="85"/>
  <c r="BS34" i="85"/>
  <c r="BP34" i="85"/>
  <c r="BM34" i="85"/>
  <c r="BS33" i="85"/>
  <c r="BP33" i="85"/>
  <c r="BM33" i="85"/>
  <c r="BS31" i="85"/>
  <c r="BP31" i="85"/>
  <c r="BM31" i="85"/>
  <c r="BS30" i="85"/>
  <c r="BP30" i="85"/>
  <c r="BM30" i="85"/>
  <c r="BS29" i="85"/>
  <c r="BP29" i="85"/>
  <c r="BM29" i="85"/>
  <c r="BS28" i="85"/>
  <c r="BP28" i="85"/>
  <c r="BM28" i="85"/>
  <c r="BS26" i="85"/>
  <c r="BP26" i="85"/>
  <c r="BS25" i="85"/>
  <c r="BP25" i="85"/>
  <c r="BS24" i="85"/>
  <c r="BP24" i="85"/>
  <c r="BS23" i="85"/>
  <c r="BP23" i="85"/>
  <c r="BS21" i="85"/>
  <c r="BP21" i="85"/>
  <c r="BM21" i="85"/>
  <c r="BS20" i="85"/>
  <c r="BP20" i="85"/>
  <c r="BM20" i="85"/>
  <c r="BS19" i="85"/>
  <c r="BP19" i="85"/>
  <c r="BM19" i="85"/>
  <c r="BS18" i="85"/>
  <c r="BP18" i="85"/>
  <c r="BM18" i="85"/>
  <c r="BS16" i="85"/>
  <c r="BP16" i="85"/>
  <c r="BM16" i="85"/>
  <c r="BS15" i="85"/>
  <c r="BP15" i="85"/>
  <c r="BM15" i="85"/>
  <c r="BS14" i="85"/>
  <c r="BP14" i="85"/>
  <c r="BM14" i="85"/>
  <c r="BS13" i="85"/>
  <c r="BP13" i="85"/>
  <c r="BM13" i="85"/>
  <c r="BS11" i="85"/>
  <c r="BP11" i="85"/>
  <c r="BM11" i="85"/>
  <c r="BS10" i="85"/>
  <c r="BP10" i="85"/>
  <c r="BM10" i="85"/>
  <c r="BS9" i="85"/>
  <c r="BP9" i="85"/>
  <c r="BM9" i="85"/>
  <c r="BS8" i="85"/>
  <c r="BP8" i="85"/>
  <c r="BM8" i="85"/>
  <c r="BS6" i="85"/>
  <c r="BP6" i="85"/>
  <c r="BM6" i="85"/>
  <c r="BS5" i="85"/>
  <c r="BP5" i="85"/>
  <c r="BM5" i="85"/>
  <c r="BS4" i="85"/>
  <c r="BP4" i="85"/>
  <c r="BM4" i="85"/>
  <c r="BS3" i="85"/>
  <c r="BP3" i="85"/>
  <c r="BM3" i="85"/>
  <c r="BS3" i="58"/>
  <c r="BS4" i="58"/>
  <c r="BS5" i="58"/>
  <c r="BS6" i="58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O133" i="91"/>
  <c r="N133" i="91"/>
  <c r="M133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O132" i="91"/>
  <c r="N132" i="91"/>
  <c r="M132" i="91"/>
  <c r="BD133" i="90"/>
  <c r="BC133" i="90"/>
  <c r="BB133" i="90"/>
  <c r="BA133" i="90"/>
  <c r="AZ133" i="90"/>
  <c r="AY133" i="90"/>
  <c r="AX133" i="90"/>
  <c r="AW133" i="90"/>
  <c r="AV133" i="90"/>
  <c r="AU133" i="90"/>
  <c r="AT133" i="90"/>
  <c r="AS133" i="90"/>
  <c r="AR133" i="90"/>
  <c r="AQ133" i="90"/>
  <c r="AP133" i="90"/>
  <c r="AO133" i="90"/>
  <c r="AN133" i="90"/>
  <c r="AM133" i="90"/>
  <c r="AL133" i="90"/>
  <c r="AK133" i="90"/>
  <c r="AJ133" i="90"/>
  <c r="AI133" i="90"/>
  <c r="AH133" i="90"/>
  <c r="AG133" i="90"/>
  <c r="AF133" i="90"/>
  <c r="AE133" i="90"/>
  <c r="AD133" i="90"/>
  <c r="AC133" i="90"/>
  <c r="AB133" i="90"/>
  <c r="AA133" i="90"/>
  <c r="Z133" i="90"/>
  <c r="Y133" i="90"/>
  <c r="X133" i="90"/>
  <c r="W133" i="90"/>
  <c r="V133" i="90"/>
  <c r="U133" i="90"/>
  <c r="T133" i="90"/>
  <c r="S133" i="90"/>
  <c r="R133" i="90"/>
  <c r="Q133" i="90"/>
  <c r="P133" i="90"/>
  <c r="O133" i="90"/>
  <c r="N133" i="90"/>
  <c r="M133" i="90"/>
  <c r="BD132" i="90"/>
  <c r="BC132" i="90"/>
  <c r="BB132" i="90"/>
  <c r="BA132" i="90"/>
  <c r="AZ132" i="90"/>
  <c r="AY132" i="90"/>
  <c r="AX132" i="90"/>
  <c r="AW132" i="90"/>
  <c r="AV132" i="90"/>
  <c r="AU132" i="90"/>
  <c r="AT132" i="90"/>
  <c r="AS132" i="90"/>
  <c r="AR132" i="90"/>
  <c r="AQ132" i="90"/>
  <c r="AP132" i="90"/>
  <c r="AO132" i="90"/>
  <c r="AN132" i="90"/>
  <c r="AM132" i="90"/>
  <c r="AL132" i="90"/>
  <c r="AK132" i="90"/>
  <c r="AJ132" i="90"/>
  <c r="AI132" i="90"/>
  <c r="AH132" i="90"/>
  <c r="AG132" i="90"/>
  <c r="AF132" i="90"/>
  <c r="AE132" i="90"/>
  <c r="AD132" i="90"/>
  <c r="AC132" i="90"/>
  <c r="AB132" i="90"/>
  <c r="AA132" i="90"/>
  <c r="Z132" i="90"/>
  <c r="Y132" i="90"/>
  <c r="X132" i="90"/>
  <c r="W132" i="90"/>
  <c r="V132" i="90"/>
  <c r="U132" i="90"/>
  <c r="T132" i="90"/>
  <c r="S132" i="90"/>
  <c r="R132" i="90"/>
  <c r="Q132" i="90"/>
  <c r="P132" i="90"/>
  <c r="O132" i="90"/>
  <c r="N132" i="90"/>
  <c r="M132" i="90"/>
  <c r="BD133" i="89"/>
  <c r="BC133" i="89"/>
  <c r="BB133" i="89"/>
  <c r="BA133" i="89"/>
  <c r="AZ133" i="89"/>
  <c r="AY133" i="89"/>
  <c r="AX133" i="89"/>
  <c r="AW133" i="89"/>
  <c r="AV133" i="89"/>
  <c r="AU133" i="89"/>
  <c r="AT133" i="89"/>
  <c r="AS133" i="89"/>
  <c r="AR133" i="89"/>
  <c r="AQ133" i="89"/>
  <c r="AP133" i="89"/>
  <c r="AO133" i="89"/>
  <c r="AN133" i="89"/>
  <c r="AM133" i="89"/>
  <c r="AL133" i="89"/>
  <c r="AK133" i="89"/>
  <c r="AJ133" i="89"/>
  <c r="AI133" i="89"/>
  <c r="AH133" i="89"/>
  <c r="AG133" i="89"/>
  <c r="AF133" i="89"/>
  <c r="AE133" i="89"/>
  <c r="AD133" i="89"/>
  <c r="AC133" i="89"/>
  <c r="AB133" i="89"/>
  <c r="AA133" i="89"/>
  <c r="Z133" i="89"/>
  <c r="Y133" i="89"/>
  <c r="X133" i="89"/>
  <c r="W133" i="89"/>
  <c r="V133" i="89"/>
  <c r="U133" i="89"/>
  <c r="T133" i="89"/>
  <c r="S133" i="89"/>
  <c r="R133" i="89"/>
  <c r="Q133" i="89"/>
  <c r="P133" i="89"/>
  <c r="O133" i="89"/>
  <c r="N133" i="89"/>
  <c r="M133" i="89"/>
  <c r="BD132" i="89"/>
  <c r="BC132" i="89"/>
  <c r="BB132" i="89"/>
  <c r="BA132" i="89"/>
  <c r="AZ132" i="89"/>
  <c r="AY132" i="89"/>
  <c r="AX132" i="89"/>
  <c r="AW132" i="89"/>
  <c r="AV132" i="89"/>
  <c r="AU132" i="89"/>
  <c r="AT132" i="89"/>
  <c r="AS132" i="89"/>
  <c r="AR132" i="89"/>
  <c r="AQ132" i="89"/>
  <c r="AP132" i="89"/>
  <c r="AO132" i="89"/>
  <c r="AN132" i="89"/>
  <c r="AM132" i="89"/>
  <c r="AL132" i="89"/>
  <c r="AK132" i="89"/>
  <c r="AJ132" i="89"/>
  <c r="AI132" i="89"/>
  <c r="AH132" i="89"/>
  <c r="AG132" i="89"/>
  <c r="AF132" i="89"/>
  <c r="AE132" i="89"/>
  <c r="AD132" i="89"/>
  <c r="AC132" i="89"/>
  <c r="AB132" i="89"/>
  <c r="AA132" i="89"/>
  <c r="Z132" i="89"/>
  <c r="Y132" i="89"/>
  <c r="X132" i="89"/>
  <c r="W132" i="89"/>
  <c r="V132" i="89"/>
  <c r="U132" i="89"/>
  <c r="T132" i="89"/>
  <c r="S132" i="89"/>
  <c r="R132" i="89"/>
  <c r="Q132" i="89"/>
  <c r="P132" i="89"/>
  <c r="O132" i="89"/>
  <c r="N132" i="89"/>
  <c r="M132" i="89"/>
  <c r="BD133" i="88"/>
  <c r="BC133" i="88"/>
  <c r="BB133" i="88"/>
  <c r="BA133" i="88"/>
  <c r="AZ133" i="88"/>
  <c r="AY133" i="88"/>
  <c r="AX133" i="88"/>
  <c r="AW133" i="88"/>
  <c r="AV133" i="88"/>
  <c r="AU133" i="88"/>
  <c r="AT133" i="88"/>
  <c r="AS133" i="88"/>
  <c r="AR133" i="88"/>
  <c r="AQ133" i="88"/>
  <c r="AP133" i="88"/>
  <c r="AO133" i="88"/>
  <c r="AN133" i="88"/>
  <c r="AM133" i="88"/>
  <c r="AL133" i="88"/>
  <c r="AK133" i="88"/>
  <c r="AJ133" i="88"/>
  <c r="AI133" i="88"/>
  <c r="AH133" i="88"/>
  <c r="AG133" i="88"/>
  <c r="AF133" i="88"/>
  <c r="AE133" i="88"/>
  <c r="AD133" i="88"/>
  <c r="AC133" i="88"/>
  <c r="AB133" i="88"/>
  <c r="AA133" i="88"/>
  <c r="Z133" i="88"/>
  <c r="Y133" i="88"/>
  <c r="X133" i="88"/>
  <c r="W133" i="88"/>
  <c r="V133" i="88"/>
  <c r="U133" i="88"/>
  <c r="T133" i="88"/>
  <c r="S133" i="88"/>
  <c r="R133" i="88"/>
  <c r="Q133" i="88"/>
  <c r="P133" i="88"/>
  <c r="O133" i="88"/>
  <c r="N133" i="88"/>
  <c r="M133" i="88"/>
  <c r="BD132" i="88"/>
  <c r="BC132" i="88"/>
  <c r="BB132" i="88"/>
  <c r="BA132" i="88"/>
  <c r="AZ132" i="88"/>
  <c r="AY132" i="88"/>
  <c r="AX132" i="88"/>
  <c r="AW132" i="88"/>
  <c r="AV132" i="88"/>
  <c r="AU132" i="88"/>
  <c r="AT132" i="88"/>
  <c r="AS132" i="88"/>
  <c r="AR132" i="88"/>
  <c r="AQ132" i="88"/>
  <c r="AP132" i="88"/>
  <c r="AO132" i="88"/>
  <c r="AN132" i="88"/>
  <c r="AM132" i="88"/>
  <c r="AL132" i="88"/>
  <c r="AK132" i="88"/>
  <c r="AJ132" i="88"/>
  <c r="AI132" i="88"/>
  <c r="AH132" i="88"/>
  <c r="AG132" i="88"/>
  <c r="AF132" i="88"/>
  <c r="AE132" i="88"/>
  <c r="AD132" i="88"/>
  <c r="AC132" i="88"/>
  <c r="AB132" i="88"/>
  <c r="AA132" i="88"/>
  <c r="Z132" i="88"/>
  <c r="Y132" i="88"/>
  <c r="X132" i="88"/>
  <c r="W132" i="88"/>
  <c r="V132" i="88"/>
  <c r="U132" i="88"/>
  <c r="T132" i="88"/>
  <c r="S132" i="88"/>
  <c r="R132" i="88"/>
  <c r="Q132" i="88"/>
  <c r="P132" i="88"/>
  <c r="O132" i="88"/>
  <c r="N132" i="88"/>
  <c r="M132" i="88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BD133" i="86"/>
  <c r="BC133" i="86"/>
  <c r="BB133" i="86"/>
  <c r="BA133" i="86"/>
  <c r="AZ133" i="86"/>
  <c r="AY133" i="86"/>
  <c r="AX133" i="86"/>
  <c r="AW133" i="86"/>
  <c r="AV133" i="86"/>
  <c r="AU133" i="86"/>
  <c r="AT133" i="86"/>
  <c r="AS133" i="86"/>
  <c r="AR133" i="86"/>
  <c r="AQ133" i="86"/>
  <c r="AP133" i="86"/>
  <c r="AO133" i="86"/>
  <c r="AN133" i="86"/>
  <c r="AM133" i="86"/>
  <c r="AL133" i="86"/>
  <c r="AK133" i="86"/>
  <c r="AJ133" i="86"/>
  <c r="AI133" i="86"/>
  <c r="AH133" i="86"/>
  <c r="AG133" i="86"/>
  <c r="AF133" i="86"/>
  <c r="AE133" i="86"/>
  <c r="AD133" i="86"/>
  <c r="AC133" i="86"/>
  <c r="AB133" i="86"/>
  <c r="AA133" i="86"/>
  <c r="Z133" i="86"/>
  <c r="Y133" i="86"/>
  <c r="X133" i="86"/>
  <c r="W133" i="86"/>
  <c r="V133" i="86"/>
  <c r="U133" i="86"/>
  <c r="T133" i="86"/>
  <c r="S133" i="86"/>
  <c r="R133" i="86"/>
  <c r="Q133" i="86"/>
  <c r="P133" i="86"/>
  <c r="O133" i="86"/>
  <c r="N133" i="86"/>
  <c r="M133" i="86"/>
  <c r="BD132" i="86"/>
  <c r="BC132" i="86"/>
  <c r="BB132" i="86"/>
  <c r="BA132" i="86"/>
  <c r="AZ132" i="86"/>
  <c r="AY132" i="86"/>
  <c r="AX132" i="86"/>
  <c r="AW132" i="86"/>
  <c r="AV132" i="86"/>
  <c r="AU132" i="86"/>
  <c r="AT132" i="86"/>
  <c r="AS132" i="86"/>
  <c r="AR132" i="86"/>
  <c r="AQ132" i="86"/>
  <c r="AP132" i="86"/>
  <c r="AO132" i="86"/>
  <c r="AN132" i="86"/>
  <c r="AM132" i="86"/>
  <c r="AL132" i="86"/>
  <c r="AK132" i="86"/>
  <c r="AJ132" i="86"/>
  <c r="AI132" i="86"/>
  <c r="AH132" i="86"/>
  <c r="AG132" i="86"/>
  <c r="AF132" i="86"/>
  <c r="AE132" i="86"/>
  <c r="AD132" i="86"/>
  <c r="AC132" i="86"/>
  <c r="AB132" i="86"/>
  <c r="AA132" i="86"/>
  <c r="Z132" i="86"/>
  <c r="Y132" i="86"/>
  <c r="X132" i="86"/>
  <c r="W132" i="86"/>
  <c r="V132" i="86"/>
  <c r="U132" i="86"/>
  <c r="T132" i="86"/>
  <c r="S132" i="86"/>
  <c r="R132" i="86"/>
  <c r="Q132" i="86"/>
  <c r="P132" i="86"/>
  <c r="O132" i="86"/>
  <c r="N132" i="86"/>
  <c r="M132" i="86"/>
  <c r="BD133" i="85"/>
  <c r="BC133" i="85"/>
  <c r="BB133" i="85"/>
  <c r="BA133" i="85"/>
  <c r="AZ133" i="85"/>
  <c r="AY133" i="85"/>
  <c r="AX133" i="85"/>
  <c r="AW133" i="85"/>
  <c r="AV133" i="85"/>
  <c r="AU133" i="85"/>
  <c r="AT133" i="85"/>
  <c r="AS133" i="85"/>
  <c r="AR133" i="85"/>
  <c r="AQ133" i="85"/>
  <c r="AP133" i="85"/>
  <c r="AO133" i="85"/>
  <c r="AN133" i="85"/>
  <c r="AM133" i="85"/>
  <c r="AL133" i="85"/>
  <c r="AK133" i="85"/>
  <c r="AJ133" i="85"/>
  <c r="AI133" i="85"/>
  <c r="AH133" i="85"/>
  <c r="AG133" i="85"/>
  <c r="AF133" i="85"/>
  <c r="AE133" i="85"/>
  <c r="AD133" i="85"/>
  <c r="AC133" i="85"/>
  <c r="AB133" i="85"/>
  <c r="AA133" i="85"/>
  <c r="Z133" i="85"/>
  <c r="Y133" i="85"/>
  <c r="X133" i="85"/>
  <c r="W133" i="85"/>
  <c r="V133" i="85"/>
  <c r="U133" i="85"/>
  <c r="T133" i="85"/>
  <c r="S133" i="85"/>
  <c r="R133" i="85"/>
  <c r="Q133" i="85"/>
  <c r="P133" i="85"/>
  <c r="O133" i="85"/>
  <c r="N133" i="85"/>
  <c r="M133" i="85"/>
  <c r="BD132" i="85"/>
  <c r="BC132" i="85"/>
  <c r="BB132" i="85"/>
  <c r="BA132" i="85"/>
  <c r="AZ132" i="85"/>
  <c r="AY132" i="85"/>
  <c r="AX132" i="85"/>
  <c r="AW132" i="85"/>
  <c r="AV132" i="85"/>
  <c r="AU132" i="85"/>
  <c r="AT132" i="85"/>
  <c r="AS132" i="85"/>
  <c r="AR132" i="85"/>
  <c r="AQ132" i="85"/>
  <c r="AP132" i="85"/>
  <c r="AO132" i="85"/>
  <c r="AN132" i="85"/>
  <c r="AM132" i="85"/>
  <c r="AL132" i="85"/>
  <c r="AK132" i="85"/>
  <c r="AJ132" i="85"/>
  <c r="AI132" i="85"/>
  <c r="AH132" i="85"/>
  <c r="AG132" i="85"/>
  <c r="AF132" i="85"/>
  <c r="AE132" i="85"/>
  <c r="AD132" i="85"/>
  <c r="AC132" i="85"/>
  <c r="AB132" i="85"/>
  <c r="AA132" i="85"/>
  <c r="Z132" i="85"/>
  <c r="Y132" i="85"/>
  <c r="X132" i="85"/>
  <c r="W132" i="85"/>
  <c r="V132" i="85"/>
  <c r="U132" i="85"/>
  <c r="T132" i="85"/>
  <c r="S132" i="85"/>
  <c r="R132" i="85"/>
  <c r="Q132" i="85"/>
  <c r="P132" i="85"/>
  <c r="O132" i="85"/>
  <c r="N132" i="85"/>
  <c r="M132" i="85"/>
  <c r="BS8" i="58"/>
  <c r="BS9" i="58"/>
  <c r="BS10" i="58"/>
  <c r="BS11" i="58"/>
  <c r="BS13" i="58"/>
  <c r="BS14" i="58"/>
  <c r="BS15" i="58"/>
  <c r="BS16" i="58"/>
  <c r="BS18" i="58"/>
  <c r="BS19" i="58"/>
  <c r="BS20" i="58"/>
  <c r="BS21" i="58"/>
  <c r="BS23" i="58"/>
  <c r="BS24" i="58"/>
  <c r="BS25" i="58"/>
  <c r="BS26" i="58"/>
  <c r="BS28" i="58"/>
  <c r="BS29" i="58"/>
  <c r="BS30" i="58"/>
  <c r="BS31" i="58"/>
  <c r="BS33" i="58"/>
  <c r="BS34" i="58"/>
  <c r="BS35" i="58"/>
  <c r="BS36" i="58"/>
  <c r="BS38" i="58"/>
  <c r="BS39" i="58"/>
  <c r="BS40" i="58"/>
  <c r="BS41" i="58"/>
  <c r="BP3" i="58"/>
  <c r="BP4" i="58"/>
  <c r="BP5" i="58"/>
  <c r="BP6" i="58"/>
  <c r="BP8" i="58"/>
  <c r="BP9" i="58"/>
  <c r="BP10" i="58"/>
  <c r="BP11" i="58"/>
  <c r="BP13" i="58"/>
  <c r="BP14" i="58"/>
  <c r="BP15" i="58"/>
  <c r="BP16" i="58"/>
  <c r="BP18" i="58"/>
  <c r="BP19" i="58"/>
  <c r="BP20" i="58"/>
  <c r="BP21" i="58"/>
  <c r="BP23" i="58"/>
  <c r="BP24" i="58"/>
  <c r="BP25" i="58"/>
  <c r="BP26" i="58"/>
  <c r="BP28" i="58"/>
  <c r="BP29" i="58"/>
  <c r="BP30" i="58"/>
  <c r="BP31" i="58"/>
  <c r="BP33" i="58"/>
  <c r="BP34" i="58"/>
  <c r="BP35" i="58"/>
  <c r="BP36" i="58"/>
  <c r="BP38" i="58"/>
  <c r="BP39" i="58"/>
  <c r="BP40" i="58"/>
  <c r="BP41" i="58"/>
  <c r="BM38" i="58"/>
  <c r="BM39" i="58"/>
  <c r="BM40" i="58"/>
  <c r="BM41" i="58"/>
  <c r="BM33" i="58"/>
  <c r="BM34" i="58"/>
  <c r="BM35" i="58"/>
  <c r="BM36" i="58"/>
  <c r="BM28" i="58"/>
  <c r="BM29" i="58"/>
  <c r="BM30" i="58"/>
  <c r="BM31" i="58"/>
  <c r="BM18" i="58"/>
  <c r="BM19" i="58"/>
  <c r="BM20" i="58"/>
  <c r="BM21" i="58"/>
  <c r="BM13" i="58"/>
  <c r="BM14" i="58"/>
  <c r="BM15" i="58"/>
  <c r="BM16" i="58"/>
  <c r="BM8" i="58"/>
  <c r="BM9" i="58"/>
  <c r="BM10" i="58"/>
  <c r="BM11" i="58"/>
  <c r="BM6" i="58"/>
  <c r="BM5" i="58"/>
  <c r="BM4" i="58"/>
  <c r="BM3" i="58"/>
  <c r="BM44" i="90" l="1"/>
  <c r="BP43" i="89"/>
  <c r="BM43" i="89"/>
  <c r="BM43" i="94"/>
  <c r="BP43" i="94"/>
  <c r="BS43" i="94"/>
  <c r="BM43" i="93"/>
  <c r="BP43" i="93"/>
  <c r="BS43" i="93"/>
  <c r="BM44" i="94"/>
  <c r="BP44" i="94"/>
  <c r="BS44" i="94"/>
  <c r="BM44" i="93"/>
  <c r="BP44" i="93"/>
  <c r="BS44" i="93"/>
  <c r="BM43" i="90"/>
  <c r="BS43" i="90"/>
  <c r="BP43" i="90"/>
  <c r="BS43" i="89"/>
  <c r="BM43" i="86"/>
  <c r="BM43" i="91"/>
  <c r="BP43" i="91"/>
  <c r="BS43" i="91"/>
  <c r="BM44" i="91"/>
  <c r="BP44" i="91"/>
  <c r="BS44" i="91"/>
  <c r="BP44" i="90"/>
  <c r="BS44" i="90"/>
  <c r="BM44" i="89"/>
  <c r="BP44" i="89"/>
  <c r="BS44" i="89"/>
  <c r="BP43" i="88"/>
  <c r="BS43" i="88"/>
  <c r="BM43" i="88"/>
  <c r="BM44" i="88"/>
  <c r="BP44" i="88"/>
  <c r="BS44" i="88"/>
  <c r="BM43" i="87"/>
  <c r="BP43" i="87"/>
  <c r="BS43" i="87"/>
  <c r="BS43" i="86"/>
  <c r="BP43" i="86"/>
  <c r="BM44" i="85"/>
  <c r="BP43" i="85"/>
  <c r="BM43" i="85"/>
  <c r="BS43" i="85"/>
  <c r="BM44" i="87"/>
  <c r="BP44" i="87"/>
  <c r="BS44" i="87"/>
  <c r="BM44" i="86"/>
  <c r="BP44" i="86"/>
  <c r="BS44" i="86"/>
  <c r="BP44" i="85"/>
  <c r="BS44" i="85"/>
  <c r="N133" i="58" l="1"/>
  <c r="O133" i="58"/>
  <c r="P133" i="58"/>
  <c r="Q133" i="58"/>
  <c r="R133" i="58"/>
  <c r="S133" i="58"/>
  <c r="T133" i="58"/>
  <c r="U133" i="58"/>
  <c r="V133" i="58"/>
  <c r="W133" i="58"/>
  <c r="X133" i="58"/>
  <c r="Y133" i="58"/>
  <c r="Z133" i="58"/>
  <c r="AA133" i="58"/>
  <c r="AB133" i="58"/>
  <c r="AC133" i="58"/>
  <c r="AD133" i="58"/>
  <c r="AE133" i="58"/>
  <c r="AF133" i="58"/>
  <c r="AG133" i="58"/>
  <c r="AH133" i="58"/>
  <c r="AI133" i="58"/>
  <c r="AJ133" i="58"/>
  <c r="AK133" i="58"/>
  <c r="AL133" i="58"/>
  <c r="AM133" i="58"/>
  <c r="AN133" i="58"/>
  <c r="AO133" i="58"/>
  <c r="AP133" i="58"/>
  <c r="AQ133" i="58"/>
  <c r="AR133" i="58"/>
  <c r="AS133" i="58"/>
  <c r="AT133" i="58"/>
  <c r="AU133" i="58"/>
  <c r="AV133" i="58"/>
  <c r="AW133" i="58"/>
  <c r="AX133" i="58"/>
  <c r="AY133" i="58"/>
  <c r="AZ133" i="58"/>
  <c r="BA133" i="58"/>
  <c r="BB133" i="58"/>
  <c r="BC133" i="58"/>
  <c r="BD133" i="58"/>
  <c r="M133" i="58"/>
  <c r="AC132" i="58"/>
  <c r="AD132" i="58"/>
  <c r="AE132" i="58"/>
  <c r="AF132" i="58"/>
  <c r="AG132" i="58"/>
  <c r="AH132" i="58"/>
  <c r="AI132" i="58"/>
  <c r="AJ132" i="58"/>
  <c r="AK132" i="58"/>
  <c r="AL132" i="58"/>
  <c r="AM132" i="58"/>
  <c r="AN132" i="58"/>
  <c r="AO132" i="58"/>
  <c r="AP132" i="58"/>
  <c r="AQ132" i="58"/>
  <c r="AR132" i="58"/>
  <c r="AS132" i="58"/>
  <c r="AT132" i="58"/>
  <c r="AU132" i="58"/>
  <c r="AV132" i="58"/>
  <c r="AW132" i="58"/>
  <c r="AX132" i="58"/>
  <c r="AY132" i="58"/>
  <c r="AZ132" i="58"/>
  <c r="BA132" i="58"/>
  <c r="BB132" i="58"/>
  <c r="BC132" i="58"/>
  <c r="BD132" i="58"/>
  <c r="BS44" i="58" l="1"/>
  <c r="BS43" i="58"/>
  <c r="BP44" i="58"/>
  <c r="BP43" i="58"/>
  <c r="BM44" i="58"/>
  <c r="BM43" i="58"/>
  <c r="AB132" i="58"/>
  <c r="AA132" i="58"/>
  <c r="Z132" i="58"/>
  <c r="Y132" i="58"/>
  <c r="X132" i="58"/>
  <c r="W132" i="58"/>
  <c r="V132" i="58"/>
  <c r="U132" i="58"/>
  <c r="T132" i="58"/>
  <c r="S132" i="58"/>
  <c r="R132" i="58"/>
  <c r="Q132" i="58"/>
  <c r="P132" i="58"/>
  <c r="O132" i="58"/>
  <c r="N132" i="58"/>
  <c r="M132" i="5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<sst xmlns="http://schemas.openxmlformats.org/spreadsheetml/2006/main" count="7091" uniqueCount="90">
  <si>
    <t>Run</t>
  </si>
  <si>
    <t>Wilks</t>
  </si>
  <si>
    <t>LR(A)</t>
  </si>
  <si>
    <t>RF(A)</t>
  </si>
  <si>
    <t>DT(A)</t>
  </si>
  <si>
    <t>SVM(A)</t>
  </si>
  <si>
    <t>KNN(A)</t>
  </si>
  <si>
    <t>GB(A)</t>
  </si>
  <si>
    <t>LR(P)</t>
  </si>
  <si>
    <t>RF(P)</t>
  </si>
  <si>
    <t>DT(P)</t>
  </si>
  <si>
    <t>SVM(P)</t>
  </si>
  <si>
    <t>KNN(P)</t>
  </si>
  <si>
    <t>GB(P)</t>
  </si>
  <si>
    <t>LR(R)</t>
  </si>
  <si>
    <t>RF(R)</t>
  </si>
  <si>
    <t>DT(R)</t>
  </si>
  <si>
    <t>SVM(R)</t>
  </si>
  <si>
    <t>KNN(R)</t>
  </si>
  <si>
    <t>GB(R)</t>
  </si>
  <si>
    <t>LR(F1)</t>
  </si>
  <si>
    <t>RF(F1)</t>
  </si>
  <si>
    <t>DT(F1)</t>
  </si>
  <si>
    <t>SVM(F1)</t>
  </si>
  <si>
    <t>KNN(F1)</t>
  </si>
  <si>
    <t>GB(F1)</t>
  </si>
  <si>
    <t>Mean</t>
  </si>
  <si>
    <t>CORREL</t>
  </si>
  <si>
    <t>VALUE=1</t>
  </si>
  <si>
    <t>VALUE&lt;0.75</t>
  </si>
  <si>
    <t>0.9&lt;VALUE&lt;1</t>
  </si>
  <si>
    <t>Lawley-Hotelling</t>
  </si>
  <si>
    <t>Pillai's</t>
  </si>
  <si>
    <t>F</t>
  </si>
  <si>
    <t>Sum</t>
  </si>
  <si>
    <r>
      <t>F</t>
    </r>
    <r>
      <rPr>
        <b/>
        <vertAlign val="subscript"/>
        <sz val="11"/>
        <color theme="1"/>
        <rFont val="Times New Roman"/>
        <family val="1"/>
      </rPr>
      <t>1</t>
    </r>
  </si>
  <si>
    <r>
      <t>F</t>
    </r>
    <r>
      <rPr>
        <b/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</si>
  <si>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3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</si>
  <si>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4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</si>
  <si>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5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</si>
  <si>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6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</si>
  <si>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7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</si>
  <si>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8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</si>
  <si>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9</t>
    </r>
    <r>
      <rPr>
        <sz val="11"/>
        <color theme="1"/>
        <rFont val="aptos narrow"/>
        <family val="2"/>
        <scheme val="minor"/>
      </rPr>
      <t/>
    </r>
  </si>
  <si>
    <r>
      <t>F</t>
    </r>
    <r>
      <rPr>
        <b/>
        <vertAlign val="subscript"/>
        <sz val="11"/>
        <color theme="1"/>
        <rFont val="Times New Roman"/>
        <family val="1"/>
      </rPr>
      <t>10</t>
    </r>
    <r>
      <rPr>
        <sz val="11"/>
        <color theme="1"/>
        <rFont val="aptos narrow"/>
        <family val="2"/>
        <scheme val="minor"/>
      </rPr>
      <t/>
    </r>
  </si>
  <si>
    <t>LR(LogLoss)</t>
  </si>
  <si>
    <t>LDA(A)</t>
  </si>
  <si>
    <t>LDA(P)</t>
  </si>
  <si>
    <t>LDA(R)</t>
  </si>
  <si>
    <t>LDA(F1)</t>
  </si>
  <si>
    <t>LDA(LogLoss)</t>
  </si>
  <si>
    <t>KNN(LogLoss)</t>
  </si>
  <si>
    <t>SVM(LogLoss)</t>
  </si>
  <si>
    <t>DT(LogLoss)</t>
  </si>
  <si>
    <t>RF(LogLoss)</t>
  </si>
  <si>
    <t>GB(LogLoss)</t>
  </si>
  <si>
    <t>XGB(A)</t>
  </si>
  <si>
    <t>XGB(P)</t>
  </si>
  <si>
    <t>XGB(R)</t>
  </si>
  <si>
    <t>XGB(F1)</t>
  </si>
  <si>
    <t>XGB(LogLoss)</t>
  </si>
  <si>
    <t>Variance</t>
  </si>
  <si>
    <t>A</t>
  </si>
  <si>
    <t>P</t>
  </si>
  <si>
    <t>R</t>
  </si>
  <si>
    <t>F1</t>
  </si>
  <si>
    <t>LogLoss</t>
  </si>
  <si>
    <t>LR</t>
  </si>
  <si>
    <t>LDA</t>
  </si>
  <si>
    <t>KNN</t>
  </si>
  <si>
    <t>SVM</t>
  </si>
  <si>
    <t>DT</t>
  </si>
  <si>
    <t>RF</t>
  </si>
  <si>
    <t>GB</t>
  </si>
  <si>
    <t>XGB</t>
  </si>
  <si>
    <r>
      <t>x</t>
    </r>
    <r>
      <rPr>
        <b/>
        <vertAlign val="subscript"/>
        <sz val="11"/>
        <color theme="1"/>
        <rFont val="Times New Roman"/>
        <family val="1"/>
      </rPr>
      <t>1</t>
    </r>
  </si>
  <si>
    <r>
      <t>x</t>
    </r>
    <r>
      <rPr>
        <b/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</si>
  <si>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3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</si>
  <si>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4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</si>
  <si>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5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</si>
  <si>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6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</si>
  <si>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7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</si>
  <si>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8</t>
    </r>
    <r>
      <rPr>
        <sz val="11"/>
        <color theme="1"/>
        <rFont val="aptos narrow"/>
        <family val="2"/>
        <scheme val="minor"/>
      </rPr>
      <t/>
    </r>
  </si>
  <si>
    <r>
      <t>x</t>
    </r>
    <r>
      <rPr>
        <b/>
        <vertAlign val="subscript"/>
        <sz val="11"/>
        <color theme="1"/>
        <rFont val="Times New Roman"/>
        <family val="1"/>
      </rPr>
      <t>12</t>
    </r>
  </si>
  <si>
    <r>
      <t>x</t>
    </r>
    <r>
      <rPr>
        <b/>
        <vertAlign val="subscript"/>
        <sz val="11"/>
        <color theme="1"/>
        <rFont val="Times New Roman"/>
        <family val="1"/>
      </rPr>
      <t>13</t>
    </r>
    <r>
      <rPr>
        <sz val="11"/>
        <color theme="1"/>
        <rFont val="aptos narrow"/>
        <family val="2"/>
        <scheme val="minor"/>
      </rPr>
      <t/>
    </r>
  </si>
  <si>
    <t>-</t>
  </si>
  <si>
    <t>S</t>
  </si>
  <si>
    <t>S (DT)</t>
  </si>
  <si>
    <t>S (Gini)</t>
  </si>
  <si>
    <t>S (Gain)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</si>
</sst>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9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2" fillId="0" borderId="0"/>
  </cellStyleXfs>
  <cellXfs count="62">
    <xf numFmtId="0" fontId="0" fillId="0" borderId="0" xfId="0"/>
    <xf numFmtId="0" fontId="6" fillId="0" borderId="2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164" fontId="6" fillId="0" borderId="2" xfId="0" applyNumberFormat="1" applyFont="1" applyBorder="1" applyAlignment="1">
      <alignment horizontal="center"/>
    </xf>
    <xf numFmtId="164" fontId="6" fillId="0" borderId="3" xfId="0" applyNumberFormat="1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5" fillId="0" borderId="4" xfId="0" applyFont="1" applyBorder="1" applyAlignment="1">
      <alignment horizontal="center"/>
    </xf>
    <xf numFmtId="164" fontId="0" fillId="0" borderId="2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7" xfId="0" applyNumberForma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0" xfId="0" applyFont="1" applyAlignment="1">
      <alignment horizontal="center"/>
    </xf>
    <xf numFmtId="1" fontId="6" fillId="0" borderId="3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164" fontId="6" fillId="0" borderId="5" xfId="0" applyNumberFormat="1" applyFont="1" applyBorder="1" applyAlignment="1">
      <alignment horizontal="center"/>
    </xf>
    <xf numFmtId="164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7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6" fillId="0" borderId="0" xfId="0" applyFont="1"/>
    <xf numFmtId="1" fontId="6" fillId="0" borderId="5" xfId="0" applyNumberFormat="1" applyFont="1" applyBorder="1" applyAlignment="1">
      <alignment horizontal="center" vertical="center"/>
    </xf>
    <xf numFmtId="1" fontId="6" fillId="0" borderId="2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0" xfId="0" applyNumberFormat="1" applyFont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165" fontId="6" fillId="0" borderId="2" xfId="0" applyNumberFormat="1" applyFont="1" applyBorder="1" applyAlignment="1">
      <alignment horizontal="center" vertical="center"/>
    </xf>
    <xf numFmtId="165" fontId="6" fillId="0" borderId="6" xfId="0" applyNumberFormat="1" applyFont="1" applyBorder="1" applyAlignment="1">
      <alignment horizontal="center" vertical="center"/>
    </xf>
    <xf numFmtId="165" fontId="6" fillId="0" borderId="0" xfId="0" applyNumberFormat="1" applyFont="1" applyAlignment="1">
      <alignment horizontal="center" vertical="center"/>
    </xf>
    <xf numFmtId="165" fontId="6" fillId="0" borderId="7" xfId="0" applyNumberFormat="1" applyFont="1" applyBorder="1" applyAlignment="1">
      <alignment horizontal="center" vertical="center"/>
    </xf>
    <xf numFmtId="165" fontId="6" fillId="0" borderId="3" xfId="0" applyNumberFormat="1" applyFont="1" applyBorder="1" applyAlignment="1">
      <alignment horizontal="center" vertical="center"/>
    </xf>
    <xf numFmtId="165" fontId="0" fillId="0" borderId="0" xfId="0" applyNumberFormat="1"/>
    <xf numFmtId="165" fontId="6" fillId="0" borderId="0" xfId="0" applyNumberFormat="1" applyFont="1"/>
    <xf numFmtId="165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5" fontId="6" fillId="0" borderId="0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</cellXfs>
  <cellStyles count="4">
    <cellStyle name="Normal" xfId="0" builtinId="0"/>
    <cellStyle name="Normal 2" xfId="1" xr:uid="{DCF2BB62-4CC3-4765-85D4-A72033B2015E}"/>
    <cellStyle name="Normal 3" xfId="2" xr:uid="{28243DDD-E988-47FA-B003-7B69A2447201}"/>
    <cellStyle name="Normal 4" xfId="3" xr:uid="{10789454-42E3-48E1-BC67-CD06771EA62A}"/>
  </cellStyles>
  <dxfs count="168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66FF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AD5FA-B7E9-4AD5-90BD-EDD58AF5E5C2}">
  <dimension ref="B2:CY133"/>
  <sheetViews>
    <sheetView showGridLines="0" tabSelected="1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17" t="s">
        <v>0</v>
      </c>
      <c r="C2" s="17" t="s">
        <v>35</v>
      </c>
      <c r="D2" s="17" t="s">
        <v>36</v>
      </c>
      <c r="E2" s="17" t="s">
        <v>37</v>
      </c>
      <c r="F2" s="17" t="s">
        <v>38</v>
      </c>
      <c r="G2" s="17" t="s">
        <v>39</v>
      </c>
      <c r="H2" s="17" t="s">
        <v>40</v>
      </c>
      <c r="I2" s="17" t="s">
        <v>41</v>
      </c>
      <c r="J2" s="17" t="s">
        <v>42</v>
      </c>
      <c r="K2" s="17" t="s">
        <v>43</v>
      </c>
      <c r="L2" s="17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17" t="s">
        <v>8</v>
      </c>
      <c r="S2" s="17" t="s">
        <v>14</v>
      </c>
      <c r="T2" s="17" t="s">
        <v>20</v>
      </c>
      <c r="U2" s="17" t="s">
        <v>45</v>
      </c>
      <c r="V2" s="7" t="s">
        <v>46</v>
      </c>
      <c r="W2" s="17" t="s">
        <v>47</v>
      </c>
      <c r="X2" s="17" t="s">
        <v>48</v>
      </c>
      <c r="Y2" s="17" t="s">
        <v>49</v>
      </c>
      <c r="Z2" s="17" t="s">
        <v>50</v>
      </c>
      <c r="AA2" s="7" t="s">
        <v>6</v>
      </c>
      <c r="AB2" s="17" t="s">
        <v>12</v>
      </c>
      <c r="AC2" s="17" t="s">
        <v>18</v>
      </c>
      <c r="AD2" s="17" t="s">
        <v>24</v>
      </c>
      <c r="AE2" s="17" t="s">
        <v>51</v>
      </c>
      <c r="AF2" s="7" t="s">
        <v>5</v>
      </c>
      <c r="AG2" s="17" t="s">
        <v>11</v>
      </c>
      <c r="AH2" s="17" t="s">
        <v>17</v>
      </c>
      <c r="AI2" s="17" t="s">
        <v>23</v>
      </c>
      <c r="AJ2" s="17" t="s">
        <v>52</v>
      </c>
      <c r="AK2" s="7" t="s">
        <v>4</v>
      </c>
      <c r="AL2" s="17" t="s">
        <v>10</v>
      </c>
      <c r="AM2" s="17" t="s">
        <v>16</v>
      </c>
      <c r="AN2" s="17" t="s">
        <v>22</v>
      </c>
      <c r="AO2" s="17" t="s">
        <v>53</v>
      </c>
      <c r="AP2" s="7" t="s">
        <v>3</v>
      </c>
      <c r="AQ2" s="17" t="s">
        <v>9</v>
      </c>
      <c r="AR2" s="17" t="s">
        <v>15</v>
      </c>
      <c r="AS2" s="17" t="s">
        <v>21</v>
      </c>
      <c r="AT2" s="17" t="s">
        <v>54</v>
      </c>
      <c r="AU2" s="7" t="s">
        <v>7</v>
      </c>
      <c r="AV2" s="17" t="s">
        <v>13</v>
      </c>
      <c r="AW2" s="17" t="s">
        <v>19</v>
      </c>
      <c r="AX2" s="17" t="s">
        <v>25</v>
      </c>
      <c r="AY2" s="17" t="s">
        <v>55</v>
      </c>
      <c r="AZ2" s="7" t="s">
        <v>56</v>
      </c>
      <c r="BA2" s="17" t="s">
        <v>57</v>
      </c>
      <c r="BB2" s="17" t="s">
        <v>58</v>
      </c>
      <c r="BC2" s="17" t="s">
        <v>59</v>
      </c>
      <c r="BD2" s="17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0.17799393641536621</v>
      </c>
      <c r="N3" s="8">
        <v>2.8427304833747771</v>
      </c>
      <c r="O3" s="8">
        <v>1.1380233382654319</v>
      </c>
      <c r="P3" s="8">
        <v>79.596453534493733</v>
      </c>
      <c r="Q3" s="26">
        <v>0.77777777777777779</v>
      </c>
      <c r="R3" s="4">
        <v>0.78373015873015872</v>
      </c>
      <c r="S3" s="4">
        <v>0.77777777777777779</v>
      </c>
      <c r="T3" s="4">
        <v>0.77777777777777779</v>
      </c>
      <c r="U3" s="4">
        <v>0.69602978902098744</v>
      </c>
      <c r="V3" s="26">
        <v>0.83333333333333337</v>
      </c>
      <c r="W3" s="4">
        <v>0.84497354497354493</v>
      </c>
      <c r="X3" s="4">
        <v>0.83333333333333337</v>
      </c>
      <c r="Y3" s="4">
        <v>0.8364082915807054</v>
      </c>
      <c r="Z3" s="4">
        <v>0.35190132814290881</v>
      </c>
      <c r="AA3" s="26">
        <v>0.75</v>
      </c>
      <c r="AB3" s="4">
        <v>0.81296296296296289</v>
      </c>
      <c r="AC3" s="4">
        <v>0.75</v>
      </c>
      <c r="AD3" s="4">
        <v>0.76132574145026255</v>
      </c>
      <c r="AE3" s="4">
        <v>1.356544016353874</v>
      </c>
      <c r="AF3" s="26">
        <v>0.80555555555555558</v>
      </c>
      <c r="AG3" s="4">
        <v>0.80740740740740746</v>
      </c>
      <c r="AH3" s="4">
        <v>0.80555555555555558</v>
      </c>
      <c r="AI3" s="4">
        <v>0.80571004820170566</v>
      </c>
      <c r="AJ3" s="4">
        <v>0.51862487294047954</v>
      </c>
      <c r="AK3" s="26">
        <v>0.77777777777777779</v>
      </c>
      <c r="AL3" s="4">
        <v>0.85353535353535348</v>
      </c>
      <c r="AM3" s="4">
        <v>0.77777777777777779</v>
      </c>
      <c r="AN3" s="4">
        <v>0.79351246671508113</v>
      </c>
      <c r="AO3" s="4">
        <v>8.009700753137146</v>
      </c>
      <c r="AP3" s="26">
        <v>0.83333333333333337</v>
      </c>
      <c r="AQ3" s="4">
        <v>0.87037037037037035</v>
      </c>
      <c r="AR3" s="4">
        <v>0.83333333333333337</v>
      </c>
      <c r="AS3" s="4">
        <v>0.84291187739463602</v>
      </c>
      <c r="AT3" s="4">
        <v>0.37225270659783838</v>
      </c>
      <c r="AU3" s="26">
        <v>0.80555555555555558</v>
      </c>
      <c r="AV3" s="4">
        <v>0.84375</v>
      </c>
      <c r="AW3" s="4">
        <v>0.80555555555555558</v>
      </c>
      <c r="AX3" s="4">
        <v>0.81322751322751319</v>
      </c>
      <c r="AY3" s="4">
        <v>0.92176907178243661</v>
      </c>
      <c r="AZ3" s="26">
        <v>0.80555555555555558</v>
      </c>
      <c r="BA3" s="4">
        <v>0.86111111111111116</v>
      </c>
      <c r="BB3" s="4">
        <v>0.80555555555555558</v>
      </c>
      <c r="BC3" s="4">
        <v>0.81845238095238093</v>
      </c>
      <c r="BD3" s="4">
        <v>0.70612054921454037</v>
      </c>
      <c r="BE3" s="24"/>
      <c r="BF3" s="1" t="s">
        <v>2</v>
      </c>
      <c r="BG3" s="4">
        <f>CORREL($M$3:$M$130,Q3:Q130)</f>
        <v>-0.7104931412028731</v>
      </c>
      <c r="BH3" s="4">
        <f>CORREL($N$3:$N$130,Q3:Q130)</f>
        <v>0.67129169614126516</v>
      </c>
      <c r="BI3" s="4">
        <f>CORREL($O$3:$O$130,Q3:Q130)</f>
        <v>0.6845603360863346</v>
      </c>
      <c r="BJ3" s="4">
        <f>CORREL($P$3:$P$130,Q3:Q130)</f>
        <v>0.42898696445136658</v>
      </c>
      <c r="BL3" s="1" t="s">
        <v>2</v>
      </c>
      <c r="BM3" s="12">
        <f>COUNTIF(Q3:Q130,"1")</f>
        <v>7</v>
      </c>
      <c r="BN3" s="23"/>
      <c r="BO3" s="1" t="s">
        <v>2</v>
      </c>
      <c r="BP3" s="12">
        <f>COUNTIF(Q3:Q130,"&lt;0,75")</f>
        <v>11</v>
      </c>
      <c r="BQ3" s="23"/>
      <c r="BR3" s="1" t="s">
        <v>2</v>
      </c>
      <c r="BS3" s="12">
        <f>COUNTIFS(Q2:Q129,"&gt;0,9",Q3:Q130,"&lt;1")</f>
        <v>50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9.0354301951073718E-2</v>
      </c>
      <c r="N4" s="9">
        <v>4.7049946489010139</v>
      </c>
      <c r="O4" s="9">
        <v>1.394174888912868</v>
      </c>
      <c r="P4" s="9">
        <v>97.628638964696037</v>
      </c>
      <c r="Q4" s="27">
        <v>0.97222222222222221</v>
      </c>
      <c r="R4" s="6">
        <v>0.97385620915032689</v>
      </c>
      <c r="S4" s="6">
        <v>0.97222222222222221</v>
      </c>
      <c r="T4" s="6">
        <v>0.97212869435091653</v>
      </c>
      <c r="U4" s="6">
        <v>0.17199901397320341</v>
      </c>
      <c r="V4" s="27">
        <v>0.91666666666666663</v>
      </c>
      <c r="W4" s="6">
        <v>0.9185185185185184</v>
      </c>
      <c r="X4" s="6">
        <v>0.91666666666666663</v>
      </c>
      <c r="Y4" s="6">
        <v>0.91675936225435661</v>
      </c>
      <c r="Z4" s="6">
        <v>0.2416239075683331</v>
      </c>
      <c r="AA4" s="27">
        <v>0.75</v>
      </c>
      <c r="AB4" s="6">
        <v>0.76031746031746039</v>
      </c>
      <c r="AC4" s="6">
        <v>0.75</v>
      </c>
      <c r="AD4" s="6">
        <v>0.75434243176178661</v>
      </c>
      <c r="AE4" s="6">
        <v>4.3441681138279868</v>
      </c>
      <c r="AF4" s="27">
        <v>0.72222222222222221</v>
      </c>
      <c r="AG4" s="6">
        <v>0.77179487179487183</v>
      </c>
      <c r="AH4" s="6">
        <v>0.72222222222222221</v>
      </c>
      <c r="AI4" s="6">
        <v>0.73737051227472683</v>
      </c>
      <c r="AJ4" s="6">
        <v>0.62907600104109196</v>
      </c>
      <c r="AK4" s="27">
        <v>0.88888888888888884</v>
      </c>
      <c r="AL4" s="6">
        <v>0.89533730158730174</v>
      </c>
      <c r="AM4" s="6">
        <v>0.88888888888888884</v>
      </c>
      <c r="AN4" s="6">
        <v>0.88888888888888884</v>
      </c>
      <c r="AO4" s="6">
        <v>4.004850376568573</v>
      </c>
      <c r="AP4" s="27">
        <v>0.97222222222222221</v>
      </c>
      <c r="AQ4" s="6">
        <v>0.97385620915032689</v>
      </c>
      <c r="AR4" s="6">
        <v>0.97222222222222221</v>
      </c>
      <c r="AS4" s="6">
        <v>0.97212869435091653</v>
      </c>
      <c r="AT4" s="6">
        <v>0.14195372605255541</v>
      </c>
      <c r="AU4" s="27">
        <v>0.94444444444444442</v>
      </c>
      <c r="AV4" s="6">
        <v>0.94444444444444442</v>
      </c>
      <c r="AW4" s="6">
        <v>0.94444444444444442</v>
      </c>
      <c r="AX4" s="6">
        <v>0.94444444444444442</v>
      </c>
      <c r="AY4" s="6">
        <v>0.17874920388526999</v>
      </c>
      <c r="AZ4" s="27">
        <v>0.94444444444444442</v>
      </c>
      <c r="BA4" s="6">
        <v>0.95138888888888884</v>
      </c>
      <c r="BB4" s="6">
        <v>0.94444444444444442</v>
      </c>
      <c r="BC4" s="6">
        <v>0.94444444444444442</v>
      </c>
      <c r="BD4" s="6">
        <v>9.851274351899568E-2</v>
      </c>
      <c r="BE4" s="6"/>
      <c r="BF4" s="2" t="s">
        <v>8</v>
      </c>
      <c r="BG4" s="6">
        <f>CORREL($M$3:$M$130,R3:R130)</f>
        <v>-0.74859786097755432</v>
      </c>
      <c r="BH4" s="6">
        <f>CORREL($N$3:$N$130,R3:R130)</f>
        <v>0.61313945793641467</v>
      </c>
      <c r="BI4" s="6">
        <f>CORREL($O$3:$O$130,R3:R130)</f>
        <v>0.67686805493131419</v>
      </c>
      <c r="BJ4" s="6">
        <f>CORREL($P$3:$P$130,R3:R130)</f>
        <v>0.4266188178920603</v>
      </c>
      <c r="BL4" s="23" t="s">
        <v>8</v>
      </c>
      <c r="BM4" s="25">
        <f>COUNTIF(R3:R130,"1")</f>
        <v>7</v>
      </c>
      <c r="BN4" s="23"/>
      <c r="BO4" s="23" t="s">
        <v>8</v>
      </c>
      <c r="BP4" s="25">
        <f>COUNTIF(R3:R130,"&lt;0,75")</f>
        <v>7</v>
      </c>
      <c r="BQ4" s="23"/>
      <c r="BR4" s="23" t="s">
        <v>8</v>
      </c>
      <c r="BS4" s="25">
        <f>COUNTIFS(R2:R129,"&gt;0,9",R3:R130,"&lt;1")</f>
        <v>52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0.26720632802832711</v>
      </c>
      <c r="N5" s="9">
        <v>2.2169474865730998</v>
      </c>
      <c r="O5" s="9">
        <v>0.87320494662452042</v>
      </c>
      <c r="P5" s="9">
        <v>62.074529624046797</v>
      </c>
      <c r="Q5" s="27">
        <v>0.80555555555555558</v>
      </c>
      <c r="R5" s="6">
        <v>0.890625</v>
      </c>
      <c r="S5" s="6">
        <v>0.80555555555555558</v>
      </c>
      <c r="T5" s="6">
        <v>0.81529411764705884</v>
      </c>
      <c r="U5" s="6">
        <v>0.57772009005201663</v>
      </c>
      <c r="V5" s="27">
        <v>0.80555555555555558</v>
      </c>
      <c r="W5" s="6">
        <v>0.83717948717948731</v>
      </c>
      <c r="X5" s="6">
        <v>0.80555555555555558</v>
      </c>
      <c r="Y5" s="6">
        <v>0.81105169340463457</v>
      </c>
      <c r="Z5" s="6">
        <v>0.52197224361472405</v>
      </c>
      <c r="AA5" s="27">
        <v>0.63888888888888884</v>
      </c>
      <c r="AB5" s="6">
        <v>0.66048644338118023</v>
      </c>
      <c r="AC5" s="6">
        <v>0.63888888888888884</v>
      </c>
      <c r="AD5" s="6">
        <v>0.64099099099099099</v>
      </c>
      <c r="AE5" s="6">
        <v>5.5250273645711827</v>
      </c>
      <c r="AF5" s="27">
        <v>0.41666666666666669</v>
      </c>
      <c r="AG5" s="6">
        <v>0.34722222222222221</v>
      </c>
      <c r="AH5" s="6">
        <v>0.41666666666666669</v>
      </c>
      <c r="AI5" s="6">
        <v>0.37037037037037029</v>
      </c>
      <c r="AJ5" s="6">
        <v>1.0754724644221301</v>
      </c>
      <c r="AK5" s="27">
        <v>0.80555555555555558</v>
      </c>
      <c r="AL5" s="6">
        <v>0.80902255639097753</v>
      </c>
      <c r="AM5" s="6">
        <v>0.80555555555555558</v>
      </c>
      <c r="AN5" s="6">
        <v>0.80343172119487916</v>
      </c>
      <c r="AO5" s="6">
        <v>7.0084881589950028</v>
      </c>
      <c r="AP5" s="27">
        <v>0.80555555555555558</v>
      </c>
      <c r="AQ5" s="6">
        <v>0.8222222222222223</v>
      </c>
      <c r="AR5" s="6">
        <v>0.80555555555555558</v>
      </c>
      <c r="AS5" s="6">
        <v>0.8066378066378066</v>
      </c>
      <c r="AT5" s="6">
        <v>0.43805082481958402</v>
      </c>
      <c r="AU5" s="27">
        <v>0.86111111111111116</v>
      </c>
      <c r="AV5" s="6">
        <v>0.87299465240641716</v>
      </c>
      <c r="AW5" s="6">
        <v>0.86111111111111116</v>
      </c>
      <c r="AX5" s="6">
        <v>0.86386554621848732</v>
      </c>
      <c r="AY5" s="6">
        <v>0.68656581350936441</v>
      </c>
      <c r="AZ5" s="27">
        <v>0.88888888888888884</v>
      </c>
      <c r="BA5" s="6">
        <v>0.89444444444444449</v>
      </c>
      <c r="BB5" s="6">
        <v>0.88888888888888884</v>
      </c>
      <c r="BC5" s="6">
        <v>0.89026487788097697</v>
      </c>
      <c r="BD5" s="6">
        <v>0.57704630731238393</v>
      </c>
      <c r="BE5" s="6"/>
      <c r="BF5" s="2" t="s">
        <v>14</v>
      </c>
      <c r="BG5" s="6">
        <f>CORREL($M$3:$M$130,S3:S130)</f>
        <v>-0.7104931412028731</v>
      </c>
      <c r="BH5" s="6">
        <f>CORREL($N$3:$N$130,S3:S130)</f>
        <v>0.67129169614126516</v>
      </c>
      <c r="BI5" s="6">
        <f>CORREL($O$3:$O$130,S3:S130)</f>
        <v>0.6845603360863346</v>
      </c>
      <c r="BJ5" s="6">
        <f>CORREL($P$3:$P$130,S3:S130)</f>
        <v>0.42898696445136658</v>
      </c>
      <c r="BL5" s="23" t="s">
        <v>14</v>
      </c>
      <c r="BM5" s="25">
        <f>COUNTIF(S3:S130,"1")</f>
        <v>7</v>
      </c>
      <c r="BN5" s="23"/>
      <c r="BO5" s="23" t="s">
        <v>14</v>
      </c>
      <c r="BP5" s="25">
        <f>COUNTIF(S3:S130,"&lt;0,75")</f>
        <v>11</v>
      </c>
      <c r="BQ5" s="23"/>
      <c r="BR5" s="23" t="s">
        <v>14</v>
      </c>
      <c r="BS5" s="25">
        <f>COUNTIFS(S2:S129,"&gt;0,9",S3:S130,"&lt;1")</f>
        <v>50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0.10008037865200491</v>
      </c>
      <c r="N6" s="9">
        <v>5.0433757138342452</v>
      </c>
      <c r="O6" s="9">
        <v>1.295096291571133</v>
      </c>
      <c r="P6" s="9">
        <v>141.2145199873589</v>
      </c>
      <c r="Q6" s="27">
        <v>0.91666666666666663</v>
      </c>
      <c r="R6" s="6">
        <v>0.9238425925925926</v>
      </c>
      <c r="S6" s="6">
        <v>0.91666666666666663</v>
      </c>
      <c r="T6" s="6">
        <v>0.9170452472176609</v>
      </c>
      <c r="U6" s="6">
        <v>0.44763980295243522</v>
      </c>
      <c r="V6" s="27">
        <v>0.91666666666666663</v>
      </c>
      <c r="W6" s="6">
        <v>0.92687559354226023</v>
      </c>
      <c r="X6" s="6">
        <v>0.91666666666666663</v>
      </c>
      <c r="Y6" s="6">
        <v>0.91811675180928054</v>
      </c>
      <c r="Z6" s="6">
        <v>0.2453259434209418</v>
      </c>
      <c r="AA6" s="27">
        <v>0.66666666666666663</v>
      </c>
      <c r="AB6" s="6">
        <v>0.70449735449735451</v>
      </c>
      <c r="AC6" s="6">
        <v>0.66666666666666663</v>
      </c>
      <c r="AD6" s="6">
        <v>0.68150690868743602</v>
      </c>
      <c r="AE6" s="6">
        <v>2.5187766235603362</v>
      </c>
      <c r="AF6" s="27">
        <v>0.69444444444444442</v>
      </c>
      <c r="AG6" s="6">
        <v>0.80267094017094021</v>
      </c>
      <c r="AH6" s="6">
        <v>0.69444444444444442</v>
      </c>
      <c r="AI6" s="6">
        <v>0.71067821067821058</v>
      </c>
      <c r="AJ6" s="6">
        <v>0.53979273470871014</v>
      </c>
      <c r="AK6" s="27">
        <v>0.86111111111111116</v>
      </c>
      <c r="AL6" s="6">
        <v>0.86719915886582555</v>
      </c>
      <c r="AM6" s="6">
        <v>0.86111111111111116</v>
      </c>
      <c r="AN6" s="6">
        <v>0.86057453526323258</v>
      </c>
      <c r="AO6" s="6">
        <v>5.0060629707107154</v>
      </c>
      <c r="AP6" s="27">
        <v>0.91666666666666663</v>
      </c>
      <c r="AQ6" s="6">
        <v>0.92687559354226023</v>
      </c>
      <c r="AR6" s="6">
        <v>0.91666666666666663</v>
      </c>
      <c r="AS6" s="6">
        <v>0.91811675180928054</v>
      </c>
      <c r="AT6" s="6">
        <v>0.25051242602755591</v>
      </c>
      <c r="AU6" s="27">
        <v>0.88888888888888884</v>
      </c>
      <c r="AV6" s="6">
        <v>0.90123456790123457</v>
      </c>
      <c r="AW6" s="6">
        <v>0.88888888888888884</v>
      </c>
      <c r="AX6" s="6">
        <v>0.89037698412698418</v>
      </c>
      <c r="AY6" s="6">
        <v>0.54475871582495838</v>
      </c>
      <c r="AZ6" s="27">
        <v>0.94444444444444442</v>
      </c>
      <c r="BA6" s="6">
        <v>0.95679012345679004</v>
      </c>
      <c r="BB6" s="6">
        <v>0.94444444444444442</v>
      </c>
      <c r="BC6" s="6">
        <v>0.94577991452991439</v>
      </c>
      <c r="BD6" s="6">
        <v>0.3820799730344791</v>
      </c>
      <c r="BE6" s="6"/>
      <c r="BF6" s="2" t="s">
        <v>20</v>
      </c>
      <c r="BG6" s="6">
        <f>CORREL($M$3:$M$130,T3:T130)</f>
        <v>-0.7319504097878452</v>
      </c>
      <c r="BH6" s="6">
        <f>CORREL($N$3:$N$130,T3:T130)</f>
        <v>0.65586083127572992</v>
      </c>
      <c r="BI6" s="6">
        <f>CORREL($O$3:$O$130,T3:T130)</f>
        <v>0.68930021291691324</v>
      </c>
      <c r="BJ6" s="6">
        <f>CORREL($P$3:$P$130,T3:T130)</f>
        <v>0.42149065228411314</v>
      </c>
      <c r="BL6" s="3" t="s">
        <v>20</v>
      </c>
      <c r="BM6" s="19">
        <f>COUNTIF(T3:T130,"1")</f>
        <v>7</v>
      </c>
      <c r="BN6" s="23"/>
      <c r="BO6" s="3" t="s">
        <v>20</v>
      </c>
      <c r="BP6" s="19">
        <f>COUNTIF(T3:T130,"&lt;0,75")</f>
        <v>16</v>
      </c>
      <c r="BQ6" s="23"/>
      <c r="BR6" s="3" t="s">
        <v>20</v>
      </c>
      <c r="BS6" s="19">
        <f>COUNTIFS(T2:T129,"&gt;0,9",T3:T130,"&lt;1")</f>
        <v>50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5.9392234603924898E-2</v>
      </c>
      <c r="N7" s="9">
        <v>6.9058497804709686</v>
      </c>
      <c r="O7" s="9">
        <v>1.4710616804909491</v>
      </c>
      <c r="P7" s="9">
        <v>93.228972036358073</v>
      </c>
      <c r="Q7" s="27">
        <v>0.94444444444444442</v>
      </c>
      <c r="R7" s="6">
        <v>0.94895382395382399</v>
      </c>
      <c r="S7" s="6">
        <v>0.94444444444444442</v>
      </c>
      <c r="T7" s="6">
        <v>0.94330540858318634</v>
      </c>
      <c r="U7" s="6">
        <v>0.25566917048516069</v>
      </c>
      <c r="V7" s="27">
        <v>1</v>
      </c>
      <c r="W7" s="6">
        <v>1</v>
      </c>
      <c r="X7" s="6">
        <v>1</v>
      </c>
      <c r="Y7" s="6">
        <v>1</v>
      </c>
      <c r="Z7" s="6">
        <v>4.3960449575837737E-2</v>
      </c>
      <c r="AA7" s="27">
        <v>0.69444444444444442</v>
      </c>
      <c r="AB7" s="6">
        <v>0.70183629007158421</v>
      </c>
      <c r="AC7" s="6">
        <v>0.69444444444444442</v>
      </c>
      <c r="AD7" s="6">
        <v>0.67382154882154888</v>
      </c>
      <c r="AE7" s="6">
        <v>1.479400922720377</v>
      </c>
      <c r="AF7" s="27">
        <v>0.61111111111111116</v>
      </c>
      <c r="AG7" s="6">
        <v>0.42585858585858583</v>
      </c>
      <c r="AH7" s="6">
        <v>0.61111111111111116</v>
      </c>
      <c r="AI7" s="6">
        <v>0.49262043998886113</v>
      </c>
      <c r="AJ7" s="6">
        <v>0.5843750145958988</v>
      </c>
      <c r="AK7" s="27">
        <v>1</v>
      </c>
      <c r="AL7" s="6">
        <v>1</v>
      </c>
      <c r="AM7" s="6">
        <v>1</v>
      </c>
      <c r="AN7" s="6">
        <v>1</v>
      </c>
      <c r="AO7" s="6">
        <v>4.4408920985006271E-16</v>
      </c>
      <c r="AP7" s="27">
        <v>1</v>
      </c>
      <c r="AQ7" s="6">
        <v>1</v>
      </c>
      <c r="AR7" s="6">
        <v>1</v>
      </c>
      <c r="AS7" s="6">
        <v>1</v>
      </c>
      <c r="AT7" s="6">
        <v>0.11721871694713019</v>
      </c>
      <c r="AU7" s="27">
        <v>0.97222222222222221</v>
      </c>
      <c r="AV7" s="6">
        <v>0.97420634920634919</v>
      </c>
      <c r="AW7" s="6">
        <v>0.97222222222222221</v>
      </c>
      <c r="AX7" s="6">
        <v>0.9721810699588479</v>
      </c>
      <c r="AY7" s="6">
        <v>0.1109651252711292</v>
      </c>
      <c r="AZ7" s="27">
        <v>0.97222222222222221</v>
      </c>
      <c r="BA7" s="6">
        <v>0.97420634920634919</v>
      </c>
      <c r="BB7" s="6">
        <v>0.97222222222222221</v>
      </c>
      <c r="BC7" s="6">
        <v>0.9721810699588479</v>
      </c>
      <c r="BD7" s="6">
        <v>3.2516045490518702E-2</v>
      </c>
      <c r="BE7" s="6"/>
      <c r="BF7" s="3" t="s">
        <v>45</v>
      </c>
      <c r="BG7" s="5">
        <f>CORREL($M$3:$M$130,U3:U130)</f>
        <v>0.76108217604753625</v>
      </c>
      <c r="BH7" s="5">
        <f>CORREL($N$3:$N$130,U3:U130)</f>
        <v>-0.819080527985662</v>
      </c>
      <c r="BI7" s="5">
        <f>CORREL($O$3:$O$130,U3:U130)</f>
        <v>-0.78548014144103129</v>
      </c>
      <c r="BJ7" s="5">
        <f>CORREL($P$3:$P$130,U3:U130)</f>
        <v>-0.46608200581147696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7.8159534564265193E-2</v>
      </c>
      <c r="N8" s="9">
        <v>6.3974124744243701</v>
      </c>
      <c r="O8" s="9">
        <v>1.3436621494548351</v>
      </c>
      <c r="P8" s="9">
        <v>104.9175645805597</v>
      </c>
      <c r="Q8" s="27">
        <v>0.88888888888888884</v>
      </c>
      <c r="R8" s="6">
        <v>0.89844142785319248</v>
      </c>
      <c r="S8" s="6">
        <v>0.88888888888888884</v>
      </c>
      <c r="T8" s="6">
        <v>0.89043209876543217</v>
      </c>
      <c r="U8" s="6">
        <v>0.33894300557275642</v>
      </c>
      <c r="V8" s="27">
        <v>0.83333333333333337</v>
      </c>
      <c r="W8" s="6">
        <v>0.86516203703703698</v>
      </c>
      <c r="X8" s="6">
        <v>0.83333333333333337</v>
      </c>
      <c r="Y8" s="6">
        <v>0.8389388389388388</v>
      </c>
      <c r="Z8" s="6">
        <v>0.48204756036650059</v>
      </c>
      <c r="AA8" s="27">
        <v>0.88888888888888884</v>
      </c>
      <c r="AB8" s="6">
        <v>0.89166666666666672</v>
      </c>
      <c r="AC8" s="6">
        <v>0.88888888888888884</v>
      </c>
      <c r="AD8" s="6">
        <v>0.88869463869463872</v>
      </c>
      <c r="AE8" s="6">
        <v>2.131955678517933</v>
      </c>
      <c r="AF8" s="27">
        <v>0.77777777777777779</v>
      </c>
      <c r="AG8" s="6">
        <v>0.83899782135076251</v>
      </c>
      <c r="AH8" s="6">
        <v>0.77777777777777779</v>
      </c>
      <c r="AI8" s="6">
        <v>0.78622782446311856</v>
      </c>
      <c r="AJ8" s="6">
        <v>0.42504500149549901</v>
      </c>
      <c r="AK8" s="27">
        <v>0.94444444444444442</v>
      </c>
      <c r="AL8" s="6">
        <v>0.9458333333333333</v>
      </c>
      <c r="AM8" s="6">
        <v>0.94444444444444442</v>
      </c>
      <c r="AN8" s="6">
        <v>0.9435379435379434</v>
      </c>
      <c r="AO8" s="6">
        <v>2.0024251882842869</v>
      </c>
      <c r="AP8" s="27">
        <v>0.94444444444444442</v>
      </c>
      <c r="AQ8" s="6">
        <v>0.94444444444444442</v>
      </c>
      <c r="AR8" s="6">
        <v>0.94444444444444442</v>
      </c>
      <c r="AS8" s="6">
        <v>0.94444444444444442</v>
      </c>
      <c r="AT8" s="6">
        <v>1.1343457184051471</v>
      </c>
      <c r="AU8" s="27">
        <v>0.88888888888888884</v>
      </c>
      <c r="AV8" s="6">
        <v>0.88888888888888884</v>
      </c>
      <c r="AW8" s="6">
        <v>0.88888888888888884</v>
      </c>
      <c r="AX8" s="6">
        <v>0.88888888888888884</v>
      </c>
      <c r="AY8" s="6">
        <v>0.33749615216094719</v>
      </c>
      <c r="AZ8" s="27">
        <v>0.88888888888888884</v>
      </c>
      <c r="BA8" s="6">
        <v>0.88888888888888884</v>
      </c>
      <c r="BB8" s="6">
        <v>0.88888888888888884</v>
      </c>
      <c r="BC8" s="6">
        <v>0.88888888888888884</v>
      </c>
      <c r="BD8" s="6">
        <v>0.33619025385784462</v>
      </c>
      <c r="BE8" s="6"/>
      <c r="BF8" s="1" t="s">
        <v>46</v>
      </c>
      <c r="BG8" s="4">
        <f>CORREL($M$3:$M$130,V3:V130)</f>
        <v>-0.81976569454051618</v>
      </c>
      <c r="BH8" s="4">
        <f>CORREL($N$3:$N$130,V3:V130)</f>
        <v>0.7342269715120221</v>
      </c>
      <c r="BI8" s="4">
        <f>CORREL($O$3:$O$130,V3:V130)</f>
        <v>0.82385275319659967</v>
      </c>
      <c r="BJ8" s="4">
        <f>CORREL($P$3:$P$130,V3:V130)</f>
        <v>0.40847792750906037</v>
      </c>
      <c r="BL8" s="1" t="s">
        <v>46</v>
      </c>
      <c r="BM8" s="12">
        <f>COUNTIF(V3:V130,"1")</f>
        <v>12</v>
      </c>
      <c r="BN8" s="23"/>
      <c r="BO8" s="1" t="s">
        <v>46</v>
      </c>
      <c r="BP8" s="12">
        <f>COUNTIF(V3:V130,"&lt;0,75")</f>
        <v>10</v>
      </c>
      <c r="BQ8" s="23"/>
      <c r="BR8" s="1" t="s">
        <v>46</v>
      </c>
      <c r="BS8" s="12">
        <f>COUNTIFS(V2:V129,"&gt;0,9",V3:V130,"&lt;1")</f>
        <v>56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4.3143139523480263E-2</v>
      </c>
      <c r="N9" s="9">
        <v>8.6993084941074876</v>
      </c>
      <c r="O9" s="9">
        <v>1.538398240833962</v>
      </c>
      <c r="P9" s="9">
        <v>99.420668504085569</v>
      </c>
      <c r="Q9" s="27">
        <v>0.91666666666666663</v>
      </c>
      <c r="R9" s="6">
        <v>0.9177689594356262</v>
      </c>
      <c r="S9" s="6">
        <v>0.91666666666666663</v>
      </c>
      <c r="T9" s="6">
        <v>0.91604687852152367</v>
      </c>
      <c r="U9" s="6">
        <v>0.238148999289478</v>
      </c>
      <c r="V9" s="27">
        <v>0.97222222222222221</v>
      </c>
      <c r="W9" s="6">
        <v>0.97395833333333337</v>
      </c>
      <c r="X9" s="6">
        <v>0.97222222222222221</v>
      </c>
      <c r="Y9" s="6">
        <v>0.97211469534050188</v>
      </c>
      <c r="Z9" s="6">
        <v>9.2796120789295167E-2</v>
      </c>
      <c r="AA9" s="27">
        <v>0.69444444444444442</v>
      </c>
      <c r="AB9" s="6">
        <v>0.69444444444444442</v>
      </c>
      <c r="AC9" s="6">
        <v>0.69444444444444442</v>
      </c>
      <c r="AD9" s="6">
        <v>0.69444444444444442</v>
      </c>
      <c r="AE9" s="6">
        <v>5.3144198956592641</v>
      </c>
      <c r="AF9" s="27">
        <v>0.69444444444444442</v>
      </c>
      <c r="AG9" s="6">
        <v>0.71068376068376071</v>
      </c>
      <c r="AH9" s="6">
        <v>0.69444444444444442</v>
      </c>
      <c r="AI9" s="6">
        <v>0.6999559082892417</v>
      </c>
      <c r="AJ9" s="6">
        <v>0.5489750804093928</v>
      </c>
      <c r="AK9" s="27">
        <v>0.91666666666666663</v>
      </c>
      <c r="AL9" s="6">
        <v>0.91666666666666663</v>
      </c>
      <c r="AM9" s="6">
        <v>0.91666666666666663</v>
      </c>
      <c r="AN9" s="6">
        <v>0.91574428834965238</v>
      </c>
      <c r="AO9" s="6">
        <v>3.0036377824264302</v>
      </c>
      <c r="AP9" s="27">
        <v>0.97222222222222221</v>
      </c>
      <c r="AQ9" s="6">
        <v>0.97530864197530875</v>
      </c>
      <c r="AR9" s="6">
        <v>0.97222222222222221</v>
      </c>
      <c r="AS9" s="6">
        <v>0.97256028848320952</v>
      </c>
      <c r="AT9" s="6">
        <v>0.15445200127105471</v>
      </c>
      <c r="AU9" s="27">
        <v>0.97222222222222221</v>
      </c>
      <c r="AV9" s="6">
        <v>0.97420634920634919</v>
      </c>
      <c r="AW9" s="6">
        <v>0.97222222222222221</v>
      </c>
      <c r="AX9" s="6">
        <v>0.97225769831133801</v>
      </c>
      <c r="AY9" s="6">
        <v>8.0914629211005173E-2</v>
      </c>
      <c r="AZ9" s="27">
        <v>0.97222222222222221</v>
      </c>
      <c r="BA9" s="6">
        <v>0.97395833333333337</v>
      </c>
      <c r="BB9" s="6">
        <v>0.97222222222222221</v>
      </c>
      <c r="BC9" s="6">
        <v>0.97174432497013141</v>
      </c>
      <c r="BD9" s="6">
        <v>9.4499858674136045E-2</v>
      </c>
      <c r="BE9" s="6"/>
      <c r="BF9" s="2" t="s">
        <v>47</v>
      </c>
      <c r="BG9" s="6">
        <f>CORREL($M$3:$M$130,W3:W130)</f>
        <v>-0.86475733405622923</v>
      </c>
      <c r="BH9" s="6">
        <f>CORREL($N$3:$N$130,W3:W130)</f>
        <v>0.70442472758412611</v>
      </c>
      <c r="BI9" s="6">
        <f>CORREL($O$3:$O$130,W3:W130)</f>
        <v>0.82630236202512408</v>
      </c>
      <c r="BJ9" s="6">
        <f>CORREL($P$3:$P$130,W3:W130)</f>
        <v>0.43595858894265266</v>
      </c>
      <c r="BL9" s="23" t="s">
        <v>47</v>
      </c>
      <c r="BM9" s="25">
        <f>COUNTIF(W3:W130,"1")</f>
        <v>12</v>
      </c>
      <c r="BN9" s="23"/>
      <c r="BO9" s="23" t="s">
        <v>47</v>
      </c>
      <c r="BP9" s="25">
        <f>COUNTIF(W3:W130,"&lt;0,75")</f>
        <v>9</v>
      </c>
      <c r="BQ9" s="23"/>
      <c r="BR9" s="23" t="s">
        <v>47</v>
      </c>
      <c r="BS9" s="25">
        <f>COUNTIFS(W2:W129,"&gt;0,9",W3:W130,"&lt;1")</f>
        <v>65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3.6102835024884782E-2</v>
      </c>
      <c r="N10" s="9">
        <v>9.1397959908509456</v>
      </c>
      <c r="O10" s="9">
        <v>1.597821783131437</v>
      </c>
      <c r="P10" s="9">
        <v>123.3872458764878</v>
      </c>
      <c r="Q10" s="27">
        <v>0.94444444444444442</v>
      </c>
      <c r="R10" s="6">
        <v>0.94444444444444442</v>
      </c>
      <c r="S10" s="6">
        <v>0.94444444444444442</v>
      </c>
      <c r="T10" s="6">
        <v>0.94444444444444442</v>
      </c>
      <c r="U10" s="6">
        <v>0.1236838400283207</v>
      </c>
      <c r="V10" s="27">
        <v>1</v>
      </c>
      <c r="W10" s="6">
        <v>1</v>
      </c>
      <c r="X10" s="6">
        <v>1</v>
      </c>
      <c r="Y10" s="6">
        <v>1</v>
      </c>
      <c r="Z10" s="6">
        <v>1.2144597771355041E-2</v>
      </c>
      <c r="AA10" s="27">
        <v>0.66666666666666663</v>
      </c>
      <c r="AB10" s="6">
        <v>0.66048424200598121</v>
      </c>
      <c r="AC10" s="6">
        <v>0.66666666666666663</v>
      </c>
      <c r="AD10" s="6">
        <v>0.64409019343229879</v>
      </c>
      <c r="AE10" s="6">
        <v>0.56646760164345522</v>
      </c>
      <c r="AF10" s="27">
        <v>0.66666666666666663</v>
      </c>
      <c r="AG10" s="6">
        <v>0.47126436781609188</v>
      </c>
      <c r="AH10" s="6">
        <v>0.66666666666666663</v>
      </c>
      <c r="AI10" s="6">
        <v>0.54347826086956519</v>
      </c>
      <c r="AJ10" s="6">
        <v>0.62407687765052389</v>
      </c>
      <c r="AK10" s="27">
        <v>1</v>
      </c>
      <c r="AL10" s="6">
        <v>1</v>
      </c>
      <c r="AM10" s="6">
        <v>1</v>
      </c>
      <c r="AN10" s="6">
        <v>1</v>
      </c>
      <c r="AO10" s="6">
        <v>4.4408920985006271E-16</v>
      </c>
      <c r="AP10" s="27">
        <v>1</v>
      </c>
      <c r="AQ10" s="6">
        <v>1</v>
      </c>
      <c r="AR10" s="6">
        <v>1</v>
      </c>
      <c r="AS10" s="6">
        <v>1</v>
      </c>
      <c r="AT10" s="6">
        <v>8.3627766736100062E-2</v>
      </c>
      <c r="AU10" s="27">
        <v>1</v>
      </c>
      <c r="AV10" s="6">
        <v>1</v>
      </c>
      <c r="AW10" s="6">
        <v>1</v>
      </c>
      <c r="AX10" s="6">
        <v>1</v>
      </c>
      <c r="AY10" s="6">
        <v>2.0332237678154211E-4</v>
      </c>
      <c r="AZ10" s="27">
        <v>0.97222222222222221</v>
      </c>
      <c r="BA10" s="6">
        <v>0.97376543209876543</v>
      </c>
      <c r="BB10" s="6">
        <v>0.97222222222222221</v>
      </c>
      <c r="BC10" s="6">
        <v>0.97155067155067143</v>
      </c>
      <c r="BD10" s="6">
        <v>3.2926342551363799E-2</v>
      </c>
      <c r="BE10" s="6"/>
      <c r="BF10" s="2" t="s">
        <v>48</v>
      </c>
      <c r="BG10" s="6">
        <f>CORREL($M$3:$M$130,X3:X130)</f>
        <v>-0.81976569454051618</v>
      </c>
      <c r="BH10" s="6">
        <f>CORREL($N$3:$N$130,X3:X130)</f>
        <v>0.7342269715120221</v>
      </c>
      <c r="BI10" s="6">
        <f>CORREL($O$3:$O$130,X3:X130)</f>
        <v>0.82385275319659967</v>
      </c>
      <c r="BJ10" s="6">
        <f>CORREL($P$3:$P$130,X3:X130)</f>
        <v>0.40847792750906037</v>
      </c>
      <c r="BL10" s="23" t="s">
        <v>48</v>
      </c>
      <c r="BM10" s="25">
        <f>COUNTIF(X3:X130,"1")</f>
        <v>12</v>
      </c>
      <c r="BN10" s="23"/>
      <c r="BO10" s="23" t="s">
        <v>48</v>
      </c>
      <c r="BP10" s="25">
        <f>COUNTIF(X3:X130,"&lt;0,75")</f>
        <v>10</v>
      </c>
      <c r="BQ10" s="23"/>
      <c r="BR10" s="23" t="s">
        <v>48</v>
      </c>
      <c r="BS10" s="25">
        <f>COUNTIFS(X2:X129,"&gt;0,9",X3:X130,"&lt;1")</f>
        <v>56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0.11220314277917021</v>
      </c>
      <c r="N11" s="9">
        <v>4.3509475366176336</v>
      </c>
      <c r="O11" s="9">
        <v>1.2874037267658709</v>
      </c>
      <c r="P11" s="9">
        <v>90.282161384815922</v>
      </c>
      <c r="Q11" s="27">
        <v>0.91666666666666663</v>
      </c>
      <c r="R11" s="6">
        <v>0.91898148148148151</v>
      </c>
      <c r="S11" s="6">
        <v>0.91666666666666663</v>
      </c>
      <c r="T11" s="6">
        <v>0.91681159420289859</v>
      </c>
      <c r="U11" s="6">
        <v>0.34511817353550539</v>
      </c>
      <c r="V11" s="27">
        <v>0.86111111111111116</v>
      </c>
      <c r="W11" s="6">
        <v>0.86342592592592604</v>
      </c>
      <c r="X11" s="6">
        <v>0.86111111111111116</v>
      </c>
      <c r="Y11" s="6">
        <v>0.86135265700483088</v>
      </c>
      <c r="Z11" s="6">
        <v>0.2285650727513385</v>
      </c>
      <c r="AA11" s="27">
        <v>0.86111111111111116</v>
      </c>
      <c r="AB11" s="6">
        <v>0.87649572649572649</v>
      </c>
      <c r="AC11" s="6">
        <v>0.86111111111111116</v>
      </c>
      <c r="AD11" s="6">
        <v>0.86016708437761069</v>
      </c>
      <c r="AE11" s="6">
        <v>1.3522684029574219</v>
      </c>
      <c r="AF11" s="27">
        <v>0.44444444444444442</v>
      </c>
      <c r="AG11" s="6">
        <v>0.29686962504299957</v>
      </c>
      <c r="AH11" s="6">
        <v>0.44444444444444442</v>
      </c>
      <c r="AI11" s="6">
        <v>0.35590277777777779</v>
      </c>
      <c r="AJ11" s="6">
        <v>0.80665111132682155</v>
      </c>
      <c r="AK11" s="27">
        <v>0.91666666666666663</v>
      </c>
      <c r="AL11" s="6">
        <v>0.91602564102564088</v>
      </c>
      <c r="AM11" s="6">
        <v>0.91666666666666663</v>
      </c>
      <c r="AN11" s="6">
        <v>0.91523809523809518</v>
      </c>
      <c r="AO11" s="6">
        <v>3.0036377824264302</v>
      </c>
      <c r="AP11" s="27">
        <v>0.91666666666666663</v>
      </c>
      <c r="AQ11" s="6">
        <v>0.91602564102564088</v>
      </c>
      <c r="AR11" s="6">
        <v>0.91666666666666663</v>
      </c>
      <c r="AS11" s="6">
        <v>0.91523809523809518</v>
      </c>
      <c r="AT11" s="6">
        <v>0.2056614279432038</v>
      </c>
      <c r="AU11" s="27">
        <v>0.94444444444444442</v>
      </c>
      <c r="AV11" s="6">
        <v>0.94856532356532364</v>
      </c>
      <c r="AW11" s="6">
        <v>0.94444444444444442</v>
      </c>
      <c r="AX11" s="6">
        <v>0.9427366255144034</v>
      </c>
      <c r="AY11" s="6">
        <v>0.53531983808879591</v>
      </c>
      <c r="AZ11" s="27">
        <v>0.94444444444444442</v>
      </c>
      <c r="BA11" s="6">
        <v>0.94856532356532364</v>
      </c>
      <c r="BB11" s="6">
        <v>0.94444444444444442</v>
      </c>
      <c r="BC11" s="6">
        <v>0.9427366255144034</v>
      </c>
      <c r="BD11" s="6">
        <v>0.26443812567234759</v>
      </c>
      <c r="BE11" s="6"/>
      <c r="BF11" s="2" t="s">
        <v>49</v>
      </c>
      <c r="BG11" s="6">
        <f>CORREL($M$3:$M$130,Y3:Y130)</f>
        <v>-0.84139056341956253</v>
      </c>
      <c r="BH11" s="6">
        <f>CORREL($N$3:$N$130,Y3:Y130)</f>
        <v>0.72445467089601145</v>
      </c>
      <c r="BI11" s="6">
        <f>CORREL($O$3:$O$130,Y3:Y130)</f>
        <v>0.8278092204827574</v>
      </c>
      <c r="BJ11" s="6">
        <f>CORREL($P$3:$P$130,Y3:Y130)</f>
        <v>0.41245803778131462</v>
      </c>
      <c r="BL11" s="3" t="s">
        <v>49</v>
      </c>
      <c r="BM11" s="19">
        <f>COUNTIF(Y3:Y130,"1")</f>
        <v>12</v>
      </c>
      <c r="BN11" s="23"/>
      <c r="BO11" s="3" t="s">
        <v>49</v>
      </c>
      <c r="BP11" s="19">
        <f>COUNTIF(Y3:Y130,"&lt;0,75")</f>
        <v>13</v>
      </c>
      <c r="BQ11" s="23"/>
      <c r="BR11" s="3" t="s">
        <v>49</v>
      </c>
      <c r="BS11" s="19">
        <f>COUNTIFS(Y2:Y129,"&gt;0,9",Y3:Y130,"&lt;1")</f>
        <v>56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8.3949967766886957E-2</v>
      </c>
      <c r="N12" s="9">
        <v>5.2788818476843931</v>
      </c>
      <c r="O12" s="9">
        <v>1.388938103507916</v>
      </c>
      <c r="P12" s="9">
        <v>86.573662302024047</v>
      </c>
      <c r="Q12" s="27">
        <v>0.91666666666666663</v>
      </c>
      <c r="R12" s="6">
        <v>0.92037037037037039</v>
      </c>
      <c r="S12" s="6">
        <v>0.91666666666666663</v>
      </c>
      <c r="T12" s="6">
        <v>0.91751556310130178</v>
      </c>
      <c r="U12" s="6">
        <v>0.43580860628868229</v>
      </c>
      <c r="V12" s="27">
        <v>0.88888888888888884</v>
      </c>
      <c r="W12" s="6">
        <v>0.90007215007215025</v>
      </c>
      <c r="X12" s="6">
        <v>0.88888888888888884</v>
      </c>
      <c r="Y12" s="6">
        <v>0.89074074074074061</v>
      </c>
      <c r="Z12" s="6">
        <v>0.16338953831376091</v>
      </c>
      <c r="AA12" s="27">
        <v>0.94444444444444442</v>
      </c>
      <c r="AB12" s="6">
        <v>0.9460784313725491</v>
      </c>
      <c r="AC12" s="6">
        <v>0.94444444444444442</v>
      </c>
      <c r="AD12" s="6">
        <v>0.94420394420394416</v>
      </c>
      <c r="AE12" s="6">
        <v>0.14567425707219561</v>
      </c>
      <c r="AF12" s="27">
        <v>0.88888888888888884</v>
      </c>
      <c r="AG12" s="6">
        <v>0.90007215007215025</v>
      </c>
      <c r="AH12" s="6">
        <v>0.88888888888888884</v>
      </c>
      <c r="AI12" s="6">
        <v>0.89074074074074061</v>
      </c>
      <c r="AJ12" s="6">
        <v>0.2042860062186605</v>
      </c>
      <c r="AK12" s="27">
        <v>0.77777777777777779</v>
      </c>
      <c r="AL12" s="6">
        <v>0.84914529914529924</v>
      </c>
      <c r="AM12" s="6">
        <v>0.77777777777777779</v>
      </c>
      <c r="AN12" s="6">
        <v>0.79179270014115744</v>
      </c>
      <c r="AO12" s="6">
        <v>8.009700753137146</v>
      </c>
      <c r="AP12" s="27">
        <v>0.88888888888888884</v>
      </c>
      <c r="AQ12" s="6">
        <v>0.90218855218855232</v>
      </c>
      <c r="AR12" s="6">
        <v>0.88888888888888884</v>
      </c>
      <c r="AS12" s="6">
        <v>0.89243898276156353</v>
      </c>
      <c r="AT12" s="6">
        <v>0.2402759092159085</v>
      </c>
      <c r="AU12" s="27">
        <v>0.88888888888888884</v>
      </c>
      <c r="AV12" s="6">
        <v>0.90404040404040409</v>
      </c>
      <c r="AW12" s="6">
        <v>0.88888888888888884</v>
      </c>
      <c r="AX12" s="6">
        <v>0.89166666666666672</v>
      </c>
      <c r="AY12" s="6">
        <v>0.44328034458376309</v>
      </c>
      <c r="AZ12" s="27">
        <v>0.86111111111111116</v>
      </c>
      <c r="BA12" s="6">
        <v>0.88703703703703707</v>
      </c>
      <c r="BB12" s="6">
        <v>0.86111111111111116</v>
      </c>
      <c r="BC12" s="6">
        <v>0.86690988223246279</v>
      </c>
      <c r="BD12" s="6">
        <v>0.35092490103333501</v>
      </c>
      <c r="BE12" s="6"/>
      <c r="BF12" s="3" t="s">
        <v>50</v>
      </c>
      <c r="BG12" s="5">
        <f>CORREL($M$3:$M$130,Z3:Z130)</f>
        <v>0.68951635631728503</v>
      </c>
      <c r="BH12" s="5">
        <f>CORREL($N$3:$N$130,Z3:Z130)</f>
        <v>-0.64026355403713364</v>
      </c>
      <c r="BI12" s="5">
        <f>CORREL($O$3:$O$130,Z3:Z130)</f>
        <v>-0.69933902531237502</v>
      </c>
      <c r="BJ12" s="5">
        <f>CORREL($P$3:$P$130,Z3:Z130)</f>
        <v>-0.34717265802684866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0.10966215269151321</v>
      </c>
      <c r="N13" s="9">
        <v>4.1256355891543057</v>
      </c>
      <c r="O13" s="9">
        <v>1.3282496146895919</v>
      </c>
      <c r="P13" s="9">
        <v>67.660423662130626</v>
      </c>
      <c r="Q13" s="27">
        <v>0.72222222222222221</v>
      </c>
      <c r="R13" s="6">
        <v>0.82539682539682546</v>
      </c>
      <c r="S13" s="6">
        <v>0.72222222222222221</v>
      </c>
      <c r="T13" s="6">
        <v>0.70078995078995077</v>
      </c>
      <c r="U13" s="6">
        <v>0.77670072645462418</v>
      </c>
      <c r="V13" s="27">
        <v>0.83333333333333337</v>
      </c>
      <c r="W13" s="6">
        <v>0.90476190476190466</v>
      </c>
      <c r="X13" s="6">
        <v>0.83333333333333337</v>
      </c>
      <c r="Y13" s="6">
        <v>0.83939393939393936</v>
      </c>
      <c r="Z13" s="6">
        <v>0.83640416384093552</v>
      </c>
      <c r="AA13" s="27">
        <v>0.77777777777777779</v>
      </c>
      <c r="AB13" s="6">
        <v>0.81230158730158719</v>
      </c>
      <c r="AC13" s="6">
        <v>0.77777777777777779</v>
      </c>
      <c r="AD13" s="6">
        <v>0.77098765432098759</v>
      </c>
      <c r="AE13" s="6">
        <v>3.370362206194065</v>
      </c>
      <c r="AF13" s="27">
        <v>0.52777777777777779</v>
      </c>
      <c r="AG13" s="6">
        <v>0.4375</v>
      </c>
      <c r="AH13" s="6">
        <v>0.52777777777777779</v>
      </c>
      <c r="AI13" s="6">
        <v>0.46078431372549011</v>
      </c>
      <c r="AJ13" s="6">
        <v>1.011706133170768</v>
      </c>
      <c r="AK13" s="27">
        <v>0.83333333333333337</v>
      </c>
      <c r="AL13" s="6">
        <v>0.90476190476190466</v>
      </c>
      <c r="AM13" s="6">
        <v>0.83333333333333337</v>
      </c>
      <c r="AN13" s="6">
        <v>0.83939393939393936</v>
      </c>
      <c r="AO13" s="6">
        <v>6.0072755648528577</v>
      </c>
      <c r="AP13" s="27">
        <v>0.83333333333333337</v>
      </c>
      <c r="AQ13" s="6">
        <v>0.90476190476190466</v>
      </c>
      <c r="AR13" s="6">
        <v>0.83333333333333337</v>
      </c>
      <c r="AS13" s="6">
        <v>0.83939393939393936</v>
      </c>
      <c r="AT13" s="6">
        <v>0.39913051647561287</v>
      </c>
      <c r="AU13" s="27">
        <v>0.83333333333333337</v>
      </c>
      <c r="AV13" s="6">
        <v>0.90476190476190466</v>
      </c>
      <c r="AW13" s="6">
        <v>0.83333333333333337</v>
      </c>
      <c r="AX13" s="6">
        <v>0.83939393939393936</v>
      </c>
      <c r="AY13" s="6">
        <v>1.535416644628913</v>
      </c>
      <c r="AZ13" s="27">
        <v>0.83333333333333337</v>
      </c>
      <c r="BA13" s="6">
        <v>0.90476190476190466</v>
      </c>
      <c r="BB13" s="6">
        <v>0.83333333333333337</v>
      </c>
      <c r="BC13" s="6">
        <v>0.83939393939393936</v>
      </c>
      <c r="BD13" s="6">
        <v>0.7190483267541169</v>
      </c>
      <c r="BE13" s="6"/>
      <c r="BF13" s="1" t="s">
        <v>6</v>
      </c>
      <c r="BG13" s="4">
        <f>CORREL($M$3:$M$130,AA3:AA130)</f>
        <v>-0.26480761957365778</v>
      </c>
      <c r="BH13" s="4">
        <f>CORREL($N$3:$N$130,AA3:AA130)</f>
        <v>2.1134606845136145E-2</v>
      </c>
      <c r="BI13" s="4">
        <f>CORREL($O$3:$O$130,AA3:AA130)</f>
        <v>0.15983421519906185</v>
      </c>
      <c r="BJ13" s="4">
        <f>CORREL($P$3:$P$130,AA3:AA130)</f>
        <v>0.18145386260123064</v>
      </c>
      <c r="BL13" s="1" t="s">
        <v>6</v>
      </c>
      <c r="BM13" s="12">
        <f>COUNTIF(AA3:AA130,"1")</f>
        <v>1</v>
      </c>
      <c r="BN13" s="23"/>
      <c r="BO13" s="1" t="s">
        <v>6</v>
      </c>
      <c r="BP13" s="12">
        <f>COUNTIF(AA3:AA130,"&lt;0,75")</f>
        <v>72</v>
      </c>
      <c r="BQ13" s="23"/>
      <c r="BR13" s="1" t="s">
        <v>6</v>
      </c>
      <c r="BS13" s="12">
        <f>COUNTIFS(AA2:AA129,"&gt;0,9",AA3:AA130,"&lt;1")</f>
        <v>13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0.103567733356938</v>
      </c>
      <c r="N14" s="9">
        <v>5.0759946100944537</v>
      </c>
      <c r="O14" s="9">
        <v>1.267155276986607</v>
      </c>
      <c r="P14" s="9">
        <v>142.1278490826447</v>
      </c>
      <c r="Q14" s="27">
        <v>0.97222222222222221</v>
      </c>
      <c r="R14" s="6">
        <v>0.97500000000000009</v>
      </c>
      <c r="S14" s="6">
        <v>0.97222222222222221</v>
      </c>
      <c r="T14" s="6">
        <v>0.97229184071289332</v>
      </c>
      <c r="U14" s="6">
        <v>0.24465444281558729</v>
      </c>
      <c r="V14" s="27">
        <v>0.97222222222222221</v>
      </c>
      <c r="W14" s="6">
        <v>0.97500000000000009</v>
      </c>
      <c r="X14" s="6">
        <v>0.97222222222222221</v>
      </c>
      <c r="Y14" s="6">
        <v>0.97229184071289332</v>
      </c>
      <c r="Z14" s="6">
        <v>9.8467867537432557E-2</v>
      </c>
      <c r="AA14" s="27">
        <v>0.80555555555555558</v>
      </c>
      <c r="AB14" s="6">
        <v>0.79681174089068818</v>
      </c>
      <c r="AC14" s="6">
        <v>0.80555555555555558</v>
      </c>
      <c r="AD14" s="6">
        <v>0.77636345136345142</v>
      </c>
      <c r="AE14" s="6">
        <v>1.3056389756941991</v>
      </c>
      <c r="AF14" s="27">
        <v>0.75</v>
      </c>
      <c r="AG14" s="6">
        <v>0.58179012345679004</v>
      </c>
      <c r="AH14" s="6">
        <v>0.75</v>
      </c>
      <c r="AI14" s="6">
        <v>0.65010141987829617</v>
      </c>
      <c r="AJ14" s="6">
        <v>0.48035477717132341</v>
      </c>
      <c r="AK14" s="27">
        <v>0.88888888888888884</v>
      </c>
      <c r="AL14" s="6">
        <v>0.90354938271604945</v>
      </c>
      <c r="AM14" s="6">
        <v>0.88888888888888884</v>
      </c>
      <c r="AN14" s="6">
        <v>0.88883768561187915</v>
      </c>
      <c r="AO14" s="6">
        <v>4.004850376568573</v>
      </c>
      <c r="AP14" s="27">
        <v>0.94444444444444442</v>
      </c>
      <c r="AQ14" s="6">
        <v>0.95454545454545459</v>
      </c>
      <c r="AR14" s="6">
        <v>0.94444444444444442</v>
      </c>
      <c r="AS14" s="6">
        <v>0.94444444444444442</v>
      </c>
      <c r="AT14" s="6">
        <v>0.1570690610284492</v>
      </c>
      <c r="AU14" s="27">
        <v>0.94444444444444442</v>
      </c>
      <c r="AV14" s="6">
        <v>0.95454545454545459</v>
      </c>
      <c r="AW14" s="6">
        <v>0.94444444444444442</v>
      </c>
      <c r="AX14" s="6">
        <v>0.94444444444444442</v>
      </c>
      <c r="AY14" s="6">
        <v>0.2717019393762396</v>
      </c>
      <c r="AZ14" s="27">
        <v>0.91666666666666663</v>
      </c>
      <c r="BA14" s="6">
        <v>0.91944444444444451</v>
      </c>
      <c r="BB14" s="6">
        <v>0.91666666666666663</v>
      </c>
      <c r="BC14" s="6">
        <v>0.91687552213868018</v>
      </c>
      <c r="BD14" s="6">
        <v>0.22659066373934281</v>
      </c>
      <c r="BE14" s="6"/>
      <c r="BF14" s="2" t="s">
        <v>12</v>
      </c>
      <c r="BG14" s="6">
        <f>CORREL($M$3:$M$130,AB3:AB130)</f>
        <v>-0.22555943088767086</v>
      </c>
      <c r="BH14" s="6">
        <f>CORREL($N$3:$N$130,AB3:AB130)</f>
        <v>-2.6025624982488917E-2</v>
      </c>
      <c r="BI14" s="6">
        <f>CORREL($O$3:$O$130,AB3:AB130)</f>
        <v>0.12135365375784887</v>
      </c>
      <c r="BJ14" s="6">
        <f>CORREL($P$3:$P$130,AB3:AB130)</f>
        <v>0.12150773345182425</v>
      </c>
      <c r="BL14" s="23" t="s">
        <v>12</v>
      </c>
      <c r="BM14" s="25">
        <f>COUNTIF(AB3:AB130,"1")</f>
        <v>1</v>
      </c>
      <c r="BN14" s="23"/>
      <c r="BO14" s="23" t="s">
        <v>12</v>
      </c>
      <c r="BP14" s="25">
        <f>COUNTIF(AB3:AB130,"&lt;0,75")</f>
        <v>65</v>
      </c>
      <c r="BQ14" s="23"/>
      <c r="BR14" s="23" t="s">
        <v>12</v>
      </c>
      <c r="BS14" s="25">
        <f>COUNTIFS(AB2:AB129,"&gt;0,9",AB3:AB130,"&lt;1")</f>
        <v>15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6.7789043453174463E-2</v>
      </c>
      <c r="N15" s="9">
        <v>7.2225934738410036</v>
      </c>
      <c r="O15" s="9">
        <v>1.3748092102508289</v>
      </c>
      <c r="P15" s="9">
        <v>149.8688145822008</v>
      </c>
      <c r="Q15" s="27">
        <v>0.94444444444444442</v>
      </c>
      <c r="R15" s="6">
        <v>0.94444444444444442</v>
      </c>
      <c r="S15" s="6">
        <v>0.94444444444444442</v>
      </c>
      <c r="T15" s="6">
        <v>0.94444444444444442</v>
      </c>
      <c r="U15" s="6">
        <v>0.20157191240037439</v>
      </c>
      <c r="V15" s="27">
        <v>0.91666666666666663</v>
      </c>
      <c r="W15" s="6">
        <v>0.91641414141414124</v>
      </c>
      <c r="X15" s="6">
        <v>0.91666666666666663</v>
      </c>
      <c r="Y15" s="6">
        <v>0.91534391534391546</v>
      </c>
      <c r="Z15" s="6">
        <v>0.1011115202964043</v>
      </c>
      <c r="AA15" s="27">
        <v>0.80555555555555558</v>
      </c>
      <c r="AB15" s="6">
        <v>0.8106670018434724</v>
      </c>
      <c r="AC15" s="6">
        <v>0.80555555555555558</v>
      </c>
      <c r="AD15" s="6">
        <v>0.79340277777777779</v>
      </c>
      <c r="AE15" s="6">
        <v>0.42693821791859943</v>
      </c>
      <c r="AF15" s="27">
        <v>0.66666666666666663</v>
      </c>
      <c r="AG15" s="6">
        <v>0.53968253968253976</v>
      </c>
      <c r="AH15" s="6">
        <v>0.66666666666666663</v>
      </c>
      <c r="AI15" s="6">
        <v>0.57726692209450836</v>
      </c>
      <c r="AJ15" s="6">
        <v>0.55193413542103409</v>
      </c>
      <c r="AK15" s="27">
        <v>0.97222222222222221</v>
      </c>
      <c r="AL15" s="6">
        <v>0.97395833333333337</v>
      </c>
      <c r="AM15" s="6">
        <v>0.97222222222222221</v>
      </c>
      <c r="AN15" s="6">
        <v>0.9720088752346816</v>
      </c>
      <c r="AO15" s="6">
        <v>1.001212594142143</v>
      </c>
      <c r="AP15" s="27">
        <v>0.94444444444444442</v>
      </c>
      <c r="AQ15" s="6">
        <v>0.94444444444444442</v>
      </c>
      <c r="AR15" s="6">
        <v>0.94444444444444442</v>
      </c>
      <c r="AS15" s="6">
        <v>0.94444444444444442</v>
      </c>
      <c r="AT15" s="6">
        <v>0.1124975420040548</v>
      </c>
      <c r="AU15" s="27">
        <v>0.94444444444444442</v>
      </c>
      <c r="AV15" s="6">
        <v>0.95299145299145294</v>
      </c>
      <c r="AW15" s="6">
        <v>0.94444444444444442</v>
      </c>
      <c r="AX15" s="6">
        <v>0.94367283950617287</v>
      </c>
      <c r="AY15" s="6">
        <v>0.22564960191500649</v>
      </c>
      <c r="AZ15" s="27">
        <v>0.97222222222222221</v>
      </c>
      <c r="BA15" s="6">
        <v>0.97453703703703687</v>
      </c>
      <c r="BB15" s="6">
        <v>0.97222222222222221</v>
      </c>
      <c r="BC15" s="6">
        <v>0.97209509280447493</v>
      </c>
      <c r="BD15" s="6">
        <v>9.0238714461544162E-2</v>
      </c>
      <c r="BE15" s="6"/>
      <c r="BF15" s="2" t="s">
        <v>18</v>
      </c>
      <c r="BG15" s="6">
        <f>CORREL($M$3:$M$130,AC3:AC130)</f>
        <v>-0.26480761957365778</v>
      </c>
      <c r="BH15" s="6">
        <f>CORREL($N$3:$N$130,AC3:AC130)</f>
        <v>2.1134606845136145E-2</v>
      </c>
      <c r="BI15" s="6">
        <f>CORREL($O$3:$O$130,AC3:AC130)</f>
        <v>0.15983421519906185</v>
      </c>
      <c r="BJ15" s="6">
        <f>CORREL($P$3:$P$130,AC3:AC130)</f>
        <v>0.18145386260123064</v>
      </c>
      <c r="BL15" s="23" t="s">
        <v>18</v>
      </c>
      <c r="BM15" s="25">
        <f>COUNTIF(AC3:AC130,"1")</f>
        <v>1</v>
      </c>
      <c r="BN15" s="23"/>
      <c r="BO15" s="23" t="s">
        <v>18</v>
      </c>
      <c r="BP15" s="25">
        <f>COUNTIF(AC3:AC130,"&lt;0,75")</f>
        <v>72</v>
      </c>
      <c r="BQ15" s="23"/>
      <c r="BR15" s="23" t="s">
        <v>18</v>
      </c>
      <c r="BS15" s="25">
        <f>COUNTIFS(AC2:AC129,"&gt;0,9",AC3:AC130,"&lt;1")</f>
        <v>13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4.3581500021039103E-2</v>
      </c>
      <c r="N16" s="9">
        <v>8.036289843024921</v>
      </c>
      <c r="O16" s="9">
        <v>1.562603433995057</v>
      </c>
      <c r="P16" s="9">
        <v>91.843312491713377</v>
      </c>
      <c r="Q16" s="27">
        <v>0.97222222222222221</v>
      </c>
      <c r="R16" s="6">
        <v>0.97395833333333337</v>
      </c>
      <c r="S16" s="6">
        <v>0.97222222222222221</v>
      </c>
      <c r="T16" s="6">
        <v>0.97185325743200501</v>
      </c>
      <c r="U16" s="6">
        <v>0.10481426978594249</v>
      </c>
      <c r="V16" s="27">
        <v>0.97222222222222221</v>
      </c>
      <c r="W16" s="6">
        <v>0.97500000000000009</v>
      </c>
      <c r="X16" s="6">
        <v>0.97222222222222221</v>
      </c>
      <c r="Y16" s="6">
        <v>0.97247428917120393</v>
      </c>
      <c r="Z16" s="6">
        <v>5.6762976810715612E-2</v>
      </c>
      <c r="AA16" s="27">
        <v>0.63888888888888884</v>
      </c>
      <c r="AB16" s="6">
        <v>0.62351190476190477</v>
      </c>
      <c r="AC16" s="6">
        <v>0.63888888888888884</v>
      </c>
      <c r="AD16" s="6">
        <v>0.6289072658241015</v>
      </c>
      <c r="AE16" s="6">
        <v>2.4958069799286831</v>
      </c>
      <c r="AF16" s="27">
        <v>0.83333333333333337</v>
      </c>
      <c r="AG16" s="6">
        <v>0.83333333333333337</v>
      </c>
      <c r="AH16" s="6">
        <v>0.83333333333333337</v>
      </c>
      <c r="AI16" s="6">
        <v>0.83333333333333337</v>
      </c>
      <c r="AJ16" s="6">
        <v>0.50009460153059049</v>
      </c>
      <c r="AK16" s="27">
        <v>0.97222222222222221</v>
      </c>
      <c r="AL16" s="6">
        <v>0.97395833333333337</v>
      </c>
      <c r="AM16" s="6">
        <v>0.97222222222222221</v>
      </c>
      <c r="AN16" s="6">
        <v>0.97185325743200501</v>
      </c>
      <c r="AO16" s="6">
        <v>1.001212594142143</v>
      </c>
      <c r="AP16" s="27">
        <v>1</v>
      </c>
      <c r="AQ16" s="6">
        <v>1</v>
      </c>
      <c r="AR16" s="6">
        <v>1</v>
      </c>
      <c r="AS16" s="6">
        <v>1</v>
      </c>
      <c r="AT16" s="6">
        <v>8.9639593170213902E-2</v>
      </c>
      <c r="AU16" s="27">
        <v>1</v>
      </c>
      <c r="AV16" s="6">
        <v>1</v>
      </c>
      <c r="AW16" s="6">
        <v>1</v>
      </c>
      <c r="AX16" s="6">
        <v>1</v>
      </c>
      <c r="AY16" s="6">
        <v>1.719020460857689E-5</v>
      </c>
      <c r="AZ16" s="27">
        <v>1</v>
      </c>
      <c r="BA16" s="6">
        <v>1</v>
      </c>
      <c r="BB16" s="6">
        <v>1</v>
      </c>
      <c r="BC16" s="6">
        <v>1</v>
      </c>
      <c r="BD16" s="6">
        <v>1.442825884577824E-2</v>
      </c>
      <c r="BE16" s="6"/>
      <c r="BF16" s="2" t="s">
        <v>24</v>
      </c>
      <c r="BG16" s="6">
        <f>CORREL($M$3:$M$130,AD3:AD130)</f>
        <v>-0.25961077191822152</v>
      </c>
      <c r="BH16" s="6">
        <f>CORREL($N$3:$N$130,AD3:AD130)</f>
        <v>6.3071512314580129E-3</v>
      </c>
      <c r="BI16" s="6">
        <f>CORREL($O$3:$O$130,AD3:AD130)</f>
        <v>0.15063234198414296</v>
      </c>
      <c r="BJ16" s="6">
        <f>CORREL($P$3:$P$130,AD3:AD130)</f>
        <v>0.15618110171644886</v>
      </c>
      <c r="BL16" s="3" t="s">
        <v>24</v>
      </c>
      <c r="BM16" s="19">
        <f>COUNTIF(AD3:AD130,"1")</f>
        <v>1</v>
      </c>
      <c r="BN16" s="23"/>
      <c r="BO16" s="3" t="s">
        <v>24</v>
      </c>
      <c r="BP16" s="19">
        <f>COUNTIF(AD3:AD130,"&lt;0,75")</f>
        <v>80</v>
      </c>
      <c r="BQ16" s="23"/>
      <c r="BR16" s="3" t="s">
        <v>24</v>
      </c>
      <c r="BS16" s="19">
        <f>COUNTIFS(AD2:AD129,"&gt;0,9",AD3:AD130,"&lt;1")</f>
        <v>13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8.0971815415548223E-2</v>
      </c>
      <c r="N17" s="9">
        <v>5.375047421051673</v>
      </c>
      <c r="O17" s="9">
        <v>1.4028290215416901</v>
      </c>
      <c r="P17" s="9">
        <v>72.563140184197579</v>
      </c>
      <c r="Q17" s="27">
        <v>0.75</v>
      </c>
      <c r="R17" s="6">
        <v>0.75625000000000009</v>
      </c>
      <c r="S17" s="6">
        <v>0.75</v>
      </c>
      <c r="T17" s="6">
        <v>0.74662668665667165</v>
      </c>
      <c r="U17" s="6">
        <v>0.5134520682759276</v>
      </c>
      <c r="V17" s="27">
        <v>0.88888888888888884</v>
      </c>
      <c r="W17" s="6">
        <v>0.89494949494949494</v>
      </c>
      <c r="X17" s="6">
        <v>0.88888888888888884</v>
      </c>
      <c r="Y17" s="6">
        <v>0.88822751322751314</v>
      </c>
      <c r="Z17" s="6">
        <v>0.49719361746657681</v>
      </c>
      <c r="AA17" s="27">
        <v>0.86111111111111116</v>
      </c>
      <c r="AB17" s="6">
        <v>0.88416848220769795</v>
      </c>
      <c r="AC17" s="6">
        <v>0.86111111111111116</v>
      </c>
      <c r="AD17" s="6">
        <v>0.86089075345368249</v>
      </c>
      <c r="AE17" s="6">
        <v>1.2667857289964639</v>
      </c>
      <c r="AF17" s="27">
        <v>0.41666666666666669</v>
      </c>
      <c r="AG17" s="6">
        <v>0.3007395940832473</v>
      </c>
      <c r="AH17" s="6">
        <v>0.41666666666666669</v>
      </c>
      <c r="AI17" s="6">
        <v>0.34907407407407409</v>
      </c>
      <c r="AJ17" s="6">
        <v>1.064697781244353</v>
      </c>
      <c r="AK17" s="27">
        <v>0.97222222222222221</v>
      </c>
      <c r="AL17" s="6">
        <v>0.97420634920634919</v>
      </c>
      <c r="AM17" s="6">
        <v>0.97222222222222221</v>
      </c>
      <c r="AN17" s="6">
        <v>0.97218106995884768</v>
      </c>
      <c r="AO17" s="6">
        <v>1.001212594142143</v>
      </c>
      <c r="AP17" s="27">
        <v>0.97222222222222221</v>
      </c>
      <c r="AQ17" s="6">
        <v>0.97420634920634919</v>
      </c>
      <c r="AR17" s="6">
        <v>0.97222222222222221</v>
      </c>
      <c r="AS17" s="6">
        <v>0.97218106995884768</v>
      </c>
      <c r="AT17" s="6">
        <v>0.16611944647606561</v>
      </c>
      <c r="AU17" s="27">
        <v>0.97222222222222221</v>
      </c>
      <c r="AV17" s="6">
        <v>0.97420634920634919</v>
      </c>
      <c r="AW17" s="6">
        <v>0.97222222222222221</v>
      </c>
      <c r="AX17" s="6">
        <v>0.97218106995884768</v>
      </c>
      <c r="AY17" s="6">
        <v>0.31933963148348432</v>
      </c>
      <c r="AZ17" s="27">
        <v>0.97222222222222221</v>
      </c>
      <c r="BA17" s="6">
        <v>0.97420634920634919</v>
      </c>
      <c r="BB17" s="6">
        <v>0.97222222222222221</v>
      </c>
      <c r="BC17" s="6">
        <v>0.97218106995884768</v>
      </c>
      <c r="BD17" s="6">
        <v>0.1509597600849189</v>
      </c>
      <c r="BE17" s="6"/>
      <c r="BF17" s="3" t="s">
        <v>51</v>
      </c>
      <c r="BG17" s="5">
        <f>CORREL($M$3:$M$130,AE3:AE130)</f>
        <v>0.37967976701870015</v>
      </c>
      <c r="BH17" s="5">
        <f>CORREL($N$3:$N$130,AE3:AE130)</f>
        <v>-0.19306858825336798</v>
      </c>
      <c r="BI17" s="5">
        <f>CORREL($O$3:$O$130,AE3:AE130)</f>
        <v>-0.28314816881778543</v>
      </c>
      <c r="BJ17" s="5">
        <f>CORREL($P$3:$P$130,AE3:AE130)</f>
        <v>-0.22425358115061331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9.3980154223798656E-2</v>
      </c>
      <c r="N18" s="9">
        <v>4.7817935280016099</v>
      </c>
      <c r="O18" s="9">
        <v>1.3626459983244481</v>
      </c>
      <c r="P18" s="9">
        <v>64.55421262802173</v>
      </c>
      <c r="Q18" s="27">
        <v>0.80555555555555558</v>
      </c>
      <c r="R18" s="6">
        <v>0.82407407407407396</v>
      </c>
      <c r="S18" s="6">
        <v>0.80555555555555558</v>
      </c>
      <c r="T18" s="6">
        <v>0.8064373897707231</v>
      </c>
      <c r="U18" s="6">
        <v>0.5016625912431284</v>
      </c>
      <c r="V18" s="27">
        <v>0.91666666666666663</v>
      </c>
      <c r="W18" s="6">
        <v>0.92094017094017089</v>
      </c>
      <c r="X18" s="6">
        <v>0.91666666666666663</v>
      </c>
      <c r="Y18" s="6">
        <v>0.91772946859903393</v>
      </c>
      <c r="Z18" s="6">
        <v>0.2138855196599454</v>
      </c>
      <c r="AA18" s="27">
        <v>0.86111111111111116</v>
      </c>
      <c r="AB18" s="6">
        <v>0.8833333333333333</v>
      </c>
      <c r="AC18" s="6">
        <v>0.86111111111111116</v>
      </c>
      <c r="AD18" s="6">
        <v>0.8628747795414462</v>
      </c>
      <c r="AE18" s="6">
        <v>1.2336871099873701</v>
      </c>
      <c r="AF18" s="27">
        <v>0.52777777777777779</v>
      </c>
      <c r="AG18" s="6">
        <v>0.43209876543209869</v>
      </c>
      <c r="AH18" s="6">
        <v>0.52777777777777779</v>
      </c>
      <c r="AI18" s="6">
        <v>0.44200244200244199</v>
      </c>
      <c r="AJ18" s="6">
        <v>0.55716274541108857</v>
      </c>
      <c r="AK18" s="27">
        <v>0.88888888888888884</v>
      </c>
      <c r="AL18" s="6">
        <v>0.90079365079365081</v>
      </c>
      <c r="AM18" s="6">
        <v>0.88888888888888884</v>
      </c>
      <c r="AN18" s="6">
        <v>0.8906371406371405</v>
      </c>
      <c r="AO18" s="6">
        <v>4.004850376568573</v>
      </c>
      <c r="AP18" s="27">
        <v>0.91666666666666663</v>
      </c>
      <c r="AQ18" s="6">
        <v>0.92094017094017089</v>
      </c>
      <c r="AR18" s="6">
        <v>0.91666666666666663</v>
      </c>
      <c r="AS18" s="6">
        <v>0.91772946859903393</v>
      </c>
      <c r="AT18" s="6">
        <v>0.21253431936281189</v>
      </c>
      <c r="AU18" s="27">
        <v>0.88888888888888884</v>
      </c>
      <c r="AV18" s="6">
        <v>0.90079365079365081</v>
      </c>
      <c r="AW18" s="6">
        <v>0.88888888888888884</v>
      </c>
      <c r="AX18" s="6">
        <v>0.8906371406371405</v>
      </c>
      <c r="AY18" s="6">
        <v>0.49492491365620889</v>
      </c>
      <c r="AZ18" s="27">
        <v>0.88888888888888884</v>
      </c>
      <c r="BA18" s="6">
        <v>0.90079365079365081</v>
      </c>
      <c r="BB18" s="6">
        <v>0.88888888888888884</v>
      </c>
      <c r="BC18" s="6">
        <v>0.8906371406371405</v>
      </c>
      <c r="BD18" s="6">
        <v>0.17949336513642281</v>
      </c>
      <c r="BE18" s="6"/>
      <c r="BF18" s="1" t="s">
        <v>5</v>
      </c>
      <c r="BG18" s="4">
        <f>CORREL($M$3:$M$130,AF3:AF130)</f>
        <v>-0.20735670636139131</v>
      </c>
      <c r="BH18" s="4">
        <f>CORREL($N$3:$N$130,AF3:AF130)</f>
        <v>0.12250174248292742</v>
      </c>
      <c r="BI18" s="4">
        <f>CORREL($O$3:$O$130,AF3:AF130)</f>
        <v>0.18401814305284425</v>
      </c>
      <c r="BJ18" s="4">
        <f>CORREL($P$3:$P$130,AF3:AF130)</f>
        <v>0.35351517137181543</v>
      </c>
      <c r="BL18" s="1" t="s">
        <v>5</v>
      </c>
      <c r="BM18" s="12">
        <f>COUNTIF(AF3:AF130,"1")</f>
        <v>0</v>
      </c>
      <c r="BN18" s="23"/>
      <c r="BO18" s="1" t="s">
        <v>5</v>
      </c>
      <c r="BP18" s="12">
        <f>COUNTIF(AF3:AF130,"&lt;0,75")</f>
        <v>95</v>
      </c>
      <c r="BQ18" s="23"/>
      <c r="BR18" s="1" t="s">
        <v>5</v>
      </c>
      <c r="BS18" s="12">
        <f>COUNTIFS(AF2:AF129,"&gt;0,9",AF3:AF130,"&lt;1")</f>
        <v>6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3.2319437075272808E-2</v>
      </c>
      <c r="N19" s="9">
        <v>10.02064443559409</v>
      </c>
      <c r="O19" s="9">
        <v>1.6114995385595881</v>
      </c>
      <c r="P19" s="9">
        <v>114.5216506925038</v>
      </c>
      <c r="Q19" s="27">
        <v>0.94444444444444442</v>
      </c>
      <c r="R19" s="6">
        <v>0.94870580808080818</v>
      </c>
      <c r="S19" s="6">
        <v>0.94444444444444442</v>
      </c>
      <c r="T19" s="6">
        <v>0.94277607100187744</v>
      </c>
      <c r="U19" s="6">
        <v>0.15174437419051551</v>
      </c>
      <c r="V19" s="27">
        <v>0.94444444444444442</v>
      </c>
      <c r="W19" s="6">
        <v>0.94870580808080818</v>
      </c>
      <c r="X19" s="6">
        <v>0.94444444444444442</v>
      </c>
      <c r="Y19" s="6">
        <v>0.94277607100187744</v>
      </c>
      <c r="Z19" s="6">
        <v>0.25386472535135612</v>
      </c>
      <c r="AA19" s="27">
        <v>0.75</v>
      </c>
      <c r="AB19" s="6">
        <v>0.82002314814814825</v>
      </c>
      <c r="AC19" s="6">
        <v>0.75</v>
      </c>
      <c r="AD19" s="6">
        <v>0.74608402869272428</v>
      </c>
      <c r="AE19" s="6">
        <v>0.49203285923844098</v>
      </c>
      <c r="AF19" s="27">
        <v>0.52777777777777779</v>
      </c>
      <c r="AG19" s="6">
        <v>0.36752136752136749</v>
      </c>
      <c r="AH19" s="6">
        <v>0.52777777777777779</v>
      </c>
      <c r="AI19" s="6">
        <v>0.41516516516516522</v>
      </c>
      <c r="AJ19" s="6">
        <v>0.71118375781429299</v>
      </c>
      <c r="AK19" s="27">
        <v>0.86111111111111116</v>
      </c>
      <c r="AL19" s="6">
        <v>0.86283068783068784</v>
      </c>
      <c r="AM19" s="6">
        <v>0.86111111111111116</v>
      </c>
      <c r="AN19" s="6">
        <v>0.85889270372028981</v>
      </c>
      <c r="AO19" s="6">
        <v>5.0060629707107154</v>
      </c>
      <c r="AP19" s="27">
        <v>0.91666666666666663</v>
      </c>
      <c r="AQ19" s="6">
        <v>0.92766203703703709</v>
      </c>
      <c r="AR19" s="6">
        <v>0.91666666666666663</v>
      </c>
      <c r="AS19" s="6">
        <v>0.91306100049733319</v>
      </c>
      <c r="AT19" s="6">
        <v>0.14243795151935151</v>
      </c>
      <c r="AU19" s="27">
        <v>0.94444444444444442</v>
      </c>
      <c r="AV19" s="6">
        <v>0.94870580808080818</v>
      </c>
      <c r="AW19" s="6">
        <v>0.94444444444444442</v>
      </c>
      <c r="AX19" s="6">
        <v>0.94277607100187744</v>
      </c>
      <c r="AY19" s="6">
        <v>0.34588666070871049</v>
      </c>
      <c r="AZ19" s="27">
        <v>0.94444444444444442</v>
      </c>
      <c r="BA19" s="6">
        <v>0.94870580808080818</v>
      </c>
      <c r="BB19" s="6">
        <v>0.94444444444444442</v>
      </c>
      <c r="BC19" s="6">
        <v>0.94277607100187744</v>
      </c>
      <c r="BD19" s="6">
        <v>0.14255064620828969</v>
      </c>
      <c r="BE19" s="6"/>
      <c r="BF19" s="2" t="s">
        <v>11</v>
      </c>
      <c r="BG19" s="6">
        <f>CORREL($M$3:$M$130,AG3:AG130)</f>
        <v>-0.17195811518828838</v>
      </c>
      <c r="BH19" s="6">
        <f>CORREL($N$3:$N$130,AG3:AG130)</f>
        <v>6.7487722325927049E-2</v>
      </c>
      <c r="BI19" s="6">
        <f>CORREL($O$3:$O$130,AG3:AG130)</f>
        <v>0.14127736259095486</v>
      </c>
      <c r="BJ19" s="6">
        <f>CORREL($P$3:$P$130,AG3:AG130)</f>
        <v>0.33326805150686928</v>
      </c>
      <c r="BL19" s="23" t="s">
        <v>11</v>
      </c>
      <c r="BM19" s="25">
        <f>COUNTIF(AG3:AG130,"1")</f>
        <v>0</v>
      </c>
      <c r="BN19" s="23"/>
      <c r="BO19" s="23" t="s">
        <v>11</v>
      </c>
      <c r="BP19" s="25">
        <f>COUNTIF(AG3:AG130,"&lt;0,75")</f>
        <v>87</v>
      </c>
      <c r="BQ19" s="23"/>
      <c r="BR19" s="23" t="s">
        <v>11</v>
      </c>
      <c r="BS19" s="25">
        <f>COUNTIFS(AG2:AG129,"&gt;0,9",AG3:AG130,"&lt;1")</f>
        <v>9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3.2574614044319918E-2</v>
      </c>
      <c r="N20" s="9">
        <v>9.9158094061148088</v>
      </c>
      <c r="O20" s="9">
        <v>1.6118471075701299</v>
      </c>
      <c r="P20" s="9">
        <v>113.3235360698835</v>
      </c>
      <c r="Q20" s="27">
        <v>1</v>
      </c>
      <c r="R20" s="6">
        <v>1</v>
      </c>
      <c r="S20" s="6">
        <v>1</v>
      </c>
      <c r="T20" s="6">
        <v>1</v>
      </c>
      <c r="U20" s="6">
        <v>5.4596413035708918E-2</v>
      </c>
      <c r="V20" s="27">
        <v>1</v>
      </c>
      <c r="W20" s="6">
        <v>1</v>
      </c>
      <c r="X20" s="6">
        <v>1</v>
      </c>
      <c r="Y20" s="6">
        <v>1</v>
      </c>
      <c r="Z20" s="6">
        <v>1.553822604036166E-3</v>
      </c>
      <c r="AA20" s="27">
        <v>0.75</v>
      </c>
      <c r="AB20" s="6">
        <v>0.75028058361391692</v>
      </c>
      <c r="AC20" s="6">
        <v>0.75</v>
      </c>
      <c r="AD20" s="6">
        <v>0.74744943165995792</v>
      </c>
      <c r="AE20" s="6">
        <v>1.3991128183343731</v>
      </c>
      <c r="AF20" s="27">
        <v>0.72222222222222221</v>
      </c>
      <c r="AG20" s="6">
        <v>0.69017094017094016</v>
      </c>
      <c r="AH20" s="6">
        <v>0.72222222222222221</v>
      </c>
      <c r="AI20" s="6">
        <v>0.68081435472739815</v>
      </c>
      <c r="AJ20" s="6">
        <v>0.53915801664878749</v>
      </c>
      <c r="AK20" s="27">
        <v>0.97222222222222221</v>
      </c>
      <c r="AL20" s="6">
        <v>0.9735449735449736</v>
      </c>
      <c r="AM20" s="6">
        <v>0.97222222222222221</v>
      </c>
      <c r="AN20" s="6">
        <v>0.97182998145770938</v>
      </c>
      <c r="AO20" s="6">
        <v>1.001212594142143</v>
      </c>
      <c r="AP20" s="27">
        <v>1</v>
      </c>
      <c r="AQ20" s="6">
        <v>1</v>
      </c>
      <c r="AR20" s="6">
        <v>1</v>
      </c>
      <c r="AS20" s="6">
        <v>1</v>
      </c>
      <c r="AT20" s="6">
        <v>7.8837524678264825E-2</v>
      </c>
      <c r="AU20" s="27">
        <v>1</v>
      </c>
      <c r="AV20" s="6">
        <v>1</v>
      </c>
      <c r="AW20" s="6">
        <v>1</v>
      </c>
      <c r="AX20" s="6">
        <v>1</v>
      </c>
      <c r="AY20" s="6">
        <v>2.3600393168107179E-4</v>
      </c>
      <c r="AZ20" s="27">
        <v>1</v>
      </c>
      <c r="BA20" s="6">
        <v>1</v>
      </c>
      <c r="BB20" s="6">
        <v>1</v>
      </c>
      <c r="BC20" s="6">
        <v>1</v>
      </c>
      <c r="BD20" s="6">
        <v>8.6757013967909882E-3</v>
      </c>
      <c r="BE20" s="6"/>
      <c r="BF20" s="2" t="s">
        <v>17</v>
      </c>
      <c r="BG20" s="6">
        <f>CORREL($M$3:$M$130,AH3:AH130)</f>
        <v>-0.20735670636139131</v>
      </c>
      <c r="BH20" s="6">
        <f>CORREL($N$3:$N$130,AH3:AH130)</f>
        <v>0.12250174248292742</v>
      </c>
      <c r="BI20" s="6">
        <f>CORREL($O$3:$O$130,AH3:AH130)</f>
        <v>0.18401814305284425</v>
      </c>
      <c r="BJ20" s="6">
        <f>CORREL($P$3:$P$130,AH3:AH130)</f>
        <v>0.35351517137181543</v>
      </c>
      <c r="BL20" s="23" t="s">
        <v>17</v>
      </c>
      <c r="BM20" s="25">
        <f>COUNTIF(AH3:AH130,"1")</f>
        <v>0</v>
      </c>
      <c r="BN20" s="23"/>
      <c r="BO20" s="23" t="s">
        <v>17</v>
      </c>
      <c r="BP20" s="25">
        <f>COUNTIF(AH3:AH130,"&lt;0,75")</f>
        <v>95</v>
      </c>
      <c r="BQ20" s="23"/>
      <c r="BR20" s="23" t="s">
        <v>17</v>
      </c>
      <c r="BS20" s="25">
        <f>COUNTIFS(AH2:AH129,"&gt;0,9",AH3:AH130,"&lt;1")</f>
        <v>6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0.2381389090323757</v>
      </c>
      <c r="N21" s="9">
        <v>2.2601916853897639</v>
      </c>
      <c r="O21" s="9">
        <v>0.98548259977248631</v>
      </c>
      <c r="P21" s="9">
        <v>63.285367190913398</v>
      </c>
      <c r="Q21" s="27">
        <v>0.69444444444444442</v>
      </c>
      <c r="R21" s="6">
        <v>0.77932098765432101</v>
      </c>
      <c r="S21" s="6">
        <v>0.69444444444444442</v>
      </c>
      <c r="T21" s="6">
        <v>0.70262543526432408</v>
      </c>
      <c r="U21" s="6">
        <v>0.92952600449645084</v>
      </c>
      <c r="V21" s="27">
        <v>0.80555555555555558</v>
      </c>
      <c r="W21" s="6">
        <v>0.88675213675213671</v>
      </c>
      <c r="X21" s="6">
        <v>0.80555555555555558</v>
      </c>
      <c r="Y21" s="6">
        <v>0.82901234567901239</v>
      </c>
      <c r="Z21" s="6">
        <v>0.52523532993326161</v>
      </c>
      <c r="AA21" s="27">
        <v>0.75</v>
      </c>
      <c r="AB21" s="6">
        <v>0.8205128205128206</v>
      </c>
      <c r="AC21" s="6">
        <v>0.75</v>
      </c>
      <c r="AD21" s="6">
        <v>0.76872427983539093</v>
      </c>
      <c r="AE21" s="6">
        <v>3.3193270836481559</v>
      </c>
      <c r="AF21" s="27">
        <v>0.61111111111111116</v>
      </c>
      <c r="AG21" s="6">
        <v>0.56547619047619047</v>
      </c>
      <c r="AH21" s="6">
        <v>0.61111111111111116</v>
      </c>
      <c r="AI21" s="6">
        <v>0.5727797690163281</v>
      </c>
      <c r="AJ21" s="6">
        <v>0.92173349324686227</v>
      </c>
      <c r="AK21" s="27">
        <v>0.77777777777777779</v>
      </c>
      <c r="AL21" s="6">
        <v>0.82928028761362094</v>
      </c>
      <c r="AM21" s="6">
        <v>0.77777777777777779</v>
      </c>
      <c r="AN21" s="6">
        <v>0.79229485501886932</v>
      </c>
      <c r="AO21" s="6">
        <v>8.009700753137146</v>
      </c>
      <c r="AP21" s="27">
        <v>0.83333333333333337</v>
      </c>
      <c r="AQ21" s="6">
        <v>0.85343915343915344</v>
      </c>
      <c r="AR21" s="6">
        <v>0.83333333333333337</v>
      </c>
      <c r="AS21" s="6">
        <v>0.83912037037037035</v>
      </c>
      <c r="AT21" s="6">
        <v>0.47257508450983549</v>
      </c>
      <c r="AU21" s="27">
        <v>0.75</v>
      </c>
      <c r="AV21" s="6">
        <v>0.80929038281979448</v>
      </c>
      <c r="AW21" s="6">
        <v>0.75</v>
      </c>
      <c r="AX21" s="6">
        <v>0.76326576854941708</v>
      </c>
      <c r="AY21" s="6">
        <v>0.85957428568533145</v>
      </c>
      <c r="AZ21" s="27">
        <v>0.83333333333333337</v>
      </c>
      <c r="BA21" s="6">
        <v>0.87870370370370365</v>
      </c>
      <c r="BB21" s="6">
        <v>0.83333333333333337</v>
      </c>
      <c r="BC21" s="6">
        <v>0.84338834856076239</v>
      </c>
      <c r="BD21" s="6">
        <v>0.72561753366497816</v>
      </c>
      <c r="BE21" s="6"/>
      <c r="BF21" s="2" t="s">
        <v>23</v>
      </c>
      <c r="BG21" s="6">
        <f>CORREL($M$3:$M$130,AI3:AI130)</f>
        <v>-0.18582266255152788</v>
      </c>
      <c r="BH21" s="6">
        <f>CORREL($N$3:$N$130,AI3:AI130)</f>
        <v>7.8975857710841951E-2</v>
      </c>
      <c r="BI21" s="6">
        <f>CORREL($O$3:$O$130,AI3:AI130)</f>
        <v>0.15789226580532967</v>
      </c>
      <c r="BJ21" s="6">
        <f>CORREL($P$3:$P$130,AI3:AI130)</f>
        <v>0.34288317498949022</v>
      </c>
      <c r="BL21" s="3" t="s">
        <v>23</v>
      </c>
      <c r="BM21" s="19">
        <f>COUNTIF(AI3:AI130,"1")</f>
        <v>0</v>
      </c>
      <c r="BN21" s="23"/>
      <c r="BO21" s="3" t="s">
        <v>23</v>
      </c>
      <c r="BP21" s="19">
        <f>COUNTIF(AI3:AI130,"&lt;0,75")</f>
        <v>101</v>
      </c>
      <c r="BQ21" s="23"/>
      <c r="BR21" s="3" t="s">
        <v>23</v>
      </c>
      <c r="BS21" s="19">
        <f>COUNTIFS(AI2:AI129,"&gt;0,9",AI3:AI130,"&lt;1")</f>
        <v>6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6.150862835482665E-2</v>
      </c>
      <c r="N22" s="9">
        <v>6.6691986236015053</v>
      </c>
      <c r="O22" s="9">
        <v>1.4667694837267189</v>
      </c>
      <c r="P22" s="9">
        <v>109.3748574270647</v>
      </c>
      <c r="Q22" s="27">
        <v>0.86111111111111116</v>
      </c>
      <c r="R22" s="6">
        <v>0.86796536796536783</v>
      </c>
      <c r="S22" s="6">
        <v>0.86111111111111116</v>
      </c>
      <c r="T22" s="6">
        <v>0.8577126577126577</v>
      </c>
      <c r="U22" s="6">
        <v>0.43564122568465058</v>
      </c>
      <c r="V22" s="27">
        <v>0.91666666666666663</v>
      </c>
      <c r="W22" s="6">
        <v>0.93333333333333335</v>
      </c>
      <c r="X22" s="6">
        <v>0.91666666666666663</v>
      </c>
      <c r="Y22" s="6">
        <v>0.91629629629629628</v>
      </c>
      <c r="Z22" s="6">
        <v>0.32989779234427502</v>
      </c>
      <c r="AA22" s="27">
        <v>0.75</v>
      </c>
      <c r="AB22" s="6">
        <v>0.75389309764309764</v>
      </c>
      <c r="AC22" s="6">
        <v>0.75</v>
      </c>
      <c r="AD22" s="6">
        <v>0.74550264550264544</v>
      </c>
      <c r="AE22" s="6">
        <v>3.3444345339780339</v>
      </c>
      <c r="AF22" s="27">
        <v>0.69444444444444442</v>
      </c>
      <c r="AG22" s="6">
        <v>0.81271043771043772</v>
      </c>
      <c r="AH22" s="6">
        <v>0.69444444444444442</v>
      </c>
      <c r="AI22" s="6">
        <v>0.60238202343465508</v>
      </c>
      <c r="AJ22" s="6">
        <v>0.54657434248056935</v>
      </c>
      <c r="AK22" s="27">
        <v>0.77777777777777779</v>
      </c>
      <c r="AL22" s="6">
        <v>0.84259259259259267</v>
      </c>
      <c r="AM22" s="6">
        <v>0.77777777777777779</v>
      </c>
      <c r="AN22" s="6">
        <v>0.7525252525252526</v>
      </c>
      <c r="AO22" s="6">
        <v>8.009700753137146</v>
      </c>
      <c r="AP22" s="27">
        <v>0.91666666666666663</v>
      </c>
      <c r="AQ22" s="6">
        <v>0.91880341880341887</v>
      </c>
      <c r="AR22" s="6">
        <v>0.91666666666666663</v>
      </c>
      <c r="AS22" s="6">
        <v>0.91679012345679012</v>
      </c>
      <c r="AT22" s="6">
        <v>0.20280871907252859</v>
      </c>
      <c r="AU22" s="27">
        <v>0.88888888888888884</v>
      </c>
      <c r="AV22" s="6">
        <v>0.89616402116402105</v>
      </c>
      <c r="AW22" s="6">
        <v>0.88888888888888884</v>
      </c>
      <c r="AX22" s="6">
        <v>0.88888888888888884</v>
      </c>
      <c r="AY22" s="6">
        <v>0.8554070545039606</v>
      </c>
      <c r="AZ22" s="27">
        <v>0.86111111111111116</v>
      </c>
      <c r="BA22" s="6">
        <v>0.86796536796536783</v>
      </c>
      <c r="BB22" s="6">
        <v>0.86111111111111116</v>
      </c>
      <c r="BC22" s="6">
        <v>0.8577126577126577</v>
      </c>
      <c r="BD22" s="6">
        <v>0.42370781145629688</v>
      </c>
      <c r="BE22" s="6"/>
      <c r="BF22" s="3" t="s">
        <v>52</v>
      </c>
      <c r="BG22" s="5">
        <f>CORREL($M$3:$M$130,AJ3:AJ130)</f>
        <v>0.26268894773340096</v>
      </c>
      <c r="BH22" s="5">
        <f>CORREL($N$3:$N$130,AJ3:AJ130)</f>
        <v>-0.21269487242645965</v>
      </c>
      <c r="BI22" s="5">
        <f>CORREL($O$3:$O$130,AJ3:AJ130)</f>
        <v>-0.24206220603318954</v>
      </c>
      <c r="BJ22" s="5">
        <f>CORREL($P$3:$P$130,AJ3:AJ130)</f>
        <v>-0.36279723437924533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7.0279171089328699E-2</v>
      </c>
      <c r="N23" s="9">
        <v>5.7909106159628969</v>
      </c>
      <c r="O23" s="9">
        <v>1.4524612598790729</v>
      </c>
      <c r="P23" s="9">
        <v>78.177293315499099</v>
      </c>
      <c r="Q23" s="27">
        <v>0.97222222222222221</v>
      </c>
      <c r="R23" s="6">
        <v>0.97376543209876543</v>
      </c>
      <c r="S23" s="6">
        <v>0.97222222222222221</v>
      </c>
      <c r="T23" s="6">
        <v>0.9718880534670008</v>
      </c>
      <c r="U23" s="6">
        <v>0.2115404695705696</v>
      </c>
      <c r="V23" s="27">
        <v>0.97222222222222221</v>
      </c>
      <c r="W23" s="6">
        <v>0.97474747474747481</v>
      </c>
      <c r="X23" s="6">
        <v>0.97222222222222221</v>
      </c>
      <c r="Y23" s="6">
        <v>0.97246272246272247</v>
      </c>
      <c r="Z23" s="6">
        <v>0.12475298616145571</v>
      </c>
      <c r="AA23" s="27">
        <v>0.91666666666666663</v>
      </c>
      <c r="AB23" s="6">
        <v>0.92418981481481488</v>
      </c>
      <c r="AC23" s="6">
        <v>0.91666666666666663</v>
      </c>
      <c r="AD23" s="6">
        <v>0.91711229946524064</v>
      </c>
      <c r="AE23" s="6">
        <v>1.128950347677524</v>
      </c>
      <c r="AF23" s="27">
        <v>0.91666666666666663</v>
      </c>
      <c r="AG23" s="6">
        <v>0.9291666666666667</v>
      </c>
      <c r="AH23" s="6">
        <v>0.91666666666666663</v>
      </c>
      <c r="AI23" s="6">
        <v>0.91584182867077601</v>
      </c>
      <c r="AJ23" s="6">
        <v>0.23227318396003699</v>
      </c>
      <c r="AK23" s="27">
        <v>0.88888888888888884</v>
      </c>
      <c r="AL23" s="6">
        <v>0.88888888888888884</v>
      </c>
      <c r="AM23" s="6">
        <v>0.88888888888888884</v>
      </c>
      <c r="AN23" s="6">
        <v>0.88888888888888884</v>
      </c>
      <c r="AO23" s="6">
        <v>4.004850376568573</v>
      </c>
      <c r="AP23" s="27">
        <v>0.94444444444444442</v>
      </c>
      <c r="AQ23" s="6">
        <v>0.95370370370370372</v>
      </c>
      <c r="AR23" s="6">
        <v>0.94444444444444442</v>
      </c>
      <c r="AS23" s="6">
        <v>0.94523358585858597</v>
      </c>
      <c r="AT23" s="6">
        <v>0.17433216530885259</v>
      </c>
      <c r="AU23" s="27">
        <v>0.91666666666666663</v>
      </c>
      <c r="AV23" s="6">
        <v>0.91745580808080818</v>
      </c>
      <c r="AW23" s="6">
        <v>0.91666666666666663</v>
      </c>
      <c r="AX23" s="6">
        <v>0.91606541606541603</v>
      </c>
      <c r="AY23" s="6">
        <v>0.17221980672258719</v>
      </c>
      <c r="AZ23" s="27">
        <v>0.88888888888888884</v>
      </c>
      <c r="BA23" s="6">
        <v>0.89814814814814825</v>
      </c>
      <c r="BB23" s="6">
        <v>0.88888888888888884</v>
      </c>
      <c r="BC23" s="6">
        <v>0.88794191919191912</v>
      </c>
      <c r="BD23" s="6">
        <v>0.1912900485221232</v>
      </c>
      <c r="BE23" s="6"/>
      <c r="BF23" s="1" t="s">
        <v>4</v>
      </c>
      <c r="BG23" s="4">
        <f>CORREL($M$3:$M$130,AK3:AK130)</f>
        <v>-0.78450472728135245</v>
      </c>
      <c r="BH23" s="4">
        <f>CORREL($N$3:$N$130,AK3:AK130)</f>
        <v>0.57575146971624935</v>
      </c>
      <c r="BI23" s="4">
        <f>CORREL($O$3:$O$130,AK3:AK130)</f>
        <v>0.72037086823961949</v>
      </c>
      <c r="BJ23" s="4">
        <f>CORREL($P$3:$P$130,AK3:AK130)</f>
        <v>0.38051359282756786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9</v>
      </c>
      <c r="BQ23" s="23"/>
      <c r="BR23" s="1" t="s">
        <v>4</v>
      </c>
      <c r="BS23" s="12">
        <f>COUNTIFS(AK2:AK129,"&gt;0,9",AK3:AK130,"&lt;1")</f>
        <v>51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4.5561570016280001E-2</v>
      </c>
      <c r="N24" s="9">
        <v>8.1557817719765691</v>
      </c>
      <c r="O24" s="9">
        <v>1.537286637726029</v>
      </c>
      <c r="P24" s="9">
        <v>110.1030539216837</v>
      </c>
      <c r="Q24" s="27">
        <v>0.91666666666666663</v>
      </c>
      <c r="R24" s="6">
        <v>0.93452380952380942</v>
      </c>
      <c r="S24" s="6">
        <v>0.91666666666666663</v>
      </c>
      <c r="T24" s="6">
        <v>0.91703703703703709</v>
      </c>
      <c r="U24" s="6">
        <v>0.19549373720647309</v>
      </c>
      <c r="V24" s="27">
        <v>0.97222222222222221</v>
      </c>
      <c r="W24" s="6">
        <v>0.97453703703703687</v>
      </c>
      <c r="X24" s="6">
        <v>0.97222222222222221</v>
      </c>
      <c r="Y24" s="6">
        <v>0.97234715975345665</v>
      </c>
      <c r="Z24" s="6">
        <v>0.1126267442179304</v>
      </c>
      <c r="AA24" s="27">
        <v>0.72222222222222221</v>
      </c>
      <c r="AB24" s="6">
        <v>0.73536494369827698</v>
      </c>
      <c r="AC24" s="6">
        <v>0.72222222222222221</v>
      </c>
      <c r="AD24" s="6">
        <v>0.72334168755221384</v>
      </c>
      <c r="AE24" s="6">
        <v>3.3291109890256378</v>
      </c>
      <c r="AF24" s="27">
        <v>0.61111111111111116</v>
      </c>
      <c r="AG24" s="6">
        <v>0.62307422969187676</v>
      </c>
      <c r="AH24" s="6">
        <v>0.61111111111111116</v>
      </c>
      <c r="AI24" s="6">
        <v>0.60129422139226063</v>
      </c>
      <c r="AJ24" s="6">
        <v>0.62852902510921338</v>
      </c>
      <c r="AK24" s="27">
        <v>1</v>
      </c>
      <c r="AL24" s="6">
        <v>1</v>
      </c>
      <c r="AM24" s="6">
        <v>1</v>
      </c>
      <c r="AN24" s="6">
        <v>1</v>
      </c>
      <c r="AO24" s="6">
        <v>4.4408920985006271E-16</v>
      </c>
      <c r="AP24" s="27">
        <v>1</v>
      </c>
      <c r="AQ24" s="6">
        <v>1</v>
      </c>
      <c r="AR24" s="6">
        <v>1</v>
      </c>
      <c r="AS24" s="6">
        <v>1</v>
      </c>
      <c r="AT24" s="6">
        <v>7.3801378094789316E-2</v>
      </c>
      <c r="AU24" s="27">
        <v>1</v>
      </c>
      <c r="AV24" s="6">
        <v>1</v>
      </c>
      <c r="AW24" s="6">
        <v>1</v>
      </c>
      <c r="AX24" s="6">
        <v>1</v>
      </c>
      <c r="AY24" s="6">
        <v>2.86544577906263E-4</v>
      </c>
      <c r="AZ24" s="27">
        <v>1</v>
      </c>
      <c r="BA24" s="6">
        <v>1</v>
      </c>
      <c r="BB24" s="6">
        <v>1</v>
      </c>
      <c r="BC24" s="6">
        <v>1</v>
      </c>
      <c r="BD24" s="6">
        <v>2.1209809658363121E-2</v>
      </c>
      <c r="BE24" s="6"/>
      <c r="BF24" s="2" t="s">
        <v>10</v>
      </c>
      <c r="BG24" s="6">
        <f>CORREL($M$3:$M$130,AL3:AL130)</f>
        <v>-0.81920974878629604</v>
      </c>
      <c r="BH24" s="6">
        <f>CORREL($N$3:$N$130,AL3:AL130)</f>
        <v>0.57495755219941436</v>
      </c>
      <c r="BI24" s="6">
        <f>CORREL($O$3:$O$130,AL3:AL130)</f>
        <v>0.74183159223370465</v>
      </c>
      <c r="BJ24" s="6">
        <f>CORREL($P$3:$P$130,AL3:AL130)</f>
        <v>0.38258572737953128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8</v>
      </c>
      <c r="BQ24" s="23"/>
      <c r="BR24" s="23" t="s">
        <v>10</v>
      </c>
      <c r="BS24" s="25">
        <f>COUNTIFS(AL2:AL129,"&gt;0,9",AL3:AL130,"&lt;1")</f>
        <v>58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0.24509845363448121</v>
      </c>
      <c r="N25" s="9">
        <v>2.216258732029651</v>
      </c>
      <c r="O25" s="9">
        <v>0.9666015046566534</v>
      </c>
      <c r="P25" s="9">
        <v>45.987368689615238</v>
      </c>
      <c r="Q25" s="27">
        <v>0.66666666666666663</v>
      </c>
      <c r="R25" s="6">
        <v>0.74444444444444446</v>
      </c>
      <c r="S25" s="6">
        <v>0.66666666666666663</v>
      </c>
      <c r="T25" s="6">
        <v>0.65343915343915338</v>
      </c>
      <c r="U25" s="6">
        <v>0.83846897101003404</v>
      </c>
      <c r="V25" s="27">
        <v>0.80555555555555558</v>
      </c>
      <c r="W25" s="6">
        <v>0.81049465240641716</v>
      </c>
      <c r="X25" s="6">
        <v>0.80555555555555558</v>
      </c>
      <c r="Y25" s="6">
        <v>0.8050420168067226</v>
      </c>
      <c r="Z25" s="6">
        <v>0.4633738809751588</v>
      </c>
      <c r="AA25" s="27">
        <v>0.63888888888888884</v>
      </c>
      <c r="AB25" s="6">
        <v>0.63888888888888884</v>
      </c>
      <c r="AC25" s="6">
        <v>0.63888888888888884</v>
      </c>
      <c r="AD25" s="6">
        <v>0.6381148950808393</v>
      </c>
      <c r="AE25" s="6">
        <v>3.613149337936576</v>
      </c>
      <c r="AF25" s="27">
        <v>0.55555555555555558</v>
      </c>
      <c r="AG25" s="6">
        <v>0.42532467532467533</v>
      </c>
      <c r="AH25" s="6">
        <v>0.55555555555555558</v>
      </c>
      <c r="AI25" s="6">
        <v>0.4804347826086956</v>
      </c>
      <c r="AJ25" s="6">
        <v>0.9529320085609676</v>
      </c>
      <c r="AK25" s="27">
        <v>0.80555555555555558</v>
      </c>
      <c r="AL25" s="6">
        <v>0.81225490196078431</v>
      </c>
      <c r="AM25" s="6">
        <v>0.80555555555555558</v>
      </c>
      <c r="AN25" s="6">
        <v>0.80802005012531319</v>
      </c>
      <c r="AO25" s="6">
        <v>7.0084881589950028</v>
      </c>
      <c r="AP25" s="27">
        <v>0.77777777777777779</v>
      </c>
      <c r="AQ25" s="6">
        <v>0.78562091503267972</v>
      </c>
      <c r="AR25" s="6">
        <v>0.77777777777777779</v>
      </c>
      <c r="AS25" s="6">
        <v>0.78091060985797833</v>
      </c>
      <c r="AT25" s="6">
        <v>0.43103340716664701</v>
      </c>
      <c r="AU25" s="27">
        <v>0.77777777777777779</v>
      </c>
      <c r="AV25" s="6">
        <v>0.78562091503267972</v>
      </c>
      <c r="AW25" s="6">
        <v>0.77777777777777779</v>
      </c>
      <c r="AX25" s="6">
        <v>0.78091060985797833</v>
      </c>
      <c r="AY25" s="6">
        <v>0.88581388887889168</v>
      </c>
      <c r="AZ25" s="27">
        <v>0.83333333333333337</v>
      </c>
      <c r="BA25" s="6">
        <v>0.84375</v>
      </c>
      <c r="BB25" s="6">
        <v>0.83333333333333337</v>
      </c>
      <c r="BC25" s="6">
        <v>0.83591331269349844</v>
      </c>
      <c r="BD25" s="6">
        <v>0.55522956009696767</v>
      </c>
      <c r="BE25" s="6"/>
      <c r="BF25" s="2" t="s">
        <v>16</v>
      </c>
      <c r="BG25" s="6">
        <f>CORREL($M$3:$M$130,AM3:AM130)</f>
        <v>-0.78450472728135245</v>
      </c>
      <c r="BH25" s="6">
        <f>CORREL($N$3:$N$130,AM3:AM130)</f>
        <v>0.57575146971624935</v>
      </c>
      <c r="BI25" s="6">
        <f>CORREL($O$3:$O$130,AM3:AM130)</f>
        <v>0.72037086823961949</v>
      </c>
      <c r="BJ25" s="6">
        <f>CORREL($P$3:$P$130,AM3:AM130)</f>
        <v>0.38051359282756786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9</v>
      </c>
      <c r="BQ25" s="23"/>
      <c r="BR25" s="23" t="s">
        <v>16</v>
      </c>
      <c r="BS25" s="25">
        <f>COUNTIFS(AM2:AM129,"&gt;0,9",AM3:AM130,"&lt;1")</f>
        <v>51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3">
        <v>24</v>
      </c>
      <c r="C26" s="23">
        <v>-1</v>
      </c>
      <c r="D26" s="23">
        <v>1</v>
      </c>
      <c r="E26" s="23">
        <v>-1</v>
      </c>
      <c r="F26" s="23">
        <v>1</v>
      </c>
      <c r="G26" s="23">
        <v>-1</v>
      </c>
      <c r="H26" s="23">
        <v>-1</v>
      </c>
      <c r="I26" s="23">
        <v>-1</v>
      </c>
      <c r="J26" s="23">
        <v>-1</v>
      </c>
      <c r="K26" s="23">
        <v>1</v>
      </c>
      <c r="L26" s="23">
        <v>-1</v>
      </c>
      <c r="M26" s="14">
        <v>0.2035813463949647</v>
      </c>
      <c r="N26" s="31">
        <v>3.3708177745720018</v>
      </c>
      <c r="O26" s="31">
        <v>0.90660168621062209</v>
      </c>
      <c r="P26" s="31">
        <v>94.382897688016058</v>
      </c>
      <c r="Q26" s="27">
        <v>0.77777777777777779</v>
      </c>
      <c r="R26" s="24">
        <v>0.78302469135802466</v>
      </c>
      <c r="S26" s="24">
        <v>0.77777777777777779</v>
      </c>
      <c r="T26" s="24">
        <v>0.77475383615734494</v>
      </c>
      <c r="U26" s="24">
        <v>0.562402554309132</v>
      </c>
      <c r="V26" s="27">
        <v>0.75</v>
      </c>
      <c r="W26" s="24">
        <v>0.75</v>
      </c>
      <c r="X26" s="24">
        <v>0.75</v>
      </c>
      <c r="Y26" s="24">
        <v>0.74925925925925929</v>
      </c>
      <c r="Z26" s="24">
        <v>0.42131248437788599</v>
      </c>
      <c r="AA26" s="27">
        <v>0.75</v>
      </c>
      <c r="AB26" s="24">
        <v>0.763327721661055</v>
      </c>
      <c r="AC26" s="24">
        <v>0.75</v>
      </c>
      <c r="AD26" s="24">
        <v>0.73936047849091324</v>
      </c>
      <c r="AE26" s="24">
        <v>3.4165164815710951</v>
      </c>
      <c r="AF26" s="27">
        <v>0.41666666666666669</v>
      </c>
      <c r="AG26" s="24">
        <v>0.30740740740740741</v>
      </c>
      <c r="AH26" s="24">
        <v>0.41666666666666669</v>
      </c>
      <c r="AI26" s="24">
        <v>0.35308641975308652</v>
      </c>
      <c r="AJ26" s="24">
        <v>0.75671379581105014</v>
      </c>
      <c r="AK26" s="27">
        <v>0.77777777777777779</v>
      </c>
      <c r="AL26" s="24">
        <v>0.80457516339869295</v>
      </c>
      <c r="AM26" s="24">
        <v>0.77777777777777779</v>
      </c>
      <c r="AN26" s="24">
        <v>0.77529071721449205</v>
      </c>
      <c r="AO26" s="24">
        <v>8.009700753137146</v>
      </c>
      <c r="AP26" s="27">
        <v>0.80555555555555558</v>
      </c>
      <c r="AQ26" s="24">
        <v>0.81501831501831512</v>
      </c>
      <c r="AR26" s="24">
        <v>0.80555555555555558</v>
      </c>
      <c r="AS26" s="24">
        <v>0.80763399476849762</v>
      </c>
      <c r="AT26" s="24">
        <v>0.44743108390483738</v>
      </c>
      <c r="AU26" s="27">
        <v>0.80555555555555558</v>
      </c>
      <c r="AV26" s="24">
        <v>0.82136752136752145</v>
      </c>
      <c r="AW26" s="24">
        <v>0.80555555555555558</v>
      </c>
      <c r="AX26" s="24">
        <v>0.80658436213991758</v>
      </c>
      <c r="AY26" s="24">
        <v>0.81219518702076021</v>
      </c>
      <c r="AZ26" s="27">
        <v>0.77777777777777779</v>
      </c>
      <c r="BA26" s="24">
        <v>0.77976190476190466</v>
      </c>
      <c r="BB26" s="24">
        <v>0.77777777777777779</v>
      </c>
      <c r="BC26" s="24">
        <v>0.77564102564102566</v>
      </c>
      <c r="BD26" s="24">
        <v>0.81246099031183772</v>
      </c>
      <c r="BE26" s="6"/>
      <c r="BF26" s="2" t="s">
        <v>22</v>
      </c>
      <c r="BG26" s="6">
        <f>CORREL($M$3:$M$130,AN3:AN130)</f>
        <v>-0.79220569111038652</v>
      </c>
      <c r="BH26" s="6">
        <f>CORREL($N$3:$N$130,AN3:AN130)</f>
        <v>0.5748251691250077</v>
      </c>
      <c r="BI26" s="6">
        <f>CORREL($O$3:$O$130,AN3:AN130)</f>
        <v>0.72552728199614913</v>
      </c>
      <c r="BJ26" s="6">
        <f>CORREL($P$3:$P$130,AN3:AN130)</f>
        <v>0.37813539187432449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10</v>
      </c>
      <c r="BQ26" s="23"/>
      <c r="BR26" s="3" t="s">
        <v>22</v>
      </c>
      <c r="BS26" s="19">
        <f>COUNTIFS(AN2:AN129,"&gt;0,9",AN3:AN130,"&lt;1")</f>
        <v>51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0.12299797499240089</v>
      </c>
      <c r="N27" s="9">
        <v>4.3233938963660288</v>
      </c>
      <c r="O27" s="9">
        <v>1.2222353556676691</v>
      </c>
      <c r="P27" s="9">
        <v>121.0550290982488</v>
      </c>
      <c r="Q27" s="27">
        <v>0.86111111111111116</v>
      </c>
      <c r="R27" s="6">
        <v>0.85833333333333328</v>
      </c>
      <c r="S27" s="6">
        <v>0.86111111111111116</v>
      </c>
      <c r="T27" s="6">
        <v>0.85881226053639859</v>
      </c>
      <c r="U27" s="6">
        <v>0.44098825180677959</v>
      </c>
      <c r="V27" s="27">
        <v>0.94444444444444442</v>
      </c>
      <c r="W27" s="6">
        <v>0.94444444444444442</v>
      </c>
      <c r="X27" s="6">
        <v>0.94444444444444442</v>
      </c>
      <c r="Y27" s="6">
        <v>0.94444444444444442</v>
      </c>
      <c r="Z27" s="6">
        <v>0.1837227213408775</v>
      </c>
      <c r="AA27" s="27">
        <v>0.69444444444444442</v>
      </c>
      <c r="AB27" s="6">
        <v>0.66666666666666663</v>
      </c>
      <c r="AC27" s="6">
        <v>0.69444444444444442</v>
      </c>
      <c r="AD27" s="6">
        <v>0.66300225955398373</v>
      </c>
      <c r="AE27" s="6">
        <v>0.44033894428649639</v>
      </c>
      <c r="AF27" s="27">
        <v>0.72222222222222221</v>
      </c>
      <c r="AG27" s="6">
        <v>0.70277777777777772</v>
      </c>
      <c r="AH27" s="6">
        <v>0.72222222222222221</v>
      </c>
      <c r="AI27" s="6">
        <v>0.70659551176792568</v>
      </c>
      <c r="AJ27" s="6">
        <v>0.48555049236547942</v>
      </c>
      <c r="AK27" s="27">
        <v>0.88888888888888884</v>
      </c>
      <c r="AL27" s="6">
        <v>0.89124579124579129</v>
      </c>
      <c r="AM27" s="6">
        <v>0.88888888888888884</v>
      </c>
      <c r="AN27" s="6">
        <v>0.88693116891846469</v>
      </c>
      <c r="AO27" s="6">
        <v>4.004850376568573</v>
      </c>
      <c r="AP27" s="27">
        <v>0.91666666666666663</v>
      </c>
      <c r="AQ27" s="6">
        <v>0.91716269841269826</v>
      </c>
      <c r="AR27" s="6">
        <v>0.91666666666666663</v>
      </c>
      <c r="AS27" s="6">
        <v>0.9157588961510531</v>
      </c>
      <c r="AT27" s="6">
        <v>0.23285116302049941</v>
      </c>
      <c r="AU27" s="27">
        <v>0.88888888888888884</v>
      </c>
      <c r="AV27" s="6">
        <v>0.88726851851851851</v>
      </c>
      <c r="AW27" s="6">
        <v>0.88888888888888884</v>
      </c>
      <c r="AX27" s="6">
        <v>0.88691683569979718</v>
      </c>
      <c r="AY27" s="6">
        <v>0.36653813518403872</v>
      </c>
      <c r="AZ27" s="27">
        <v>0.91666666666666663</v>
      </c>
      <c r="BA27" s="6">
        <v>0.91716269841269826</v>
      </c>
      <c r="BB27" s="6">
        <v>0.91666666666666663</v>
      </c>
      <c r="BC27" s="6">
        <v>0.9157588961510531</v>
      </c>
      <c r="BD27" s="6">
        <v>0.2737202164184509</v>
      </c>
      <c r="BE27" s="6"/>
      <c r="BF27" s="3" t="s">
        <v>53</v>
      </c>
      <c r="BG27" s="5">
        <f>CORREL($M$3:$M$130,AO3:AO130)</f>
        <v>0.74039698652626418</v>
      </c>
      <c r="BH27" s="5">
        <f>CORREL($N$3:$N$130,AO3:AO130)</f>
        <v>-0.57222850954390625</v>
      </c>
      <c r="BI27" s="5">
        <f>CORREL($O$3:$O$130,AO3:AO130)</f>
        <v>-0.7009451147060638</v>
      </c>
      <c r="BJ27" s="5">
        <f>CORREL($P$3:$P$130,AO3:AO130)</f>
        <v>-0.36958526165767852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6.8614286313608053E-2</v>
      </c>
      <c r="N28" s="9">
        <v>6.1783850018574116</v>
      </c>
      <c r="O28" s="9">
        <v>1.438845949899638</v>
      </c>
      <c r="P28" s="9">
        <v>128.2014887885413</v>
      </c>
      <c r="Q28" s="27">
        <v>0.83333333333333337</v>
      </c>
      <c r="R28" s="6">
        <v>0.84012345679012357</v>
      </c>
      <c r="S28" s="6">
        <v>0.83333333333333337</v>
      </c>
      <c r="T28" s="6">
        <v>0.833184789067142</v>
      </c>
      <c r="U28" s="6">
        <v>0.49003936301783141</v>
      </c>
      <c r="V28" s="27">
        <v>0.88888888888888884</v>
      </c>
      <c r="W28" s="6">
        <v>0.89506172839506171</v>
      </c>
      <c r="X28" s="6">
        <v>0.88888888888888884</v>
      </c>
      <c r="Y28" s="6">
        <v>0.89073600454674617</v>
      </c>
      <c r="Z28" s="6">
        <v>0.27558465955661982</v>
      </c>
      <c r="AA28" s="27">
        <v>0.69444444444444442</v>
      </c>
      <c r="AB28" s="6">
        <v>0.67361111111111116</v>
      </c>
      <c r="AC28" s="6">
        <v>0.69444444444444442</v>
      </c>
      <c r="AD28" s="6">
        <v>0.66931216931216941</v>
      </c>
      <c r="AE28" s="6">
        <v>1.465211322060211</v>
      </c>
      <c r="AF28" s="27">
        <v>0.66666666666666663</v>
      </c>
      <c r="AG28" s="6">
        <v>0.72856772856772856</v>
      </c>
      <c r="AH28" s="6">
        <v>0.66666666666666663</v>
      </c>
      <c r="AI28" s="6">
        <v>0.68414998849781461</v>
      </c>
      <c r="AJ28" s="6">
        <v>0.61957449217404137</v>
      </c>
      <c r="AK28" s="27">
        <v>0.83333333333333337</v>
      </c>
      <c r="AL28" s="6">
        <v>0.83571004159239459</v>
      </c>
      <c r="AM28" s="6">
        <v>0.83333333333333337</v>
      </c>
      <c r="AN28" s="6">
        <v>0.83362611623481186</v>
      </c>
      <c r="AO28" s="6">
        <v>6.0072755648528577</v>
      </c>
      <c r="AP28" s="27">
        <v>0.88888888888888884</v>
      </c>
      <c r="AQ28" s="6">
        <v>0.89320987654320994</v>
      </c>
      <c r="AR28" s="6">
        <v>0.88888888888888884</v>
      </c>
      <c r="AS28" s="6">
        <v>0.88999578325954032</v>
      </c>
      <c r="AT28" s="6">
        <v>0.39468398105371733</v>
      </c>
      <c r="AU28" s="27">
        <v>0.86111111111111116</v>
      </c>
      <c r="AV28" s="6">
        <v>0.86475869809203132</v>
      </c>
      <c r="AW28" s="6">
        <v>0.86111111111111116</v>
      </c>
      <c r="AX28" s="6">
        <v>0.86175049730036946</v>
      </c>
      <c r="AY28" s="6">
        <v>0.81672791530979039</v>
      </c>
      <c r="AZ28" s="27">
        <v>0.88888888888888884</v>
      </c>
      <c r="BA28" s="6">
        <v>0.89320987654320994</v>
      </c>
      <c r="BB28" s="6">
        <v>0.88888888888888884</v>
      </c>
      <c r="BC28" s="6">
        <v>0.88999578325954032</v>
      </c>
      <c r="BD28" s="6">
        <v>0.46443418765193673</v>
      </c>
      <c r="BE28" s="6"/>
      <c r="BF28" s="1" t="s">
        <v>3</v>
      </c>
      <c r="BG28" s="4">
        <f>CORREL($M$3:$M$130,AP3:AP130)</f>
        <v>-0.88651374272705707</v>
      </c>
      <c r="BH28" s="4">
        <f>CORREL($N$3:$N$130,AP3:AP130)</f>
        <v>0.67130391473740714</v>
      </c>
      <c r="BI28" s="4">
        <f>CORREL($O$3:$O$130,AP3:AP130)</f>
        <v>0.82052488031020787</v>
      </c>
      <c r="BJ28" s="4">
        <f>CORREL($P$3:$P$130,AP3:AP130)</f>
        <v>0.36360644553356103</v>
      </c>
      <c r="BL28" s="1" t="s">
        <v>3</v>
      </c>
      <c r="BM28" s="12">
        <f>COUNTIF(AP3:AP130,"1")</f>
        <v>17</v>
      </c>
      <c r="BN28" s="23"/>
      <c r="BO28" s="1" t="s">
        <v>3</v>
      </c>
      <c r="BP28" s="12">
        <f>COUNTIF(AP3:AP130,"&lt;0,75")</f>
        <v>5</v>
      </c>
      <c r="BQ28" s="23"/>
      <c r="BR28" s="1" t="s">
        <v>3</v>
      </c>
      <c r="BS28" s="12">
        <f>COUNTIFS(AP2:AP129,"&gt;0,9",AP3:AP130,"&lt;1")</f>
        <v>72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4.7534936190991459E-2</v>
      </c>
      <c r="N29" s="9">
        <v>7.5488070866956907</v>
      </c>
      <c r="O29" s="9">
        <v>1.5460980644338349</v>
      </c>
      <c r="P29" s="9">
        <v>86.272080990807893</v>
      </c>
      <c r="Q29" s="27">
        <v>0.91666666666666663</v>
      </c>
      <c r="R29" s="6">
        <v>0.93137254901960786</v>
      </c>
      <c r="S29" s="6">
        <v>0.91666666666666663</v>
      </c>
      <c r="T29" s="6">
        <v>0.91667114695340501</v>
      </c>
      <c r="U29" s="6">
        <v>0.2287282075017561</v>
      </c>
      <c r="V29" s="27">
        <v>1</v>
      </c>
      <c r="W29" s="6">
        <v>1</v>
      </c>
      <c r="X29" s="6">
        <v>1</v>
      </c>
      <c r="Y29" s="6">
        <v>1</v>
      </c>
      <c r="Z29" s="6">
        <v>6.8052671662510333E-2</v>
      </c>
      <c r="AA29" s="27">
        <v>0.69444444444444442</v>
      </c>
      <c r="AB29" s="6">
        <v>0.71228213507625271</v>
      </c>
      <c r="AC29" s="6">
        <v>0.69444444444444442</v>
      </c>
      <c r="AD29" s="6">
        <v>0.69695788530465963</v>
      </c>
      <c r="AE29" s="6">
        <v>3.43598555803371</v>
      </c>
      <c r="AF29" s="27">
        <v>0.58333333333333337</v>
      </c>
      <c r="AG29" s="6">
        <v>0.4377394636015326</v>
      </c>
      <c r="AH29" s="6">
        <v>0.58333333333333337</v>
      </c>
      <c r="AI29" s="6">
        <v>0.47197997416020682</v>
      </c>
      <c r="AJ29" s="6">
        <v>0.69007155284861565</v>
      </c>
      <c r="AK29" s="27">
        <v>0.75</v>
      </c>
      <c r="AL29" s="6">
        <v>0.81613756613756605</v>
      </c>
      <c r="AM29" s="6">
        <v>0.75</v>
      </c>
      <c r="AN29" s="6">
        <v>0.75152116402116398</v>
      </c>
      <c r="AO29" s="6">
        <v>9.0109133472792884</v>
      </c>
      <c r="AP29" s="27">
        <v>0.97222222222222221</v>
      </c>
      <c r="AQ29" s="6">
        <v>0.97407407407407398</v>
      </c>
      <c r="AR29" s="6">
        <v>0.97222222222222221</v>
      </c>
      <c r="AS29" s="6">
        <v>0.97214559386973187</v>
      </c>
      <c r="AT29" s="6">
        <v>0.1765380773680619</v>
      </c>
      <c r="AU29" s="27">
        <v>0.83333333333333337</v>
      </c>
      <c r="AV29" s="6">
        <v>0.8833333333333333</v>
      </c>
      <c r="AW29" s="6">
        <v>0.83333333333333337</v>
      </c>
      <c r="AX29" s="6">
        <v>0.83446598336304223</v>
      </c>
      <c r="AY29" s="6">
        <v>1.0976433116998801</v>
      </c>
      <c r="AZ29" s="27">
        <v>0.83333333333333337</v>
      </c>
      <c r="BA29" s="6">
        <v>0.86072530864197527</v>
      </c>
      <c r="BB29" s="6">
        <v>0.83333333333333337</v>
      </c>
      <c r="BC29" s="6">
        <v>0.83586423699914747</v>
      </c>
      <c r="BD29" s="6">
        <v>0.36718413707210379</v>
      </c>
      <c r="BE29" s="6"/>
      <c r="BF29" s="2" t="s">
        <v>9</v>
      </c>
      <c r="BG29" s="6">
        <f>CORREL($M$3:$M$130,AQ3:AQ130)</f>
        <v>-0.89517304372868456</v>
      </c>
      <c r="BH29" s="6">
        <f>CORREL($N$3:$N$130,AQ3:AQ130)</f>
        <v>0.65540207422358088</v>
      </c>
      <c r="BI29" s="6">
        <f>CORREL($O$3:$O$130,AQ3:AQ130)</f>
        <v>0.81444607081517451</v>
      </c>
      <c r="BJ29" s="6">
        <f>CORREL($P$3:$P$130,AQ3:AQ130)</f>
        <v>0.36421528358295296</v>
      </c>
      <c r="BL29" s="23" t="s">
        <v>9</v>
      </c>
      <c r="BM29" s="25">
        <f>COUNTIF(AQ3:AQ130,"1")</f>
        <v>17</v>
      </c>
      <c r="BN29" s="23"/>
      <c r="BO29" s="23" t="s">
        <v>9</v>
      </c>
      <c r="BP29" s="25">
        <f>COUNTIF(AQ3:AQ130,"&lt;0,75")</f>
        <v>5</v>
      </c>
      <c r="BQ29" s="23"/>
      <c r="BR29" s="23" t="s">
        <v>9</v>
      </c>
      <c r="BS29" s="25">
        <f>COUNTIFS(AQ2:AQ129,"&gt;0,9",AQ3:AQ130,"&lt;1")</f>
        <v>76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4.210591435979389E-2</v>
      </c>
      <c r="N30" s="9">
        <v>8.8314106582661402</v>
      </c>
      <c r="O30" s="9">
        <v>1.543933550427292</v>
      </c>
      <c r="P30" s="9">
        <v>87.21018025037813</v>
      </c>
      <c r="Q30" s="27">
        <v>0.88888888888888884</v>
      </c>
      <c r="R30" s="6">
        <v>0.892022792022792</v>
      </c>
      <c r="S30" s="6">
        <v>0.88888888888888884</v>
      </c>
      <c r="T30" s="6">
        <v>0.88690476190476175</v>
      </c>
      <c r="U30" s="6">
        <v>0.36494012975703288</v>
      </c>
      <c r="V30" s="27">
        <v>0.94444444444444442</v>
      </c>
      <c r="W30" s="6">
        <v>0.95185185185185184</v>
      </c>
      <c r="X30" s="6">
        <v>0.94444444444444442</v>
      </c>
      <c r="Y30" s="6">
        <v>0.94444444444444442</v>
      </c>
      <c r="Z30" s="6">
        <v>0.50729344118076503</v>
      </c>
      <c r="AA30" s="27">
        <v>0.58333333333333337</v>
      </c>
      <c r="AB30" s="6">
        <v>0.56666666666666665</v>
      </c>
      <c r="AC30" s="6">
        <v>0.58333333333333337</v>
      </c>
      <c r="AD30" s="6">
        <v>0.56958945855626553</v>
      </c>
      <c r="AE30" s="6">
        <v>4.4223497591096486</v>
      </c>
      <c r="AF30" s="27">
        <v>0.58333333333333337</v>
      </c>
      <c r="AG30" s="6">
        <v>0.58491161616161613</v>
      </c>
      <c r="AH30" s="6">
        <v>0.58333333333333337</v>
      </c>
      <c r="AI30" s="6">
        <v>0.563921063921064</v>
      </c>
      <c r="AJ30" s="6">
        <v>0.65817553710357835</v>
      </c>
      <c r="AK30" s="27">
        <v>0.91666666666666663</v>
      </c>
      <c r="AL30" s="6">
        <v>0.93055555555555558</v>
      </c>
      <c r="AM30" s="6">
        <v>0.91666666666666663</v>
      </c>
      <c r="AN30" s="6">
        <v>0.91721380471380465</v>
      </c>
      <c r="AO30" s="6">
        <v>3.0036377824264302</v>
      </c>
      <c r="AP30" s="27">
        <v>0.94444444444444442</v>
      </c>
      <c r="AQ30" s="6">
        <v>0.95185185185185184</v>
      </c>
      <c r="AR30" s="6">
        <v>0.94444444444444442</v>
      </c>
      <c r="AS30" s="6">
        <v>0.94444444444444442</v>
      </c>
      <c r="AT30" s="6">
        <v>0.21676575898733369</v>
      </c>
      <c r="AU30" s="27">
        <v>0.91666666666666663</v>
      </c>
      <c r="AV30" s="6">
        <v>0.91865079365079361</v>
      </c>
      <c r="AW30" s="6">
        <v>0.91666666666666663</v>
      </c>
      <c r="AX30" s="6">
        <v>0.9167730949340146</v>
      </c>
      <c r="AY30" s="6">
        <v>0.70576167168543402</v>
      </c>
      <c r="AZ30" s="27">
        <v>0.94444444444444442</v>
      </c>
      <c r="BA30" s="6">
        <v>0.95185185185185184</v>
      </c>
      <c r="BB30" s="6">
        <v>0.94444444444444442</v>
      </c>
      <c r="BC30" s="6">
        <v>0.94444444444444442</v>
      </c>
      <c r="BD30" s="6">
        <v>0.27975830773586918</v>
      </c>
      <c r="BE30" s="6"/>
      <c r="BF30" s="2" t="s">
        <v>15</v>
      </c>
      <c r="BG30" s="6">
        <f>CORREL($M$3:$M$130,AR3:AR130)</f>
        <v>-0.88651374272705707</v>
      </c>
      <c r="BH30" s="6">
        <f>CORREL($N$3:$N$130,AR3:AR130)</f>
        <v>0.67130391473740714</v>
      </c>
      <c r="BI30" s="6">
        <f>CORREL($O$3:$O$130,AR3:AR130)</f>
        <v>0.82052488031020787</v>
      </c>
      <c r="BJ30" s="6">
        <f>CORREL($P$3:$P$130,AR3:AR130)</f>
        <v>0.36360644553356103</v>
      </c>
      <c r="BL30" s="23" t="s">
        <v>15</v>
      </c>
      <c r="BM30" s="25">
        <f>COUNTIF(AR3:AR130,"1")</f>
        <v>17</v>
      </c>
      <c r="BN30" s="23"/>
      <c r="BO30" s="23" t="s">
        <v>15</v>
      </c>
      <c r="BP30" s="25">
        <f>COUNTIF(AR3:AR130,"&lt;0,75")</f>
        <v>5</v>
      </c>
      <c r="BQ30" s="23"/>
      <c r="BR30" s="23" t="s">
        <v>15</v>
      </c>
      <c r="BS30" s="25">
        <f>COUNTIFS(AR2:AR129,"&gt;0,9",AR3:AR130,"&lt;1")</f>
        <v>72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3">
        <v>29</v>
      </c>
      <c r="C31" s="23">
        <v>-1</v>
      </c>
      <c r="D31" s="23">
        <v>1</v>
      </c>
      <c r="E31" s="23">
        <v>1</v>
      </c>
      <c r="F31" s="23">
        <v>-1</v>
      </c>
      <c r="G31" s="23">
        <v>1</v>
      </c>
      <c r="H31" s="23">
        <v>1</v>
      </c>
      <c r="I31" s="23">
        <v>-1</v>
      </c>
      <c r="J31" s="23">
        <v>1</v>
      </c>
      <c r="K31" s="23">
        <v>-1</v>
      </c>
      <c r="L31" s="23">
        <v>1</v>
      </c>
      <c r="M31" s="14">
        <v>4.211016438945632E-2</v>
      </c>
      <c r="N31" s="31">
        <v>8.8621554914593084</v>
      </c>
      <c r="O31" s="31">
        <v>1.5425928466308141</v>
      </c>
      <c r="P31" s="31">
        <v>119.6390991347007</v>
      </c>
      <c r="Q31" s="27">
        <v>1</v>
      </c>
      <c r="R31" s="24">
        <v>1</v>
      </c>
      <c r="S31" s="24">
        <v>1</v>
      </c>
      <c r="T31" s="24">
        <v>1</v>
      </c>
      <c r="U31" s="24">
        <v>0.1085332266740569</v>
      </c>
      <c r="V31" s="27">
        <v>0.94444444444444442</v>
      </c>
      <c r="W31" s="24">
        <v>0.94444444444444442</v>
      </c>
      <c r="X31" s="24">
        <v>0.94444444444444442</v>
      </c>
      <c r="Y31" s="24">
        <v>0.94444444444444442</v>
      </c>
      <c r="Z31" s="24">
        <v>0.1766307535015377</v>
      </c>
      <c r="AA31" s="27">
        <v>0.69444444444444442</v>
      </c>
      <c r="AB31" s="24">
        <v>0.7506613756613757</v>
      </c>
      <c r="AC31" s="24">
        <v>0.69444444444444442</v>
      </c>
      <c r="AD31" s="24">
        <v>0.70943100358422939</v>
      </c>
      <c r="AE31" s="24">
        <v>0.51603771286997269</v>
      </c>
      <c r="AF31" s="27">
        <v>0.69444444444444442</v>
      </c>
      <c r="AG31" s="24">
        <v>0.68386243386243384</v>
      </c>
      <c r="AH31" s="24">
        <v>0.69444444444444442</v>
      </c>
      <c r="AI31" s="24">
        <v>0.68128654970760238</v>
      </c>
      <c r="AJ31" s="24">
        <v>0.56852685792154223</v>
      </c>
      <c r="AK31" s="27">
        <v>0.88888888888888884</v>
      </c>
      <c r="AL31" s="24">
        <v>0.89898989898989889</v>
      </c>
      <c r="AM31" s="24">
        <v>0.88888888888888884</v>
      </c>
      <c r="AN31" s="24">
        <v>0.88858024691358029</v>
      </c>
      <c r="AO31" s="24">
        <v>4.004850376568573</v>
      </c>
      <c r="AP31" s="27">
        <v>0.97222222222222221</v>
      </c>
      <c r="AQ31" s="24">
        <v>0.97500000000000009</v>
      </c>
      <c r="AR31" s="24">
        <v>0.97222222222222221</v>
      </c>
      <c r="AS31" s="24">
        <v>0.97253234095339358</v>
      </c>
      <c r="AT31" s="24">
        <v>0.19433854745462409</v>
      </c>
      <c r="AU31" s="27">
        <v>0.94444444444444442</v>
      </c>
      <c r="AV31" s="24">
        <v>0.95029239766081863</v>
      </c>
      <c r="AW31" s="24">
        <v>0.94444444444444442</v>
      </c>
      <c r="AX31" s="24">
        <v>0.9429012345679012</v>
      </c>
      <c r="AY31" s="24">
        <v>0.48472804190940072</v>
      </c>
      <c r="AZ31" s="27">
        <v>0.88888888888888884</v>
      </c>
      <c r="BA31" s="24">
        <v>0.89444444444444449</v>
      </c>
      <c r="BB31" s="24">
        <v>0.88888888888888884</v>
      </c>
      <c r="BC31" s="24">
        <v>0.89035087719298245</v>
      </c>
      <c r="BD31" s="24">
        <v>0.21211004428127081</v>
      </c>
      <c r="BE31" s="6"/>
      <c r="BF31" s="2" t="s">
        <v>21</v>
      </c>
      <c r="BG31" s="6">
        <f>CORREL($M$3:$M$130,AS3:AS130)</f>
        <v>-0.89175514958867752</v>
      </c>
      <c r="BH31" s="6">
        <f>CORREL($N$3:$N$130,AS3:AS130)</f>
        <v>0.66982494410623072</v>
      </c>
      <c r="BI31" s="6">
        <f>CORREL($O$3:$O$130,AS3:AS130)</f>
        <v>0.82274180336133929</v>
      </c>
      <c r="BJ31" s="6">
        <f>CORREL($P$3:$P$130,AS3:AS130)</f>
        <v>0.36344771661723396</v>
      </c>
      <c r="BL31" s="3" t="s">
        <v>21</v>
      </c>
      <c r="BM31" s="19">
        <f>COUNTIF(AS3:AS130,"1")</f>
        <v>17</v>
      </c>
      <c r="BN31" s="23"/>
      <c r="BO31" s="3" t="s">
        <v>21</v>
      </c>
      <c r="BP31" s="19">
        <f>COUNTIF(AS3:AS130,"&lt;0,75")</f>
        <v>7</v>
      </c>
      <c r="BQ31" s="23"/>
      <c r="BR31" s="3" t="s">
        <v>21</v>
      </c>
      <c r="BS31" s="19">
        <f>COUNTIFS(AS2:AS129,"&gt;0,9",AS3:AS130,"&lt;1")</f>
        <v>72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2.95737214614042E-2</v>
      </c>
      <c r="N32" s="9">
        <v>10.871532647352209</v>
      </c>
      <c r="O32" s="9">
        <v>1.619340878705837</v>
      </c>
      <c r="P32" s="9">
        <v>124.246087398311</v>
      </c>
      <c r="Q32" s="27">
        <v>0.94444444444444442</v>
      </c>
      <c r="R32" s="6">
        <v>0.94444444444444442</v>
      </c>
      <c r="S32" s="6">
        <v>0.94444444444444442</v>
      </c>
      <c r="T32" s="6">
        <v>0.94444444444444442</v>
      </c>
      <c r="U32" s="6">
        <v>0.15660919220691</v>
      </c>
      <c r="V32" s="27">
        <v>0.94444444444444442</v>
      </c>
      <c r="W32" s="6">
        <v>0.94885620915032676</v>
      </c>
      <c r="X32" s="6">
        <v>0.94444444444444442</v>
      </c>
      <c r="Y32" s="6">
        <v>0.94281853623958889</v>
      </c>
      <c r="Z32" s="6">
        <v>0.14094320884673109</v>
      </c>
      <c r="AA32" s="27">
        <v>0.63888888888888884</v>
      </c>
      <c r="AB32" s="6">
        <v>0.66937321937321936</v>
      </c>
      <c r="AC32" s="6">
        <v>0.63888888888888884</v>
      </c>
      <c r="AD32" s="6">
        <v>0.61480186480186483</v>
      </c>
      <c r="AE32" s="6">
        <v>1.536159325361043</v>
      </c>
      <c r="AF32" s="27">
        <v>0.52777777777777779</v>
      </c>
      <c r="AG32" s="6">
        <v>0.32676767676767682</v>
      </c>
      <c r="AH32" s="6">
        <v>0.52777777777777779</v>
      </c>
      <c r="AI32" s="6">
        <v>0.3947530864197531</v>
      </c>
      <c r="AJ32" s="6">
        <v>0.73546041673213269</v>
      </c>
      <c r="AK32" s="27">
        <v>0.88888888888888884</v>
      </c>
      <c r="AL32" s="6">
        <v>0.88937908496732021</v>
      </c>
      <c r="AM32" s="6">
        <v>0.88888888888888884</v>
      </c>
      <c r="AN32" s="6">
        <v>0.88816738816738827</v>
      </c>
      <c r="AO32" s="6">
        <v>4.004850376568573</v>
      </c>
      <c r="AP32" s="27">
        <v>0.97222222222222221</v>
      </c>
      <c r="AQ32" s="6">
        <v>0.97385620915032689</v>
      </c>
      <c r="AR32" s="6">
        <v>0.97222222222222221</v>
      </c>
      <c r="AS32" s="6">
        <v>0.97198172198172195</v>
      </c>
      <c r="AT32" s="6">
        <v>0.162266575665441</v>
      </c>
      <c r="AU32" s="27">
        <v>0.83333333333333337</v>
      </c>
      <c r="AV32" s="6">
        <v>0.84645909645909656</v>
      </c>
      <c r="AW32" s="6">
        <v>0.83333333333333337</v>
      </c>
      <c r="AX32" s="6">
        <v>0.83657407407407414</v>
      </c>
      <c r="AY32" s="6">
        <v>0.77900626445310162</v>
      </c>
      <c r="AZ32" s="27">
        <v>0.94444444444444442</v>
      </c>
      <c r="BA32" s="6">
        <v>0.94885620915032676</v>
      </c>
      <c r="BB32" s="6">
        <v>0.94444444444444442</v>
      </c>
      <c r="BC32" s="6">
        <v>0.94281853623958889</v>
      </c>
      <c r="BD32" s="6">
        <v>0.17020737316958159</v>
      </c>
      <c r="BE32" s="6"/>
      <c r="BF32" s="3" t="s">
        <v>54</v>
      </c>
      <c r="BG32" s="5">
        <f>CORREL($M$3:$M$130,AT3:AT130)</f>
        <v>0.76674216775349102</v>
      </c>
      <c r="BH32" s="5">
        <f>CORREL($N$3:$N$130,AT3:AT130)</f>
        <v>-0.40035305440251079</v>
      </c>
      <c r="BI32" s="5">
        <f>CORREL($O$3:$O$130,AT3:AT130)</f>
        <v>-0.58143896444329979</v>
      </c>
      <c r="BJ32" s="5">
        <f>CORREL($P$3:$P$130,AT3:AT130)</f>
        <v>-0.25347149401653557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9.4770823895380205E-2</v>
      </c>
      <c r="N33" s="9">
        <v>4.7021895687928952</v>
      </c>
      <c r="O33" s="9">
        <v>1.3648279726624759</v>
      </c>
      <c r="P33" s="9">
        <v>77.115908928203481</v>
      </c>
      <c r="Q33" s="27">
        <v>0.91666666666666663</v>
      </c>
      <c r="R33" s="6">
        <v>0.92746913580246904</v>
      </c>
      <c r="S33" s="6">
        <v>0.91666666666666663</v>
      </c>
      <c r="T33" s="6">
        <v>0.91828176861071598</v>
      </c>
      <c r="U33" s="6">
        <v>0.41803799339225223</v>
      </c>
      <c r="V33" s="27">
        <v>0.94444444444444442</v>
      </c>
      <c r="W33" s="6">
        <v>0.95679012345679004</v>
      </c>
      <c r="X33" s="6">
        <v>0.94444444444444442</v>
      </c>
      <c r="Y33" s="6">
        <v>0.94637345679012341</v>
      </c>
      <c r="Z33" s="6">
        <v>0.2186663492150123</v>
      </c>
      <c r="AA33" s="27">
        <v>0.69444444444444442</v>
      </c>
      <c r="AB33" s="6">
        <v>0.70416457181163061</v>
      </c>
      <c r="AC33" s="6">
        <v>0.69444444444444442</v>
      </c>
      <c r="AD33" s="6">
        <v>0.69406767414013792</v>
      </c>
      <c r="AE33" s="6">
        <v>2.4577739551171018</v>
      </c>
      <c r="AF33" s="27">
        <v>0.61111111111111116</v>
      </c>
      <c r="AG33" s="6">
        <v>0.4918981481481482</v>
      </c>
      <c r="AH33" s="6">
        <v>0.61111111111111116</v>
      </c>
      <c r="AI33" s="6">
        <v>0.54498473103124268</v>
      </c>
      <c r="AJ33" s="6">
        <v>0.8962580770653924</v>
      </c>
      <c r="AK33" s="27">
        <v>0.88888888888888884</v>
      </c>
      <c r="AL33" s="6">
        <v>0.90123456790123457</v>
      </c>
      <c r="AM33" s="6">
        <v>0.88888888888888884</v>
      </c>
      <c r="AN33" s="6">
        <v>0.88927469135802462</v>
      </c>
      <c r="AO33" s="6">
        <v>4.004850376568573</v>
      </c>
      <c r="AP33" s="27">
        <v>0.94444444444444442</v>
      </c>
      <c r="AQ33" s="6">
        <v>0.95679012345679004</v>
      </c>
      <c r="AR33" s="6">
        <v>0.94444444444444442</v>
      </c>
      <c r="AS33" s="6">
        <v>0.94637345679012341</v>
      </c>
      <c r="AT33" s="6">
        <v>0.180978645950781</v>
      </c>
      <c r="AU33" s="27">
        <v>0.94444444444444442</v>
      </c>
      <c r="AV33" s="6">
        <v>0.95679012345679004</v>
      </c>
      <c r="AW33" s="6">
        <v>0.94444444444444442</v>
      </c>
      <c r="AX33" s="6">
        <v>0.94637345679012341</v>
      </c>
      <c r="AY33" s="6">
        <v>0.25242795233011489</v>
      </c>
      <c r="AZ33" s="27">
        <v>0.91666666666666663</v>
      </c>
      <c r="BA33" s="6">
        <v>0.93153759820426485</v>
      </c>
      <c r="BB33" s="6">
        <v>0.91666666666666663</v>
      </c>
      <c r="BC33" s="6">
        <v>0.91722883597883587</v>
      </c>
      <c r="BD33" s="6">
        <v>0.30024084351468588</v>
      </c>
      <c r="BE33" s="6"/>
      <c r="BF33" s="1" t="s">
        <v>7</v>
      </c>
      <c r="BG33" s="4">
        <f>CORREL($M$3:$M$130,AU3:AU130)</f>
        <v>-0.82362936505595363</v>
      </c>
      <c r="BH33" s="4">
        <f>CORREL($N$3:$N$130,AU3:AU130)</f>
        <v>0.5850349701698967</v>
      </c>
      <c r="BI33" s="4">
        <f>CORREL($O$3:$O$130,AU3:AU130)</f>
        <v>0.74073144611082653</v>
      </c>
      <c r="BJ33" s="4">
        <f>CORREL($P$3:$P$130,AU3:AU130)</f>
        <v>0.34169224239088514</v>
      </c>
      <c r="BL33" s="1" t="s">
        <v>7</v>
      </c>
      <c r="BM33" s="12">
        <f>COUNTIF(AU3:AU130,"1")</f>
        <v>9</v>
      </c>
      <c r="BN33" s="23"/>
      <c r="BO33" s="1" t="s">
        <v>7</v>
      </c>
      <c r="BP33" s="12">
        <f>COUNTIF(AU3:AU130,"&lt;0,75")</f>
        <v>4</v>
      </c>
      <c r="BQ33" s="23"/>
      <c r="BR33" s="1" t="s">
        <v>7</v>
      </c>
      <c r="BS33" s="12">
        <f>COUNTIFS(AU2:AU129,"&gt;0,9",AU3:AU130,"&lt;1")</f>
        <v>65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3.6315651551521437E-2</v>
      </c>
      <c r="N34" s="10">
        <v>9.9232791735716717</v>
      </c>
      <c r="O34" s="10">
        <v>1.566998348181057</v>
      </c>
      <c r="P34" s="10">
        <v>133.96426884321761</v>
      </c>
      <c r="Q34" s="28">
        <v>0.97222222222222221</v>
      </c>
      <c r="R34" s="5">
        <v>0.97407407407407398</v>
      </c>
      <c r="S34" s="5">
        <v>0.97222222222222221</v>
      </c>
      <c r="T34" s="5">
        <v>0.97177522349936141</v>
      </c>
      <c r="U34" s="5">
        <v>0.1451426611143018</v>
      </c>
      <c r="V34" s="28">
        <v>0.88888888888888884</v>
      </c>
      <c r="W34" s="5">
        <v>0.89506172839506171</v>
      </c>
      <c r="X34" s="5">
        <v>0.88888888888888884</v>
      </c>
      <c r="Y34" s="5">
        <v>0.89082546598886458</v>
      </c>
      <c r="Z34" s="5">
        <v>0.3322134748097369</v>
      </c>
      <c r="AA34" s="28">
        <v>0.52777777777777779</v>
      </c>
      <c r="AB34" s="5">
        <v>0.57407407407407396</v>
      </c>
      <c r="AC34" s="5">
        <v>0.52777777777777779</v>
      </c>
      <c r="AD34" s="5">
        <v>0.46928104575163399</v>
      </c>
      <c r="AE34" s="5">
        <v>3.5591875344001731</v>
      </c>
      <c r="AF34" s="28">
        <v>0.5</v>
      </c>
      <c r="AG34" s="5">
        <v>0.30787037037037029</v>
      </c>
      <c r="AH34" s="5">
        <v>0.5</v>
      </c>
      <c r="AI34" s="5">
        <v>0.38070175438596487</v>
      </c>
      <c r="AJ34" s="5">
        <v>0.84568999571771442</v>
      </c>
      <c r="AK34" s="28">
        <v>0.80555555555555558</v>
      </c>
      <c r="AL34" s="5">
        <v>0.82222222222222219</v>
      </c>
      <c r="AM34" s="5">
        <v>0.80555555555555558</v>
      </c>
      <c r="AN34" s="5">
        <v>0.81085626116052079</v>
      </c>
      <c r="AO34" s="5">
        <v>7.008488158995001</v>
      </c>
      <c r="AP34" s="28">
        <v>0.94444444444444442</v>
      </c>
      <c r="AQ34" s="5">
        <v>0.94444444444444442</v>
      </c>
      <c r="AR34" s="5">
        <v>0.94444444444444442</v>
      </c>
      <c r="AS34" s="5">
        <v>0.94444444444444442</v>
      </c>
      <c r="AT34" s="5">
        <v>0.18246545909275691</v>
      </c>
      <c r="AU34" s="28">
        <v>0.88888888888888884</v>
      </c>
      <c r="AV34" s="5">
        <v>0.9009259259259258</v>
      </c>
      <c r="AW34" s="5">
        <v>0.88888888888888884</v>
      </c>
      <c r="AX34" s="5">
        <v>0.89078822412155745</v>
      </c>
      <c r="AY34" s="5">
        <v>0.93621742406443276</v>
      </c>
      <c r="AZ34" s="28">
        <v>0.88888888888888884</v>
      </c>
      <c r="BA34" s="5">
        <v>0.9009259259259258</v>
      </c>
      <c r="BB34" s="5">
        <v>0.88888888888888884</v>
      </c>
      <c r="BC34" s="5">
        <v>0.89078822412155745</v>
      </c>
      <c r="BD34" s="5">
        <v>0.22383430763602491</v>
      </c>
      <c r="BE34" s="24"/>
      <c r="BF34" s="2" t="s">
        <v>13</v>
      </c>
      <c r="BG34" s="6">
        <f>CORREL($M$3:$M$130,AV3:AV130)</f>
        <v>-0.83968555729388272</v>
      </c>
      <c r="BH34" s="6">
        <f>CORREL($N$3:$N$130,AV3:AV130)</f>
        <v>0.57442616446634787</v>
      </c>
      <c r="BI34" s="6">
        <f>CORREL($O$3:$O$130,AV3:AV130)</f>
        <v>0.74303153509014075</v>
      </c>
      <c r="BJ34" s="6">
        <f>CORREL($P$3:$P$130,AV3:AV130)</f>
        <v>0.33604590392443467</v>
      </c>
      <c r="BL34" s="23" t="s">
        <v>13</v>
      </c>
      <c r="BM34" s="25">
        <f>COUNTIF(AV3:AV130,"1")</f>
        <v>9</v>
      </c>
      <c r="BN34" s="23"/>
      <c r="BO34" s="23" t="s">
        <v>13</v>
      </c>
      <c r="BP34" s="25">
        <f>COUNTIF(AV3:AV130,"&lt;0,75")</f>
        <v>6</v>
      </c>
      <c r="BQ34" s="23"/>
      <c r="BR34" s="23" t="s">
        <v>13</v>
      </c>
      <c r="BS34" s="25">
        <f>COUNTIFS(AV2:AV129,"&gt;0,9",AV3:AV130,"&lt;1")</f>
        <v>74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9.1756746183983121E-2</v>
      </c>
      <c r="N35" s="8">
        <v>5.6663762291812994</v>
      </c>
      <c r="O35" s="8">
        <v>1.2965582621880889</v>
      </c>
      <c r="P35" s="8">
        <v>92.928570158573308</v>
      </c>
      <c r="Q35" s="26">
        <v>0.94444444444444442</v>
      </c>
      <c r="R35" s="4">
        <v>0.95454545454545447</v>
      </c>
      <c r="S35" s="4">
        <v>0.94444444444444442</v>
      </c>
      <c r="T35" s="4">
        <v>0.9461128178870114</v>
      </c>
      <c r="U35" s="4">
        <v>0.25255963880732069</v>
      </c>
      <c r="V35" s="26">
        <v>0.91666666666666663</v>
      </c>
      <c r="W35" s="4">
        <v>0.92222222222222228</v>
      </c>
      <c r="X35" s="4">
        <v>0.91666666666666663</v>
      </c>
      <c r="Y35" s="4">
        <v>0.91819827346143135</v>
      </c>
      <c r="Z35" s="4">
        <v>0.27625960077727402</v>
      </c>
      <c r="AA35" s="26">
        <v>0.66666666666666663</v>
      </c>
      <c r="AB35" s="4">
        <v>0.70985958485958489</v>
      </c>
      <c r="AC35" s="4">
        <v>0.66666666666666663</v>
      </c>
      <c r="AD35" s="4">
        <v>0.66361856108982542</v>
      </c>
      <c r="AE35" s="4">
        <v>6.3196931150841289</v>
      </c>
      <c r="AF35" s="26">
        <v>0.61111111111111116</v>
      </c>
      <c r="AG35" s="4">
        <v>0.51497113997114008</v>
      </c>
      <c r="AH35" s="4">
        <v>0.61111111111111116</v>
      </c>
      <c r="AI35" s="4">
        <v>0.53034647550776581</v>
      </c>
      <c r="AJ35" s="4">
        <v>0.65243398668840014</v>
      </c>
      <c r="AK35" s="26">
        <v>0.77777777777777779</v>
      </c>
      <c r="AL35" s="4">
        <v>0.85277777777777786</v>
      </c>
      <c r="AM35" s="4">
        <v>0.77777777777777779</v>
      </c>
      <c r="AN35" s="4">
        <v>0.79071134626690187</v>
      </c>
      <c r="AO35" s="4">
        <v>8.0097007531371442</v>
      </c>
      <c r="AP35" s="26">
        <v>0.91666666666666663</v>
      </c>
      <c r="AQ35" s="4">
        <v>0.92222222222222228</v>
      </c>
      <c r="AR35" s="4">
        <v>0.91666666666666663</v>
      </c>
      <c r="AS35" s="4">
        <v>0.91841162044897195</v>
      </c>
      <c r="AT35" s="4">
        <v>0.2258266943451826</v>
      </c>
      <c r="AU35" s="26">
        <v>0.91666666666666663</v>
      </c>
      <c r="AV35" s="4">
        <v>0.92222222222222228</v>
      </c>
      <c r="AW35" s="4">
        <v>0.91666666666666663</v>
      </c>
      <c r="AX35" s="4">
        <v>0.91841162044897195</v>
      </c>
      <c r="AY35" s="4">
        <v>0.36332759246369561</v>
      </c>
      <c r="AZ35" s="26">
        <v>0.88888888888888884</v>
      </c>
      <c r="BA35" s="4">
        <v>0.90404040404040409</v>
      </c>
      <c r="BB35" s="4">
        <v>0.88888888888888884</v>
      </c>
      <c r="BC35" s="4">
        <v>0.8925925925925926</v>
      </c>
      <c r="BD35" s="4">
        <v>0.37847312061546479</v>
      </c>
      <c r="BE35" s="24"/>
      <c r="BF35" s="2" t="s">
        <v>19</v>
      </c>
      <c r="BG35" s="6">
        <f>CORREL($M$3:$M$130,AW3:AW130)</f>
        <v>-0.82362936505595363</v>
      </c>
      <c r="BH35" s="6">
        <f>CORREL($N$3:$N$130,AW3:AW130)</f>
        <v>0.5850349701698967</v>
      </c>
      <c r="BI35" s="6">
        <f>CORREL($O$3:$O$130,AW3:AW130)</f>
        <v>0.74073144611082653</v>
      </c>
      <c r="BJ35" s="6">
        <f>CORREL($P$3:$P$130,AW3:AW130)</f>
        <v>0.34169224239088514</v>
      </c>
      <c r="BL35" s="23" t="s">
        <v>19</v>
      </c>
      <c r="BM35" s="25">
        <f>COUNTIF(AW3:AW130,"1")</f>
        <v>9</v>
      </c>
      <c r="BN35" s="23"/>
      <c r="BO35" s="23" t="s">
        <v>19</v>
      </c>
      <c r="BP35" s="25">
        <f>COUNTIF(AW3:AW130,"&lt;0,75")</f>
        <v>4</v>
      </c>
      <c r="BQ35" s="23"/>
      <c r="BR35" s="23" t="s">
        <v>19</v>
      </c>
      <c r="BS35" s="25">
        <f>COUNTIFS(AW2:AW129,"&gt;0,9",AW3:AW130,"&lt;1")</f>
        <v>65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5.8959182337872208E-2</v>
      </c>
      <c r="N36" s="9">
        <v>6.3631881641188262</v>
      </c>
      <c r="O36" s="9">
        <v>1.506913264105783</v>
      </c>
      <c r="P36" s="9">
        <v>104.35628589154879</v>
      </c>
      <c r="Q36" s="27">
        <v>1</v>
      </c>
      <c r="R36" s="6">
        <v>1</v>
      </c>
      <c r="S36" s="6">
        <v>1</v>
      </c>
      <c r="T36" s="6">
        <v>1</v>
      </c>
      <c r="U36" s="6">
        <v>0.12400240687680809</v>
      </c>
      <c r="V36" s="27">
        <v>0.94444444444444442</v>
      </c>
      <c r="W36" s="6">
        <v>0.9472222222222223</v>
      </c>
      <c r="X36" s="6">
        <v>0.94444444444444442</v>
      </c>
      <c r="Y36" s="6">
        <v>0.94457157386219182</v>
      </c>
      <c r="Z36" s="6">
        <v>9.7763338148713741E-2</v>
      </c>
      <c r="AA36" s="27">
        <v>0.69444444444444442</v>
      </c>
      <c r="AB36" s="6">
        <v>0.70084541062801931</v>
      </c>
      <c r="AC36" s="6">
        <v>0.69444444444444442</v>
      </c>
      <c r="AD36" s="6">
        <v>0.63274853801169584</v>
      </c>
      <c r="AE36" s="6">
        <v>0.39824529419219001</v>
      </c>
      <c r="AF36" s="27">
        <v>0.66666666666666663</v>
      </c>
      <c r="AG36" s="6">
        <v>0.4653846153846154</v>
      </c>
      <c r="AH36" s="6">
        <v>0.66666666666666663</v>
      </c>
      <c r="AI36" s="6">
        <v>0.5417201540436456</v>
      </c>
      <c r="AJ36" s="6">
        <v>0.55640210616485453</v>
      </c>
      <c r="AK36" s="27">
        <v>0.91666666666666663</v>
      </c>
      <c r="AL36" s="6">
        <v>0.91761363636363624</v>
      </c>
      <c r="AM36" s="6">
        <v>0.91666666666666663</v>
      </c>
      <c r="AN36" s="6">
        <v>0.91619915848527356</v>
      </c>
      <c r="AO36" s="6">
        <v>3.0036377824264302</v>
      </c>
      <c r="AP36" s="27">
        <v>0.94444444444444442</v>
      </c>
      <c r="AQ36" s="6">
        <v>0.95238095238095233</v>
      </c>
      <c r="AR36" s="6">
        <v>0.94444444444444442</v>
      </c>
      <c r="AS36" s="6">
        <v>0.94459706959706979</v>
      </c>
      <c r="AT36" s="6">
        <v>0.1263145494380995</v>
      </c>
      <c r="AU36" s="27">
        <v>0.97222222222222221</v>
      </c>
      <c r="AV36" s="6">
        <v>0.97435897435897445</v>
      </c>
      <c r="AW36" s="6">
        <v>0.97222222222222221</v>
      </c>
      <c r="AX36" s="6">
        <v>0.97229885057471277</v>
      </c>
      <c r="AY36" s="6">
        <v>3.1465722081766227E-2</v>
      </c>
      <c r="AZ36" s="27">
        <v>0.97222222222222221</v>
      </c>
      <c r="BA36" s="6">
        <v>0.97435897435897445</v>
      </c>
      <c r="BB36" s="6">
        <v>0.97222222222222221</v>
      </c>
      <c r="BC36" s="6">
        <v>0.97229885057471277</v>
      </c>
      <c r="BD36" s="6">
        <v>5.7484740729541108E-2</v>
      </c>
      <c r="BE36" s="6"/>
      <c r="BF36" s="2" t="s">
        <v>25</v>
      </c>
      <c r="BG36" s="6">
        <f>CORREL($M$3:$M$130,AX3:AX130)</f>
        <v>-0.83110306987580851</v>
      </c>
      <c r="BH36" s="6">
        <f>CORREL($N$3:$N$130,AX3:AX130)</f>
        <v>0.58405450721475882</v>
      </c>
      <c r="BI36" s="6">
        <f>CORREL($O$3:$O$130,AX3:AX130)</f>
        <v>0.74391396348877981</v>
      </c>
      <c r="BJ36" s="6">
        <f>CORREL($P$3:$P$130,AX3:AX130)</f>
        <v>0.341747581779347</v>
      </c>
      <c r="BL36" s="3" t="s">
        <v>25</v>
      </c>
      <c r="BM36" s="19">
        <f>COUNTIF(AX3:AX130,"1")</f>
        <v>9</v>
      </c>
      <c r="BN36" s="23"/>
      <c r="BO36" s="3" t="s">
        <v>25</v>
      </c>
      <c r="BP36" s="19">
        <f>COUNTIF(AX3:AX130,"&lt;0,75")</f>
        <v>6</v>
      </c>
      <c r="BQ36" s="23"/>
      <c r="BR36" s="3" t="s">
        <v>25</v>
      </c>
      <c r="BS36" s="19">
        <f>COUNTIFS(AX2:AX129,"&gt;0,9",AX3:AX130,"&lt;1")</f>
        <v>65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0.15481338253024429</v>
      </c>
      <c r="N37" s="9">
        <v>4.8411306600904931</v>
      </c>
      <c r="O37" s="9">
        <v>0.94090142218003026</v>
      </c>
      <c r="P37" s="9">
        <v>100.4534611968777</v>
      </c>
      <c r="Q37" s="27">
        <v>0.91666666666666663</v>
      </c>
      <c r="R37" s="6">
        <v>0.91862535612535601</v>
      </c>
      <c r="S37" s="6">
        <v>0.91666666666666663</v>
      </c>
      <c r="T37" s="6">
        <v>0.91666666666666663</v>
      </c>
      <c r="U37" s="6">
        <v>0.42132503570466479</v>
      </c>
      <c r="V37" s="27">
        <v>0.91666666666666663</v>
      </c>
      <c r="W37" s="6">
        <v>0.91862535612535601</v>
      </c>
      <c r="X37" s="6">
        <v>0.91666666666666663</v>
      </c>
      <c r="Y37" s="6">
        <v>0.91666666666666663</v>
      </c>
      <c r="Z37" s="6">
        <v>0.17605328188351341</v>
      </c>
      <c r="AA37" s="27">
        <v>0.77777777777777779</v>
      </c>
      <c r="AB37" s="6">
        <v>0.78246753246753242</v>
      </c>
      <c r="AC37" s="6">
        <v>0.77777777777777779</v>
      </c>
      <c r="AD37" s="6">
        <v>0.77706552706552701</v>
      </c>
      <c r="AE37" s="6">
        <v>1.3315666479102291</v>
      </c>
      <c r="AF37" s="27">
        <v>0.63888888888888884</v>
      </c>
      <c r="AG37" s="6">
        <v>0.78914141414141403</v>
      </c>
      <c r="AH37" s="6">
        <v>0.63888888888888884</v>
      </c>
      <c r="AI37" s="6">
        <v>0.57501523262392817</v>
      </c>
      <c r="AJ37" s="6">
        <v>0.47602825115601632</v>
      </c>
      <c r="AK37" s="27">
        <v>0.72222222222222221</v>
      </c>
      <c r="AL37" s="6">
        <v>0.73434343434343441</v>
      </c>
      <c r="AM37" s="6">
        <v>0.72222222222222221</v>
      </c>
      <c r="AN37" s="6">
        <v>0.72604669887278583</v>
      </c>
      <c r="AO37" s="6">
        <v>10.012125941421431</v>
      </c>
      <c r="AP37" s="27">
        <v>0.88888888888888884</v>
      </c>
      <c r="AQ37" s="6">
        <v>0.89574314574314562</v>
      </c>
      <c r="AR37" s="6">
        <v>0.88888888888888884</v>
      </c>
      <c r="AS37" s="6">
        <v>0.88853276353276356</v>
      </c>
      <c r="AT37" s="6">
        <v>0.29913713260329272</v>
      </c>
      <c r="AU37" s="27">
        <v>0.91666666666666663</v>
      </c>
      <c r="AV37" s="6">
        <v>0.93333333333333335</v>
      </c>
      <c r="AW37" s="6">
        <v>0.91666666666666663</v>
      </c>
      <c r="AX37" s="6">
        <v>0.91586151368760071</v>
      </c>
      <c r="AY37" s="6">
        <v>0.2579726963630527</v>
      </c>
      <c r="AZ37" s="27">
        <v>0.86111111111111116</v>
      </c>
      <c r="BA37" s="6">
        <v>0.8628917378917379</v>
      </c>
      <c r="BB37" s="6">
        <v>0.86111111111111116</v>
      </c>
      <c r="BC37" s="6">
        <v>0.86111111111111116</v>
      </c>
      <c r="BD37" s="6">
        <v>0.29776403422989589</v>
      </c>
      <c r="BE37" s="6"/>
      <c r="BF37" s="3" t="s">
        <v>55</v>
      </c>
      <c r="BG37" s="5">
        <f>CORREL($M$3:$M$130,AY3:AY130)</f>
        <v>0.47809571818909963</v>
      </c>
      <c r="BH37" s="5">
        <f>CORREL($N$3:$N$130,AY3:AY130)</f>
        <v>-0.33925037015240672</v>
      </c>
      <c r="BI37" s="5">
        <f>CORREL($O$3:$O$130,AY3:AY130)</f>
        <v>-0.41709881154338163</v>
      </c>
      <c r="BJ37" s="5">
        <f>CORREL($P$3:$P$130,AY3:AY130)</f>
        <v>-9.1261754936473774E-2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0.23974245270849559</v>
      </c>
      <c r="N38" s="9">
        <v>2.8101980417035768</v>
      </c>
      <c r="O38" s="9">
        <v>0.84679132346838037</v>
      </c>
      <c r="P38" s="9">
        <v>58.31160936534922</v>
      </c>
      <c r="Q38" s="27">
        <v>0.83333333333333337</v>
      </c>
      <c r="R38" s="6">
        <v>0.87037037037037046</v>
      </c>
      <c r="S38" s="6">
        <v>0.83333333333333337</v>
      </c>
      <c r="T38" s="6">
        <v>0.82106782106782095</v>
      </c>
      <c r="U38" s="6">
        <v>0.6198654746588671</v>
      </c>
      <c r="V38" s="27">
        <v>0.75</v>
      </c>
      <c r="W38" s="6">
        <v>0.74949494949494944</v>
      </c>
      <c r="X38" s="6">
        <v>0.75</v>
      </c>
      <c r="Y38" s="6">
        <v>0.74271604938271607</v>
      </c>
      <c r="Z38" s="6">
        <v>0.48819214768862967</v>
      </c>
      <c r="AA38" s="27">
        <v>0.72222222222222221</v>
      </c>
      <c r="AB38" s="6">
        <v>0.73838383838383825</v>
      </c>
      <c r="AC38" s="6">
        <v>0.72222222222222221</v>
      </c>
      <c r="AD38" s="6">
        <v>0.71957671957671954</v>
      </c>
      <c r="AE38" s="6">
        <v>3.3935468379394438</v>
      </c>
      <c r="AF38" s="27">
        <v>0.52777777777777779</v>
      </c>
      <c r="AG38" s="6">
        <v>0.3888888888888889</v>
      </c>
      <c r="AH38" s="6">
        <v>0.52777777777777779</v>
      </c>
      <c r="AI38" s="6">
        <v>0.43790849673202609</v>
      </c>
      <c r="AJ38" s="6">
        <v>1.0206189014067231</v>
      </c>
      <c r="AK38" s="27">
        <v>0.77777777777777779</v>
      </c>
      <c r="AL38" s="6">
        <v>0.78253968253968254</v>
      </c>
      <c r="AM38" s="6">
        <v>0.77777777777777779</v>
      </c>
      <c r="AN38" s="6">
        <v>0.77015250544662306</v>
      </c>
      <c r="AO38" s="6">
        <v>8.009700753137146</v>
      </c>
      <c r="AP38" s="27">
        <v>0.88888888888888884</v>
      </c>
      <c r="AQ38" s="6">
        <v>0.88793922127255465</v>
      </c>
      <c r="AR38" s="6">
        <v>0.88888888888888884</v>
      </c>
      <c r="AS38" s="6">
        <v>0.88725146198830407</v>
      </c>
      <c r="AT38" s="6">
        <v>0.3055425646715591</v>
      </c>
      <c r="AU38" s="27">
        <v>0.88888888888888884</v>
      </c>
      <c r="AV38" s="6">
        <v>0.8931623931623931</v>
      </c>
      <c r="AW38" s="6">
        <v>0.88888888888888884</v>
      </c>
      <c r="AX38" s="6">
        <v>0.88982456140350885</v>
      </c>
      <c r="AY38" s="6">
        <v>0.44606517543245078</v>
      </c>
      <c r="AZ38" s="27">
        <v>0.86111111111111116</v>
      </c>
      <c r="BA38" s="6">
        <v>0.86652236652236647</v>
      </c>
      <c r="BB38" s="6">
        <v>0.86111111111111116</v>
      </c>
      <c r="BC38" s="6">
        <v>0.85689865689865685</v>
      </c>
      <c r="BD38" s="6">
        <v>0.4643486747647611</v>
      </c>
      <c r="BE38" s="6"/>
      <c r="BF38" s="1" t="s">
        <v>56</v>
      </c>
      <c r="BG38" s="4">
        <f>CORREL($M$3:$M$130,AZ3:AZ130)</f>
        <v>-0.83779705063714649</v>
      </c>
      <c r="BH38" s="4">
        <f>CORREL($N$3:$N$130,AZ3:AZ130)</f>
        <v>0.61568000833640735</v>
      </c>
      <c r="BI38" s="4">
        <f>CORREL($O$3:$O$130,AZ3:AZ130)</f>
        <v>0.76516508645024106</v>
      </c>
      <c r="BJ38" s="4">
        <f>CORREL($P$3:$P$130,AZ3:AZ130)</f>
        <v>0.34792898230504815</v>
      </c>
      <c r="BL38" s="1" t="s">
        <v>56</v>
      </c>
      <c r="BM38" s="12">
        <f>COUNTIF(AZ3:AZ130,"1")</f>
        <v>11</v>
      </c>
      <c r="BN38" s="23"/>
      <c r="BO38" s="1" t="s">
        <v>56</v>
      </c>
      <c r="BP38" s="12">
        <f>COUNTIF(AZ3:AZ130,"&lt;0,75")</f>
        <v>6</v>
      </c>
      <c r="BQ38" s="23"/>
      <c r="BR38" s="1" t="s">
        <v>56</v>
      </c>
      <c r="BS38" s="12">
        <f>COUNTIFS(AZ2:AZ129,"&gt;0,9",AZ3:AZ130,"&lt;1")</f>
        <v>64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0.26848756383973782</v>
      </c>
      <c r="N39" s="9">
        <v>2.7156043519082802</v>
      </c>
      <c r="O39" s="9">
        <v>0.73391887552407886</v>
      </c>
      <c r="P39" s="9">
        <v>76.036921853431849</v>
      </c>
      <c r="Q39" s="27">
        <v>0.83333333333333337</v>
      </c>
      <c r="R39" s="6">
        <v>0.83804713804713815</v>
      </c>
      <c r="S39" s="6">
        <v>0.83333333333333337</v>
      </c>
      <c r="T39" s="6">
        <v>0.83234126984126988</v>
      </c>
      <c r="U39" s="6">
        <v>0.58825572136938975</v>
      </c>
      <c r="V39" s="27">
        <v>0.77777777777777779</v>
      </c>
      <c r="W39" s="6">
        <v>0.77716049382716057</v>
      </c>
      <c r="X39" s="6">
        <v>0.77777777777777779</v>
      </c>
      <c r="Y39" s="6">
        <v>0.7660533910533911</v>
      </c>
      <c r="Z39" s="6">
        <v>0.4272981358800122</v>
      </c>
      <c r="AA39" s="27">
        <v>0.77777777777777779</v>
      </c>
      <c r="AB39" s="6">
        <v>0.77308802308802305</v>
      </c>
      <c r="AC39" s="6">
        <v>0.77777777777777779</v>
      </c>
      <c r="AD39" s="6">
        <v>0.77278071722516173</v>
      </c>
      <c r="AE39" s="6">
        <v>3.2219226976114901</v>
      </c>
      <c r="AF39" s="27">
        <v>0.83333333333333337</v>
      </c>
      <c r="AG39" s="6">
        <v>0.85366739288307913</v>
      </c>
      <c r="AH39" s="6">
        <v>0.83333333333333337</v>
      </c>
      <c r="AI39" s="6">
        <v>0.8292929292929293</v>
      </c>
      <c r="AJ39" s="6">
        <v>0.4378074485167267</v>
      </c>
      <c r="AK39" s="27">
        <v>0.72222222222222221</v>
      </c>
      <c r="AL39" s="6">
        <v>0.73093681917211328</v>
      </c>
      <c r="AM39" s="6">
        <v>0.72222222222222221</v>
      </c>
      <c r="AN39" s="6">
        <v>0.71548821548821551</v>
      </c>
      <c r="AO39" s="6">
        <v>10.012125941421431</v>
      </c>
      <c r="AP39" s="27">
        <v>0.75</v>
      </c>
      <c r="AQ39" s="6">
        <v>0.7506613756613757</v>
      </c>
      <c r="AR39" s="6">
        <v>0.75</v>
      </c>
      <c r="AS39" s="6">
        <v>0.74962962962962953</v>
      </c>
      <c r="AT39" s="6">
        <v>0.51568664888191984</v>
      </c>
      <c r="AU39" s="27">
        <v>0.75</v>
      </c>
      <c r="AV39" s="6">
        <v>0.74326599326599319</v>
      </c>
      <c r="AW39" s="6">
        <v>0.75</v>
      </c>
      <c r="AX39" s="6">
        <v>0.74566137566137569</v>
      </c>
      <c r="AY39" s="6">
        <v>0.66442584186140463</v>
      </c>
      <c r="AZ39" s="27">
        <v>0.83333333333333337</v>
      </c>
      <c r="BA39" s="6">
        <v>0.83122895622895632</v>
      </c>
      <c r="BB39" s="6">
        <v>0.83333333333333337</v>
      </c>
      <c r="BC39" s="6">
        <v>0.83121693121693119</v>
      </c>
      <c r="BD39" s="6">
        <v>0.55541450726916575</v>
      </c>
      <c r="BE39" s="6"/>
      <c r="BF39" s="2" t="s">
        <v>57</v>
      </c>
      <c r="BG39" s="6">
        <f>CORREL($M$3:$M$130,BA3:BA130)</f>
        <v>-0.85804884085774524</v>
      </c>
      <c r="BH39" s="6">
        <f>CORREL($N$3:$N$130,BA3:BA130)</f>
        <v>0.60084854664673126</v>
      </c>
      <c r="BI39" s="6">
        <f>CORREL($O$3:$O$130,BA3:BA130)</f>
        <v>0.76572959615093705</v>
      </c>
      <c r="BJ39" s="6">
        <f>CORREL($P$3:$P$130,BA3:BA130)</f>
        <v>0.34493331996860027</v>
      </c>
      <c r="BL39" s="23" t="s">
        <v>57</v>
      </c>
      <c r="BM39" s="25">
        <f>COUNTIF(BA3:BA130,"1")</f>
        <v>11</v>
      </c>
      <c r="BN39" s="23"/>
      <c r="BO39" s="23" t="s">
        <v>57</v>
      </c>
      <c r="BP39" s="25">
        <f>COUNTIF(BA3:BA130,"&lt;0,75")</f>
        <v>5</v>
      </c>
      <c r="BQ39" s="23"/>
      <c r="BR39" s="23" t="s">
        <v>57</v>
      </c>
      <c r="BS39" s="25">
        <f>COUNTIFS(BA2:BA129,"&gt;0,9",BA3:BA130,"&lt;1")</f>
        <v>73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4.3863157005907913E-2</v>
      </c>
      <c r="N40" s="9">
        <v>8.4420269976518263</v>
      </c>
      <c r="O40" s="9">
        <v>1.5419797303420679</v>
      </c>
      <c r="P40" s="9">
        <v>83.365016601811789</v>
      </c>
      <c r="Q40" s="27">
        <v>0.88888888888888884</v>
      </c>
      <c r="R40" s="6">
        <v>0.89374999999999993</v>
      </c>
      <c r="S40" s="6">
        <v>0.88888888888888884</v>
      </c>
      <c r="T40" s="6">
        <v>0.88754208754208763</v>
      </c>
      <c r="U40" s="6">
        <v>0.2075543664974247</v>
      </c>
      <c r="V40" s="27">
        <v>0.94444444444444442</v>
      </c>
      <c r="W40" s="6">
        <v>0.94444444444444442</v>
      </c>
      <c r="X40" s="6">
        <v>0.94444444444444442</v>
      </c>
      <c r="Y40" s="6">
        <v>0.94444444444444442</v>
      </c>
      <c r="Z40" s="6">
        <v>0.1172034540181115</v>
      </c>
      <c r="AA40" s="27">
        <v>0.83333333333333337</v>
      </c>
      <c r="AB40" s="6">
        <v>0.85694444444444451</v>
      </c>
      <c r="AC40" s="6">
        <v>0.83333333333333337</v>
      </c>
      <c r="AD40" s="6">
        <v>0.83134920634920639</v>
      </c>
      <c r="AE40" s="6">
        <v>1.3216213130526311</v>
      </c>
      <c r="AF40" s="27">
        <v>0.52777777777777779</v>
      </c>
      <c r="AG40" s="6">
        <v>0.38271604938271608</v>
      </c>
      <c r="AH40" s="6">
        <v>0.52777777777777779</v>
      </c>
      <c r="AI40" s="6">
        <v>0.44305555555555548</v>
      </c>
      <c r="AJ40" s="6">
        <v>1.0268946583648579</v>
      </c>
      <c r="AK40" s="27">
        <v>0.94444444444444442</v>
      </c>
      <c r="AL40" s="6">
        <v>0.94658119658119666</v>
      </c>
      <c r="AM40" s="6">
        <v>0.94444444444444442</v>
      </c>
      <c r="AN40" s="6">
        <v>0.94426900584795304</v>
      </c>
      <c r="AO40" s="6">
        <v>2.0024251882842869</v>
      </c>
      <c r="AP40" s="27">
        <v>0.97222222222222221</v>
      </c>
      <c r="AQ40" s="6">
        <v>0.97435897435897445</v>
      </c>
      <c r="AR40" s="6">
        <v>0.97222222222222221</v>
      </c>
      <c r="AS40" s="6">
        <v>0.97226337448559663</v>
      </c>
      <c r="AT40" s="6">
        <v>0.107687152220434</v>
      </c>
      <c r="AU40" s="27">
        <v>0.94444444444444442</v>
      </c>
      <c r="AV40" s="6">
        <v>0.94444444444444442</v>
      </c>
      <c r="AW40" s="6">
        <v>0.94444444444444442</v>
      </c>
      <c r="AX40" s="6">
        <v>0.94444444444444442</v>
      </c>
      <c r="AY40" s="6">
        <v>0.26651178646637802</v>
      </c>
      <c r="AZ40" s="27">
        <v>0.91666666666666663</v>
      </c>
      <c r="BA40" s="6">
        <v>0.92094017094017089</v>
      </c>
      <c r="BB40" s="6">
        <v>0.91666666666666663</v>
      </c>
      <c r="BC40" s="6">
        <v>0.91760233918128664</v>
      </c>
      <c r="BD40" s="6">
        <v>0.1120927693175611</v>
      </c>
      <c r="BE40" s="6"/>
      <c r="BF40" s="2" t="s">
        <v>58</v>
      </c>
      <c r="BG40" s="6">
        <f>CORREL($M$3:$M$130,BB3:BB130)</f>
        <v>-0.83779705063714649</v>
      </c>
      <c r="BH40" s="6">
        <f>CORREL($N$3:$N$130,BB3:BB130)</f>
        <v>0.61568000833640735</v>
      </c>
      <c r="BI40" s="6">
        <f>CORREL($O$3:$O$130,BB3:BB130)</f>
        <v>0.76516508645024106</v>
      </c>
      <c r="BJ40" s="6">
        <f>CORREL($P$3:$P$130,BB3:BB130)</f>
        <v>0.34792898230504815</v>
      </c>
      <c r="BL40" s="23" t="s">
        <v>58</v>
      </c>
      <c r="BM40" s="25">
        <f>COUNTIF(BB3:BB130,"1")</f>
        <v>11</v>
      </c>
      <c r="BN40" s="23"/>
      <c r="BO40" s="23" t="s">
        <v>58</v>
      </c>
      <c r="BP40" s="25">
        <f>COUNTIF(BB3:BB130,"&lt;0,75")</f>
        <v>6</v>
      </c>
      <c r="BQ40" s="23"/>
      <c r="BR40" s="23" t="s">
        <v>58</v>
      </c>
      <c r="BS40" s="25">
        <f>COUNTIFS(BB2:BB129,"&gt;0,9",BB3:BB130,"&lt;1")</f>
        <v>64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0.13239942761011761</v>
      </c>
      <c r="N41" s="9">
        <v>4.2048634475209621</v>
      </c>
      <c r="O41" s="9">
        <v>1.1784796311492849</v>
      </c>
      <c r="P41" s="9">
        <v>68.959760539343776</v>
      </c>
      <c r="Q41" s="27">
        <v>0.80555555555555558</v>
      </c>
      <c r="R41" s="6">
        <v>0.80462962962962958</v>
      </c>
      <c r="S41" s="6">
        <v>0.80555555555555558</v>
      </c>
      <c r="T41" s="6">
        <v>0.78928571428571426</v>
      </c>
      <c r="U41" s="6">
        <v>0.49073745141605468</v>
      </c>
      <c r="V41" s="27">
        <v>0.80555555555555558</v>
      </c>
      <c r="W41" s="6">
        <v>0.80982726423902884</v>
      </c>
      <c r="X41" s="6">
        <v>0.80555555555555558</v>
      </c>
      <c r="Y41" s="6">
        <v>0.79166903718875037</v>
      </c>
      <c r="Z41" s="6">
        <v>0.40361714047221858</v>
      </c>
      <c r="AA41" s="27">
        <v>0.72222222222222221</v>
      </c>
      <c r="AB41" s="6">
        <v>0.6972222222222223</v>
      </c>
      <c r="AC41" s="6">
        <v>0.72222222222222221</v>
      </c>
      <c r="AD41" s="6">
        <v>0.70351669403393535</v>
      </c>
      <c r="AE41" s="6">
        <v>0.48111500956872988</v>
      </c>
      <c r="AF41" s="27">
        <v>0.69444444444444442</v>
      </c>
      <c r="AG41" s="6">
        <v>0.66481481481481486</v>
      </c>
      <c r="AH41" s="6">
        <v>0.69444444444444442</v>
      </c>
      <c r="AI41" s="6">
        <v>0.66865079365079361</v>
      </c>
      <c r="AJ41" s="6">
        <v>0.57889567363489425</v>
      </c>
      <c r="AK41" s="27">
        <v>0.83333333333333337</v>
      </c>
      <c r="AL41" s="6">
        <v>0.8392857142857143</v>
      </c>
      <c r="AM41" s="6">
        <v>0.83333333333333337</v>
      </c>
      <c r="AN41" s="6">
        <v>0.83194444444444449</v>
      </c>
      <c r="AO41" s="6">
        <v>6.0072755648528577</v>
      </c>
      <c r="AP41" s="27">
        <v>0.86111111111111116</v>
      </c>
      <c r="AQ41" s="6">
        <v>0.86071428571428577</v>
      </c>
      <c r="AR41" s="6">
        <v>0.86111111111111116</v>
      </c>
      <c r="AS41" s="6">
        <v>0.85707570597417337</v>
      </c>
      <c r="AT41" s="6">
        <v>0.33441382058188251</v>
      </c>
      <c r="AU41" s="27">
        <v>0.86111111111111116</v>
      </c>
      <c r="AV41" s="6">
        <v>0.86071428571428577</v>
      </c>
      <c r="AW41" s="6">
        <v>0.86111111111111116</v>
      </c>
      <c r="AX41" s="6">
        <v>0.85707570597417337</v>
      </c>
      <c r="AY41" s="6">
        <v>0.64279073857487168</v>
      </c>
      <c r="AZ41" s="27">
        <v>0.86111111111111116</v>
      </c>
      <c r="BA41" s="6">
        <v>0.88270308123249297</v>
      </c>
      <c r="BB41" s="6">
        <v>0.86111111111111116</v>
      </c>
      <c r="BC41" s="6">
        <v>0.85247292863780322</v>
      </c>
      <c r="BD41" s="6">
        <v>0.44272401650289489</v>
      </c>
      <c r="BE41" s="6"/>
      <c r="BF41" s="2" t="s">
        <v>59</v>
      </c>
      <c r="BG41" s="6">
        <f>CORREL($M$3:$M$130,BC3:BC130)</f>
        <v>-0.84398851163377009</v>
      </c>
      <c r="BH41" s="6">
        <f>CORREL($N$3:$N$130,BC3:BC130)</f>
        <v>0.61567554956542758</v>
      </c>
      <c r="BI41" s="6">
        <f>CORREL($O$3:$O$130,BC3:BC130)</f>
        <v>0.76814504010550111</v>
      </c>
      <c r="BJ41" s="6">
        <f>CORREL($P$3:$P$130,BC3:BC130)</f>
        <v>0.34649811968652605</v>
      </c>
      <c r="BL41" s="3" t="s">
        <v>59</v>
      </c>
      <c r="BM41" s="19">
        <f>COUNTIF(BC3:BC130,"1")</f>
        <v>11</v>
      </c>
      <c r="BN41" s="23"/>
      <c r="BO41" s="3" t="s">
        <v>59</v>
      </c>
      <c r="BP41" s="19">
        <f>COUNTIF(BC3:BC130,"&lt;0,75")</f>
        <v>6</v>
      </c>
      <c r="BQ41" s="23"/>
      <c r="BR41" s="3" t="s">
        <v>59</v>
      </c>
      <c r="BS41" s="19">
        <f>COUNTIFS(BC2:BC129,"&gt;0,9",BC3:BC130,"&lt;1")</f>
        <v>64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0.1744228101898013</v>
      </c>
      <c r="N42" s="9">
        <v>2.8948892163485689</v>
      </c>
      <c r="O42" s="9">
        <v>1.146219667316728</v>
      </c>
      <c r="P42" s="9">
        <v>60.068951239232817</v>
      </c>
      <c r="Q42" s="27">
        <v>0.66666666666666663</v>
      </c>
      <c r="R42" s="6">
        <v>0.71546840958605662</v>
      </c>
      <c r="S42" s="6">
        <v>0.66666666666666663</v>
      </c>
      <c r="T42" s="6">
        <v>0.67142857142857137</v>
      </c>
      <c r="U42" s="6">
        <v>0.80159605055534167</v>
      </c>
      <c r="V42" s="27">
        <v>0.75</v>
      </c>
      <c r="W42" s="6">
        <v>0.77559523809523812</v>
      </c>
      <c r="X42" s="6">
        <v>0.75</v>
      </c>
      <c r="Y42" s="6">
        <v>0.75079710144927547</v>
      </c>
      <c r="Z42" s="6">
        <v>0.54965613798994295</v>
      </c>
      <c r="AA42" s="27">
        <v>0.66666666666666663</v>
      </c>
      <c r="AB42" s="6">
        <v>0.778874269005848</v>
      </c>
      <c r="AC42" s="6">
        <v>0.66666666666666663</v>
      </c>
      <c r="AD42" s="6">
        <v>0.64751250105941183</v>
      </c>
      <c r="AE42" s="6">
        <v>5.4130883078743919</v>
      </c>
      <c r="AF42" s="27">
        <v>0.3888888888888889</v>
      </c>
      <c r="AG42" s="6">
        <v>0.2370865849126719</v>
      </c>
      <c r="AH42" s="6">
        <v>0.3888888888888889</v>
      </c>
      <c r="AI42" s="6">
        <v>0.28907952069716769</v>
      </c>
      <c r="AJ42" s="6">
        <v>0.97769363275093957</v>
      </c>
      <c r="AK42" s="27">
        <v>0.72222222222222221</v>
      </c>
      <c r="AL42" s="6">
        <v>0.75196716863383528</v>
      </c>
      <c r="AM42" s="6">
        <v>0.72222222222222221</v>
      </c>
      <c r="AN42" s="6">
        <v>0.71867954911433174</v>
      </c>
      <c r="AO42" s="6">
        <v>10.012125941421431</v>
      </c>
      <c r="AP42" s="27">
        <v>0.86111111111111116</v>
      </c>
      <c r="AQ42" s="6">
        <v>0.88492063492063489</v>
      </c>
      <c r="AR42" s="6">
        <v>0.86111111111111116</v>
      </c>
      <c r="AS42" s="6">
        <v>0.86286549707602345</v>
      </c>
      <c r="AT42" s="6">
        <v>0.39457442428665379</v>
      </c>
      <c r="AU42" s="27">
        <v>0.77777777777777779</v>
      </c>
      <c r="AV42" s="6">
        <v>0.79742063492063486</v>
      </c>
      <c r="AW42" s="6">
        <v>0.77777777777777779</v>
      </c>
      <c r="AX42" s="6">
        <v>0.77524154589371985</v>
      </c>
      <c r="AY42" s="6">
        <v>0.75374187910575075</v>
      </c>
      <c r="AZ42" s="27">
        <v>0.80555555555555558</v>
      </c>
      <c r="BA42" s="6">
        <v>0.82288359788359799</v>
      </c>
      <c r="BB42" s="6">
        <v>0.80555555555555558</v>
      </c>
      <c r="BC42" s="6">
        <v>0.8018115942028986</v>
      </c>
      <c r="BD42" s="6">
        <v>0.6180877004560843</v>
      </c>
      <c r="BE42" s="6"/>
      <c r="BF42" s="3" t="s">
        <v>60</v>
      </c>
      <c r="BG42" s="5">
        <f>CORREL($M$3:$M$130,BD3:BD130)</f>
        <v>0.83630313494956843</v>
      </c>
      <c r="BH42" s="5">
        <f>CORREL($N$3:$N$130,BD3:BD130)</f>
        <v>-0.65940397518649496</v>
      </c>
      <c r="BI42" s="5">
        <f>CORREL($O$3:$O$130,BD3:BD130)</f>
        <v>-0.77518409807034694</v>
      </c>
      <c r="BJ42" s="5">
        <f>CORREL($P$3:$P$130,BD3:BD130)</f>
        <v>-0.319214919546007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6.6394777466529109E-2</v>
      </c>
      <c r="N43" s="9">
        <v>6.3140162279083256</v>
      </c>
      <c r="O43" s="9">
        <v>1.4479927426949131</v>
      </c>
      <c r="P43" s="9">
        <v>72.160185461809434</v>
      </c>
      <c r="Q43" s="27">
        <v>0.83333333333333337</v>
      </c>
      <c r="R43" s="6">
        <v>0.83726150392817056</v>
      </c>
      <c r="S43" s="6">
        <v>0.83333333333333337</v>
      </c>
      <c r="T43" s="6">
        <v>0.8305555555555556</v>
      </c>
      <c r="U43" s="6">
        <v>0.31105796233299338</v>
      </c>
      <c r="V43" s="27">
        <v>0.86111111111111116</v>
      </c>
      <c r="W43" s="6">
        <v>0.86435185185185182</v>
      </c>
      <c r="X43" s="6">
        <v>0.86111111111111116</v>
      </c>
      <c r="Y43" s="6">
        <v>0.86189029141343321</v>
      </c>
      <c r="Z43" s="6">
        <v>0.21815434796354341</v>
      </c>
      <c r="AA43" s="27">
        <v>0.63888888888888884</v>
      </c>
      <c r="AB43" s="6">
        <v>0.60603408029878614</v>
      </c>
      <c r="AC43" s="6">
        <v>0.63888888888888884</v>
      </c>
      <c r="AD43" s="6">
        <v>0.61243386243386244</v>
      </c>
      <c r="AE43" s="6">
        <v>2.4838852678529761</v>
      </c>
      <c r="AF43" s="27">
        <v>0.69444444444444442</v>
      </c>
      <c r="AG43" s="6">
        <v>0.67407407407407405</v>
      </c>
      <c r="AH43" s="6">
        <v>0.69444444444444442</v>
      </c>
      <c r="AI43" s="6">
        <v>0.67922256621947019</v>
      </c>
      <c r="AJ43" s="6">
        <v>0.57160999505472398</v>
      </c>
      <c r="AK43" s="27">
        <v>0.77777777777777779</v>
      </c>
      <c r="AL43" s="6">
        <v>0.77469135802469136</v>
      </c>
      <c r="AM43" s="6">
        <v>0.77777777777777779</v>
      </c>
      <c r="AN43" s="6">
        <v>0.773202614379085</v>
      </c>
      <c r="AO43" s="6">
        <v>8.009700753137146</v>
      </c>
      <c r="AP43" s="27">
        <v>0.91666666666666663</v>
      </c>
      <c r="AQ43" s="6">
        <v>0.917156862745098</v>
      </c>
      <c r="AR43" s="6">
        <v>0.91666666666666663</v>
      </c>
      <c r="AS43" s="6">
        <v>0.91594516594516606</v>
      </c>
      <c r="AT43" s="6">
        <v>0.21668774131106669</v>
      </c>
      <c r="AU43" s="27">
        <v>0.91666666666666663</v>
      </c>
      <c r="AV43" s="6">
        <v>0.91759259259259252</v>
      </c>
      <c r="AW43" s="6">
        <v>0.91666666666666663</v>
      </c>
      <c r="AX43" s="6">
        <v>0.91605357479720817</v>
      </c>
      <c r="AY43" s="6">
        <v>0.41126964029350782</v>
      </c>
      <c r="AZ43" s="27">
        <v>0.91666666666666663</v>
      </c>
      <c r="BA43" s="6">
        <v>0.91944444444444451</v>
      </c>
      <c r="BB43" s="6">
        <v>0.91666666666666663</v>
      </c>
      <c r="BC43" s="6">
        <v>0.91713417484805981</v>
      </c>
      <c r="BD43" s="6">
        <v>0.2491912834261944</v>
      </c>
      <c r="BE43" s="6"/>
      <c r="BL43" s="20" t="s">
        <v>26</v>
      </c>
      <c r="BM43" s="12">
        <f>AVERAGE(BM3:BM42)</f>
        <v>7.125</v>
      </c>
      <c r="BO43" s="20" t="s">
        <v>26</v>
      </c>
      <c r="BP43" s="12">
        <f>AVERAGE(BP3:BP42)</f>
        <v>26.71875</v>
      </c>
      <c r="BR43" s="20" t="s">
        <v>26</v>
      </c>
      <c r="BS43" s="12">
        <f>AVERAGE(BS3:BS42)</f>
        <v>48.53125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6.0989019622168059E-2</v>
      </c>
      <c r="N44" s="9">
        <v>6.5969967717323437</v>
      </c>
      <c r="O44" s="9">
        <v>1.4756775951971</v>
      </c>
      <c r="P44" s="9">
        <v>136.88768301344609</v>
      </c>
      <c r="Q44" s="27">
        <v>0.80555555555555558</v>
      </c>
      <c r="R44" s="6">
        <v>0.79757130124777176</v>
      </c>
      <c r="S44" s="6">
        <v>0.80555555555555558</v>
      </c>
      <c r="T44" s="6">
        <v>0.79897964620630857</v>
      </c>
      <c r="U44" s="6">
        <v>0.51027726209420754</v>
      </c>
      <c r="V44" s="27">
        <v>0.88888888888888884</v>
      </c>
      <c r="W44" s="6">
        <v>0.890625</v>
      </c>
      <c r="X44" s="6">
        <v>0.88888888888888884</v>
      </c>
      <c r="Y44" s="6">
        <v>0.88647939496835937</v>
      </c>
      <c r="Z44" s="6">
        <v>0.36492091544628391</v>
      </c>
      <c r="AA44" s="27">
        <v>0.88888888888888884</v>
      </c>
      <c r="AB44" s="6">
        <v>0.91145833333333337</v>
      </c>
      <c r="AC44" s="6">
        <v>0.88888888888888884</v>
      </c>
      <c r="AD44" s="6">
        <v>0.8841781874039939</v>
      </c>
      <c r="AE44" s="6">
        <v>2.0911796132356999</v>
      </c>
      <c r="AF44" s="27">
        <v>0.83333333333333337</v>
      </c>
      <c r="AG44" s="6">
        <v>0.83229166666666676</v>
      </c>
      <c r="AH44" s="6">
        <v>0.83333333333333337</v>
      </c>
      <c r="AI44" s="6">
        <v>0.8298605751916448</v>
      </c>
      <c r="AJ44" s="6">
        <v>0.35874929414802698</v>
      </c>
      <c r="AK44" s="27">
        <v>0.86111111111111116</v>
      </c>
      <c r="AL44" s="6">
        <v>0.86394335511982567</v>
      </c>
      <c r="AM44" s="6">
        <v>0.86111111111111116</v>
      </c>
      <c r="AN44" s="6">
        <v>0.85511956975772763</v>
      </c>
      <c r="AO44" s="6">
        <v>5.0060629707107154</v>
      </c>
      <c r="AP44" s="27">
        <v>0.86111111111111116</v>
      </c>
      <c r="AQ44" s="6">
        <v>0.86394335511982567</v>
      </c>
      <c r="AR44" s="6">
        <v>0.86111111111111116</v>
      </c>
      <c r="AS44" s="6">
        <v>0.85511956975772763</v>
      </c>
      <c r="AT44" s="6">
        <v>1.1901745912192609</v>
      </c>
      <c r="AU44" s="27">
        <v>0.94444444444444442</v>
      </c>
      <c r="AV44" s="6">
        <v>0.94895833333333335</v>
      </c>
      <c r="AW44" s="6">
        <v>0.94444444444444442</v>
      </c>
      <c r="AX44" s="6">
        <v>0.94309821474507372</v>
      </c>
      <c r="AY44" s="6">
        <v>0.41499454929123242</v>
      </c>
      <c r="AZ44" s="27">
        <v>0.83333333333333337</v>
      </c>
      <c r="BA44" s="6">
        <v>0.83125000000000004</v>
      </c>
      <c r="BB44" s="6">
        <v>0.83333333333333337</v>
      </c>
      <c r="BC44" s="6">
        <v>0.82929464423522148</v>
      </c>
      <c r="BD44" s="6">
        <v>0.40141519838939987</v>
      </c>
      <c r="BE44" s="6"/>
      <c r="BF44" s="21" t="s">
        <v>26</v>
      </c>
      <c r="BG44" s="30" cm="1">
        <f t="array" ref="BG44">AVERAGE(ABS(BG3:BG42))</f>
        <v>0.65962645277393483</v>
      </c>
      <c r="BH44" s="30" cm="1">
        <f t="array" ref="BH44">AVERAGE(ABS(BH3:BH42))</f>
        <v>0.48892211908402655</v>
      </c>
      <c r="BI44" s="30" cm="1">
        <f t="array" ref="BI44">AVERAGE(ABS(BI3:BI42))</f>
        <v>0.59999035863487649</v>
      </c>
      <c r="BJ44" s="30" cm="1">
        <f t="array" ref="BJ44">AVERAGE(ABS(BJ3:BJ42))</f>
        <v>0.33885411227209172</v>
      </c>
      <c r="BL44" s="22" t="s">
        <v>34</v>
      </c>
      <c r="BM44" s="19">
        <f>SUM(BM3:BM42)</f>
        <v>228</v>
      </c>
      <c r="BO44" s="22" t="s">
        <v>34</v>
      </c>
      <c r="BP44" s="19">
        <f>SUM(BP3:BP42)</f>
        <v>855</v>
      </c>
      <c r="BR44" s="22" t="s">
        <v>34</v>
      </c>
      <c r="BS44" s="19">
        <f>SUM(BS3:BS42)</f>
        <v>1553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0.1580268193916276</v>
      </c>
      <c r="N45" s="9">
        <v>3.8009306811092989</v>
      </c>
      <c r="O45" s="9">
        <v>1.0832973749529919</v>
      </c>
      <c r="P45" s="9">
        <v>78.869311633017958</v>
      </c>
      <c r="Q45" s="27">
        <v>0.86111111111111116</v>
      </c>
      <c r="R45" s="6">
        <v>0.86759259259259247</v>
      </c>
      <c r="S45" s="6">
        <v>0.86111111111111116</v>
      </c>
      <c r="T45" s="6">
        <v>0.86140150136093352</v>
      </c>
      <c r="U45" s="6">
        <v>0.45788501133645793</v>
      </c>
      <c r="V45" s="27">
        <v>0.88888888888888884</v>
      </c>
      <c r="W45" s="6">
        <v>0.88888888888888884</v>
      </c>
      <c r="X45" s="6">
        <v>0.88888888888888884</v>
      </c>
      <c r="Y45" s="6">
        <v>0.88888888888888884</v>
      </c>
      <c r="Z45" s="6">
        <v>0.20675296121982481</v>
      </c>
      <c r="AA45" s="27">
        <v>0.80555555555555558</v>
      </c>
      <c r="AB45" s="6">
        <v>0.84343434343434343</v>
      </c>
      <c r="AC45" s="6">
        <v>0.80555555555555558</v>
      </c>
      <c r="AD45" s="6">
        <v>0.81590643274853802</v>
      </c>
      <c r="AE45" s="6">
        <v>1.366327921731356</v>
      </c>
      <c r="AF45" s="27">
        <v>0.75</v>
      </c>
      <c r="AG45" s="6">
        <v>0.73597883597883595</v>
      </c>
      <c r="AH45" s="6">
        <v>0.75</v>
      </c>
      <c r="AI45" s="6">
        <v>0.74214559386973178</v>
      </c>
      <c r="AJ45" s="6">
        <v>0.4580696733473783</v>
      </c>
      <c r="AK45" s="27">
        <v>0.86111111111111116</v>
      </c>
      <c r="AL45" s="6">
        <v>0.88927738927738931</v>
      </c>
      <c r="AM45" s="6">
        <v>0.86111111111111116</v>
      </c>
      <c r="AN45" s="6">
        <v>0.86839606137851755</v>
      </c>
      <c r="AO45" s="6">
        <v>5.0060629707107154</v>
      </c>
      <c r="AP45" s="27">
        <v>0.97222222222222221</v>
      </c>
      <c r="AQ45" s="6">
        <v>0.97407407407407398</v>
      </c>
      <c r="AR45" s="6">
        <v>0.97222222222222221</v>
      </c>
      <c r="AS45" s="6">
        <v>0.97177522349936141</v>
      </c>
      <c r="AT45" s="6">
        <v>0.2030053273567857</v>
      </c>
      <c r="AU45" s="27">
        <v>0.88888888888888884</v>
      </c>
      <c r="AV45" s="6">
        <v>0.88888888888888884</v>
      </c>
      <c r="AW45" s="6">
        <v>0.88888888888888884</v>
      </c>
      <c r="AX45" s="6">
        <v>0.88888888888888884</v>
      </c>
      <c r="AY45" s="6">
        <v>0.39591310061570067</v>
      </c>
      <c r="AZ45" s="27">
        <v>0.91666666666666663</v>
      </c>
      <c r="BA45" s="6">
        <v>0.91640211640211633</v>
      </c>
      <c r="BB45" s="6">
        <v>0.91666666666666663</v>
      </c>
      <c r="BC45" s="6">
        <v>0.91532567049808433</v>
      </c>
      <c r="BD45" s="6">
        <v>0.211153842794011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0.241554894906576</v>
      </c>
      <c r="N46" s="9">
        <v>2.650790357029146</v>
      </c>
      <c r="O46" s="9">
        <v>0.87657882407530874</v>
      </c>
      <c r="P46" s="9">
        <v>55.003899908354768</v>
      </c>
      <c r="Q46" s="27">
        <v>0.75</v>
      </c>
      <c r="R46" s="6">
        <v>0.77057433307433298</v>
      </c>
      <c r="S46" s="6">
        <v>0.75</v>
      </c>
      <c r="T46" s="6">
        <v>0.74981419546636952</v>
      </c>
      <c r="U46" s="6">
        <v>0.64514869301103928</v>
      </c>
      <c r="V46" s="27">
        <v>0.77777777777777779</v>
      </c>
      <c r="W46" s="6">
        <v>0.78810541310541316</v>
      </c>
      <c r="X46" s="6">
        <v>0.77777777777777779</v>
      </c>
      <c r="Y46" s="6">
        <v>0.77994227994227994</v>
      </c>
      <c r="Z46" s="6">
        <v>0.51133199909612426</v>
      </c>
      <c r="AA46" s="27">
        <v>0.69444444444444442</v>
      </c>
      <c r="AB46" s="6">
        <v>0.75925925925925919</v>
      </c>
      <c r="AC46" s="6">
        <v>0.69444444444444442</v>
      </c>
      <c r="AD46" s="6">
        <v>0.69901960784313721</v>
      </c>
      <c r="AE46" s="6">
        <v>4.4220046891096896</v>
      </c>
      <c r="AF46" s="27">
        <v>0.41666666666666669</v>
      </c>
      <c r="AG46" s="6">
        <v>0.32727272727272733</v>
      </c>
      <c r="AH46" s="6">
        <v>0.41666666666666669</v>
      </c>
      <c r="AI46" s="6">
        <v>0.33516483516483508</v>
      </c>
      <c r="AJ46" s="6">
        <v>1.034850540220527</v>
      </c>
      <c r="AK46" s="27">
        <v>0.72222222222222221</v>
      </c>
      <c r="AL46" s="6">
        <v>0.7633928571428571</v>
      </c>
      <c r="AM46" s="6">
        <v>0.72222222222222221</v>
      </c>
      <c r="AN46" s="6">
        <v>0.73201082207434298</v>
      </c>
      <c r="AO46" s="6">
        <v>10.012125941421431</v>
      </c>
      <c r="AP46" s="27">
        <v>0.77777777777777779</v>
      </c>
      <c r="AQ46" s="6">
        <v>0.80092592592592604</v>
      </c>
      <c r="AR46" s="6">
        <v>0.77777777777777779</v>
      </c>
      <c r="AS46" s="6">
        <v>0.78510101010101019</v>
      </c>
      <c r="AT46" s="6">
        <v>0.45143469142505083</v>
      </c>
      <c r="AU46" s="27">
        <v>0.75</v>
      </c>
      <c r="AV46" s="6">
        <v>0.78250915750915739</v>
      </c>
      <c r="AW46" s="6">
        <v>0.75</v>
      </c>
      <c r="AX46" s="6">
        <v>0.76017407962685324</v>
      </c>
      <c r="AY46" s="6">
        <v>0.66962016121031609</v>
      </c>
      <c r="AZ46" s="27">
        <v>0.83333333333333337</v>
      </c>
      <c r="BA46" s="6">
        <v>0.85532407407407396</v>
      </c>
      <c r="BB46" s="6">
        <v>0.83333333333333337</v>
      </c>
      <c r="BC46" s="6">
        <v>0.83567422956217519</v>
      </c>
      <c r="BD46" s="6">
        <v>0.53177074268448077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9.2711229964590927E-2</v>
      </c>
      <c r="N47" s="9">
        <v>5.8432049119532961</v>
      </c>
      <c r="O47" s="9">
        <v>1.27284682574849</v>
      </c>
      <c r="P47" s="9">
        <v>121.24650192303091</v>
      </c>
      <c r="Q47" s="27">
        <v>0.91666666666666663</v>
      </c>
      <c r="R47" s="6">
        <v>0.91878306878306881</v>
      </c>
      <c r="S47" s="6">
        <v>0.91666666666666663</v>
      </c>
      <c r="T47" s="6">
        <v>0.91686579052170458</v>
      </c>
      <c r="U47" s="6">
        <v>0.33020167790814259</v>
      </c>
      <c r="V47" s="27">
        <v>0.88888888888888884</v>
      </c>
      <c r="W47" s="6">
        <v>0.88888888888888884</v>
      </c>
      <c r="X47" s="6">
        <v>0.88888888888888884</v>
      </c>
      <c r="Y47" s="6">
        <v>0.88888888888888884</v>
      </c>
      <c r="Z47" s="6">
        <v>0.24436277193518041</v>
      </c>
      <c r="AA47" s="27">
        <v>0.97222222222222221</v>
      </c>
      <c r="AB47" s="6">
        <v>0.97420634920634919</v>
      </c>
      <c r="AC47" s="6">
        <v>0.97222222222222221</v>
      </c>
      <c r="AD47" s="6">
        <v>0.97228859684056823</v>
      </c>
      <c r="AE47" s="6">
        <v>1.0605839553672269</v>
      </c>
      <c r="AF47" s="27">
        <v>0.91666666666666663</v>
      </c>
      <c r="AG47" s="6">
        <v>0.91761982570806089</v>
      </c>
      <c r="AH47" s="6">
        <v>0.91666666666666663</v>
      </c>
      <c r="AI47" s="6">
        <v>0.91626262626262622</v>
      </c>
      <c r="AJ47" s="6">
        <v>0.18220838785886909</v>
      </c>
      <c r="AK47" s="27">
        <v>0.94444444444444442</v>
      </c>
      <c r="AL47" s="6">
        <v>0.95185185185185184</v>
      </c>
      <c r="AM47" s="6">
        <v>0.94444444444444442</v>
      </c>
      <c r="AN47" s="6">
        <v>0.94457671957671963</v>
      </c>
      <c r="AO47" s="6">
        <v>2.0024251882842869</v>
      </c>
      <c r="AP47" s="27">
        <v>0.97222222222222221</v>
      </c>
      <c r="AQ47" s="6">
        <v>0.97420634920634919</v>
      </c>
      <c r="AR47" s="6">
        <v>0.97222222222222221</v>
      </c>
      <c r="AS47" s="6">
        <v>0.97228859684056823</v>
      </c>
      <c r="AT47" s="6">
        <v>0.13982352413774779</v>
      </c>
      <c r="AU47" s="27">
        <v>0.94444444444444442</v>
      </c>
      <c r="AV47" s="6">
        <v>0.95185185185185184</v>
      </c>
      <c r="AW47" s="6">
        <v>0.94444444444444442</v>
      </c>
      <c r="AX47" s="6">
        <v>0.94491216668636013</v>
      </c>
      <c r="AY47" s="6">
        <v>0.35793896587361651</v>
      </c>
      <c r="AZ47" s="27">
        <v>0.97222222222222221</v>
      </c>
      <c r="BA47" s="6">
        <v>0.97420634920634919</v>
      </c>
      <c r="BB47" s="6">
        <v>0.97222222222222221</v>
      </c>
      <c r="BC47" s="6">
        <v>0.97228859684056823</v>
      </c>
      <c r="BD47" s="6">
        <v>0.1862099782612151</v>
      </c>
      <c r="BE47" s="6"/>
      <c r="BF47" s="2" t="s">
        <v>62</v>
      </c>
      <c r="BG47" s="6">
        <f t="shared" ref="BG47:BJ51" si="0">AVERAGE(BG3,BG8,BG13,BG18,BG23,BG28,BG33,BG38)</f>
        <v>-0.66685850592249352</v>
      </c>
      <c r="BH47" s="6">
        <f t="shared" si="0"/>
        <v>0.49961567249266386</v>
      </c>
      <c r="BI47" s="6">
        <f t="shared" si="0"/>
        <v>0.61238221608071697</v>
      </c>
      <c r="BJ47" s="6">
        <f t="shared" si="0"/>
        <v>0.35077189862381691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0.2436417614001114</v>
      </c>
      <c r="N48" s="9">
        <v>2.686869165075596</v>
      </c>
      <c r="O48" s="9">
        <v>0.85808294116910599</v>
      </c>
      <c r="P48" s="9">
        <v>75.232336622116691</v>
      </c>
      <c r="Q48" s="27">
        <v>0.5</v>
      </c>
      <c r="R48" s="6">
        <v>0.3125</v>
      </c>
      <c r="S48" s="6">
        <v>0.5</v>
      </c>
      <c r="T48" s="6">
        <v>0.37433155080213898</v>
      </c>
      <c r="U48" s="6">
        <v>0.79416386728179955</v>
      </c>
      <c r="V48" s="27">
        <v>0.63888888888888884</v>
      </c>
      <c r="W48" s="6">
        <v>0.84299516908212568</v>
      </c>
      <c r="X48" s="6">
        <v>0.63888888888888884</v>
      </c>
      <c r="Y48" s="6">
        <v>0.60928584086478821</v>
      </c>
      <c r="Z48" s="6">
        <v>0.69757385338289435</v>
      </c>
      <c r="AA48" s="27">
        <v>0.66666666666666663</v>
      </c>
      <c r="AB48" s="6">
        <v>0.74074074074074081</v>
      </c>
      <c r="AC48" s="6">
        <v>0.66666666666666663</v>
      </c>
      <c r="AD48" s="6">
        <v>0.63311688311688308</v>
      </c>
      <c r="AE48" s="6">
        <v>2.4835401978530158</v>
      </c>
      <c r="AF48" s="27">
        <v>0.52777777777777779</v>
      </c>
      <c r="AG48" s="6">
        <v>0.35683760683760679</v>
      </c>
      <c r="AH48" s="6">
        <v>0.52777777777777779</v>
      </c>
      <c r="AI48" s="6">
        <v>0.40432098765432101</v>
      </c>
      <c r="AJ48" s="6">
        <v>0.70422830148317139</v>
      </c>
      <c r="AK48" s="27">
        <v>0.66666666666666663</v>
      </c>
      <c r="AL48" s="6">
        <v>0.70766488413547235</v>
      </c>
      <c r="AM48" s="6">
        <v>0.66666666666666663</v>
      </c>
      <c r="AN48" s="6">
        <v>0.64550264550264547</v>
      </c>
      <c r="AO48" s="6">
        <v>12.014551129705721</v>
      </c>
      <c r="AP48" s="27">
        <v>0.75</v>
      </c>
      <c r="AQ48" s="6">
        <v>0.86842105263157898</v>
      </c>
      <c r="AR48" s="6">
        <v>0.75</v>
      </c>
      <c r="AS48" s="6">
        <v>0.73988005997001505</v>
      </c>
      <c r="AT48" s="6">
        <v>0.51448811943943695</v>
      </c>
      <c r="AU48" s="27">
        <v>0.83333333333333337</v>
      </c>
      <c r="AV48" s="6">
        <v>0.89583333333333337</v>
      </c>
      <c r="AW48" s="6">
        <v>0.83333333333333337</v>
      </c>
      <c r="AX48" s="6">
        <v>0.83333333333333337</v>
      </c>
      <c r="AY48" s="6">
        <v>0.50907136254845287</v>
      </c>
      <c r="AZ48" s="27">
        <v>0.66666666666666663</v>
      </c>
      <c r="BA48" s="6">
        <v>0.79166666666666663</v>
      </c>
      <c r="BB48" s="6">
        <v>0.66666666666666663</v>
      </c>
      <c r="BC48" s="6">
        <v>0.6728395061728395</v>
      </c>
      <c r="BD48" s="6">
        <v>0.74073029741686602</v>
      </c>
      <c r="BE48" s="6"/>
      <c r="BF48" s="2" t="s">
        <v>63</v>
      </c>
      <c r="BG48" s="6">
        <f t="shared" si="0"/>
        <v>-0.67787374147204393</v>
      </c>
      <c r="BH48" s="6">
        <f t="shared" si="0"/>
        <v>0.47058257755000665</v>
      </c>
      <c r="BI48" s="6">
        <f t="shared" si="0"/>
        <v>0.60385502844939976</v>
      </c>
      <c r="BJ48" s="6">
        <f t="shared" si="0"/>
        <v>0.3431416783311157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0.1615447277399488</v>
      </c>
      <c r="N49" s="9">
        <v>3.1172798322131432</v>
      </c>
      <c r="O49" s="9">
        <v>1.173330422736</v>
      </c>
      <c r="P49" s="9">
        <v>64.683556518422719</v>
      </c>
      <c r="Q49" s="27">
        <v>0.75</v>
      </c>
      <c r="R49" s="6">
        <v>0.74978632478632479</v>
      </c>
      <c r="S49" s="6">
        <v>0.75</v>
      </c>
      <c r="T49" s="6">
        <v>0.74902534113060426</v>
      </c>
      <c r="U49" s="6">
        <v>0.60026793192716832</v>
      </c>
      <c r="V49" s="27">
        <v>0.80555555555555558</v>
      </c>
      <c r="W49" s="6">
        <v>0.79708994708994707</v>
      </c>
      <c r="X49" s="6">
        <v>0.80555555555555558</v>
      </c>
      <c r="Y49" s="6">
        <v>0.79712301587301582</v>
      </c>
      <c r="Z49" s="6">
        <v>0.3617122672591131</v>
      </c>
      <c r="AA49" s="27">
        <v>0.66666666666666663</v>
      </c>
      <c r="AB49" s="6">
        <v>0.67340067340067344</v>
      </c>
      <c r="AC49" s="6">
        <v>0.66666666666666663</v>
      </c>
      <c r="AD49" s="6">
        <v>0.66058201058201049</v>
      </c>
      <c r="AE49" s="6">
        <v>1.5908112688973659</v>
      </c>
      <c r="AF49" s="27">
        <v>0.52777777777777779</v>
      </c>
      <c r="AG49" s="6">
        <v>0.40185185185185179</v>
      </c>
      <c r="AH49" s="6">
        <v>0.52777777777777779</v>
      </c>
      <c r="AI49" s="6">
        <v>0.45436507936507942</v>
      </c>
      <c r="AJ49" s="6">
        <v>0.97506566729699351</v>
      </c>
      <c r="AK49" s="27">
        <v>0.83333333333333337</v>
      </c>
      <c r="AL49" s="6">
        <v>0.83952991452991454</v>
      </c>
      <c r="AM49" s="6">
        <v>0.83333333333333337</v>
      </c>
      <c r="AN49" s="6">
        <v>0.83544509421702395</v>
      </c>
      <c r="AO49" s="6">
        <v>6.0072755648528586</v>
      </c>
      <c r="AP49" s="27">
        <v>0.83333333333333337</v>
      </c>
      <c r="AQ49" s="6">
        <v>0.829522792022792</v>
      </c>
      <c r="AR49" s="6">
        <v>0.83333333333333337</v>
      </c>
      <c r="AS49" s="6">
        <v>0.8286604765362936</v>
      </c>
      <c r="AT49" s="6">
        <v>0.30455291747182472</v>
      </c>
      <c r="AU49" s="27">
        <v>0.91666666666666663</v>
      </c>
      <c r="AV49" s="6">
        <v>0.92420634920634925</v>
      </c>
      <c r="AW49" s="6">
        <v>0.91666666666666663</v>
      </c>
      <c r="AX49" s="6">
        <v>0.91723730027823591</v>
      </c>
      <c r="AY49" s="6">
        <v>0.46465995049274111</v>
      </c>
      <c r="AZ49" s="27">
        <v>0.86111111111111116</v>
      </c>
      <c r="BA49" s="6">
        <v>0.85615079365079361</v>
      </c>
      <c r="BB49" s="6">
        <v>0.86111111111111116</v>
      </c>
      <c r="BC49" s="6">
        <v>0.85754054708303074</v>
      </c>
      <c r="BD49" s="6">
        <v>0.33298468656050201</v>
      </c>
      <c r="BE49" s="6"/>
      <c r="BF49" s="2" t="s">
        <v>64</v>
      </c>
      <c r="BG49" s="6">
        <f t="shared" si="0"/>
        <v>-0.66685850592249352</v>
      </c>
      <c r="BH49" s="6">
        <f t="shared" si="0"/>
        <v>0.49961567249266386</v>
      </c>
      <c r="BI49" s="6">
        <f t="shared" si="0"/>
        <v>0.61238221608071697</v>
      </c>
      <c r="BJ49" s="6">
        <f t="shared" si="0"/>
        <v>0.35077189862381691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0.20212084468513231</v>
      </c>
      <c r="N50" s="9">
        <v>3.2637579155203662</v>
      </c>
      <c r="O50" s="9">
        <v>0.93608480389697246</v>
      </c>
      <c r="P50" s="9">
        <v>67.722976747047596</v>
      </c>
      <c r="Q50" s="27">
        <v>0.91666666666666663</v>
      </c>
      <c r="R50" s="6">
        <v>0.91759259259259252</v>
      </c>
      <c r="S50" s="6">
        <v>0.91666666666666663</v>
      </c>
      <c r="T50" s="6">
        <v>0.91611932129173512</v>
      </c>
      <c r="U50" s="6">
        <v>0.51550557309712586</v>
      </c>
      <c r="V50" s="27">
        <v>0.83333333333333337</v>
      </c>
      <c r="W50" s="6">
        <v>0.83137464387464388</v>
      </c>
      <c r="X50" s="6">
        <v>0.83333333333333337</v>
      </c>
      <c r="Y50" s="6">
        <v>0.83136518160672734</v>
      </c>
      <c r="Z50" s="6">
        <v>0.35039182524687668</v>
      </c>
      <c r="AA50" s="27">
        <v>0.72222222222222221</v>
      </c>
      <c r="AB50" s="6">
        <v>0.73124406457739788</v>
      </c>
      <c r="AC50" s="6">
        <v>0.72222222222222221</v>
      </c>
      <c r="AD50" s="6">
        <v>0.7231481481481481</v>
      </c>
      <c r="AE50" s="6">
        <v>1.5591603165865791</v>
      </c>
      <c r="AF50" s="27">
        <v>0.55555555555555558</v>
      </c>
      <c r="AG50" s="6">
        <v>0.38940488476092189</v>
      </c>
      <c r="AH50" s="6">
        <v>0.55555555555555558</v>
      </c>
      <c r="AI50" s="6">
        <v>0.45743145743145752</v>
      </c>
      <c r="AJ50" s="6">
        <v>0.94723752363805247</v>
      </c>
      <c r="AK50" s="27">
        <v>0.83333333333333337</v>
      </c>
      <c r="AL50" s="6">
        <v>0.83725071225071224</v>
      </c>
      <c r="AM50" s="6">
        <v>0.83333333333333337</v>
      </c>
      <c r="AN50" s="6">
        <v>0.83137464387464388</v>
      </c>
      <c r="AO50" s="6">
        <v>6.0072755648528577</v>
      </c>
      <c r="AP50" s="27">
        <v>0.88888888888888884</v>
      </c>
      <c r="AQ50" s="6">
        <v>0.88873456790123451</v>
      </c>
      <c r="AR50" s="6">
        <v>0.88888888888888884</v>
      </c>
      <c r="AS50" s="6">
        <v>0.88537397967682829</v>
      </c>
      <c r="AT50" s="6">
        <v>0.2833224864054239</v>
      </c>
      <c r="AU50" s="27">
        <v>0.83333333333333337</v>
      </c>
      <c r="AV50" s="6">
        <v>0.83333333333333337</v>
      </c>
      <c r="AW50" s="6">
        <v>0.83333333333333337</v>
      </c>
      <c r="AX50" s="6">
        <v>0.83333333333333337</v>
      </c>
      <c r="AY50" s="6">
        <v>0.35853576300115858</v>
      </c>
      <c r="AZ50" s="27">
        <v>0.91666666666666663</v>
      </c>
      <c r="BA50" s="6">
        <v>0.91759259259259252</v>
      </c>
      <c r="BB50" s="6">
        <v>0.91666666666666663</v>
      </c>
      <c r="BC50" s="6">
        <v>0.91611932129173512</v>
      </c>
      <c r="BD50" s="6">
        <v>0.157378949158402</v>
      </c>
      <c r="BE50" s="6"/>
      <c r="BF50" s="2" t="s">
        <v>65</v>
      </c>
      <c r="BG50" s="6">
        <f t="shared" si="0"/>
        <v>-0.67222835373572498</v>
      </c>
      <c r="BH50" s="6">
        <f t="shared" si="0"/>
        <v>0.48874733514068325</v>
      </c>
      <c r="BI50" s="6">
        <f t="shared" si="0"/>
        <v>0.61074526626761405</v>
      </c>
      <c r="BJ50" s="6">
        <f t="shared" si="0"/>
        <v>0.34535522209109981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6.7908970264166452E-2</v>
      </c>
      <c r="N51" s="9">
        <v>7.2036135568177064</v>
      </c>
      <c r="O51" s="9">
        <v>1.3749920806471869</v>
      </c>
      <c r="P51" s="9">
        <v>97.248783017039031</v>
      </c>
      <c r="Q51" s="27">
        <v>1</v>
      </c>
      <c r="R51" s="6">
        <v>1</v>
      </c>
      <c r="S51" s="6">
        <v>1</v>
      </c>
      <c r="T51" s="6">
        <v>1</v>
      </c>
      <c r="U51" s="6">
        <v>0.13033002426583901</v>
      </c>
      <c r="V51" s="27">
        <v>1</v>
      </c>
      <c r="W51" s="6">
        <v>1</v>
      </c>
      <c r="X51" s="6">
        <v>1</v>
      </c>
      <c r="Y51" s="6">
        <v>1</v>
      </c>
      <c r="Z51" s="6">
        <v>3.896103473061268E-2</v>
      </c>
      <c r="AA51" s="27">
        <v>1</v>
      </c>
      <c r="AB51" s="6">
        <v>1</v>
      </c>
      <c r="AC51" s="6">
        <v>1</v>
      </c>
      <c r="AD51" s="6">
        <v>1</v>
      </c>
      <c r="AE51" s="6">
        <v>8.92295768376066E-2</v>
      </c>
      <c r="AF51" s="27">
        <v>0.94444444444444442</v>
      </c>
      <c r="AG51" s="6">
        <v>0.9509803921568627</v>
      </c>
      <c r="AH51" s="6">
        <v>0.94444444444444442</v>
      </c>
      <c r="AI51" s="6">
        <v>0.94404380341880334</v>
      </c>
      <c r="AJ51" s="6">
        <v>0.13291028074212149</v>
      </c>
      <c r="AK51" s="27">
        <v>0.91666666666666663</v>
      </c>
      <c r="AL51" s="6">
        <v>0.93055555555555558</v>
      </c>
      <c r="AM51" s="6">
        <v>0.91666666666666663</v>
      </c>
      <c r="AN51" s="6">
        <v>0.91724941724941744</v>
      </c>
      <c r="AO51" s="6">
        <v>3.0036377824264302</v>
      </c>
      <c r="AP51" s="27">
        <v>1</v>
      </c>
      <c r="AQ51" s="6">
        <v>1</v>
      </c>
      <c r="AR51" s="6">
        <v>1</v>
      </c>
      <c r="AS51" s="6">
        <v>1</v>
      </c>
      <c r="AT51" s="6">
        <v>0.13395066329206159</v>
      </c>
      <c r="AU51" s="27">
        <v>0.94444444444444442</v>
      </c>
      <c r="AV51" s="6">
        <v>0.9509803921568627</v>
      </c>
      <c r="AW51" s="6">
        <v>0.94444444444444442</v>
      </c>
      <c r="AX51" s="6">
        <v>0.94404380341880334</v>
      </c>
      <c r="AY51" s="6">
        <v>0.24642099072285911</v>
      </c>
      <c r="AZ51" s="27">
        <v>1</v>
      </c>
      <c r="BA51" s="6">
        <v>1</v>
      </c>
      <c r="BB51" s="6">
        <v>1</v>
      </c>
      <c r="BC51" s="6">
        <v>1</v>
      </c>
      <c r="BD51" s="6">
        <v>3.5362968290975197E-2</v>
      </c>
      <c r="BE51" s="6"/>
      <c r="BF51" s="3" t="s">
        <v>66</v>
      </c>
      <c r="BG51" s="5">
        <f t="shared" si="0"/>
        <v>0.61431315681691823</v>
      </c>
      <c r="BH51" s="5">
        <f t="shared" si="0"/>
        <v>-0.47954293149849275</v>
      </c>
      <c r="BI51" s="5">
        <f t="shared" si="0"/>
        <v>-0.56058706629593413</v>
      </c>
      <c r="BJ51" s="5">
        <f t="shared" si="0"/>
        <v>-0.30422986369060984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0.13689676123416769</v>
      </c>
      <c r="N52" s="9">
        <v>3.6580036835392979</v>
      </c>
      <c r="O52" s="9">
        <v>1.22543762067248</v>
      </c>
      <c r="P52" s="9">
        <v>59.991260410044497</v>
      </c>
      <c r="Q52" s="27">
        <v>0.86111111111111116</v>
      </c>
      <c r="R52" s="6">
        <v>0.86319444444444438</v>
      </c>
      <c r="S52" s="6">
        <v>0.86111111111111116</v>
      </c>
      <c r="T52" s="6">
        <v>0.8611997164628743</v>
      </c>
      <c r="U52" s="6">
        <v>0.36156277572225931</v>
      </c>
      <c r="V52" s="27">
        <v>0.91666666666666663</v>
      </c>
      <c r="W52" s="6">
        <v>0.92253086419753083</v>
      </c>
      <c r="X52" s="6">
        <v>0.91666666666666663</v>
      </c>
      <c r="Y52" s="6">
        <v>0.91550171725610319</v>
      </c>
      <c r="Z52" s="6">
        <v>0.2438942250684801</v>
      </c>
      <c r="AA52" s="27">
        <v>0.80555555555555558</v>
      </c>
      <c r="AB52" s="6">
        <v>0.86435185185185182</v>
      </c>
      <c r="AC52" s="6">
        <v>0.80555555555555558</v>
      </c>
      <c r="AD52" s="6">
        <v>0.80544108669108683</v>
      </c>
      <c r="AE52" s="6">
        <v>0.38305183112602698</v>
      </c>
      <c r="AF52" s="27">
        <v>0.58333333333333337</v>
      </c>
      <c r="AG52" s="6">
        <v>0.43701226309921959</v>
      </c>
      <c r="AH52" s="6">
        <v>0.58333333333333337</v>
      </c>
      <c r="AI52" s="6">
        <v>0.49963768115942031</v>
      </c>
      <c r="AJ52" s="6">
        <v>0.87481585235777659</v>
      </c>
      <c r="AK52" s="27">
        <v>0.88888888888888884</v>
      </c>
      <c r="AL52" s="6">
        <v>0.89444444444444449</v>
      </c>
      <c r="AM52" s="6">
        <v>0.88888888888888884</v>
      </c>
      <c r="AN52" s="6">
        <v>0.89035087719298245</v>
      </c>
      <c r="AO52" s="6">
        <v>4.004850376568573</v>
      </c>
      <c r="AP52" s="27">
        <v>0.94444444444444442</v>
      </c>
      <c r="AQ52" s="6">
        <v>0.95454545454545459</v>
      </c>
      <c r="AR52" s="6">
        <v>0.94444444444444442</v>
      </c>
      <c r="AS52" s="6">
        <v>0.94548611111111114</v>
      </c>
      <c r="AT52" s="6">
        <v>0.22285473942424061</v>
      </c>
      <c r="AU52" s="27">
        <v>0.97222222222222221</v>
      </c>
      <c r="AV52" s="6">
        <v>0.97500000000000009</v>
      </c>
      <c r="AW52" s="6">
        <v>0.97222222222222221</v>
      </c>
      <c r="AX52" s="6">
        <v>0.97253234095339358</v>
      </c>
      <c r="AY52" s="6">
        <v>0.29182705052096319</v>
      </c>
      <c r="AZ52" s="27">
        <v>0.97222222222222221</v>
      </c>
      <c r="BA52" s="6">
        <v>0.97500000000000009</v>
      </c>
      <c r="BB52" s="6">
        <v>0.97222222222222221</v>
      </c>
      <c r="BC52" s="6">
        <v>0.97253234095339358</v>
      </c>
      <c r="BD52" s="6">
        <v>0.1719267018513379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0.10314516374321719</v>
      </c>
      <c r="N53" s="9">
        <v>5.0188642277220721</v>
      </c>
      <c r="O53" s="9">
        <v>1.276038099940191</v>
      </c>
      <c r="P53" s="9">
        <v>104.141432725233</v>
      </c>
      <c r="Q53" s="27">
        <v>0.80555555555555558</v>
      </c>
      <c r="R53" s="6">
        <v>0.81635802469135799</v>
      </c>
      <c r="S53" s="6">
        <v>0.80555555555555558</v>
      </c>
      <c r="T53" s="6">
        <v>0.80532961190855923</v>
      </c>
      <c r="U53" s="6">
        <v>0.4644529853809885</v>
      </c>
      <c r="V53" s="27">
        <v>0.94444444444444442</v>
      </c>
      <c r="W53" s="6">
        <v>0.95299145299145294</v>
      </c>
      <c r="X53" s="6">
        <v>0.94444444444444442</v>
      </c>
      <c r="Y53" s="6">
        <v>0.94477513227513221</v>
      </c>
      <c r="Z53" s="6">
        <v>0.31906539507455262</v>
      </c>
      <c r="AA53" s="27">
        <v>0.69444444444444442</v>
      </c>
      <c r="AB53" s="6">
        <v>0.70950854700854693</v>
      </c>
      <c r="AC53" s="6">
        <v>0.69444444444444442</v>
      </c>
      <c r="AD53" s="6">
        <v>0.6932404015737349</v>
      </c>
      <c r="AE53" s="6">
        <v>0.55161920857725222</v>
      </c>
      <c r="AF53" s="27">
        <v>0.55555555555555558</v>
      </c>
      <c r="AG53" s="6">
        <v>0.42222222222222222</v>
      </c>
      <c r="AH53" s="6">
        <v>0.55555555555555558</v>
      </c>
      <c r="AI53" s="6">
        <v>0.46793134598012642</v>
      </c>
      <c r="AJ53" s="6">
        <v>0.79487871573613833</v>
      </c>
      <c r="AK53" s="27">
        <v>0.86111111111111116</v>
      </c>
      <c r="AL53" s="6">
        <v>0.86776418026418023</v>
      </c>
      <c r="AM53" s="6">
        <v>0.86111111111111116</v>
      </c>
      <c r="AN53" s="6">
        <v>0.85769400352733682</v>
      </c>
      <c r="AO53" s="6">
        <v>5.0060629707107154</v>
      </c>
      <c r="AP53" s="27">
        <v>0.88888888888888884</v>
      </c>
      <c r="AQ53" s="6">
        <v>0.8931623931623931</v>
      </c>
      <c r="AR53" s="6">
        <v>0.88888888888888884</v>
      </c>
      <c r="AS53" s="6">
        <v>0.88723544973544977</v>
      </c>
      <c r="AT53" s="6">
        <v>0.31249453064408111</v>
      </c>
      <c r="AU53" s="27">
        <v>0.88888888888888884</v>
      </c>
      <c r="AV53" s="6">
        <v>0.8931623931623931</v>
      </c>
      <c r="AW53" s="6">
        <v>0.88888888888888884</v>
      </c>
      <c r="AX53" s="6">
        <v>0.88723544973544977</v>
      </c>
      <c r="AY53" s="6">
        <v>0.4219739605158988</v>
      </c>
      <c r="AZ53" s="27">
        <v>0.88888888888888884</v>
      </c>
      <c r="BA53" s="6">
        <v>0.8931623931623931</v>
      </c>
      <c r="BB53" s="6">
        <v>0.88888888888888884</v>
      </c>
      <c r="BC53" s="6">
        <v>0.88723544973544977</v>
      </c>
      <c r="BD53" s="6">
        <v>0.35611906535534449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9.9385497575529239E-2</v>
      </c>
      <c r="N54" s="9">
        <v>4.3983593783550541</v>
      </c>
      <c r="O54" s="9">
        <v>1.364095869515128</v>
      </c>
      <c r="P54" s="9">
        <v>72.133093805022895</v>
      </c>
      <c r="Q54" s="27">
        <v>0.83333333333333337</v>
      </c>
      <c r="R54" s="6">
        <v>0.86419753086419748</v>
      </c>
      <c r="S54" s="6">
        <v>0.83333333333333337</v>
      </c>
      <c r="T54" s="6">
        <v>0.83520299145299148</v>
      </c>
      <c r="U54" s="6">
        <v>0.50288956320044675</v>
      </c>
      <c r="V54" s="27">
        <v>0.83333333333333337</v>
      </c>
      <c r="W54" s="6">
        <v>0.83611111111111114</v>
      </c>
      <c r="X54" s="6">
        <v>0.83333333333333337</v>
      </c>
      <c r="Y54" s="6">
        <v>0.82962962962962961</v>
      </c>
      <c r="Z54" s="6">
        <v>0.35039567840099289</v>
      </c>
      <c r="AA54" s="27">
        <v>0.91666666666666663</v>
      </c>
      <c r="AB54" s="6">
        <v>0.91626602564102555</v>
      </c>
      <c r="AC54" s="6">
        <v>0.91666666666666663</v>
      </c>
      <c r="AD54" s="6">
        <v>0.9155714854639585</v>
      </c>
      <c r="AE54" s="6">
        <v>1.099092132065002</v>
      </c>
      <c r="AF54" s="27">
        <v>0.88888888888888884</v>
      </c>
      <c r="AG54" s="6">
        <v>0.89467592592592604</v>
      </c>
      <c r="AH54" s="6">
        <v>0.88888888888888884</v>
      </c>
      <c r="AI54" s="6">
        <v>0.88890853718439944</v>
      </c>
      <c r="AJ54" s="6">
        <v>0.31560395164146909</v>
      </c>
      <c r="AK54" s="27">
        <v>0.86111111111111116</v>
      </c>
      <c r="AL54" s="6">
        <v>0.86030982905982911</v>
      </c>
      <c r="AM54" s="6">
        <v>0.86111111111111116</v>
      </c>
      <c r="AN54" s="6">
        <v>0.8598831806717111</v>
      </c>
      <c r="AO54" s="6">
        <v>5.0060629707107154</v>
      </c>
      <c r="AP54" s="27">
        <v>0.97222222222222221</v>
      </c>
      <c r="AQ54" s="6">
        <v>0.97569444444444442</v>
      </c>
      <c r="AR54" s="6">
        <v>0.97222222222222221</v>
      </c>
      <c r="AS54" s="6">
        <v>0.97263374485596699</v>
      </c>
      <c r="AT54" s="6">
        <v>0.26710103026061122</v>
      </c>
      <c r="AU54" s="27">
        <v>0.94444444444444442</v>
      </c>
      <c r="AV54" s="6">
        <v>0.94444444444444442</v>
      </c>
      <c r="AW54" s="6">
        <v>0.94444444444444442</v>
      </c>
      <c r="AX54" s="6">
        <v>0.94444444444444442</v>
      </c>
      <c r="AY54" s="6">
        <v>0.30141750308900961</v>
      </c>
      <c r="AZ54" s="27">
        <v>0.94444444444444442</v>
      </c>
      <c r="BA54" s="6">
        <v>0.95679012345679004</v>
      </c>
      <c r="BB54" s="6">
        <v>0.94444444444444442</v>
      </c>
      <c r="BC54" s="6">
        <v>0.94692333617142055</v>
      </c>
      <c r="BD54" s="6">
        <v>0.29028885016894562</v>
      </c>
      <c r="BE54" s="6"/>
      <c r="BF54" s="1" t="s">
        <v>67</v>
      </c>
      <c r="BG54" s="4" cm="1">
        <f t="array" ref="BG54">AVERAGE(ABS(BG3:BG7))</f>
        <v>0.73252334584373635</v>
      </c>
      <c r="BH54" s="4" cm="1">
        <f t="array" ref="BH54">AVERAGE(ABS(BH3:BH7))</f>
        <v>0.68613284189606738</v>
      </c>
      <c r="BI54" s="4" cm="1">
        <f t="array" ref="BI54">AVERAGE(ABS(BI3:BI7))</f>
        <v>0.70415381629238571</v>
      </c>
      <c r="BJ54" s="4" cm="1">
        <f t="array" ref="BJ54">AVERAGE(ABS(BJ3:BJ7))</f>
        <v>0.4344330809780767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8.4219959837281463E-2</v>
      </c>
      <c r="N55" s="9">
        <v>4.9417272968056416</v>
      </c>
      <c r="O55" s="9">
        <v>1.415368005861664</v>
      </c>
      <c r="P55" s="9">
        <v>66.713318506876149</v>
      </c>
      <c r="Q55" s="27">
        <v>0.86111111111111116</v>
      </c>
      <c r="R55" s="6">
        <v>0.87301587301587302</v>
      </c>
      <c r="S55" s="6">
        <v>0.86111111111111116</v>
      </c>
      <c r="T55" s="6">
        <v>0.8619123931623931</v>
      </c>
      <c r="U55" s="6">
        <v>0.3373512692030316</v>
      </c>
      <c r="V55" s="27">
        <v>0.86111111111111116</v>
      </c>
      <c r="W55" s="6">
        <v>0.86631944444444442</v>
      </c>
      <c r="X55" s="6">
        <v>0.86111111111111116</v>
      </c>
      <c r="Y55" s="6">
        <v>0.86253426101623454</v>
      </c>
      <c r="Z55" s="6">
        <v>0.25086180800234648</v>
      </c>
      <c r="AA55" s="27">
        <v>0.66666666666666663</v>
      </c>
      <c r="AB55" s="6">
        <v>0.72500000000000009</v>
      </c>
      <c r="AC55" s="6">
        <v>0.66666666666666663</v>
      </c>
      <c r="AD55" s="6">
        <v>0.66250000000000009</v>
      </c>
      <c r="AE55" s="6">
        <v>3.3906201569489478</v>
      </c>
      <c r="AF55" s="27">
        <v>0.5</v>
      </c>
      <c r="AG55" s="6">
        <v>0.37616099071207432</v>
      </c>
      <c r="AH55" s="6">
        <v>0.5</v>
      </c>
      <c r="AI55" s="6">
        <v>0.42900608519269778</v>
      </c>
      <c r="AJ55" s="6">
        <v>0.94637439575483007</v>
      </c>
      <c r="AK55" s="27">
        <v>0.91666666666666663</v>
      </c>
      <c r="AL55" s="6">
        <v>0.92023809523809541</v>
      </c>
      <c r="AM55" s="6">
        <v>0.91666666666666663</v>
      </c>
      <c r="AN55" s="6">
        <v>0.91742286751361179</v>
      </c>
      <c r="AO55" s="6">
        <v>3.0036377824264302</v>
      </c>
      <c r="AP55" s="27">
        <v>0.97222222222222221</v>
      </c>
      <c r="AQ55" s="6">
        <v>0.97500000000000009</v>
      </c>
      <c r="AR55" s="6">
        <v>0.97222222222222221</v>
      </c>
      <c r="AS55" s="6">
        <v>0.97247428917120393</v>
      </c>
      <c r="AT55" s="6">
        <v>0.19401036985703379</v>
      </c>
      <c r="AU55" s="27">
        <v>0.83333333333333337</v>
      </c>
      <c r="AV55" s="6">
        <v>0.83769841269841261</v>
      </c>
      <c r="AW55" s="6">
        <v>0.83333333333333337</v>
      </c>
      <c r="AX55" s="6">
        <v>0.83459366807824165</v>
      </c>
      <c r="AY55" s="6">
        <v>0.41551870256212259</v>
      </c>
      <c r="AZ55" s="27">
        <v>0.88888888888888884</v>
      </c>
      <c r="BA55" s="6">
        <v>0.90238095238095239</v>
      </c>
      <c r="BB55" s="6">
        <v>0.88888888888888884</v>
      </c>
      <c r="BC55" s="6">
        <v>0.88858899385215162</v>
      </c>
      <c r="BD55" s="6">
        <v>0.2310314447695018</v>
      </c>
      <c r="BE55" s="6"/>
      <c r="BF55" s="2" t="s">
        <v>68</v>
      </c>
      <c r="BG55" s="6" cm="1">
        <f t="array" ref="BG55">AVERAGE(ABS(BG8:BG12))</f>
        <v>0.80703912857482185</v>
      </c>
      <c r="BH55" s="6" cm="1">
        <f t="array" ref="BH55">AVERAGE(ABS(BH8:BH12))</f>
        <v>0.70751937910826301</v>
      </c>
      <c r="BI55" s="6" cm="1">
        <f t="array" ref="BI55">AVERAGE(ABS(BI8:BI12))</f>
        <v>0.80023122284269133</v>
      </c>
      <c r="BJ55" s="6" cm="1">
        <f t="array" ref="BJ55">AVERAGE(ABS(BJ8:BJ12))</f>
        <v>0.40250902795378735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9.8545211401676353E-2</v>
      </c>
      <c r="N56" s="9">
        <v>5.143420166191695</v>
      </c>
      <c r="O56" s="9">
        <v>1.296050149591641</v>
      </c>
      <c r="P56" s="9">
        <v>106.7259684484777</v>
      </c>
      <c r="Q56" s="27">
        <v>0.88888888888888884</v>
      </c>
      <c r="R56" s="6">
        <v>0.89219576719576721</v>
      </c>
      <c r="S56" s="6">
        <v>0.88888888888888884</v>
      </c>
      <c r="T56" s="6">
        <v>0.88675213675213671</v>
      </c>
      <c r="U56" s="6">
        <v>0.3942119535599995</v>
      </c>
      <c r="V56" s="27">
        <v>0.88888888888888884</v>
      </c>
      <c r="W56" s="6">
        <v>0.90808080808080804</v>
      </c>
      <c r="X56" s="6">
        <v>0.88888888888888884</v>
      </c>
      <c r="Y56" s="6">
        <v>0.88492063492063489</v>
      </c>
      <c r="Z56" s="6">
        <v>0.40740323335506212</v>
      </c>
      <c r="AA56" s="27">
        <v>0.55555555555555558</v>
      </c>
      <c r="AB56" s="6">
        <v>0.55864197530864201</v>
      </c>
      <c r="AC56" s="6">
        <v>0.55555555555555558</v>
      </c>
      <c r="AD56" s="6">
        <v>0.55041248955722644</v>
      </c>
      <c r="AE56" s="6">
        <v>1.6570934131430479</v>
      </c>
      <c r="AF56" s="27">
        <v>0.58333333333333337</v>
      </c>
      <c r="AG56" s="6">
        <v>0.58612926652142339</v>
      </c>
      <c r="AH56" s="6">
        <v>0.58333333333333337</v>
      </c>
      <c r="AI56" s="6">
        <v>0.58093670147999521</v>
      </c>
      <c r="AJ56" s="6">
        <v>0.65656850408633227</v>
      </c>
      <c r="AK56" s="27">
        <v>0.80555555555555558</v>
      </c>
      <c r="AL56" s="6">
        <v>0.8096348096348096</v>
      </c>
      <c r="AM56" s="6">
        <v>0.80555555555555558</v>
      </c>
      <c r="AN56" s="6">
        <v>0.79932367149758454</v>
      </c>
      <c r="AO56" s="6">
        <v>7.0084881589950028</v>
      </c>
      <c r="AP56" s="27">
        <v>0.91666666666666663</v>
      </c>
      <c r="AQ56" s="6">
        <v>0.91705516705516699</v>
      </c>
      <c r="AR56" s="6">
        <v>0.91666666666666663</v>
      </c>
      <c r="AS56" s="6">
        <v>0.91578483245149911</v>
      </c>
      <c r="AT56" s="6">
        <v>1.2304991069148501</v>
      </c>
      <c r="AU56" s="27">
        <v>0.80555555555555558</v>
      </c>
      <c r="AV56" s="6">
        <v>0.81296296296296289</v>
      </c>
      <c r="AW56" s="6">
        <v>0.80555555555555558</v>
      </c>
      <c r="AX56" s="6">
        <v>0.80151266358162898</v>
      </c>
      <c r="AY56" s="6">
        <v>0.84795042936070197</v>
      </c>
      <c r="AZ56" s="27">
        <v>0.88888888888888884</v>
      </c>
      <c r="BA56" s="6">
        <v>0.89351851851851849</v>
      </c>
      <c r="BB56" s="6">
        <v>0.88888888888888884</v>
      </c>
      <c r="BC56" s="6">
        <v>0.88714063714063718</v>
      </c>
      <c r="BD56" s="6">
        <v>0.35641347167000548</v>
      </c>
      <c r="BE56" s="6"/>
      <c r="BF56" s="2" t="s">
        <v>69</v>
      </c>
      <c r="BG56" s="6" cm="1">
        <f t="array" ref="BG56">AVERAGE(ABS(BG13:BG17))</f>
        <v>0.27889304179438162</v>
      </c>
      <c r="BH56" s="6" cm="1">
        <f t="array" ref="BH56">AVERAGE(ABS(BH13:BH17))</f>
        <v>5.3534115631517443E-2</v>
      </c>
      <c r="BI56" s="6" cm="1">
        <f t="array" ref="BI56">AVERAGE(ABS(BI13:BI17))</f>
        <v>0.17496051899158022</v>
      </c>
      <c r="BJ56" s="6" cm="1">
        <f t="array" ref="BJ56">AVERAGE(ABS(BJ12:BJ16))</f>
        <v>0.19755384367951662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3.6825347487857693E-2</v>
      </c>
      <c r="N57" s="9">
        <v>9.9659933924532211</v>
      </c>
      <c r="O57" s="9">
        <v>1.559348135285501</v>
      </c>
      <c r="P57" s="9">
        <v>113.8970673423225</v>
      </c>
      <c r="Q57" s="27">
        <v>0.91666666666666663</v>
      </c>
      <c r="R57" s="6">
        <v>0.92023809523809541</v>
      </c>
      <c r="S57" s="6">
        <v>0.91666666666666663</v>
      </c>
      <c r="T57" s="6">
        <v>0.91742286751361179</v>
      </c>
      <c r="U57" s="6">
        <v>0.18092666179649811</v>
      </c>
      <c r="V57" s="27">
        <v>0.94444444444444442</v>
      </c>
      <c r="W57" s="6">
        <v>0.94444444444444442</v>
      </c>
      <c r="X57" s="6">
        <v>0.94444444444444442</v>
      </c>
      <c r="Y57" s="6">
        <v>0.94444444444444442</v>
      </c>
      <c r="Z57" s="6">
        <v>0.13208327113847501</v>
      </c>
      <c r="AA57" s="27">
        <v>0.61111111111111116</v>
      </c>
      <c r="AB57" s="6">
        <v>0.60476190476190483</v>
      </c>
      <c r="AC57" s="6">
        <v>0.61111111111111116</v>
      </c>
      <c r="AD57" s="6">
        <v>0.60707803992740472</v>
      </c>
      <c r="AE57" s="6">
        <v>2.549638701578854</v>
      </c>
      <c r="AF57" s="27">
        <v>0.66666666666666663</v>
      </c>
      <c r="AG57" s="6">
        <v>0.65975935828877008</v>
      </c>
      <c r="AH57" s="6">
        <v>0.66666666666666663</v>
      </c>
      <c r="AI57" s="6">
        <v>0.65312499999999996</v>
      </c>
      <c r="AJ57" s="6">
        <v>0.69972559732945327</v>
      </c>
      <c r="AK57" s="27">
        <v>0.91666666666666663</v>
      </c>
      <c r="AL57" s="6">
        <v>0.92478354978354971</v>
      </c>
      <c r="AM57" s="6">
        <v>0.91666666666666663</v>
      </c>
      <c r="AN57" s="6">
        <v>0.91740379810094952</v>
      </c>
      <c r="AO57" s="6">
        <v>3.0036377824264302</v>
      </c>
      <c r="AP57" s="27">
        <v>0.97222222222222221</v>
      </c>
      <c r="AQ57" s="6">
        <v>0.97500000000000009</v>
      </c>
      <c r="AR57" s="6">
        <v>0.97222222222222221</v>
      </c>
      <c r="AS57" s="6">
        <v>0.97247428917120382</v>
      </c>
      <c r="AT57" s="6">
        <v>0.1172669514560505</v>
      </c>
      <c r="AU57" s="27">
        <v>0.94444444444444442</v>
      </c>
      <c r="AV57" s="6">
        <v>0.94444444444444442</v>
      </c>
      <c r="AW57" s="6">
        <v>0.94444444444444442</v>
      </c>
      <c r="AX57" s="6">
        <v>0.94444444444444442</v>
      </c>
      <c r="AY57" s="6">
        <v>0.35572677158070187</v>
      </c>
      <c r="AZ57" s="27">
        <v>0.94444444444444442</v>
      </c>
      <c r="BA57" s="6">
        <v>0.95454545454545447</v>
      </c>
      <c r="BB57" s="6">
        <v>0.94444444444444442</v>
      </c>
      <c r="BC57" s="6">
        <v>0.9452380952380951</v>
      </c>
      <c r="BD57" s="6">
        <v>8.0957809513001966E-2</v>
      </c>
      <c r="BE57" s="6"/>
      <c r="BF57" s="2" t="s">
        <v>70</v>
      </c>
      <c r="BG57" s="6" cm="1">
        <f t="array" ref="BG57">AVERAGE(ABS(BG18:BG22))</f>
        <v>0.2070366276392</v>
      </c>
      <c r="BH57" s="6" cm="1">
        <f t="array" ref="BH57">AVERAGE(ABS(BH18:BH22))</f>
        <v>0.12083238748581671</v>
      </c>
      <c r="BI57" s="6" cm="1">
        <f t="array" ref="BI57">AVERAGE(ABS(BI18:BI22))</f>
        <v>0.18185362410703251</v>
      </c>
      <c r="BJ57" s="6" cm="1">
        <f t="array" ref="BJ57">AVERAGE(ABS(BJ18:BJ22))</f>
        <v>0.34919576072384717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3">
        <v>56</v>
      </c>
      <c r="C58" s="23">
        <v>1</v>
      </c>
      <c r="D58" s="23">
        <v>1</v>
      </c>
      <c r="E58" s="23">
        <v>1</v>
      </c>
      <c r="F58" s="23">
        <v>1</v>
      </c>
      <c r="G58" s="23">
        <v>1</v>
      </c>
      <c r="H58" s="23">
        <v>1</v>
      </c>
      <c r="I58" s="23">
        <v>1</v>
      </c>
      <c r="J58" s="23">
        <v>1</v>
      </c>
      <c r="K58" s="23">
        <v>1</v>
      </c>
      <c r="L58" s="23">
        <v>1</v>
      </c>
      <c r="M58" s="14">
        <v>2.7647874665036171E-2</v>
      </c>
      <c r="N58" s="31">
        <v>11.35585538159966</v>
      </c>
      <c r="O58" s="31">
        <v>1.6307389843651869</v>
      </c>
      <c r="P58" s="31">
        <v>87.44008643831738</v>
      </c>
      <c r="Q58" s="27">
        <v>1</v>
      </c>
      <c r="R58" s="24">
        <v>1</v>
      </c>
      <c r="S58" s="24">
        <v>1</v>
      </c>
      <c r="T58" s="24">
        <v>1</v>
      </c>
      <c r="U58" s="24">
        <v>7.689547601623431E-2</v>
      </c>
      <c r="V58" s="27">
        <v>1</v>
      </c>
      <c r="W58" s="24">
        <v>1</v>
      </c>
      <c r="X58" s="24">
        <v>1</v>
      </c>
      <c r="Y58" s="24">
        <v>1</v>
      </c>
      <c r="Z58" s="24">
        <v>2.91502088908672E-3</v>
      </c>
      <c r="AA58" s="27">
        <v>0.86111111111111116</v>
      </c>
      <c r="AB58" s="24">
        <v>0.85824514991181655</v>
      </c>
      <c r="AC58" s="24">
        <v>0.86111111111111116</v>
      </c>
      <c r="AD58" s="24">
        <v>0.85081699346405237</v>
      </c>
      <c r="AE58" s="24">
        <v>0.3194048565044913</v>
      </c>
      <c r="AF58" s="27">
        <v>0.75</v>
      </c>
      <c r="AG58" s="24">
        <v>0.56893004115226331</v>
      </c>
      <c r="AH58" s="24">
        <v>0.75</v>
      </c>
      <c r="AI58" s="24">
        <v>0.6451406649616368</v>
      </c>
      <c r="AJ58" s="24">
        <v>0.490756332036552</v>
      </c>
      <c r="AK58" s="27">
        <v>0.91666666666666663</v>
      </c>
      <c r="AL58" s="24">
        <v>0.91848544973544977</v>
      </c>
      <c r="AM58" s="24">
        <v>0.91666666666666663</v>
      </c>
      <c r="AN58" s="24">
        <v>0.91467864923747277</v>
      </c>
      <c r="AO58" s="24">
        <v>3.0036377824264302</v>
      </c>
      <c r="AP58" s="27">
        <v>1</v>
      </c>
      <c r="AQ58" s="24">
        <v>1</v>
      </c>
      <c r="AR58" s="24">
        <v>1</v>
      </c>
      <c r="AS58" s="24">
        <v>1</v>
      </c>
      <c r="AT58" s="24">
        <v>8.5153231250596886E-2</v>
      </c>
      <c r="AU58" s="27">
        <v>0.94444444444444442</v>
      </c>
      <c r="AV58" s="24">
        <v>0.9458333333333333</v>
      </c>
      <c r="AW58" s="24">
        <v>0.94444444444444442</v>
      </c>
      <c r="AX58" s="24">
        <v>0.94398357633651742</v>
      </c>
      <c r="AY58" s="24">
        <v>8.8908730271682557E-2</v>
      </c>
      <c r="AZ58" s="27">
        <v>1</v>
      </c>
      <c r="BA58" s="24">
        <v>1</v>
      </c>
      <c r="BB58" s="24">
        <v>1</v>
      </c>
      <c r="BC58" s="24">
        <v>1</v>
      </c>
      <c r="BD58" s="24">
        <v>3.6328506408306128E-2</v>
      </c>
      <c r="BE58" s="6"/>
      <c r="BF58" s="2" t="s">
        <v>71</v>
      </c>
      <c r="BG58" s="6" cm="1">
        <f t="array" ref="BG58">AVERAGE(ABS(BG23:BG27))</f>
        <v>0.78416437619713042</v>
      </c>
      <c r="BH58" s="6" cm="1">
        <f t="array" ref="BH58">AVERAGE(ABS(BH23:BH27))</f>
        <v>0.57470283406016542</v>
      </c>
      <c r="BI58" s="6" cm="1">
        <f t="array" ref="BI58">AVERAGE(ABS(BI23:BI27))</f>
        <v>0.72180914508303129</v>
      </c>
      <c r="BJ58" s="6" cm="1">
        <f t="array" ref="BJ58">AVERAGE(ABS(BJ23:BJ27))</f>
        <v>0.378266713313334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3">
        <v>57</v>
      </c>
      <c r="C59" s="23">
        <v>-1</v>
      </c>
      <c r="D59" s="23">
        <v>-1</v>
      </c>
      <c r="E59" s="23">
        <v>1</v>
      </c>
      <c r="F59" s="23">
        <v>1</v>
      </c>
      <c r="G59" s="23">
        <v>-1</v>
      </c>
      <c r="H59" s="23">
        <v>1</v>
      </c>
      <c r="I59" s="23">
        <v>1</v>
      </c>
      <c r="J59" s="23">
        <v>1</v>
      </c>
      <c r="K59" s="23">
        <v>1</v>
      </c>
      <c r="L59" s="23">
        <v>-1</v>
      </c>
      <c r="M59" s="14">
        <v>0.1217635060839746</v>
      </c>
      <c r="N59" s="31">
        <v>4.1951718529258191</v>
      </c>
      <c r="O59" s="31">
        <v>1.245654154394997</v>
      </c>
      <c r="P59" s="31">
        <v>56.634820014498551</v>
      </c>
      <c r="Q59" s="27">
        <v>0.88888888888888884</v>
      </c>
      <c r="R59" s="24">
        <v>0.88888888888888884</v>
      </c>
      <c r="S59" s="24">
        <v>0.88888888888888884</v>
      </c>
      <c r="T59" s="24">
        <v>0.88888888888888884</v>
      </c>
      <c r="U59" s="24">
        <v>0.42861744794432333</v>
      </c>
      <c r="V59" s="27">
        <v>0.91666666666666663</v>
      </c>
      <c r="W59" s="24">
        <v>0.91717541717541728</v>
      </c>
      <c r="X59" s="24">
        <v>0.91666666666666663</v>
      </c>
      <c r="Y59" s="24">
        <v>0.91613971695272511</v>
      </c>
      <c r="Z59" s="24">
        <v>0.23138562024767581</v>
      </c>
      <c r="AA59" s="27">
        <v>0.77777777777777779</v>
      </c>
      <c r="AB59" s="24">
        <v>0.78079922027290438</v>
      </c>
      <c r="AC59" s="24">
        <v>0.77777777777777779</v>
      </c>
      <c r="AD59" s="24">
        <v>0.77863739070635618</v>
      </c>
      <c r="AE59" s="24">
        <v>0.38518963782425281</v>
      </c>
      <c r="AF59" s="27">
        <v>0.72222222222222221</v>
      </c>
      <c r="AG59" s="24">
        <v>0.68181818181818188</v>
      </c>
      <c r="AH59" s="24">
        <v>0.72222222222222221</v>
      </c>
      <c r="AI59" s="24">
        <v>0.70105820105820105</v>
      </c>
      <c r="AJ59" s="24">
        <v>0.91016125173397378</v>
      </c>
      <c r="AK59" s="27">
        <v>0.88888888888888884</v>
      </c>
      <c r="AL59" s="24">
        <v>0.89646464646464652</v>
      </c>
      <c r="AM59" s="24">
        <v>0.88888888888888884</v>
      </c>
      <c r="AN59" s="24">
        <v>0.88939763939763949</v>
      </c>
      <c r="AO59" s="24">
        <v>4.004850376568573</v>
      </c>
      <c r="AP59" s="27">
        <v>1</v>
      </c>
      <c r="AQ59" s="24">
        <v>1</v>
      </c>
      <c r="AR59" s="24">
        <v>1</v>
      </c>
      <c r="AS59" s="24">
        <v>1</v>
      </c>
      <c r="AT59" s="24">
        <v>0.14596202070211961</v>
      </c>
      <c r="AU59" s="27">
        <v>0.97222222222222221</v>
      </c>
      <c r="AV59" s="24">
        <v>0.97407407407407398</v>
      </c>
      <c r="AW59" s="24">
        <v>0.97222222222222221</v>
      </c>
      <c r="AX59" s="24">
        <v>0.97234502406916201</v>
      </c>
      <c r="AY59" s="24">
        <v>3.2556590467523849E-2</v>
      </c>
      <c r="AZ59" s="27">
        <v>1</v>
      </c>
      <c r="BA59" s="24">
        <v>1</v>
      </c>
      <c r="BB59" s="24">
        <v>1</v>
      </c>
      <c r="BC59" s="24">
        <v>1</v>
      </c>
      <c r="BD59" s="24">
        <v>1.9837073413468971E-2</v>
      </c>
      <c r="BE59" s="6"/>
      <c r="BF59" s="2" t="s">
        <v>72</v>
      </c>
      <c r="BG59" s="6" cm="1">
        <f t="array" ref="BG59">AVERAGE(ABS(BG28:BG32))</f>
        <v>0.86533956930499334</v>
      </c>
      <c r="BH59" s="6" cm="1">
        <f t="array" ref="BH59">AVERAGE(ABS(BH28:BH32))</f>
        <v>0.61363758044142735</v>
      </c>
      <c r="BI59" s="6" cm="1">
        <f t="array" ref="BI59">AVERAGE(ABS(BI28:BI32))</f>
        <v>0.77193531984804598</v>
      </c>
      <c r="BJ59" s="6" cm="1">
        <f t="array" ref="BJ59">AVERAGE(ABS(BJ28:BJ32))</f>
        <v>0.34166947705676887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8.5901457956781183E-2</v>
      </c>
      <c r="N60" s="9">
        <v>5.8133654065888738</v>
      </c>
      <c r="O60" s="9">
        <v>1.328820520024937</v>
      </c>
      <c r="P60" s="9">
        <v>78.480432988949786</v>
      </c>
      <c r="Q60" s="27">
        <v>1</v>
      </c>
      <c r="R60" s="6">
        <v>1</v>
      </c>
      <c r="S60" s="6">
        <v>1</v>
      </c>
      <c r="T60" s="6">
        <v>1</v>
      </c>
      <c r="U60" s="6">
        <v>0.14794289165542701</v>
      </c>
      <c r="V60" s="27">
        <v>1</v>
      </c>
      <c r="W60" s="6">
        <v>1</v>
      </c>
      <c r="X60" s="6">
        <v>1</v>
      </c>
      <c r="Y60" s="6">
        <v>1</v>
      </c>
      <c r="Z60" s="6">
        <v>4.2351674916007033E-2</v>
      </c>
      <c r="AA60" s="27">
        <v>0.66666666666666663</v>
      </c>
      <c r="AB60" s="6">
        <v>0.67716049382716059</v>
      </c>
      <c r="AC60" s="6">
        <v>0.66666666666666663</v>
      </c>
      <c r="AD60" s="6">
        <v>0.59730204342273308</v>
      </c>
      <c r="AE60" s="6">
        <v>1.4968622743709989</v>
      </c>
      <c r="AF60" s="27">
        <v>0.63888888888888884</v>
      </c>
      <c r="AG60" s="6">
        <v>0.43849206349206349</v>
      </c>
      <c r="AH60" s="6">
        <v>0.63888888888888884</v>
      </c>
      <c r="AI60" s="6">
        <v>0.51139601139601132</v>
      </c>
      <c r="AJ60" s="6">
        <v>0.60267795830006188</v>
      </c>
      <c r="AK60" s="27">
        <v>0.97222222222222221</v>
      </c>
      <c r="AL60" s="6">
        <v>0.97453703703703687</v>
      </c>
      <c r="AM60" s="6">
        <v>0.97222222222222221</v>
      </c>
      <c r="AN60" s="6">
        <v>0.97227053140096631</v>
      </c>
      <c r="AO60" s="6">
        <v>1.001212594142143</v>
      </c>
      <c r="AP60" s="27">
        <v>1</v>
      </c>
      <c r="AQ60" s="6">
        <v>1</v>
      </c>
      <c r="AR60" s="6">
        <v>1</v>
      </c>
      <c r="AS60" s="6">
        <v>1</v>
      </c>
      <c r="AT60" s="6">
        <v>0.12743659151931089</v>
      </c>
      <c r="AU60" s="27">
        <v>0.97222222222222221</v>
      </c>
      <c r="AV60" s="6">
        <v>0.97453703703703687</v>
      </c>
      <c r="AW60" s="6">
        <v>0.97222222222222221</v>
      </c>
      <c r="AX60" s="6">
        <v>0.97227053140096631</v>
      </c>
      <c r="AY60" s="6">
        <v>9.1664935430402772E-2</v>
      </c>
      <c r="AZ60" s="27">
        <v>1</v>
      </c>
      <c r="BA60" s="6">
        <v>1</v>
      </c>
      <c r="BB60" s="6">
        <v>1</v>
      </c>
      <c r="BC60" s="6">
        <v>1</v>
      </c>
      <c r="BD60" s="6">
        <v>2.2645253933069091E-2</v>
      </c>
      <c r="BE60" s="6"/>
      <c r="BF60" s="2" t="s">
        <v>73</v>
      </c>
      <c r="BG60" s="6" cm="1">
        <f t="array" ref="BG60">AVERAGE(ABS(BG33:BG37))</f>
        <v>0.75922861509413964</v>
      </c>
      <c r="BH60" s="6" cm="1">
        <f t="array" ref="BH60">AVERAGE(ABS(BH33:BH37))</f>
        <v>0.53356019643466135</v>
      </c>
      <c r="BI60" s="6" cm="1">
        <f t="array" ref="BI60">AVERAGE(ABS(BI33:BI37))</f>
        <v>0.67710144046879106</v>
      </c>
      <c r="BJ60" s="6" cm="1">
        <f t="array" ref="BJ60">AVERAGE(ABS(BJ33:BJ37))</f>
        <v>0.29048794508440512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0.10468442530744369</v>
      </c>
      <c r="N61" s="9">
        <v>4.3439966575244391</v>
      </c>
      <c r="O61" s="9">
        <v>1.3358823557547139</v>
      </c>
      <c r="P61" s="9">
        <v>71.241545183400802</v>
      </c>
      <c r="Q61" s="27">
        <v>0.63888888888888884</v>
      </c>
      <c r="R61" s="6">
        <v>0.79771398192450826</v>
      </c>
      <c r="S61" s="6">
        <v>0.63888888888888884</v>
      </c>
      <c r="T61" s="6">
        <v>0.59613878246062157</v>
      </c>
      <c r="U61" s="6">
        <v>0.63027507415195949</v>
      </c>
      <c r="V61" s="27">
        <v>0.86111111111111116</v>
      </c>
      <c r="W61" s="6">
        <v>0.91898148148148151</v>
      </c>
      <c r="X61" s="6">
        <v>0.86111111111111116</v>
      </c>
      <c r="Y61" s="6">
        <v>0.86886407939039523</v>
      </c>
      <c r="Z61" s="6">
        <v>0.62643890712458061</v>
      </c>
      <c r="AA61" s="27">
        <v>0.66666666666666663</v>
      </c>
      <c r="AB61" s="6">
        <v>0.69953703703703707</v>
      </c>
      <c r="AC61" s="6">
        <v>0.66666666666666663</v>
      </c>
      <c r="AD61" s="6">
        <v>0.6693121693121693</v>
      </c>
      <c r="AE61" s="6">
        <v>2.4115883321461871</v>
      </c>
      <c r="AF61" s="27">
        <v>0.47222222222222221</v>
      </c>
      <c r="AG61" s="6">
        <v>0.39417989417989419</v>
      </c>
      <c r="AH61" s="6">
        <v>0.47222222222222221</v>
      </c>
      <c r="AI61" s="6">
        <v>0.42777777777777781</v>
      </c>
      <c r="AJ61" s="6">
        <v>1.171592791386312</v>
      </c>
      <c r="AK61" s="27">
        <v>0.91666666666666663</v>
      </c>
      <c r="AL61" s="6">
        <v>0.92206790123456783</v>
      </c>
      <c r="AM61" s="6">
        <v>0.91666666666666663</v>
      </c>
      <c r="AN61" s="6">
        <v>0.91831831831831834</v>
      </c>
      <c r="AO61" s="6">
        <v>3.0036377824264302</v>
      </c>
      <c r="AP61" s="27">
        <v>0.94444444444444442</v>
      </c>
      <c r="AQ61" s="6">
        <v>0.95679012345679004</v>
      </c>
      <c r="AR61" s="6">
        <v>0.94444444444444442</v>
      </c>
      <c r="AS61" s="6">
        <v>0.94637345679012341</v>
      </c>
      <c r="AT61" s="6">
        <v>0.16340679788412271</v>
      </c>
      <c r="AU61" s="27">
        <v>0.97222222222222221</v>
      </c>
      <c r="AV61" s="6">
        <v>0.97569444444444442</v>
      </c>
      <c r="AW61" s="6">
        <v>0.97222222222222221</v>
      </c>
      <c r="AX61" s="6">
        <v>0.97277277277277285</v>
      </c>
      <c r="AY61" s="6">
        <v>6.2189937063622809E-2</v>
      </c>
      <c r="AZ61" s="27">
        <v>0.97222222222222221</v>
      </c>
      <c r="BA61" s="6">
        <v>0.97569444444444442</v>
      </c>
      <c r="BB61" s="6">
        <v>0.97222222222222221</v>
      </c>
      <c r="BC61" s="6">
        <v>0.97277277277277285</v>
      </c>
      <c r="BD61" s="6">
        <v>8.8458388406087926E-2</v>
      </c>
      <c r="BE61" s="6"/>
      <c r="BF61" s="3" t="s">
        <v>74</v>
      </c>
      <c r="BG61" s="5" cm="1">
        <f t="array" ref="BG61">AVERAGE(ABS(BG38:BG42))</f>
        <v>0.84278691774307535</v>
      </c>
      <c r="BH61" s="5" cm="1">
        <f t="array" ref="BH61">AVERAGE(ABS(BH38:BH42))</f>
        <v>0.62145761761429363</v>
      </c>
      <c r="BI61" s="5" cm="1">
        <f t="array" ref="BI61">AVERAGE(ABS(BI38:BI42))</f>
        <v>0.76787778144545349</v>
      </c>
      <c r="BJ61" s="5" cm="1">
        <f t="array" ref="BJ61">AVERAGE(ABS(BJ38:BJ42))</f>
        <v>0.34130086476224591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5.1854136197396233E-2</v>
      </c>
      <c r="N62" s="9">
        <v>7.5338485366404733</v>
      </c>
      <c r="O62" s="9">
        <v>1.5056305194956969</v>
      </c>
      <c r="P62" s="9">
        <v>101.70695524464639</v>
      </c>
      <c r="Q62" s="27">
        <v>0.91666666666666663</v>
      </c>
      <c r="R62" s="6">
        <v>0.91602564102564088</v>
      </c>
      <c r="S62" s="6">
        <v>0.91666666666666663</v>
      </c>
      <c r="T62" s="6">
        <v>0.91523809523809518</v>
      </c>
      <c r="U62" s="6">
        <v>0.2451187160516296</v>
      </c>
      <c r="V62" s="27">
        <v>0.97222222222222221</v>
      </c>
      <c r="W62" s="6">
        <v>0.97453703703703687</v>
      </c>
      <c r="X62" s="6">
        <v>0.97222222222222221</v>
      </c>
      <c r="Y62" s="6">
        <v>0.97227053140096631</v>
      </c>
      <c r="Z62" s="6">
        <v>7.2394166407999699E-2</v>
      </c>
      <c r="AA62" s="27">
        <v>0.91666666666666663</v>
      </c>
      <c r="AB62" s="6">
        <v>0.93229166666666663</v>
      </c>
      <c r="AC62" s="6">
        <v>0.91666666666666663</v>
      </c>
      <c r="AD62" s="6">
        <v>0.9143980641258318</v>
      </c>
      <c r="AE62" s="6">
        <v>0.18043553089332251</v>
      </c>
      <c r="AF62" s="27">
        <v>0.88888888888888884</v>
      </c>
      <c r="AG62" s="6">
        <v>0.90170940170940161</v>
      </c>
      <c r="AH62" s="6">
        <v>0.88888888888888884</v>
      </c>
      <c r="AI62" s="6">
        <v>0.890993265993266</v>
      </c>
      <c r="AJ62" s="6">
        <v>0.2174432758454618</v>
      </c>
      <c r="AK62" s="27">
        <v>0.91666666666666663</v>
      </c>
      <c r="AL62" s="6">
        <v>0.92407407407407405</v>
      </c>
      <c r="AM62" s="6">
        <v>0.91666666666666663</v>
      </c>
      <c r="AN62" s="6">
        <v>0.91587301587301595</v>
      </c>
      <c r="AO62" s="6">
        <v>3.0036377824264302</v>
      </c>
      <c r="AP62" s="27">
        <v>0.97222222222222221</v>
      </c>
      <c r="AQ62" s="6">
        <v>0.97435897435897445</v>
      </c>
      <c r="AR62" s="6">
        <v>0.97222222222222221</v>
      </c>
      <c r="AS62" s="6">
        <v>0.97211640211640216</v>
      </c>
      <c r="AT62" s="6">
        <v>0.12920415744523331</v>
      </c>
      <c r="AU62" s="27">
        <v>0.91666666666666663</v>
      </c>
      <c r="AV62" s="6">
        <v>0.92328042328042337</v>
      </c>
      <c r="AW62" s="6">
        <v>0.91666666666666663</v>
      </c>
      <c r="AX62" s="6">
        <v>0.91646741163649359</v>
      </c>
      <c r="AY62" s="6">
        <v>0.1756232494749124</v>
      </c>
      <c r="AZ62" s="27">
        <v>0.94444444444444442</v>
      </c>
      <c r="BA62" s="6">
        <v>0.94856532356532364</v>
      </c>
      <c r="BB62" s="6">
        <v>0.94444444444444442</v>
      </c>
      <c r="BC62" s="6">
        <v>0.9427366255144034</v>
      </c>
      <c r="BD62" s="6">
        <v>0.22388382759173731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4.2959518950148927E-2</v>
      </c>
      <c r="N63" s="9">
        <v>8.1944654367436733</v>
      </c>
      <c r="O63" s="9">
        <v>1.5620506688835749</v>
      </c>
      <c r="P63" s="9">
        <v>110.62528339603961</v>
      </c>
      <c r="Q63" s="27">
        <v>0.88888888888888884</v>
      </c>
      <c r="R63" s="6">
        <v>0.88888888888888884</v>
      </c>
      <c r="S63" s="6">
        <v>0.88888888888888884</v>
      </c>
      <c r="T63" s="6">
        <v>0.88888888888888884</v>
      </c>
      <c r="U63" s="6">
        <v>0.19735294270537351</v>
      </c>
      <c r="V63" s="27">
        <v>0.91666666666666663</v>
      </c>
      <c r="W63" s="6">
        <v>0.91730769230769227</v>
      </c>
      <c r="X63" s="6">
        <v>0.91666666666666663</v>
      </c>
      <c r="Y63" s="6">
        <v>0.91585445094217022</v>
      </c>
      <c r="Z63" s="6">
        <v>0.24812938136886539</v>
      </c>
      <c r="AA63" s="27">
        <v>0.63888888888888884</v>
      </c>
      <c r="AB63" s="6">
        <v>0.60416666666666663</v>
      </c>
      <c r="AC63" s="6">
        <v>0.63888888888888884</v>
      </c>
      <c r="AD63" s="6">
        <v>0.61551724137931041</v>
      </c>
      <c r="AE63" s="6">
        <v>2.4936691732304581</v>
      </c>
      <c r="AF63" s="27">
        <v>0.66666666666666663</v>
      </c>
      <c r="AG63" s="6">
        <v>0.68019480519480513</v>
      </c>
      <c r="AH63" s="6">
        <v>0.66666666666666663</v>
      </c>
      <c r="AI63" s="6">
        <v>0.66812757201646089</v>
      </c>
      <c r="AJ63" s="6">
        <v>0.64291819745156387</v>
      </c>
      <c r="AK63" s="27">
        <v>0.86111111111111116</v>
      </c>
      <c r="AL63" s="6">
        <v>0.88725490196078427</v>
      </c>
      <c r="AM63" s="6">
        <v>0.86111111111111116</v>
      </c>
      <c r="AN63" s="6">
        <v>0.85925925925925939</v>
      </c>
      <c r="AO63" s="6">
        <v>5.0060629707107154</v>
      </c>
      <c r="AP63" s="27">
        <v>0.91666666666666663</v>
      </c>
      <c r="AQ63" s="6">
        <v>0.92407407407407405</v>
      </c>
      <c r="AR63" s="6">
        <v>0.91666666666666663</v>
      </c>
      <c r="AS63" s="6">
        <v>0.91651404151404159</v>
      </c>
      <c r="AT63" s="6">
        <v>0.2450863075851008</v>
      </c>
      <c r="AU63" s="27">
        <v>0.88888888888888884</v>
      </c>
      <c r="AV63" s="6">
        <v>0.89166666666666672</v>
      </c>
      <c r="AW63" s="6">
        <v>0.88888888888888884</v>
      </c>
      <c r="AX63" s="6">
        <v>0.88659951159951156</v>
      </c>
      <c r="AY63" s="6">
        <v>0.81059232125948322</v>
      </c>
      <c r="AZ63" s="27">
        <v>0.91666666666666663</v>
      </c>
      <c r="BA63" s="6">
        <v>0.92407407407407405</v>
      </c>
      <c r="BB63" s="6">
        <v>0.91666666666666663</v>
      </c>
      <c r="BC63" s="6">
        <v>0.91651404151404159</v>
      </c>
      <c r="BD63" s="6">
        <v>0.28733428658237969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4.0925088541435901E-2</v>
      </c>
      <c r="N64" s="9">
        <v>8.9062242483438183</v>
      </c>
      <c r="O64" s="9">
        <v>1.5536618069837691</v>
      </c>
      <c r="P64" s="9">
        <v>101.7854199810722</v>
      </c>
      <c r="Q64" s="27">
        <v>0.97222222222222221</v>
      </c>
      <c r="R64" s="6">
        <v>0.97435897435897445</v>
      </c>
      <c r="S64" s="6">
        <v>0.97222222222222221</v>
      </c>
      <c r="T64" s="6">
        <v>0.97229885057471266</v>
      </c>
      <c r="U64" s="6">
        <v>0.1143541325781162</v>
      </c>
      <c r="V64" s="27">
        <v>1</v>
      </c>
      <c r="W64" s="6">
        <v>1</v>
      </c>
      <c r="X64" s="6">
        <v>1</v>
      </c>
      <c r="Y64" s="6">
        <v>1</v>
      </c>
      <c r="Z64" s="6">
        <v>1.99880733848866E-2</v>
      </c>
      <c r="AA64" s="27">
        <v>0.66666666666666663</v>
      </c>
      <c r="AB64" s="6">
        <v>0.65144230769230771</v>
      </c>
      <c r="AC64" s="6">
        <v>0.66666666666666663</v>
      </c>
      <c r="AD64" s="6">
        <v>0.65823529411764703</v>
      </c>
      <c r="AE64" s="6">
        <v>1.455427416682729</v>
      </c>
      <c r="AF64" s="27">
        <v>0.66666666666666663</v>
      </c>
      <c r="AG64" s="6">
        <v>0.63612368024132726</v>
      </c>
      <c r="AH64" s="6">
        <v>0.66666666666666663</v>
      </c>
      <c r="AI64" s="6">
        <v>0.64708333333333323</v>
      </c>
      <c r="AJ64" s="6">
        <v>0.5147514752840876</v>
      </c>
      <c r="AK64" s="27">
        <v>0.91666666666666663</v>
      </c>
      <c r="AL64" s="6">
        <v>0.92227564102564108</v>
      </c>
      <c r="AM64" s="6">
        <v>0.91666666666666663</v>
      </c>
      <c r="AN64" s="6">
        <v>0.91509408602150544</v>
      </c>
      <c r="AO64" s="6">
        <v>3.0036377824264302</v>
      </c>
      <c r="AP64" s="27">
        <v>1</v>
      </c>
      <c r="AQ64" s="6">
        <v>1</v>
      </c>
      <c r="AR64" s="6">
        <v>1</v>
      </c>
      <c r="AS64" s="6">
        <v>1</v>
      </c>
      <c r="AT64" s="6">
        <v>0.10344042697231701</v>
      </c>
      <c r="AU64" s="27">
        <v>0.91666666666666663</v>
      </c>
      <c r="AV64" s="6">
        <v>0.92227564102564108</v>
      </c>
      <c r="AW64" s="6">
        <v>0.91666666666666663</v>
      </c>
      <c r="AX64" s="6">
        <v>0.91509408602150544</v>
      </c>
      <c r="AY64" s="6">
        <v>0.78153092493081167</v>
      </c>
      <c r="AZ64" s="27">
        <v>0.94444444444444442</v>
      </c>
      <c r="BA64" s="6">
        <v>0.94658119658119666</v>
      </c>
      <c r="BB64" s="6">
        <v>0.94444444444444442</v>
      </c>
      <c r="BC64" s="6">
        <v>0.94418300653594778</v>
      </c>
      <c r="BD64" s="6">
        <v>0.1721185364682479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5.7435085357989739E-2</v>
      </c>
      <c r="N65" s="9">
        <v>7.0189895043250843</v>
      </c>
      <c r="O65" s="9">
        <v>1.481993567976273</v>
      </c>
      <c r="P65" s="9">
        <v>94.756358308388627</v>
      </c>
      <c r="Q65" s="27">
        <v>0.91666666666666663</v>
      </c>
      <c r="R65" s="6">
        <v>0.92037037037037039</v>
      </c>
      <c r="S65" s="6">
        <v>0.91666666666666663</v>
      </c>
      <c r="T65" s="6">
        <v>0.91744207261448651</v>
      </c>
      <c r="U65" s="6">
        <v>0.28912824782208402</v>
      </c>
      <c r="V65" s="27">
        <v>0.97222222222222221</v>
      </c>
      <c r="W65" s="6">
        <v>0.97407407407407398</v>
      </c>
      <c r="X65" s="6">
        <v>0.97222222222222221</v>
      </c>
      <c r="Y65" s="6">
        <v>0.97203977376391171</v>
      </c>
      <c r="Z65" s="6">
        <v>9.8353540922958033E-2</v>
      </c>
      <c r="AA65" s="27">
        <v>0.61111111111111116</v>
      </c>
      <c r="AB65" s="6">
        <v>0.62345679012345689</v>
      </c>
      <c r="AC65" s="6">
        <v>0.61111111111111116</v>
      </c>
      <c r="AD65" s="6">
        <v>0.60972222222222228</v>
      </c>
      <c r="AE65" s="6">
        <v>4.411086839439978</v>
      </c>
      <c r="AF65" s="27">
        <v>0.66666666666666663</v>
      </c>
      <c r="AG65" s="6">
        <v>0.6342592592592593</v>
      </c>
      <c r="AH65" s="6">
        <v>0.66666666666666663</v>
      </c>
      <c r="AI65" s="6">
        <v>0.60520050125313285</v>
      </c>
      <c r="AJ65" s="6">
        <v>0.63096609216842081</v>
      </c>
      <c r="AK65" s="27">
        <v>0.94444444444444442</v>
      </c>
      <c r="AL65" s="6">
        <v>0.94629629629629619</v>
      </c>
      <c r="AM65" s="6">
        <v>0.94444444444444442</v>
      </c>
      <c r="AN65" s="6">
        <v>0.94426199598613403</v>
      </c>
      <c r="AO65" s="6">
        <v>2.0024251882842869</v>
      </c>
      <c r="AP65" s="27">
        <v>1</v>
      </c>
      <c r="AQ65" s="6">
        <v>1</v>
      </c>
      <c r="AR65" s="6">
        <v>1</v>
      </c>
      <c r="AS65" s="6">
        <v>1</v>
      </c>
      <c r="AT65" s="6">
        <v>0.15713629274264321</v>
      </c>
      <c r="AU65" s="27">
        <v>0.94444444444444442</v>
      </c>
      <c r="AV65" s="6">
        <v>0.95138888888888884</v>
      </c>
      <c r="AW65" s="6">
        <v>0.94444444444444442</v>
      </c>
      <c r="AX65" s="6">
        <v>0.94351851851851853</v>
      </c>
      <c r="AY65" s="6">
        <v>0.16957837764012401</v>
      </c>
      <c r="AZ65" s="27">
        <v>0.97222222222222221</v>
      </c>
      <c r="BA65" s="6">
        <v>0.97407407407407398</v>
      </c>
      <c r="BB65" s="6">
        <v>0.97222222222222221</v>
      </c>
      <c r="BC65" s="6">
        <v>0.97203977376391171</v>
      </c>
      <c r="BD65" s="6">
        <v>5.8384084064030783E-2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9.1813990287693104E-2</v>
      </c>
      <c r="N66" s="10">
        <v>4.9826810575560421</v>
      </c>
      <c r="O66" s="10">
        <v>1.358892189199491</v>
      </c>
      <c r="P66" s="10">
        <v>67.266194277006562</v>
      </c>
      <c r="Q66" s="28">
        <v>0.91666666666666663</v>
      </c>
      <c r="R66" s="5">
        <v>0.91800213675213671</v>
      </c>
      <c r="S66" s="5">
        <v>0.91666666666666663</v>
      </c>
      <c r="T66" s="5">
        <v>0.9160493827160493</v>
      </c>
      <c r="U66" s="5">
        <v>0.40438719151506253</v>
      </c>
      <c r="V66" s="28">
        <v>0.88888888888888884</v>
      </c>
      <c r="W66" s="5">
        <v>0.89037698412698418</v>
      </c>
      <c r="X66" s="5">
        <v>0.88888888888888884</v>
      </c>
      <c r="Y66" s="5">
        <v>0.88837803320561948</v>
      </c>
      <c r="Z66" s="5">
        <v>0.32103186563245412</v>
      </c>
      <c r="AA66" s="28">
        <v>0.91666666666666663</v>
      </c>
      <c r="AB66" s="5">
        <v>0.92687559354226023</v>
      </c>
      <c r="AC66" s="5">
        <v>0.91666666666666663</v>
      </c>
      <c r="AD66" s="5">
        <v>0.91811675180928054</v>
      </c>
      <c r="AE66" s="5">
        <v>0.25660945136299151</v>
      </c>
      <c r="AF66" s="28">
        <v>0.5</v>
      </c>
      <c r="AG66" s="5">
        <v>0.3125</v>
      </c>
      <c r="AH66" s="5">
        <v>0.5</v>
      </c>
      <c r="AI66" s="5">
        <v>0.37777777777777782</v>
      </c>
      <c r="AJ66" s="5">
        <v>0.32355601487845131</v>
      </c>
      <c r="AK66" s="28">
        <v>0.94444444444444442</v>
      </c>
      <c r="AL66" s="5">
        <v>0.94965277777777779</v>
      </c>
      <c r="AM66" s="5">
        <v>0.94444444444444442</v>
      </c>
      <c r="AN66" s="5">
        <v>0.94368164690745338</v>
      </c>
      <c r="AO66" s="5">
        <v>2.0024251882842869</v>
      </c>
      <c r="AP66" s="28">
        <v>0.94444444444444442</v>
      </c>
      <c r="AQ66" s="5">
        <v>0.95679012345679004</v>
      </c>
      <c r="AR66" s="5">
        <v>0.94444444444444442</v>
      </c>
      <c r="AS66" s="5">
        <v>0.94577991452991439</v>
      </c>
      <c r="AT66" s="5">
        <v>0.2297112162164375</v>
      </c>
      <c r="AU66" s="28">
        <v>0.97222222222222221</v>
      </c>
      <c r="AV66" s="5">
        <v>0.97569444444444442</v>
      </c>
      <c r="AW66" s="5">
        <v>0.97222222222222221</v>
      </c>
      <c r="AX66" s="5">
        <v>0.97263374485596699</v>
      </c>
      <c r="AY66" s="5">
        <v>0.19639323774149059</v>
      </c>
      <c r="AZ66" s="28">
        <v>0.94444444444444442</v>
      </c>
      <c r="BA66" s="5">
        <v>0.94965277777777779</v>
      </c>
      <c r="BB66" s="5">
        <v>0.94444444444444442</v>
      </c>
      <c r="BC66" s="5">
        <v>0.94368164690745338</v>
      </c>
      <c r="BD66" s="5">
        <v>0.23941210269950761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8.6856839494554416E-2</v>
      </c>
      <c r="N67" s="8">
        <v>5.1023502554980489</v>
      </c>
      <c r="O67" s="8">
        <v>1.3831123038240969</v>
      </c>
      <c r="P67" s="8">
        <v>83.678544190168012</v>
      </c>
      <c r="Q67" s="26">
        <v>0.80555555555555558</v>
      </c>
      <c r="R67" s="4">
        <v>0.83279914529914523</v>
      </c>
      <c r="S67" s="4">
        <v>0.80555555555555558</v>
      </c>
      <c r="T67" s="4">
        <v>0.80639730639730645</v>
      </c>
      <c r="U67" s="4">
        <v>0.5133067910253426</v>
      </c>
      <c r="V67" s="26">
        <v>0.86111111111111116</v>
      </c>
      <c r="W67" s="4">
        <v>0.85582010582010581</v>
      </c>
      <c r="X67" s="4">
        <v>0.86111111111111116</v>
      </c>
      <c r="Y67" s="4">
        <v>0.85746299770690015</v>
      </c>
      <c r="Z67" s="4">
        <v>0.34190900936884938</v>
      </c>
      <c r="AA67" s="26">
        <v>0.69444444444444442</v>
      </c>
      <c r="AB67" s="4">
        <v>0.71388888888888891</v>
      </c>
      <c r="AC67" s="4">
        <v>0.69444444444444442</v>
      </c>
      <c r="AD67" s="4">
        <v>0.68441358024691357</v>
      </c>
      <c r="AE67" s="4">
        <v>2.4540270522404541</v>
      </c>
      <c r="AF67" s="26">
        <v>0.66666666666666663</v>
      </c>
      <c r="AG67" s="4">
        <v>0.75304325304325304</v>
      </c>
      <c r="AH67" s="4">
        <v>0.66666666666666663</v>
      </c>
      <c r="AI67" s="4">
        <v>0.6729096520763187</v>
      </c>
      <c r="AJ67" s="4">
        <v>0.58698431937134554</v>
      </c>
      <c r="AK67" s="26">
        <v>0.75</v>
      </c>
      <c r="AL67" s="4">
        <v>0.79509803921568634</v>
      </c>
      <c r="AM67" s="4">
        <v>0.75</v>
      </c>
      <c r="AN67" s="4">
        <v>0.76642819289878117</v>
      </c>
      <c r="AO67" s="4">
        <v>9.0109133472792884</v>
      </c>
      <c r="AP67" s="26">
        <v>0.88888888888888884</v>
      </c>
      <c r="AQ67" s="4">
        <v>0.89020467836257311</v>
      </c>
      <c r="AR67" s="4">
        <v>0.88888888888888884</v>
      </c>
      <c r="AS67" s="4">
        <v>0.88855150697255958</v>
      </c>
      <c r="AT67" s="4">
        <v>0.29987039888700839</v>
      </c>
      <c r="AU67" s="26">
        <v>0.91666666666666663</v>
      </c>
      <c r="AV67" s="4">
        <v>0.91481481481481497</v>
      </c>
      <c r="AW67" s="4">
        <v>0.91666666666666663</v>
      </c>
      <c r="AX67" s="4">
        <v>0.91419253261358535</v>
      </c>
      <c r="AY67" s="4">
        <v>0.57704509764830558</v>
      </c>
      <c r="AZ67" s="26">
        <v>0.83333333333333337</v>
      </c>
      <c r="BA67" s="4">
        <v>0.85493827160493829</v>
      </c>
      <c r="BB67" s="4">
        <v>0.83333333333333337</v>
      </c>
      <c r="BC67" s="4">
        <v>0.84082602339181289</v>
      </c>
      <c r="BD67" s="4">
        <v>0.43737349024443362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3">
        <v>66</v>
      </c>
      <c r="C68" s="23">
        <v>-1</v>
      </c>
      <c r="D68" s="23">
        <v>1</v>
      </c>
      <c r="E68" s="23">
        <v>1</v>
      </c>
      <c r="F68" s="23">
        <v>1</v>
      </c>
      <c r="G68" s="23">
        <v>-1</v>
      </c>
      <c r="H68" s="23">
        <v>-1</v>
      </c>
      <c r="I68" s="23">
        <v>-1</v>
      </c>
      <c r="J68" s="23">
        <v>1</v>
      </c>
      <c r="K68" s="23">
        <v>-1</v>
      </c>
      <c r="L68" s="23">
        <v>1</v>
      </c>
      <c r="M68" s="14">
        <v>7.3354088712485457E-2</v>
      </c>
      <c r="N68" s="31">
        <v>5.6020302248234248</v>
      </c>
      <c r="O68" s="31">
        <v>1.4423600004933039</v>
      </c>
      <c r="P68" s="31">
        <v>91.873295687104175</v>
      </c>
      <c r="Q68" s="27">
        <v>0.88888888888888884</v>
      </c>
      <c r="R68" s="24">
        <v>0.89375000000000016</v>
      </c>
      <c r="S68" s="24">
        <v>0.88888888888888884</v>
      </c>
      <c r="T68" s="24">
        <v>0.88854489164086692</v>
      </c>
      <c r="U68" s="24">
        <v>0.2758248934613115</v>
      </c>
      <c r="V68" s="27">
        <v>0.88888888888888884</v>
      </c>
      <c r="W68" s="24">
        <v>0.89444444444444449</v>
      </c>
      <c r="X68" s="24">
        <v>0.88888888888888884</v>
      </c>
      <c r="Y68" s="24">
        <v>0.89026487788097697</v>
      </c>
      <c r="Z68" s="24">
        <v>0.16466311527736779</v>
      </c>
      <c r="AA68" s="27">
        <v>0.63888888888888884</v>
      </c>
      <c r="AB68" s="24">
        <v>0.6706002331002332</v>
      </c>
      <c r="AC68" s="24">
        <v>0.63888888888888884</v>
      </c>
      <c r="AD68" s="24">
        <v>0.64162826420890928</v>
      </c>
      <c r="AE68" s="24">
        <v>2.51113052488108</v>
      </c>
      <c r="AF68" s="27">
        <v>0.66666666666666663</v>
      </c>
      <c r="AG68" s="24">
        <v>0.69861111111111107</v>
      </c>
      <c r="AH68" s="24">
        <v>0.66666666666666663</v>
      </c>
      <c r="AI68" s="24">
        <v>0.67712842712842713</v>
      </c>
      <c r="AJ68" s="24">
        <v>0.62871802728686244</v>
      </c>
      <c r="AK68" s="27">
        <v>0.88888888888888884</v>
      </c>
      <c r="AL68" s="24">
        <v>0.90056818181818188</v>
      </c>
      <c r="AM68" s="24">
        <v>0.88888888888888884</v>
      </c>
      <c r="AN68" s="24">
        <v>0.89117647058823535</v>
      </c>
      <c r="AO68" s="24">
        <v>4.004850376568573</v>
      </c>
      <c r="AP68" s="27">
        <v>0.94444444444444442</v>
      </c>
      <c r="AQ68" s="24">
        <v>0.95454545454545459</v>
      </c>
      <c r="AR68" s="24">
        <v>0.94444444444444442</v>
      </c>
      <c r="AS68" s="24">
        <v>0.94558823529411762</v>
      </c>
      <c r="AT68" s="24">
        <v>0.21219945838254339</v>
      </c>
      <c r="AU68" s="27">
        <v>0.97222222222222221</v>
      </c>
      <c r="AV68" s="24">
        <v>0.97500000000000009</v>
      </c>
      <c r="AW68" s="24">
        <v>0.97222222222222221</v>
      </c>
      <c r="AX68" s="24">
        <v>0.97255639097744351</v>
      </c>
      <c r="AY68" s="24">
        <v>0.31234388525774709</v>
      </c>
      <c r="AZ68" s="27">
        <v>0.97222222222222221</v>
      </c>
      <c r="BA68" s="24">
        <v>0.97500000000000009</v>
      </c>
      <c r="BB68" s="24">
        <v>0.97222222222222221</v>
      </c>
      <c r="BC68" s="24">
        <v>0.97255639097744351</v>
      </c>
      <c r="BD68" s="24">
        <v>0.19932867219977041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5.341154613716137E-2</v>
      </c>
      <c r="N69" s="9">
        <v>6.8323808393458521</v>
      </c>
      <c r="O69" s="9">
        <v>1.5282488832982981</v>
      </c>
      <c r="P69" s="9">
        <v>67.469760788540285</v>
      </c>
      <c r="Q69" s="27">
        <v>0.97222222222222221</v>
      </c>
      <c r="R69" s="6">
        <v>0.97395833333333337</v>
      </c>
      <c r="S69" s="6">
        <v>0.97222222222222221</v>
      </c>
      <c r="T69" s="6">
        <v>0.9721558476038763</v>
      </c>
      <c r="U69" s="6">
        <v>0.2100890553220498</v>
      </c>
      <c r="V69" s="27">
        <v>0.88888888888888884</v>
      </c>
      <c r="W69" s="6">
        <v>0.89655605832076424</v>
      </c>
      <c r="X69" s="6">
        <v>0.88888888888888884</v>
      </c>
      <c r="Y69" s="6">
        <v>0.88974952516619177</v>
      </c>
      <c r="Z69" s="6">
        <v>0.20509116351876969</v>
      </c>
      <c r="AA69" s="27">
        <v>0.69444444444444442</v>
      </c>
      <c r="AB69" s="6">
        <v>0.75277777777777777</v>
      </c>
      <c r="AC69" s="6">
        <v>0.69444444444444442</v>
      </c>
      <c r="AD69" s="6">
        <v>0.71640522875816992</v>
      </c>
      <c r="AE69" s="6">
        <v>2.330511353467914</v>
      </c>
      <c r="AF69" s="27">
        <v>0.75</v>
      </c>
      <c r="AG69" s="6">
        <v>0.794047619047619</v>
      </c>
      <c r="AH69" s="6">
        <v>0.75</v>
      </c>
      <c r="AI69" s="6">
        <v>0.76656958097120365</v>
      </c>
      <c r="AJ69" s="6">
        <v>0.5373526193810787</v>
      </c>
      <c r="AK69" s="27">
        <v>0.97222222222222221</v>
      </c>
      <c r="AL69" s="6">
        <v>0.97395833333333337</v>
      </c>
      <c r="AM69" s="6">
        <v>0.97222222222222221</v>
      </c>
      <c r="AN69" s="6">
        <v>0.97160187482768123</v>
      </c>
      <c r="AO69" s="6">
        <v>1.001212594142143</v>
      </c>
      <c r="AP69" s="27">
        <v>0.97222222222222221</v>
      </c>
      <c r="AQ69" s="6">
        <v>0.97395833333333337</v>
      </c>
      <c r="AR69" s="6">
        <v>0.97222222222222221</v>
      </c>
      <c r="AS69" s="6">
        <v>0.97160187482768123</v>
      </c>
      <c r="AT69" s="6">
        <v>0.1566570294718439</v>
      </c>
      <c r="AU69" s="27">
        <v>0.94444444444444442</v>
      </c>
      <c r="AV69" s="6">
        <v>0.9509803921568627</v>
      </c>
      <c r="AW69" s="6">
        <v>0.94444444444444442</v>
      </c>
      <c r="AX69" s="6">
        <v>0.94155092592592604</v>
      </c>
      <c r="AY69" s="6">
        <v>0.28486315233008641</v>
      </c>
      <c r="AZ69" s="27">
        <v>0.97222222222222221</v>
      </c>
      <c r="BA69" s="6">
        <v>0.97395833333333337</v>
      </c>
      <c r="BB69" s="6">
        <v>0.97222222222222221</v>
      </c>
      <c r="BC69" s="6">
        <v>0.97160187482768123</v>
      </c>
      <c r="BD69" s="6">
        <v>0.11677749745575081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0.1588967884839925</v>
      </c>
      <c r="N70" s="9">
        <v>3.6807952149273668</v>
      </c>
      <c r="O70" s="9">
        <v>1.097339884312809</v>
      </c>
      <c r="P70" s="9">
        <v>60.365041524808817</v>
      </c>
      <c r="Q70" s="27">
        <v>0.80555555555555558</v>
      </c>
      <c r="R70" s="6">
        <v>0.80654761904761907</v>
      </c>
      <c r="S70" s="6">
        <v>0.80555555555555558</v>
      </c>
      <c r="T70" s="6">
        <v>0.79693961952026471</v>
      </c>
      <c r="U70" s="6">
        <v>0.40434143710791781</v>
      </c>
      <c r="V70" s="27">
        <v>0.83333333333333337</v>
      </c>
      <c r="W70" s="6">
        <v>0.86257309941520477</v>
      </c>
      <c r="X70" s="6">
        <v>0.83333333333333337</v>
      </c>
      <c r="Y70" s="6">
        <v>0.82726423902894497</v>
      </c>
      <c r="Z70" s="6">
        <v>0.31582903072866642</v>
      </c>
      <c r="AA70" s="27">
        <v>0.72222222222222221</v>
      </c>
      <c r="AB70" s="6">
        <v>0.7213064713064713</v>
      </c>
      <c r="AC70" s="6">
        <v>0.72222222222222221</v>
      </c>
      <c r="AD70" s="6">
        <v>0.71855921855921856</v>
      </c>
      <c r="AE70" s="6">
        <v>2.4013292748825128</v>
      </c>
      <c r="AF70" s="27">
        <v>0.75</v>
      </c>
      <c r="AG70" s="6">
        <v>0.75245098039215685</v>
      </c>
      <c r="AH70" s="6">
        <v>0.75</v>
      </c>
      <c r="AI70" s="6">
        <v>0.74898763853367434</v>
      </c>
      <c r="AJ70" s="6">
        <v>0.47576815026837033</v>
      </c>
      <c r="AK70" s="27">
        <v>0.86111111111111116</v>
      </c>
      <c r="AL70" s="6">
        <v>0.86477411477411481</v>
      </c>
      <c r="AM70" s="6">
        <v>0.86111111111111116</v>
      </c>
      <c r="AN70" s="6">
        <v>0.85927960927960934</v>
      </c>
      <c r="AO70" s="6">
        <v>5.0060629707107154</v>
      </c>
      <c r="AP70" s="27">
        <v>0.88888888888888884</v>
      </c>
      <c r="AQ70" s="6">
        <v>0.90082956259426838</v>
      </c>
      <c r="AR70" s="6">
        <v>0.88888888888888884</v>
      </c>
      <c r="AS70" s="6">
        <v>0.88458333333333328</v>
      </c>
      <c r="AT70" s="6">
        <v>0.34028095878568282</v>
      </c>
      <c r="AU70" s="27">
        <v>0.88888888888888884</v>
      </c>
      <c r="AV70" s="6">
        <v>0.90082956259426838</v>
      </c>
      <c r="AW70" s="6">
        <v>0.88888888888888884</v>
      </c>
      <c r="AX70" s="6">
        <v>0.88458333333333328</v>
      </c>
      <c r="AY70" s="6">
        <v>0.4556205389780979</v>
      </c>
      <c r="AZ70" s="27">
        <v>0.86111111111111116</v>
      </c>
      <c r="BA70" s="6">
        <v>0.88176638176638178</v>
      </c>
      <c r="BB70" s="6">
        <v>0.86111111111111116</v>
      </c>
      <c r="BC70" s="6">
        <v>0.85210678210678226</v>
      </c>
      <c r="BD70" s="6">
        <v>0.48020205024898338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0.60811494656965737</v>
      </c>
      <c r="N71" s="9">
        <v>0.63226464820162331</v>
      </c>
      <c r="O71" s="9">
        <v>0.39928052410167242</v>
      </c>
      <c r="P71" s="9">
        <v>26.871247548568991</v>
      </c>
      <c r="Q71" s="27">
        <v>0.3888888888888889</v>
      </c>
      <c r="R71" s="6">
        <v>0.3874551971326165</v>
      </c>
      <c r="S71" s="6">
        <v>0.3888888888888889</v>
      </c>
      <c r="T71" s="6">
        <v>0.30599647266313929</v>
      </c>
      <c r="U71" s="6">
        <v>1.0169725304613879</v>
      </c>
      <c r="V71" s="27">
        <v>0.55555555555555558</v>
      </c>
      <c r="W71" s="6">
        <v>0.65961199294532635</v>
      </c>
      <c r="X71" s="6">
        <v>0.55555555555555558</v>
      </c>
      <c r="Y71" s="6">
        <v>0.56355218855218858</v>
      </c>
      <c r="Z71" s="6">
        <v>0.89206594067343348</v>
      </c>
      <c r="AA71" s="27">
        <v>0.41666666666666669</v>
      </c>
      <c r="AB71" s="6">
        <v>0.45251322751322748</v>
      </c>
      <c r="AC71" s="6">
        <v>0.41666666666666669</v>
      </c>
      <c r="AD71" s="6">
        <v>0.42161076956398591</v>
      </c>
      <c r="AE71" s="6">
        <v>4.8021833978788324</v>
      </c>
      <c r="AF71" s="27">
        <v>0.41666666666666669</v>
      </c>
      <c r="AG71" s="6">
        <v>0.34259259259259262</v>
      </c>
      <c r="AH71" s="6">
        <v>0.41666666666666669</v>
      </c>
      <c r="AI71" s="6">
        <v>0.34170653907496013</v>
      </c>
      <c r="AJ71" s="6">
        <v>0.9952153094929943</v>
      </c>
      <c r="AK71" s="27">
        <v>0.30555555555555558</v>
      </c>
      <c r="AL71" s="6">
        <v>0.35956790123456778</v>
      </c>
      <c r="AM71" s="6">
        <v>0.30555555555555558</v>
      </c>
      <c r="AN71" s="6">
        <v>0.32151564910185598</v>
      </c>
      <c r="AO71" s="6">
        <v>25.03031485355358</v>
      </c>
      <c r="AP71" s="27">
        <v>0.44444444444444442</v>
      </c>
      <c r="AQ71" s="6">
        <v>0.52832602339181289</v>
      </c>
      <c r="AR71" s="6">
        <v>0.44444444444444442</v>
      </c>
      <c r="AS71" s="6">
        <v>0.46428571428571419</v>
      </c>
      <c r="AT71" s="6">
        <v>1.240964945623102</v>
      </c>
      <c r="AU71" s="27">
        <v>0.44444444444444442</v>
      </c>
      <c r="AV71" s="6">
        <v>0.51263616557734204</v>
      </c>
      <c r="AW71" s="6">
        <v>0.44444444444444442</v>
      </c>
      <c r="AX71" s="6">
        <v>0.46608946608946611</v>
      </c>
      <c r="AY71" s="6">
        <v>1.4306217636583429</v>
      </c>
      <c r="AZ71" s="27">
        <v>0.3888888888888889</v>
      </c>
      <c r="BA71" s="6">
        <v>0.4671052631578948</v>
      </c>
      <c r="BB71" s="6">
        <v>0.3888888888888889</v>
      </c>
      <c r="BC71" s="6">
        <v>0.40952380952380962</v>
      </c>
      <c r="BD71" s="6">
        <v>1.8977081097208031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3">
        <v>70</v>
      </c>
      <c r="C72" s="23">
        <v>-1</v>
      </c>
      <c r="D72" s="23">
        <v>-1</v>
      </c>
      <c r="E72" s="23">
        <v>1</v>
      </c>
      <c r="F72" s="23">
        <v>-1</v>
      </c>
      <c r="G72" s="23">
        <v>1</v>
      </c>
      <c r="H72" s="23">
        <v>1</v>
      </c>
      <c r="I72" s="23">
        <v>-1</v>
      </c>
      <c r="J72" s="23">
        <v>-1</v>
      </c>
      <c r="K72" s="23">
        <v>1</v>
      </c>
      <c r="L72" s="23">
        <v>1</v>
      </c>
      <c r="M72" s="14">
        <v>7.7951403097514305E-2</v>
      </c>
      <c r="N72" s="31">
        <v>6.2726310252872528</v>
      </c>
      <c r="O72" s="31">
        <v>1.3551368042708321</v>
      </c>
      <c r="P72" s="31">
        <v>102.87114881471091</v>
      </c>
      <c r="Q72" s="27">
        <v>0.83333333333333337</v>
      </c>
      <c r="R72" s="24">
        <v>0.84077959077959086</v>
      </c>
      <c r="S72" s="24">
        <v>0.83333333333333337</v>
      </c>
      <c r="T72" s="24">
        <v>0.83054626532887399</v>
      </c>
      <c r="U72" s="24">
        <v>0.3855761840895271</v>
      </c>
      <c r="V72" s="27">
        <v>0.86111111111111116</v>
      </c>
      <c r="W72" s="24">
        <v>0.86706811706811715</v>
      </c>
      <c r="X72" s="24">
        <v>0.86111111111111116</v>
      </c>
      <c r="Y72" s="24">
        <v>0.85696969696969694</v>
      </c>
      <c r="Z72" s="24">
        <v>0.33420306055788263</v>
      </c>
      <c r="AA72" s="27">
        <v>0.69444444444444442</v>
      </c>
      <c r="AB72" s="24">
        <v>0.68545651878985203</v>
      </c>
      <c r="AC72" s="24">
        <v>0.69444444444444442</v>
      </c>
      <c r="AD72" s="24">
        <v>0.68750937171989801</v>
      </c>
      <c r="AE72" s="24">
        <v>1.5506939960211701</v>
      </c>
      <c r="AF72" s="27">
        <v>0.75</v>
      </c>
      <c r="AG72" s="24">
        <v>0.74814814814814801</v>
      </c>
      <c r="AH72" s="24">
        <v>0.75</v>
      </c>
      <c r="AI72" s="24">
        <v>0.7482355313571285</v>
      </c>
      <c r="AJ72" s="24">
        <v>0.637002257916506</v>
      </c>
      <c r="AK72" s="27">
        <v>0.88888888888888884</v>
      </c>
      <c r="AL72" s="24">
        <v>0.88793922127255465</v>
      </c>
      <c r="AM72" s="24">
        <v>0.88888888888888884</v>
      </c>
      <c r="AN72" s="24">
        <v>0.88725146198830407</v>
      </c>
      <c r="AO72" s="24">
        <v>4.004850376568573</v>
      </c>
      <c r="AP72" s="27">
        <v>0.88888888888888884</v>
      </c>
      <c r="AQ72" s="24">
        <v>0.89219576719576721</v>
      </c>
      <c r="AR72" s="24">
        <v>0.88888888888888884</v>
      </c>
      <c r="AS72" s="24">
        <v>0.88675213675213671</v>
      </c>
      <c r="AT72" s="24">
        <v>0.2493691818507747</v>
      </c>
      <c r="AU72" s="27">
        <v>0.91666666666666663</v>
      </c>
      <c r="AV72" s="24">
        <v>0.91666666666666663</v>
      </c>
      <c r="AW72" s="24">
        <v>0.91666666666666663</v>
      </c>
      <c r="AX72" s="24">
        <v>0.91567901234567883</v>
      </c>
      <c r="AY72" s="24">
        <v>0.63858780775550916</v>
      </c>
      <c r="AZ72" s="27">
        <v>0.94444444444444442</v>
      </c>
      <c r="BA72" s="24">
        <v>0.94444444444444442</v>
      </c>
      <c r="BB72" s="24">
        <v>0.94444444444444442</v>
      </c>
      <c r="BC72" s="24">
        <v>0.94444444444444442</v>
      </c>
      <c r="BD72" s="24">
        <v>0.37564754374080789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9.2982868728276657E-2</v>
      </c>
      <c r="N73" s="9">
        <v>4.5907054040200732</v>
      </c>
      <c r="O73" s="9">
        <v>1.3871773045912601</v>
      </c>
      <c r="P73" s="9">
        <v>75.287568625929211</v>
      </c>
      <c r="Q73" s="27">
        <v>0.86111111111111116</v>
      </c>
      <c r="R73" s="6">
        <v>0.86417748917748916</v>
      </c>
      <c r="S73" s="6">
        <v>0.86111111111111116</v>
      </c>
      <c r="T73" s="6">
        <v>0.86165845648604267</v>
      </c>
      <c r="U73" s="6">
        <v>0.37649729851047758</v>
      </c>
      <c r="V73" s="27">
        <v>0.88888888888888884</v>
      </c>
      <c r="W73" s="6">
        <v>0.90170940170940161</v>
      </c>
      <c r="X73" s="6">
        <v>0.88888888888888884</v>
      </c>
      <c r="Y73" s="6">
        <v>0.89153439153439151</v>
      </c>
      <c r="Z73" s="6">
        <v>0.3550736603915044</v>
      </c>
      <c r="AA73" s="27">
        <v>0.72222222222222221</v>
      </c>
      <c r="AB73" s="6">
        <v>0.7</v>
      </c>
      <c r="AC73" s="6">
        <v>0.72222222222222221</v>
      </c>
      <c r="AD73" s="6">
        <v>0.70594837261503918</v>
      </c>
      <c r="AE73" s="6">
        <v>1.3728714237122659</v>
      </c>
      <c r="AF73" s="27">
        <v>0.66666666666666663</v>
      </c>
      <c r="AG73" s="6">
        <v>0.5628019323671497</v>
      </c>
      <c r="AH73" s="6">
        <v>0.66666666666666663</v>
      </c>
      <c r="AI73" s="6">
        <v>0.58461718020541553</v>
      </c>
      <c r="AJ73" s="6">
        <v>0.5787716989234748</v>
      </c>
      <c r="AK73" s="27">
        <v>0.88888888888888884</v>
      </c>
      <c r="AL73" s="6">
        <v>0.88956063907044303</v>
      </c>
      <c r="AM73" s="6">
        <v>0.88888888888888884</v>
      </c>
      <c r="AN73" s="6">
        <v>0.88644789055973261</v>
      </c>
      <c r="AO73" s="6">
        <v>4.004850376568573</v>
      </c>
      <c r="AP73" s="27">
        <v>0.94444444444444442</v>
      </c>
      <c r="AQ73" s="6">
        <v>0.94618055555555558</v>
      </c>
      <c r="AR73" s="6">
        <v>0.94444444444444442</v>
      </c>
      <c r="AS73" s="6">
        <v>0.94423109745690381</v>
      </c>
      <c r="AT73" s="6">
        <v>0.1683313943179213</v>
      </c>
      <c r="AU73" s="27">
        <v>0.91666666666666663</v>
      </c>
      <c r="AV73" s="6">
        <v>0.92345328282828276</v>
      </c>
      <c r="AW73" s="6">
        <v>0.91666666666666663</v>
      </c>
      <c r="AX73" s="6">
        <v>0.91632104454685093</v>
      </c>
      <c r="AY73" s="6">
        <v>0.67075936850723372</v>
      </c>
      <c r="AZ73" s="27">
        <v>0.91666666666666663</v>
      </c>
      <c r="BA73" s="6">
        <v>0.92345328282828276</v>
      </c>
      <c r="BB73" s="6">
        <v>0.91666666666666663</v>
      </c>
      <c r="BC73" s="6">
        <v>0.91632104454685093</v>
      </c>
      <c r="BD73" s="6">
        <v>0.33485007796529648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0.1272659436538677</v>
      </c>
      <c r="N74" s="9">
        <v>5.4083147140555843</v>
      </c>
      <c r="O74" s="9">
        <v>1.0571738370308841</v>
      </c>
      <c r="P74" s="9">
        <v>61.8093110177781</v>
      </c>
      <c r="Q74" s="27">
        <v>0.83333333333333337</v>
      </c>
      <c r="R74" s="6">
        <v>0.84032634032634035</v>
      </c>
      <c r="S74" s="6">
        <v>0.83333333333333337</v>
      </c>
      <c r="T74" s="6">
        <v>0.83333333333333337</v>
      </c>
      <c r="U74" s="6">
        <v>0.49014940093519882</v>
      </c>
      <c r="V74" s="27">
        <v>0.91666666666666663</v>
      </c>
      <c r="W74" s="6">
        <v>0.91648860398860377</v>
      </c>
      <c r="X74" s="6">
        <v>0.91666666666666663</v>
      </c>
      <c r="Y74" s="6">
        <v>0.91555555555555534</v>
      </c>
      <c r="Z74" s="6">
        <v>0.34226426959090561</v>
      </c>
      <c r="AA74" s="27">
        <v>0.72222222222222221</v>
      </c>
      <c r="AB74" s="6">
        <v>0.74735449735449733</v>
      </c>
      <c r="AC74" s="6">
        <v>0.72222222222222221</v>
      </c>
      <c r="AD74" s="6">
        <v>0.71305876276636515</v>
      </c>
      <c r="AE74" s="6">
        <v>0.51424497617170672</v>
      </c>
      <c r="AF74" s="27">
        <v>0.55555555555555558</v>
      </c>
      <c r="AG74" s="6">
        <v>0.36931216931216931</v>
      </c>
      <c r="AH74" s="6">
        <v>0.55555555555555558</v>
      </c>
      <c r="AI74" s="6">
        <v>0.4429361488185018</v>
      </c>
      <c r="AJ74" s="6">
        <v>0.74398462630100914</v>
      </c>
      <c r="AK74" s="27">
        <v>0.91666666666666663</v>
      </c>
      <c r="AL74" s="6">
        <v>0.91785714285714293</v>
      </c>
      <c r="AM74" s="6">
        <v>0.91666666666666663</v>
      </c>
      <c r="AN74" s="6">
        <v>0.91622574955908298</v>
      </c>
      <c r="AO74" s="6">
        <v>3.0036377824264302</v>
      </c>
      <c r="AP74" s="27">
        <v>0.88888888888888884</v>
      </c>
      <c r="AQ74" s="6">
        <v>0.89060476560476565</v>
      </c>
      <c r="AR74" s="6">
        <v>0.88888888888888884</v>
      </c>
      <c r="AS74" s="6">
        <v>0.88662640901771328</v>
      </c>
      <c r="AT74" s="6">
        <v>0.30387728635707439</v>
      </c>
      <c r="AU74" s="27">
        <v>0.91666666666666663</v>
      </c>
      <c r="AV74" s="6">
        <v>0.91898148148148151</v>
      </c>
      <c r="AW74" s="6">
        <v>0.91666666666666663</v>
      </c>
      <c r="AX74" s="6">
        <v>0.91681159420289859</v>
      </c>
      <c r="AY74" s="6">
        <v>0.36970522929148891</v>
      </c>
      <c r="AZ74" s="27">
        <v>0.88888888888888884</v>
      </c>
      <c r="BA74" s="6">
        <v>0.89060476560476565</v>
      </c>
      <c r="BB74" s="6">
        <v>0.88888888888888884</v>
      </c>
      <c r="BC74" s="6">
        <v>0.88662640901771328</v>
      </c>
      <c r="BD74" s="6">
        <v>0.32103218973455888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5.0334481021488353E-2</v>
      </c>
      <c r="N75" s="9">
        <v>7.666581770622007</v>
      </c>
      <c r="O75" s="9">
        <v>1.513437623323961</v>
      </c>
      <c r="P75" s="9">
        <v>103.49885390339711</v>
      </c>
      <c r="Q75" s="27">
        <v>0.80555555555555558</v>
      </c>
      <c r="R75" s="6">
        <v>0.82716049382716039</v>
      </c>
      <c r="S75" s="6">
        <v>0.80555555555555558</v>
      </c>
      <c r="T75" s="6">
        <v>0.80527025625064852</v>
      </c>
      <c r="U75" s="6">
        <v>0.54057596747279679</v>
      </c>
      <c r="V75" s="27">
        <v>0.88888888888888884</v>
      </c>
      <c r="W75" s="6">
        <v>0.8901234567901235</v>
      </c>
      <c r="X75" s="6">
        <v>0.88888888888888884</v>
      </c>
      <c r="Y75" s="6">
        <v>0.88836179633143586</v>
      </c>
      <c r="Z75" s="6">
        <v>0.42083733712995419</v>
      </c>
      <c r="AA75" s="27">
        <v>0.66666666666666663</v>
      </c>
      <c r="AB75" s="6">
        <v>0.6957264957264957</v>
      </c>
      <c r="AC75" s="6">
        <v>0.66666666666666663</v>
      </c>
      <c r="AD75" s="6">
        <v>0.67593018305661978</v>
      </c>
      <c r="AE75" s="6">
        <v>2.4918764365321922</v>
      </c>
      <c r="AF75" s="27">
        <v>0.69444444444444442</v>
      </c>
      <c r="AG75" s="6">
        <v>0.77200577200577192</v>
      </c>
      <c r="AH75" s="6">
        <v>0.69444444444444442</v>
      </c>
      <c r="AI75" s="6">
        <v>0.71129979342539729</v>
      </c>
      <c r="AJ75" s="6">
        <v>0.79877894423622597</v>
      </c>
      <c r="AK75" s="27">
        <v>0.80555555555555558</v>
      </c>
      <c r="AL75" s="6">
        <v>0.82539682539682546</v>
      </c>
      <c r="AM75" s="6">
        <v>0.80555555555555558</v>
      </c>
      <c r="AN75" s="6">
        <v>0.80987654320987668</v>
      </c>
      <c r="AO75" s="6">
        <v>7.0084881589950028</v>
      </c>
      <c r="AP75" s="27">
        <v>0.88888888888888884</v>
      </c>
      <c r="AQ75" s="6">
        <v>0.88888888888888884</v>
      </c>
      <c r="AR75" s="6">
        <v>0.88888888888888884</v>
      </c>
      <c r="AS75" s="6">
        <v>0.88888888888888884</v>
      </c>
      <c r="AT75" s="6">
        <v>0.30492424926501738</v>
      </c>
      <c r="AU75" s="27">
        <v>0.80555555555555558</v>
      </c>
      <c r="AV75" s="6">
        <v>0.82539682539682546</v>
      </c>
      <c r="AW75" s="6">
        <v>0.80555555555555558</v>
      </c>
      <c r="AX75" s="6">
        <v>0.80987654320987668</v>
      </c>
      <c r="AY75" s="6">
        <v>1.0870306464100059</v>
      </c>
      <c r="AZ75" s="27">
        <v>0.86111111111111116</v>
      </c>
      <c r="BA75" s="6">
        <v>0.86566951566951567</v>
      </c>
      <c r="BB75" s="6">
        <v>0.86111111111111116</v>
      </c>
      <c r="BC75" s="6">
        <v>0.86254480286738355</v>
      </c>
      <c r="BD75" s="6">
        <v>0.3998005575687536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0.1033186585437752</v>
      </c>
      <c r="N76" s="9">
        <v>4.8104992145730074</v>
      </c>
      <c r="O76" s="9">
        <v>1.296348357136885</v>
      </c>
      <c r="P76" s="9">
        <v>64.941739396735599</v>
      </c>
      <c r="Q76" s="27">
        <v>0.80555555555555558</v>
      </c>
      <c r="R76" s="6">
        <v>0.85606060606060608</v>
      </c>
      <c r="S76" s="6">
        <v>0.80555555555555558</v>
      </c>
      <c r="T76" s="6">
        <v>0.81493558776167474</v>
      </c>
      <c r="U76" s="6">
        <v>0.72666102370267127</v>
      </c>
      <c r="V76" s="27">
        <v>0.83333333333333337</v>
      </c>
      <c r="W76" s="6">
        <v>0.85202020202020201</v>
      </c>
      <c r="X76" s="6">
        <v>0.83333333333333337</v>
      </c>
      <c r="Y76" s="6">
        <v>0.83517368299976991</v>
      </c>
      <c r="Z76" s="6">
        <v>0.47127369259182827</v>
      </c>
      <c r="AA76" s="27">
        <v>0.72222222222222221</v>
      </c>
      <c r="AB76" s="6">
        <v>0.76988017429193911</v>
      </c>
      <c r="AC76" s="6">
        <v>0.72222222222222221</v>
      </c>
      <c r="AD76" s="6">
        <v>0.70137535196014722</v>
      </c>
      <c r="AE76" s="6">
        <v>1.3899877053629279</v>
      </c>
      <c r="AF76" s="27">
        <v>0.58333333333333337</v>
      </c>
      <c r="AG76" s="6">
        <v>0.42632850241545889</v>
      </c>
      <c r="AH76" s="6">
        <v>0.58333333333333337</v>
      </c>
      <c r="AI76" s="6">
        <v>0.47390572390572389</v>
      </c>
      <c r="AJ76" s="6">
        <v>0.69281575188349853</v>
      </c>
      <c r="AK76" s="27">
        <v>0.83333333333333337</v>
      </c>
      <c r="AL76" s="6">
        <v>0.83712121212121215</v>
      </c>
      <c r="AM76" s="6">
        <v>0.83333333333333337</v>
      </c>
      <c r="AN76" s="6">
        <v>0.83143939393939392</v>
      </c>
      <c r="AO76" s="6">
        <v>6.0072755648528577</v>
      </c>
      <c r="AP76" s="27">
        <v>0.94444444444444442</v>
      </c>
      <c r="AQ76" s="6">
        <v>0.94696969696969702</v>
      </c>
      <c r="AR76" s="6">
        <v>0.94444444444444442</v>
      </c>
      <c r="AS76" s="6">
        <v>0.94455026455026447</v>
      </c>
      <c r="AT76" s="6">
        <v>0.27725459704756727</v>
      </c>
      <c r="AU76" s="27">
        <v>0.91666666666666663</v>
      </c>
      <c r="AV76" s="6">
        <v>0.92171717171717171</v>
      </c>
      <c r="AW76" s="6">
        <v>0.91666666666666663</v>
      </c>
      <c r="AX76" s="6">
        <v>0.91809523809523819</v>
      </c>
      <c r="AY76" s="6">
        <v>0.37700080508068312</v>
      </c>
      <c r="AZ76" s="27">
        <v>0.91666666666666663</v>
      </c>
      <c r="BA76" s="6">
        <v>0.92171717171717171</v>
      </c>
      <c r="BB76" s="6">
        <v>0.91666666666666663</v>
      </c>
      <c r="BC76" s="6">
        <v>0.91809523809523819</v>
      </c>
      <c r="BD76" s="6">
        <v>0.26134965751729039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3">
        <v>75</v>
      </c>
      <c r="C77" s="23">
        <v>-1</v>
      </c>
      <c r="D77" s="23">
        <v>-1</v>
      </c>
      <c r="E77" s="23">
        <v>1</v>
      </c>
      <c r="F77" s="23">
        <v>-1</v>
      </c>
      <c r="G77" s="23">
        <v>-1</v>
      </c>
      <c r="H77" s="23">
        <v>-1</v>
      </c>
      <c r="I77" s="23">
        <v>-1</v>
      </c>
      <c r="J77" s="23">
        <v>-1</v>
      </c>
      <c r="K77" s="23">
        <v>-1</v>
      </c>
      <c r="L77" s="23">
        <v>-1</v>
      </c>
      <c r="M77" s="14">
        <v>0.87520684528324855</v>
      </c>
      <c r="N77" s="31">
        <v>0.1425870414397454</v>
      </c>
      <c r="O77" s="31">
        <v>0.1247931547167514</v>
      </c>
      <c r="P77" s="31">
        <v>12.333779084537969</v>
      </c>
      <c r="Q77" s="27">
        <v>0.52777777777777779</v>
      </c>
      <c r="R77" s="24">
        <v>0.34722222222222221</v>
      </c>
      <c r="S77" s="24">
        <v>0.52777777777777779</v>
      </c>
      <c r="T77" s="24">
        <v>0.41534391534391529</v>
      </c>
      <c r="U77" s="24">
        <v>1.112342415457924</v>
      </c>
      <c r="V77" s="27">
        <v>0.5</v>
      </c>
      <c r="W77" s="24">
        <v>0.32698412698412699</v>
      </c>
      <c r="X77" s="24">
        <v>0.5</v>
      </c>
      <c r="Y77" s="24">
        <v>0.39371980676328511</v>
      </c>
      <c r="Z77" s="24">
        <v>1.121313491786226</v>
      </c>
      <c r="AA77" s="27">
        <v>0.52777777777777779</v>
      </c>
      <c r="AB77" s="24">
        <v>0.56258434547908232</v>
      </c>
      <c r="AC77" s="24">
        <v>0.52777777777777779</v>
      </c>
      <c r="AD77" s="24">
        <v>0.48451170591693471</v>
      </c>
      <c r="AE77" s="24">
        <v>7.5568356165817976</v>
      </c>
      <c r="AF77" s="27">
        <v>0.52777777777777779</v>
      </c>
      <c r="AG77" s="24">
        <v>0.39021164021164018</v>
      </c>
      <c r="AH77" s="24">
        <v>0.52777777777777779</v>
      </c>
      <c r="AI77" s="24">
        <v>0.42816091954022989</v>
      </c>
      <c r="AJ77" s="24">
        <v>0.92915538179665114</v>
      </c>
      <c r="AK77" s="27">
        <v>0.41666666666666669</v>
      </c>
      <c r="AL77" s="24">
        <v>0.37075941487706188</v>
      </c>
      <c r="AM77" s="24">
        <v>0.41666666666666669</v>
      </c>
      <c r="AN77" s="24">
        <v>0.38541666666666669</v>
      </c>
      <c r="AO77" s="24">
        <v>16.278185381361229</v>
      </c>
      <c r="AP77" s="27">
        <v>0.41666666666666669</v>
      </c>
      <c r="AQ77" s="24">
        <v>0.36387686387686391</v>
      </c>
      <c r="AR77" s="24">
        <v>0.41666666666666669</v>
      </c>
      <c r="AS77" s="24">
        <v>0.38220361509835199</v>
      </c>
      <c r="AT77" s="24">
        <v>7.032521628406819</v>
      </c>
      <c r="AU77" s="27">
        <v>0.41666666666666669</v>
      </c>
      <c r="AV77" s="24">
        <v>0.36387686387686391</v>
      </c>
      <c r="AW77" s="24">
        <v>0.41666666666666669</v>
      </c>
      <c r="AX77" s="24">
        <v>0.38220361509835199</v>
      </c>
      <c r="AY77" s="24">
        <v>1.898519052643906</v>
      </c>
      <c r="AZ77" s="27">
        <v>0.41666666666666669</v>
      </c>
      <c r="BA77" s="24">
        <v>0.36387686387686391</v>
      </c>
      <c r="BB77" s="24">
        <v>0.41666666666666669</v>
      </c>
      <c r="BC77" s="24">
        <v>0.38220361509835199</v>
      </c>
      <c r="BD77" s="24">
        <v>1.857853629209925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0.18948078749475911</v>
      </c>
      <c r="N78" s="9">
        <v>3.6797831030860442</v>
      </c>
      <c r="O78" s="9">
        <v>0.92379022482782847</v>
      </c>
      <c r="P78" s="9">
        <v>76.355499389035415</v>
      </c>
      <c r="Q78" s="27">
        <v>0.83333333333333337</v>
      </c>
      <c r="R78" s="6">
        <v>0.84375</v>
      </c>
      <c r="S78" s="6">
        <v>0.83333333333333337</v>
      </c>
      <c r="T78" s="6">
        <v>0.83356481481481481</v>
      </c>
      <c r="U78" s="6">
        <v>0.50287064880866739</v>
      </c>
      <c r="V78" s="27">
        <v>0.86111111111111116</v>
      </c>
      <c r="W78" s="6">
        <v>0.86689814814814825</v>
      </c>
      <c r="X78" s="6">
        <v>0.86111111111111116</v>
      </c>
      <c r="Y78" s="6">
        <v>0.86122004357298465</v>
      </c>
      <c r="Z78" s="6">
        <v>0.7158865339620254</v>
      </c>
      <c r="AA78" s="27">
        <v>0.69444444444444442</v>
      </c>
      <c r="AB78" s="6">
        <v>0.69444444444444442</v>
      </c>
      <c r="AC78" s="6">
        <v>0.69444444444444442</v>
      </c>
      <c r="AD78" s="6">
        <v>0.69444444444444442</v>
      </c>
      <c r="AE78" s="6">
        <v>2.4629685246920561</v>
      </c>
      <c r="AF78" s="27">
        <v>0.5</v>
      </c>
      <c r="AG78" s="6">
        <v>0.375</v>
      </c>
      <c r="AH78" s="6">
        <v>0.5</v>
      </c>
      <c r="AI78" s="6">
        <v>0.42626262626262629</v>
      </c>
      <c r="AJ78" s="6">
        <v>0.98553590813061609</v>
      </c>
      <c r="AK78" s="27">
        <v>0.80555555555555558</v>
      </c>
      <c r="AL78" s="6">
        <v>0.81770833333333337</v>
      </c>
      <c r="AM78" s="6">
        <v>0.80555555555555558</v>
      </c>
      <c r="AN78" s="6">
        <v>0.80172413793103436</v>
      </c>
      <c r="AO78" s="6">
        <v>7.008488158995001</v>
      </c>
      <c r="AP78" s="27">
        <v>0.86111111111111116</v>
      </c>
      <c r="AQ78" s="6">
        <v>0.87400793650793651</v>
      </c>
      <c r="AR78" s="6">
        <v>0.86111111111111116</v>
      </c>
      <c r="AS78" s="6">
        <v>0.85720164609053495</v>
      </c>
      <c r="AT78" s="6">
        <v>0.34311641118500019</v>
      </c>
      <c r="AU78" s="27">
        <v>0.80555555555555558</v>
      </c>
      <c r="AV78" s="6">
        <v>0.80654761904761907</v>
      </c>
      <c r="AW78" s="6">
        <v>0.80555555555555558</v>
      </c>
      <c r="AX78" s="6">
        <v>0.79711934156378605</v>
      </c>
      <c r="AY78" s="6">
        <v>0.95359942984330814</v>
      </c>
      <c r="AZ78" s="27">
        <v>0.83333333333333337</v>
      </c>
      <c r="BA78" s="6">
        <v>0.85509259259259252</v>
      </c>
      <c r="BB78" s="6">
        <v>0.83333333333333337</v>
      </c>
      <c r="BC78" s="6">
        <v>0.82526455026455026</v>
      </c>
      <c r="BD78" s="6">
        <v>0.49378959212459811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0.32233944492186961</v>
      </c>
      <c r="N79" s="9">
        <v>1.8346189232886441</v>
      </c>
      <c r="O79" s="9">
        <v>0.76395106478024188</v>
      </c>
      <c r="P79" s="9">
        <v>30.087750341933759</v>
      </c>
      <c r="Q79" s="27">
        <v>0.86111111111111116</v>
      </c>
      <c r="R79" s="6">
        <v>0.88888888888888884</v>
      </c>
      <c r="S79" s="6">
        <v>0.86111111111111116</v>
      </c>
      <c r="T79" s="6">
        <v>0.85377593066211999</v>
      </c>
      <c r="U79" s="6">
        <v>0.65504035031557739</v>
      </c>
      <c r="V79" s="27">
        <v>0.66666666666666663</v>
      </c>
      <c r="W79" s="6">
        <v>0.65462962962962967</v>
      </c>
      <c r="X79" s="6">
        <v>0.66666666666666663</v>
      </c>
      <c r="Y79" s="6">
        <v>0.65693257359924029</v>
      </c>
      <c r="Z79" s="6">
        <v>0.7868960565589963</v>
      </c>
      <c r="AA79" s="27">
        <v>0.63888888888888884</v>
      </c>
      <c r="AB79" s="6">
        <v>0.63496732026143787</v>
      </c>
      <c r="AC79" s="6">
        <v>0.63888888888888884</v>
      </c>
      <c r="AD79" s="6">
        <v>0.62854976564653997</v>
      </c>
      <c r="AE79" s="6">
        <v>3.5160900218998701</v>
      </c>
      <c r="AF79" s="27">
        <v>0.52777777777777779</v>
      </c>
      <c r="AG79" s="6">
        <v>0.41056071551427592</v>
      </c>
      <c r="AH79" s="6">
        <v>0.52777777777777779</v>
      </c>
      <c r="AI79" s="6">
        <v>0.46149668730313892</v>
      </c>
      <c r="AJ79" s="6">
        <v>1.1028257822650529</v>
      </c>
      <c r="AK79" s="27">
        <v>0.88888888888888884</v>
      </c>
      <c r="AL79" s="6">
        <v>0.89533730158730152</v>
      </c>
      <c r="AM79" s="6">
        <v>0.88888888888888884</v>
      </c>
      <c r="AN79" s="6">
        <v>0.88930041152263373</v>
      </c>
      <c r="AO79" s="6">
        <v>4.004850376568573</v>
      </c>
      <c r="AP79" s="27">
        <v>0.83333333333333337</v>
      </c>
      <c r="AQ79" s="6">
        <v>0.83449074074074081</v>
      </c>
      <c r="AR79" s="6">
        <v>0.83333333333333337</v>
      </c>
      <c r="AS79" s="6">
        <v>0.83062678062678064</v>
      </c>
      <c r="AT79" s="6">
        <v>0.37185045930461352</v>
      </c>
      <c r="AU79" s="27">
        <v>0.91666666666666663</v>
      </c>
      <c r="AV79" s="6">
        <v>0.91638176638176638</v>
      </c>
      <c r="AW79" s="6">
        <v>0.91666666666666663</v>
      </c>
      <c r="AX79" s="6">
        <v>0.91560238399318861</v>
      </c>
      <c r="AY79" s="6">
        <v>0.33205804095778441</v>
      </c>
      <c r="AZ79" s="27">
        <v>0.83333333333333337</v>
      </c>
      <c r="BA79" s="6">
        <v>0.83449074074074081</v>
      </c>
      <c r="BB79" s="6">
        <v>0.83333333333333337</v>
      </c>
      <c r="BC79" s="6">
        <v>0.83062678062678064</v>
      </c>
      <c r="BD79" s="6">
        <v>0.35209867352120128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5.9462078555829002E-2</v>
      </c>
      <c r="N80" s="9">
        <v>6.8845248025650978</v>
      </c>
      <c r="O80" s="9">
        <v>1.4717076882586639</v>
      </c>
      <c r="P80" s="9">
        <v>112.9062067620676</v>
      </c>
      <c r="Q80" s="27">
        <v>0.86111111111111116</v>
      </c>
      <c r="R80" s="6">
        <v>0.86111111111111116</v>
      </c>
      <c r="S80" s="6">
        <v>0.86111111111111116</v>
      </c>
      <c r="T80" s="6">
        <v>0.86111111111111116</v>
      </c>
      <c r="U80" s="6">
        <v>0.27449945818939181</v>
      </c>
      <c r="V80" s="27">
        <v>0.91666666666666663</v>
      </c>
      <c r="W80" s="6">
        <v>0.92013888888888884</v>
      </c>
      <c r="X80" s="6">
        <v>0.91666666666666663</v>
      </c>
      <c r="Y80" s="6">
        <v>0.91734937702679653</v>
      </c>
      <c r="Z80" s="6">
        <v>0.12757789889609131</v>
      </c>
      <c r="AA80" s="27">
        <v>0.75</v>
      </c>
      <c r="AB80" s="6">
        <v>0.7419871794871794</v>
      </c>
      <c r="AC80" s="6">
        <v>0.75</v>
      </c>
      <c r="AD80" s="6">
        <v>0.74228395061728392</v>
      </c>
      <c r="AE80" s="6">
        <v>1.402039499324869</v>
      </c>
      <c r="AF80" s="27">
        <v>0.69444444444444442</v>
      </c>
      <c r="AG80" s="6">
        <v>0.69212962962962954</v>
      </c>
      <c r="AH80" s="6">
        <v>0.69444444444444442</v>
      </c>
      <c r="AI80" s="6">
        <v>0.64867459432676822</v>
      </c>
      <c r="AJ80" s="6">
        <v>0.63760472343412378</v>
      </c>
      <c r="AK80" s="27">
        <v>0.91666666666666663</v>
      </c>
      <c r="AL80" s="6">
        <v>0.91699735449735442</v>
      </c>
      <c r="AM80" s="6">
        <v>0.91666666666666663</v>
      </c>
      <c r="AN80" s="6">
        <v>0.91583374979177079</v>
      </c>
      <c r="AO80" s="6">
        <v>3.0036377824264302</v>
      </c>
      <c r="AP80" s="27">
        <v>0.94444444444444442</v>
      </c>
      <c r="AQ80" s="6">
        <v>0.9509803921568627</v>
      </c>
      <c r="AR80" s="6">
        <v>0.94444444444444442</v>
      </c>
      <c r="AS80" s="6">
        <v>0.94478818574213308</v>
      </c>
      <c r="AT80" s="6">
        <v>0.14138640157092819</v>
      </c>
      <c r="AU80" s="27">
        <v>0.94444444444444442</v>
      </c>
      <c r="AV80" s="6">
        <v>0.9509803921568627</v>
      </c>
      <c r="AW80" s="6">
        <v>0.94444444444444442</v>
      </c>
      <c r="AX80" s="6">
        <v>0.94478818574213308</v>
      </c>
      <c r="AY80" s="6">
        <v>0.33701503546382477</v>
      </c>
      <c r="AZ80" s="27">
        <v>0.94444444444444442</v>
      </c>
      <c r="BA80" s="6">
        <v>0.9509803921568627</v>
      </c>
      <c r="BB80" s="6">
        <v>0.94444444444444442</v>
      </c>
      <c r="BC80" s="6">
        <v>0.94478818574213308</v>
      </c>
      <c r="BD80" s="6">
        <v>0.17164710385229409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4.0439017322656708E-2</v>
      </c>
      <c r="N81" s="9">
        <v>9.0370911874390281</v>
      </c>
      <c r="O81" s="9">
        <v>1.5536708782794111</v>
      </c>
      <c r="P81" s="9">
        <v>103.2810421421603</v>
      </c>
      <c r="Q81" s="27">
        <v>0.97222222222222221</v>
      </c>
      <c r="R81" s="6">
        <v>0.97435897435897445</v>
      </c>
      <c r="S81" s="6">
        <v>0.97222222222222221</v>
      </c>
      <c r="T81" s="6">
        <v>0.97232974910394254</v>
      </c>
      <c r="U81" s="6">
        <v>0.1911255833510499</v>
      </c>
      <c r="V81" s="27">
        <v>0.97222222222222221</v>
      </c>
      <c r="W81" s="6">
        <v>0.97435897435897445</v>
      </c>
      <c r="X81" s="6">
        <v>0.97222222222222221</v>
      </c>
      <c r="Y81" s="6">
        <v>0.97232974910394254</v>
      </c>
      <c r="Z81" s="6">
        <v>6.9910403886887851E-2</v>
      </c>
      <c r="AA81" s="27">
        <v>0.69444444444444442</v>
      </c>
      <c r="AB81" s="6">
        <v>0.69774436090225556</v>
      </c>
      <c r="AC81" s="6">
        <v>0.69444444444444442</v>
      </c>
      <c r="AD81" s="6">
        <v>0.67843683282279776</v>
      </c>
      <c r="AE81" s="6">
        <v>0.60463070834127008</v>
      </c>
      <c r="AF81" s="27">
        <v>0.66666666666666663</v>
      </c>
      <c r="AG81" s="6">
        <v>0.77037037037037037</v>
      </c>
      <c r="AH81" s="6">
        <v>0.66666666666666663</v>
      </c>
      <c r="AI81" s="6">
        <v>0.60388007054673709</v>
      </c>
      <c r="AJ81" s="6">
        <v>0.61919748038253553</v>
      </c>
      <c r="AK81" s="27">
        <v>0.91666666666666663</v>
      </c>
      <c r="AL81" s="6">
        <v>0.92991452991452972</v>
      </c>
      <c r="AM81" s="6">
        <v>0.91666666666666663</v>
      </c>
      <c r="AN81" s="6">
        <v>0.91599829714772241</v>
      </c>
      <c r="AO81" s="6">
        <v>3.0036377824264302</v>
      </c>
      <c r="AP81" s="27">
        <v>0.97222222222222221</v>
      </c>
      <c r="AQ81" s="6">
        <v>0.97435897435897445</v>
      </c>
      <c r="AR81" s="6">
        <v>0.97222222222222221</v>
      </c>
      <c r="AS81" s="6">
        <v>0.97232974910394254</v>
      </c>
      <c r="AT81" s="6">
        <v>0.1551719741559138</v>
      </c>
      <c r="AU81" s="27">
        <v>0.97222222222222221</v>
      </c>
      <c r="AV81" s="6">
        <v>0.97435897435897445</v>
      </c>
      <c r="AW81" s="6">
        <v>0.97222222222222221</v>
      </c>
      <c r="AX81" s="6">
        <v>0.97232974910394254</v>
      </c>
      <c r="AY81" s="6">
        <v>0.35803311050823272</v>
      </c>
      <c r="AZ81" s="27">
        <v>0.97222222222222221</v>
      </c>
      <c r="BA81" s="6">
        <v>0.97435897435897445</v>
      </c>
      <c r="BB81" s="6">
        <v>0.97222222222222221</v>
      </c>
      <c r="BC81" s="6">
        <v>0.97232974910394254</v>
      </c>
      <c r="BD81" s="6">
        <v>0.1162264006569716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4.8988897829744603E-2</v>
      </c>
      <c r="N82" s="9">
        <v>7.35238067166779</v>
      </c>
      <c r="O82" s="9">
        <v>1.541837178810791</v>
      </c>
      <c r="P82" s="9">
        <v>99.257139067515155</v>
      </c>
      <c r="Q82" s="27">
        <v>0.94444444444444442</v>
      </c>
      <c r="R82" s="6">
        <v>0.94444444444444442</v>
      </c>
      <c r="S82" s="6">
        <v>0.94444444444444442</v>
      </c>
      <c r="T82" s="6">
        <v>0.94444444444444442</v>
      </c>
      <c r="U82" s="6">
        <v>0.17346338738140449</v>
      </c>
      <c r="V82" s="27">
        <v>1</v>
      </c>
      <c r="W82" s="6">
        <v>1</v>
      </c>
      <c r="X82" s="6">
        <v>1</v>
      </c>
      <c r="Y82" s="6">
        <v>1</v>
      </c>
      <c r="Z82" s="6">
        <v>1.432029198784652E-2</v>
      </c>
      <c r="AA82" s="27">
        <v>0.69444444444444442</v>
      </c>
      <c r="AB82" s="6">
        <v>0.70690035273368612</v>
      </c>
      <c r="AC82" s="6">
        <v>0.69444444444444442</v>
      </c>
      <c r="AD82" s="6">
        <v>0.65847222222222213</v>
      </c>
      <c r="AE82" s="6">
        <v>0.53708453791712596</v>
      </c>
      <c r="AF82" s="27">
        <v>0.66666666666666663</v>
      </c>
      <c r="AG82" s="6">
        <v>0.65046296296296302</v>
      </c>
      <c r="AH82" s="6">
        <v>0.66666666666666663</v>
      </c>
      <c r="AI82" s="6">
        <v>0.65361471311128061</v>
      </c>
      <c r="AJ82" s="6">
        <v>0.57701394521699767</v>
      </c>
      <c r="AK82" s="27">
        <v>0.91666666666666663</v>
      </c>
      <c r="AL82" s="6">
        <v>0.91759259259259252</v>
      </c>
      <c r="AM82" s="6">
        <v>0.91666666666666663</v>
      </c>
      <c r="AN82" s="6">
        <v>0.91611932129173512</v>
      </c>
      <c r="AO82" s="6">
        <v>3.0036377824264302</v>
      </c>
      <c r="AP82" s="27">
        <v>1</v>
      </c>
      <c r="AQ82" s="6">
        <v>1</v>
      </c>
      <c r="AR82" s="6">
        <v>1</v>
      </c>
      <c r="AS82" s="6">
        <v>1</v>
      </c>
      <c r="AT82" s="6">
        <v>9.6059683237894933E-2</v>
      </c>
      <c r="AU82" s="27">
        <v>1</v>
      </c>
      <c r="AV82" s="6">
        <v>1</v>
      </c>
      <c r="AW82" s="6">
        <v>1</v>
      </c>
      <c r="AX82" s="6">
        <v>1</v>
      </c>
      <c r="AY82" s="6">
        <v>9.385399436936441E-3</v>
      </c>
      <c r="AZ82" s="27">
        <v>0.97222222222222221</v>
      </c>
      <c r="BA82" s="6">
        <v>0.97407407407407398</v>
      </c>
      <c r="BB82" s="6">
        <v>0.97222222222222221</v>
      </c>
      <c r="BC82" s="6">
        <v>0.97203977376391171</v>
      </c>
      <c r="BD82" s="6">
        <v>4.7936462364317291E-2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0.25897220481646821</v>
      </c>
      <c r="N83" s="9">
        <v>2.6772428087950861</v>
      </c>
      <c r="O83" s="9">
        <v>0.78872411734436854</v>
      </c>
      <c r="P83" s="9">
        <v>113.7828193737911</v>
      </c>
      <c r="Q83" s="27">
        <v>0.72222222222222221</v>
      </c>
      <c r="R83" s="6">
        <v>0.84868421052631571</v>
      </c>
      <c r="S83" s="6">
        <v>0.72222222222222221</v>
      </c>
      <c r="T83" s="6">
        <v>0.66662116662116666</v>
      </c>
      <c r="U83" s="6">
        <v>0.52971356287714</v>
      </c>
      <c r="V83" s="27">
        <v>0.72222222222222221</v>
      </c>
      <c r="W83" s="6">
        <v>0.76190476190476186</v>
      </c>
      <c r="X83" s="6">
        <v>0.72222222222222221</v>
      </c>
      <c r="Y83" s="6">
        <v>0.71803751803751803</v>
      </c>
      <c r="Z83" s="6">
        <v>0.46494219491771521</v>
      </c>
      <c r="AA83" s="27">
        <v>0.77777777777777779</v>
      </c>
      <c r="AB83" s="6">
        <v>0.83597883597883593</v>
      </c>
      <c r="AC83" s="6">
        <v>0.77777777777777779</v>
      </c>
      <c r="AD83" s="6">
        <v>0.74529914529914532</v>
      </c>
      <c r="AE83" s="6">
        <v>0.42256387022979819</v>
      </c>
      <c r="AF83" s="27">
        <v>0.69444444444444442</v>
      </c>
      <c r="AG83" s="6">
        <v>0.71204122674710912</v>
      </c>
      <c r="AH83" s="6">
        <v>0.69444444444444442</v>
      </c>
      <c r="AI83" s="6">
        <v>0.68829365079365068</v>
      </c>
      <c r="AJ83" s="6">
        <v>0.54280360765374625</v>
      </c>
      <c r="AK83" s="27">
        <v>0.77777777777777779</v>
      </c>
      <c r="AL83" s="6">
        <v>0.76851851851851849</v>
      </c>
      <c r="AM83" s="6">
        <v>0.77777777777777779</v>
      </c>
      <c r="AN83" s="6">
        <v>0.76072124756335269</v>
      </c>
      <c r="AO83" s="6">
        <v>7.0277422473438902</v>
      </c>
      <c r="AP83" s="27">
        <v>0.69444444444444442</v>
      </c>
      <c r="AQ83" s="6">
        <v>0.69227994227994227</v>
      </c>
      <c r="AR83" s="6">
        <v>0.69444444444444442</v>
      </c>
      <c r="AS83" s="6">
        <v>0.68722050223598208</v>
      </c>
      <c r="AT83" s="6">
        <v>0.63087374212015002</v>
      </c>
      <c r="AU83" s="27">
        <v>0.72222222222222221</v>
      </c>
      <c r="AV83" s="6">
        <v>0.72222222222222221</v>
      </c>
      <c r="AW83" s="6">
        <v>0.72222222222222221</v>
      </c>
      <c r="AX83" s="6">
        <v>0.71913580246913567</v>
      </c>
      <c r="AY83" s="6">
        <v>0.80957790712099065</v>
      </c>
      <c r="AZ83" s="27">
        <v>0.63888888888888884</v>
      </c>
      <c r="BA83" s="6">
        <v>0.6486509133567957</v>
      </c>
      <c r="BB83" s="6">
        <v>0.63888888888888884</v>
      </c>
      <c r="BC83" s="6">
        <v>0.63240740740740742</v>
      </c>
      <c r="BD83" s="6">
        <v>0.95969996118481427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0.18857639196659531</v>
      </c>
      <c r="N84" s="9">
        <v>3.89197257025045</v>
      </c>
      <c r="O84" s="9">
        <v>0.88891307113602158</v>
      </c>
      <c r="P84" s="9">
        <v>80.758430832696831</v>
      </c>
      <c r="Q84" s="27">
        <v>0.80555555555555558</v>
      </c>
      <c r="R84" s="6">
        <v>0.82605820105820116</v>
      </c>
      <c r="S84" s="6">
        <v>0.80555555555555558</v>
      </c>
      <c r="T84" s="6">
        <v>0.8101505901505901</v>
      </c>
      <c r="U84" s="6">
        <v>0.54064918891024283</v>
      </c>
      <c r="V84" s="27">
        <v>0.83333333333333337</v>
      </c>
      <c r="W84" s="6">
        <v>0.83137464387464388</v>
      </c>
      <c r="X84" s="6">
        <v>0.83333333333333337</v>
      </c>
      <c r="Y84" s="6">
        <v>0.83136518160672734</v>
      </c>
      <c r="Z84" s="6">
        <v>0.31118009247667922</v>
      </c>
      <c r="AA84" s="27">
        <v>0.86111111111111116</v>
      </c>
      <c r="AB84" s="6">
        <v>0.87030228758169925</v>
      </c>
      <c r="AC84" s="6">
        <v>0.86111111111111116</v>
      </c>
      <c r="AD84" s="6">
        <v>0.85686662893793619</v>
      </c>
      <c r="AE84" s="6">
        <v>0.25531407759064612</v>
      </c>
      <c r="AF84" s="27">
        <v>0.86111111111111116</v>
      </c>
      <c r="AG84" s="6">
        <v>0.86111111111111116</v>
      </c>
      <c r="AH84" s="6">
        <v>0.86111111111111116</v>
      </c>
      <c r="AI84" s="6">
        <v>0.86019886881955843</v>
      </c>
      <c r="AJ84" s="6">
        <v>0.32344919571359171</v>
      </c>
      <c r="AK84" s="27">
        <v>0.88888888888888884</v>
      </c>
      <c r="AL84" s="6">
        <v>0.88888888888888884</v>
      </c>
      <c r="AM84" s="6">
        <v>0.88888888888888884</v>
      </c>
      <c r="AN84" s="6">
        <v>0.88888888888888884</v>
      </c>
      <c r="AO84" s="6">
        <v>4.004850376568573</v>
      </c>
      <c r="AP84" s="27">
        <v>0.94444444444444442</v>
      </c>
      <c r="AQ84" s="6">
        <v>0.95138888888888884</v>
      </c>
      <c r="AR84" s="6">
        <v>0.94444444444444442</v>
      </c>
      <c r="AS84" s="6">
        <v>0.94351851851851853</v>
      </c>
      <c r="AT84" s="6">
        <v>0.3293932983973481</v>
      </c>
      <c r="AU84" s="27">
        <v>0.91666666666666663</v>
      </c>
      <c r="AV84" s="6">
        <v>0.91759259259259252</v>
      </c>
      <c r="AW84" s="6">
        <v>0.91666666666666663</v>
      </c>
      <c r="AX84" s="6">
        <v>0.91611932129173512</v>
      </c>
      <c r="AY84" s="6">
        <v>0.28996400825532381</v>
      </c>
      <c r="AZ84" s="27">
        <v>0.94444444444444442</v>
      </c>
      <c r="BA84" s="6">
        <v>0.95138888888888884</v>
      </c>
      <c r="BB84" s="6">
        <v>0.94444444444444442</v>
      </c>
      <c r="BC84" s="6">
        <v>0.94351851851851853</v>
      </c>
      <c r="BD84" s="6">
        <v>0.32803424683330951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0.18708615827195421</v>
      </c>
      <c r="N85" s="9">
        <v>2.9377593942059579</v>
      </c>
      <c r="O85" s="9">
        <v>1.0762135644667561</v>
      </c>
      <c r="P85" s="9">
        <v>124.85477425375321</v>
      </c>
      <c r="Q85" s="27">
        <v>0.83333333333333337</v>
      </c>
      <c r="R85" s="6">
        <v>0.83183020683020681</v>
      </c>
      <c r="S85" s="6">
        <v>0.83333333333333337</v>
      </c>
      <c r="T85" s="6">
        <v>0.82944139194139188</v>
      </c>
      <c r="U85" s="6">
        <v>0.52040351375125071</v>
      </c>
      <c r="V85" s="27">
        <v>0.75</v>
      </c>
      <c r="W85" s="6">
        <v>0.74583333333333335</v>
      </c>
      <c r="X85" s="6">
        <v>0.75</v>
      </c>
      <c r="Y85" s="6">
        <v>0.74157853505679594</v>
      </c>
      <c r="Z85" s="6">
        <v>0.50733658743893439</v>
      </c>
      <c r="AA85" s="27">
        <v>0.86111111111111116</v>
      </c>
      <c r="AB85" s="6">
        <v>0.88377192982456132</v>
      </c>
      <c r="AC85" s="6">
        <v>0.86111111111111116</v>
      </c>
      <c r="AD85" s="6">
        <v>0.85806477473144138</v>
      </c>
      <c r="AE85" s="6">
        <v>3.1145729767172261</v>
      </c>
      <c r="AF85" s="27">
        <v>0.83333333333333337</v>
      </c>
      <c r="AG85" s="6">
        <v>0.83200425305688464</v>
      </c>
      <c r="AH85" s="6">
        <v>0.83333333333333337</v>
      </c>
      <c r="AI85" s="6">
        <v>0.82947530864197527</v>
      </c>
      <c r="AJ85" s="6">
        <v>0.53945670129463674</v>
      </c>
      <c r="AK85" s="27">
        <v>0.88888888888888884</v>
      </c>
      <c r="AL85" s="6">
        <v>0.90586419753086433</v>
      </c>
      <c r="AM85" s="6">
        <v>0.88888888888888884</v>
      </c>
      <c r="AN85" s="6">
        <v>0.8886128364389233</v>
      </c>
      <c r="AO85" s="6">
        <v>4.004850376568573</v>
      </c>
      <c r="AP85" s="27">
        <v>0.91666666666666663</v>
      </c>
      <c r="AQ85" s="6">
        <v>0.92648287385129491</v>
      </c>
      <c r="AR85" s="6">
        <v>0.91666666666666663</v>
      </c>
      <c r="AS85" s="6">
        <v>0.91384347000289035</v>
      </c>
      <c r="AT85" s="6">
        <v>1.2842576465816999</v>
      </c>
      <c r="AU85" s="27">
        <v>0.83333333333333337</v>
      </c>
      <c r="AV85" s="6">
        <v>0.83382936507936511</v>
      </c>
      <c r="AW85" s="6">
        <v>0.83333333333333337</v>
      </c>
      <c r="AX85" s="6">
        <v>0.83229733229733227</v>
      </c>
      <c r="AY85" s="6">
        <v>0.86343591730771996</v>
      </c>
      <c r="AZ85" s="27">
        <v>0.88888888888888884</v>
      </c>
      <c r="BA85" s="6">
        <v>0.90535714285714286</v>
      </c>
      <c r="BB85" s="6">
        <v>0.88888888888888884</v>
      </c>
      <c r="BC85" s="6">
        <v>0.88323463323463336</v>
      </c>
      <c r="BD85" s="6">
        <v>0.64992851293832776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7.6970716399740027E-2</v>
      </c>
      <c r="N86" s="9">
        <v>6.4229066752023733</v>
      </c>
      <c r="O86" s="9">
        <v>1.351682839041519</v>
      </c>
      <c r="P86" s="9">
        <v>133.27531351044931</v>
      </c>
      <c r="Q86" s="27">
        <v>0.94444444444444442</v>
      </c>
      <c r="R86" s="6">
        <v>0.94444444444444442</v>
      </c>
      <c r="S86" s="6">
        <v>0.94444444444444442</v>
      </c>
      <c r="T86" s="6">
        <v>0.94444444444444442</v>
      </c>
      <c r="U86" s="6">
        <v>0.19261854292923741</v>
      </c>
      <c r="V86" s="27">
        <v>0.91666666666666663</v>
      </c>
      <c r="W86" s="6">
        <v>0.91956018518518534</v>
      </c>
      <c r="X86" s="6">
        <v>0.91666666666666663</v>
      </c>
      <c r="Y86" s="6">
        <v>0.91721563460693878</v>
      </c>
      <c r="Z86" s="6">
        <v>0.45818520352490771</v>
      </c>
      <c r="AA86" s="27">
        <v>0.75</v>
      </c>
      <c r="AB86" s="6">
        <v>0.75132275132275128</v>
      </c>
      <c r="AC86" s="6">
        <v>0.75</v>
      </c>
      <c r="AD86" s="6">
        <v>0.74959742351046688</v>
      </c>
      <c r="AE86" s="6">
        <v>1.462414722955949</v>
      </c>
      <c r="AF86" s="27">
        <v>0.47222222222222221</v>
      </c>
      <c r="AG86" s="6">
        <v>0.36389817911557037</v>
      </c>
      <c r="AH86" s="6">
        <v>0.47222222222222221</v>
      </c>
      <c r="AI86" s="6">
        <v>0.41064814814814821</v>
      </c>
      <c r="AJ86" s="6">
        <v>1.1066008819013959</v>
      </c>
      <c r="AK86" s="27">
        <v>0.97222222222222221</v>
      </c>
      <c r="AL86" s="6">
        <v>0.97453703703703687</v>
      </c>
      <c r="AM86" s="6">
        <v>0.97222222222222221</v>
      </c>
      <c r="AN86" s="6">
        <v>0.9724052115356463</v>
      </c>
      <c r="AO86" s="6">
        <v>1.001212594142143</v>
      </c>
      <c r="AP86" s="27">
        <v>0.97222222222222221</v>
      </c>
      <c r="AQ86" s="6">
        <v>0.97453703703703687</v>
      </c>
      <c r="AR86" s="6">
        <v>0.97222222222222221</v>
      </c>
      <c r="AS86" s="6">
        <v>0.9724052115356463</v>
      </c>
      <c r="AT86" s="6">
        <v>0.1440669579746037</v>
      </c>
      <c r="AU86" s="27">
        <v>0.94444444444444442</v>
      </c>
      <c r="AV86" s="6">
        <v>0.94444444444444442</v>
      </c>
      <c r="AW86" s="6">
        <v>0.94444444444444442</v>
      </c>
      <c r="AX86" s="6">
        <v>0.94444444444444442</v>
      </c>
      <c r="AY86" s="6">
        <v>0.32848709155588313</v>
      </c>
      <c r="AZ86" s="27">
        <v>0.94444444444444442</v>
      </c>
      <c r="BA86" s="6">
        <v>0.94444444444444442</v>
      </c>
      <c r="BB86" s="6">
        <v>0.94444444444444442</v>
      </c>
      <c r="BC86" s="6">
        <v>0.94444444444444442</v>
      </c>
      <c r="BD86" s="6">
        <v>0.2312298128431399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0.20903344052880121</v>
      </c>
      <c r="N87" s="9">
        <v>3.523587603615626</v>
      </c>
      <c r="O87" s="9">
        <v>0.84538547915398854</v>
      </c>
      <c r="P87" s="9">
        <v>98.660452901237534</v>
      </c>
      <c r="Q87" s="27">
        <v>0.83333333333333337</v>
      </c>
      <c r="R87" s="6">
        <v>0.85601851851851851</v>
      </c>
      <c r="S87" s="6">
        <v>0.83333333333333337</v>
      </c>
      <c r="T87" s="6">
        <v>0.8326210826210827</v>
      </c>
      <c r="U87" s="6">
        <v>0.55667084564232461</v>
      </c>
      <c r="V87" s="27">
        <v>0.83333333333333337</v>
      </c>
      <c r="W87" s="6">
        <v>0.83998100664767328</v>
      </c>
      <c r="X87" s="6">
        <v>0.83333333333333337</v>
      </c>
      <c r="Y87" s="6">
        <v>0.83357699805068231</v>
      </c>
      <c r="Z87" s="6">
        <v>0.48975592560663128</v>
      </c>
      <c r="AA87" s="27">
        <v>0.80555555555555558</v>
      </c>
      <c r="AB87" s="6">
        <v>0.80811403508771928</v>
      </c>
      <c r="AC87" s="6">
        <v>0.80555555555555558</v>
      </c>
      <c r="AD87" s="6">
        <v>0.80608200173417566</v>
      </c>
      <c r="AE87" s="6">
        <v>2.325922017665385</v>
      </c>
      <c r="AF87" s="27">
        <v>0.66666666666666663</v>
      </c>
      <c r="AG87" s="6">
        <v>0.7216435185185186</v>
      </c>
      <c r="AH87" s="6">
        <v>0.66666666666666663</v>
      </c>
      <c r="AI87" s="6">
        <v>0.65776353276353272</v>
      </c>
      <c r="AJ87" s="6">
        <v>0.73223844873135213</v>
      </c>
      <c r="AK87" s="27">
        <v>0.80555555555555558</v>
      </c>
      <c r="AL87" s="6">
        <v>0.80704565901934322</v>
      </c>
      <c r="AM87" s="6">
        <v>0.80555555555555558</v>
      </c>
      <c r="AN87" s="6">
        <v>0.80306267806267806</v>
      </c>
      <c r="AO87" s="6">
        <v>7.0084881589950028</v>
      </c>
      <c r="AP87" s="27">
        <v>0.83333333333333337</v>
      </c>
      <c r="AQ87" s="6">
        <v>0.85097001763668434</v>
      </c>
      <c r="AR87" s="6">
        <v>0.83333333333333337</v>
      </c>
      <c r="AS87" s="6">
        <v>0.83573749187784274</v>
      </c>
      <c r="AT87" s="6">
        <v>1.3166442153033491</v>
      </c>
      <c r="AU87" s="27">
        <v>0.80555555555555558</v>
      </c>
      <c r="AV87" s="6">
        <v>0.81843681917211331</v>
      </c>
      <c r="AW87" s="6">
        <v>0.80555555555555558</v>
      </c>
      <c r="AX87" s="6">
        <v>0.80159005159005159</v>
      </c>
      <c r="AY87" s="6">
        <v>0.61418273695649506</v>
      </c>
      <c r="AZ87" s="27">
        <v>0.77777777777777779</v>
      </c>
      <c r="BA87" s="6">
        <v>0.78561253561253563</v>
      </c>
      <c r="BB87" s="6">
        <v>0.77777777777777779</v>
      </c>
      <c r="BC87" s="6">
        <v>0.778874269005848</v>
      </c>
      <c r="BD87" s="6">
        <v>0.72821877091457388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6.9860790842924972E-2</v>
      </c>
      <c r="N88" s="9">
        <v>5.713182884802535</v>
      </c>
      <c r="O88" s="9">
        <v>1.4611509437515799</v>
      </c>
      <c r="P88" s="9">
        <v>65.293518683457535</v>
      </c>
      <c r="Q88" s="27">
        <v>0.94444444444444442</v>
      </c>
      <c r="R88" s="6">
        <v>0.94444444444444442</v>
      </c>
      <c r="S88" s="6">
        <v>0.94444444444444442</v>
      </c>
      <c r="T88" s="6">
        <v>0.94444444444444442</v>
      </c>
      <c r="U88" s="6">
        <v>0.26542577413456581</v>
      </c>
      <c r="V88" s="27">
        <v>0.94444444444444442</v>
      </c>
      <c r="W88" s="6">
        <v>0.94953703703703696</v>
      </c>
      <c r="X88" s="6">
        <v>0.94444444444444442</v>
      </c>
      <c r="Y88" s="6">
        <v>0.94392745147893897</v>
      </c>
      <c r="Z88" s="6">
        <v>0.1002420869262628</v>
      </c>
      <c r="AA88" s="27">
        <v>0.72222222222222221</v>
      </c>
      <c r="AB88" s="6">
        <v>0.77418300653594774</v>
      </c>
      <c r="AC88" s="6">
        <v>0.72222222222222221</v>
      </c>
      <c r="AD88" s="6">
        <v>0.72039072039072038</v>
      </c>
      <c r="AE88" s="6">
        <v>3.4331889589294469</v>
      </c>
      <c r="AF88" s="27">
        <v>0.5</v>
      </c>
      <c r="AG88" s="6">
        <v>0.39009287925696601</v>
      </c>
      <c r="AH88" s="6">
        <v>0.5</v>
      </c>
      <c r="AI88" s="6">
        <v>0.43232323232323228</v>
      </c>
      <c r="AJ88" s="6">
        <v>0.97217396158721592</v>
      </c>
      <c r="AK88" s="27">
        <v>0.91666666666666663</v>
      </c>
      <c r="AL88" s="6">
        <v>0.92224945533769065</v>
      </c>
      <c r="AM88" s="6">
        <v>0.91666666666666663</v>
      </c>
      <c r="AN88" s="6">
        <v>0.91506093544137024</v>
      </c>
      <c r="AO88" s="6">
        <v>3.0036377824264302</v>
      </c>
      <c r="AP88" s="27">
        <v>1</v>
      </c>
      <c r="AQ88" s="6">
        <v>1</v>
      </c>
      <c r="AR88" s="6">
        <v>1</v>
      </c>
      <c r="AS88" s="6">
        <v>1</v>
      </c>
      <c r="AT88" s="6">
        <v>0.13244370880114639</v>
      </c>
      <c r="AU88" s="27">
        <v>0.94444444444444442</v>
      </c>
      <c r="AV88" s="6">
        <v>0.9472222222222223</v>
      </c>
      <c r="AW88" s="6">
        <v>0.94444444444444442</v>
      </c>
      <c r="AX88" s="6">
        <v>0.94451406293511553</v>
      </c>
      <c r="AY88" s="6">
        <v>0.13712345437653009</v>
      </c>
      <c r="AZ88" s="27">
        <v>0.94444444444444442</v>
      </c>
      <c r="BA88" s="6">
        <v>0.9472222222222223</v>
      </c>
      <c r="BB88" s="6">
        <v>0.94444444444444442</v>
      </c>
      <c r="BC88" s="6">
        <v>0.94451406293511553</v>
      </c>
      <c r="BD88" s="6">
        <v>7.2914828354778263E-2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3.32564654456163E-2</v>
      </c>
      <c r="N89" s="9">
        <v>9.8671836330742426</v>
      </c>
      <c r="O89" s="9">
        <v>1.6053394175698861</v>
      </c>
      <c r="P89" s="9">
        <v>133.20697904650231</v>
      </c>
      <c r="Q89" s="27">
        <v>0.97222222222222221</v>
      </c>
      <c r="R89" s="6">
        <v>0.97407407407407398</v>
      </c>
      <c r="S89" s="6">
        <v>0.97222222222222221</v>
      </c>
      <c r="T89" s="6">
        <v>0.97209728469098799</v>
      </c>
      <c r="U89" s="6">
        <v>0.16994941772262689</v>
      </c>
      <c r="V89" s="27">
        <v>0.97222222222222221</v>
      </c>
      <c r="W89" s="6">
        <v>0.97407407407407398</v>
      </c>
      <c r="X89" s="6">
        <v>0.97222222222222221</v>
      </c>
      <c r="Y89" s="6">
        <v>0.97209728469098799</v>
      </c>
      <c r="Z89" s="6">
        <v>5.8010067494516933E-2</v>
      </c>
      <c r="AA89" s="27">
        <v>0.72222222222222221</v>
      </c>
      <c r="AB89" s="6">
        <v>0.7058201058201059</v>
      </c>
      <c r="AC89" s="6">
        <v>0.72222222222222221</v>
      </c>
      <c r="AD89" s="6">
        <v>0.70778939338777069</v>
      </c>
      <c r="AE89" s="6">
        <v>2.3933381062032968</v>
      </c>
      <c r="AF89" s="27">
        <v>0.66666666666666663</v>
      </c>
      <c r="AG89" s="6">
        <v>0.49312523225566712</v>
      </c>
      <c r="AH89" s="6">
        <v>0.66666666666666663</v>
      </c>
      <c r="AI89" s="6">
        <v>0.56096096096096104</v>
      </c>
      <c r="AJ89" s="6">
        <v>0.63151015313757708</v>
      </c>
      <c r="AK89" s="27">
        <v>0.91666666666666663</v>
      </c>
      <c r="AL89" s="6">
        <v>0.92037037037037039</v>
      </c>
      <c r="AM89" s="6">
        <v>0.91666666666666663</v>
      </c>
      <c r="AN89" s="6">
        <v>0.91737245412381518</v>
      </c>
      <c r="AO89" s="6">
        <v>3.0036377824264302</v>
      </c>
      <c r="AP89" s="27">
        <v>0.97222222222222221</v>
      </c>
      <c r="AQ89" s="6">
        <v>0.97474747474747481</v>
      </c>
      <c r="AR89" s="6">
        <v>0.97222222222222221</v>
      </c>
      <c r="AS89" s="6">
        <v>0.9723691945914168</v>
      </c>
      <c r="AT89" s="6">
        <v>0.13085729435540081</v>
      </c>
      <c r="AU89" s="27">
        <v>0.94444444444444442</v>
      </c>
      <c r="AV89" s="6">
        <v>0.94658119658119666</v>
      </c>
      <c r="AW89" s="6">
        <v>0.94444444444444442</v>
      </c>
      <c r="AX89" s="6">
        <v>0.94426900584795304</v>
      </c>
      <c r="AY89" s="6">
        <v>0.29666512550310858</v>
      </c>
      <c r="AZ89" s="27">
        <v>0.94444444444444442</v>
      </c>
      <c r="BA89" s="6">
        <v>0.94444444444444442</v>
      </c>
      <c r="BB89" s="6">
        <v>0.94444444444444442</v>
      </c>
      <c r="BC89" s="6">
        <v>0.94444444444444442</v>
      </c>
      <c r="BD89" s="6">
        <v>0.17779038947349651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4.7905471738697573E-2</v>
      </c>
      <c r="N90" s="9">
        <v>7.9561888983219067</v>
      </c>
      <c r="O90" s="9">
        <v>1.523044074106306</v>
      </c>
      <c r="P90" s="9">
        <v>222.77328915301339</v>
      </c>
      <c r="Q90" s="27">
        <v>0.97222222222222221</v>
      </c>
      <c r="R90" s="6">
        <v>0.97420634920634919</v>
      </c>
      <c r="S90" s="6">
        <v>0.97222222222222221</v>
      </c>
      <c r="T90" s="6">
        <v>0.97225769831133801</v>
      </c>
      <c r="U90" s="6">
        <v>0.199404024689709</v>
      </c>
      <c r="V90" s="27">
        <v>0.91666666666666663</v>
      </c>
      <c r="W90" s="6">
        <v>0.91865079365079361</v>
      </c>
      <c r="X90" s="6">
        <v>0.91666666666666663</v>
      </c>
      <c r="Y90" s="6">
        <v>0.9167730949340146</v>
      </c>
      <c r="Z90" s="6">
        <v>0.13321043571098731</v>
      </c>
      <c r="AA90" s="27">
        <v>0.75</v>
      </c>
      <c r="AB90" s="6">
        <v>0.71701388888888884</v>
      </c>
      <c r="AC90" s="6">
        <v>0.75</v>
      </c>
      <c r="AD90" s="6">
        <v>0.72040950850739505</v>
      </c>
      <c r="AE90" s="6">
        <v>0.40623646287140608</v>
      </c>
      <c r="AF90" s="27">
        <v>0.77777777777777779</v>
      </c>
      <c r="AG90" s="6">
        <v>0.77281746031746024</v>
      </c>
      <c r="AH90" s="6">
        <v>0.77777777777777779</v>
      </c>
      <c r="AI90" s="6">
        <v>0.77443249701314221</v>
      </c>
      <c r="AJ90" s="6">
        <v>0.48541746926309137</v>
      </c>
      <c r="AK90" s="27">
        <v>0.97222222222222221</v>
      </c>
      <c r="AL90" s="6">
        <v>0.97420634920634919</v>
      </c>
      <c r="AM90" s="6">
        <v>0.97222222222222221</v>
      </c>
      <c r="AN90" s="6">
        <v>0.97225769831133801</v>
      </c>
      <c r="AO90" s="6">
        <v>1.001212594142143</v>
      </c>
      <c r="AP90" s="27">
        <v>0.97222222222222221</v>
      </c>
      <c r="AQ90" s="6">
        <v>0.97420634920634919</v>
      </c>
      <c r="AR90" s="6">
        <v>0.97222222222222221</v>
      </c>
      <c r="AS90" s="6">
        <v>0.97225769831133801</v>
      </c>
      <c r="AT90" s="6">
        <v>0.10875313767941169</v>
      </c>
      <c r="AU90" s="27">
        <v>1</v>
      </c>
      <c r="AV90" s="6">
        <v>1</v>
      </c>
      <c r="AW90" s="6">
        <v>1</v>
      </c>
      <c r="AX90" s="6">
        <v>1</v>
      </c>
      <c r="AY90" s="6">
        <v>1.9445419272825289E-2</v>
      </c>
      <c r="AZ90" s="27">
        <v>0.97222222222222221</v>
      </c>
      <c r="BA90" s="6">
        <v>0.97420634920634919</v>
      </c>
      <c r="BB90" s="6">
        <v>0.97222222222222221</v>
      </c>
      <c r="BC90" s="6">
        <v>0.97225769831133801</v>
      </c>
      <c r="BD90" s="6">
        <v>6.2291938539298229E-2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3.639038349854784E-2</v>
      </c>
      <c r="N91" s="9">
        <v>9.1350759664878591</v>
      </c>
      <c r="O91" s="9">
        <v>1.5947903152940439</v>
      </c>
      <c r="P91" s="9">
        <v>104.4008681884327</v>
      </c>
      <c r="Q91" s="27">
        <v>0.97222222222222221</v>
      </c>
      <c r="R91" s="6">
        <v>0.97395833333333337</v>
      </c>
      <c r="S91" s="6">
        <v>0.97222222222222221</v>
      </c>
      <c r="T91" s="6">
        <v>0.97206638616175789</v>
      </c>
      <c r="U91" s="6">
        <v>0.1192528505807272</v>
      </c>
      <c r="V91" s="27">
        <v>1</v>
      </c>
      <c r="W91" s="6">
        <v>1</v>
      </c>
      <c r="X91" s="6">
        <v>1</v>
      </c>
      <c r="Y91" s="6">
        <v>1</v>
      </c>
      <c r="Z91" s="6">
        <v>8.6982460875002013E-3</v>
      </c>
      <c r="AA91" s="27">
        <v>0.66666666666666663</v>
      </c>
      <c r="AB91" s="6">
        <v>0.67113095238095233</v>
      </c>
      <c r="AC91" s="6">
        <v>0.66666666666666663</v>
      </c>
      <c r="AD91" s="6">
        <v>0.66692671763665679</v>
      </c>
      <c r="AE91" s="6">
        <v>5.3020230316973631</v>
      </c>
      <c r="AF91" s="27">
        <v>0.63888888888888884</v>
      </c>
      <c r="AG91" s="6">
        <v>0.61337535014005606</v>
      </c>
      <c r="AH91" s="6">
        <v>0.63888888888888884</v>
      </c>
      <c r="AI91" s="6">
        <v>0.61617405582922824</v>
      </c>
      <c r="AJ91" s="6">
        <v>0.53578381310167367</v>
      </c>
      <c r="AK91" s="27">
        <v>0.94444444444444442</v>
      </c>
      <c r="AL91" s="6">
        <v>0.95238095238095233</v>
      </c>
      <c r="AM91" s="6">
        <v>0.94444444444444442</v>
      </c>
      <c r="AN91" s="6">
        <v>0.94310897435897445</v>
      </c>
      <c r="AO91" s="6">
        <v>2.0024251882842869</v>
      </c>
      <c r="AP91" s="27">
        <v>1</v>
      </c>
      <c r="AQ91" s="6">
        <v>1</v>
      </c>
      <c r="AR91" s="6">
        <v>1</v>
      </c>
      <c r="AS91" s="6">
        <v>1</v>
      </c>
      <c r="AT91" s="6">
        <v>0.1317701221765562</v>
      </c>
      <c r="AU91" s="27">
        <v>1</v>
      </c>
      <c r="AV91" s="6">
        <v>1</v>
      </c>
      <c r="AW91" s="6">
        <v>1</v>
      </c>
      <c r="AX91" s="6">
        <v>1</v>
      </c>
      <c r="AY91" s="6">
        <v>7.6726868001440029E-3</v>
      </c>
      <c r="AZ91" s="27">
        <v>1</v>
      </c>
      <c r="BA91" s="6">
        <v>1</v>
      </c>
      <c r="BB91" s="6">
        <v>1</v>
      </c>
      <c r="BC91" s="6">
        <v>1</v>
      </c>
      <c r="BD91" s="6">
        <v>2.481264251039177E-2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0.15782625166563941</v>
      </c>
      <c r="N92" s="9">
        <v>3.373935500346791</v>
      </c>
      <c r="O92" s="9">
        <v>1.1518519032873531</v>
      </c>
      <c r="P92" s="9">
        <v>94.470194009710156</v>
      </c>
      <c r="Q92" s="27">
        <v>0.83333333333333337</v>
      </c>
      <c r="R92" s="6">
        <v>0.8439199689199689</v>
      </c>
      <c r="S92" s="6">
        <v>0.83333333333333337</v>
      </c>
      <c r="T92" s="6">
        <v>0.83171717171717185</v>
      </c>
      <c r="U92" s="6">
        <v>0.46378692313254549</v>
      </c>
      <c r="V92" s="27">
        <v>0.88888888888888884</v>
      </c>
      <c r="W92" s="6">
        <v>0.90064102564102555</v>
      </c>
      <c r="X92" s="6">
        <v>0.88888888888888884</v>
      </c>
      <c r="Y92" s="6">
        <v>0.89179231932855119</v>
      </c>
      <c r="Z92" s="6">
        <v>0.28429277653069301</v>
      </c>
      <c r="AA92" s="27">
        <v>0.88888888888888884</v>
      </c>
      <c r="AB92" s="6">
        <v>0.8916022249355583</v>
      </c>
      <c r="AC92" s="6">
        <v>0.88888888888888884</v>
      </c>
      <c r="AD92" s="6">
        <v>0.88728944869295734</v>
      </c>
      <c r="AE92" s="6">
        <v>1.217359702628978</v>
      </c>
      <c r="AF92" s="27">
        <v>0.88888888888888884</v>
      </c>
      <c r="AG92" s="6">
        <v>0.90064102564102555</v>
      </c>
      <c r="AH92" s="6">
        <v>0.88888888888888884</v>
      </c>
      <c r="AI92" s="6">
        <v>0.89179231932855119</v>
      </c>
      <c r="AJ92" s="6">
        <v>0.32904611855882843</v>
      </c>
      <c r="AK92" s="27">
        <v>0.91666666666666663</v>
      </c>
      <c r="AL92" s="6">
        <v>0.92574786324786329</v>
      </c>
      <c r="AM92" s="6">
        <v>0.91666666666666663</v>
      </c>
      <c r="AN92" s="6">
        <v>0.91172113289760348</v>
      </c>
      <c r="AO92" s="6">
        <v>3.0036377824264302</v>
      </c>
      <c r="AP92" s="27">
        <v>0.88888888888888884</v>
      </c>
      <c r="AQ92" s="6">
        <v>0.88778490028490031</v>
      </c>
      <c r="AR92" s="6">
        <v>0.88888888888888884</v>
      </c>
      <c r="AS92" s="6">
        <v>0.88470838654746708</v>
      </c>
      <c r="AT92" s="6">
        <v>0.35439697847322249</v>
      </c>
      <c r="AU92" s="27">
        <v>0.88888888888888884</v>
      </c>
      <c r="AV92" s="6">
        <v>0.88778490028490031</v>
      </c>
      <c r="AW92" s="6">
        <v>0.88888888888888884</v>
      </c>
      <c r="AX92" s="6">
        <v>0.88470838654746708</v>
      </c>
      <c r="AY92" s="6">
        <v>0.45509194878600467</v>
      </c>
      <c r="AZ92" s="27">
        <v>0.91666666666666663</v>
      </c>
      <c r="BA92" s="6">
        <v>0.91571699905033244</v>
      </c>
      <c r="BB92" s="6">
        <v>0.91666666666666663</v>
      </c>
      <c r="BC92" s="6">
        <v>0.91502923976608175</v>
      </c>
      <c r="BD92" s="6">
        <v>0.41948052220867982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5.5400092720009043E-2</v>
      </c>
      <c r="N93" s="9">
        <v>7.1316033680118034</v>
      </c>
      <c r="O93" s="9">
        <v>1.494108326729795</v>
      </c>
      <c r="P93" s="9">
        <v>81.504038491563463</v>
      </c>
      <c r="Q93" s="27">
        <v>0.80555555555555558</v>
      </c>
      <c r="R93" s="6">
        <v>0.83914306463326072</v>
      </c>
      <c r="S93" s="6">
        <v>0.80555555555555558</v>
      </c>
      <c r="T93" s="6">
        <v>0.80118274196235217</v>
      </c>
      <c r="U93" s="6">
        <v>0.37948995826486343</v>
      </c>
      <c r="V93" s="27">
        <v>0.91666666666666663</v>
      </c>
      <c r="W93" s="6">
        <v>0.91880341880341887</v>
      </c>
      <c r="X93" s="6">
        <v>0.91666666666666663</v>
      </c>
      <c r="Y93" s="6">
        <v>0.91679012345679012</v>
      </c>
      <c r="Z93" s="6">
        <v>0.24123729640130789</v>
      </c>
      <c r="AA93" s="27">
        <v>0.94444444444444442</v>
      </c>
      <c r="AB93" s="6">
        <v>0.95138888888888884</v>
      </c>
      <c r="AC93" s="6">
        <v>0.94444444444444442</v>
      </c>
      <c r="AD93" s="6">
        <v>0.94377104377104382</v>
      </c>
      <c r="AE93" s="6">
        <v>1.073639611735165</v>
      </c>
      <c r="AF93" s="27">
        <v>0.83333333333333337</v>
      </c>
      <c r="AG93" s="6">
        <v>0.88888888888888884</v>
      </c>
      <c r="AH93" s="6">
        <v>0.83333333333333337</v>
      </c>
      <c r="AI93" s="6">
        <v>0.83764705882352941</v>
      </c>
      <c r="AJ93" s="6">
        <v>0.2583201432190339</v>
      </c>
      <c r="AK93" s="27">
        <v>0.91666666666666663</v>
      </c>
      <c r="AL93" s="6">
        <v>0.92246642246642252</v>
      </c>
      <c r="AM93" s="6">
        <v>0.91666666666666663</v>
      </c>
      <c r="AN93" s="6">
        <v>0.91652921477482885</v>
      </c>
      <c r="AO93" s="6">
        <v>3.0036377824264302</v>
      </c>
      <c r="AP93" s="27">
        <v>0.94444444444444442</v>
      </c>
      <c r="AQ93" s="6">
        <v>0.94444444444444442</v>
      </c>
      <c r="AR93" s="6">
        <v>0.94444444444444442</v>
      </c>
      <c r="AS93" s="6">
        <v>0.94444444444444442</v>
      </c>
      <c r="AT93" s="6">
        <v>0.16401566460943781</v>
      </c>
      <c r="AU93" s="27">
        <v>0.86111111111111116</v>
      </c>
      <c r="AV93" s="6">
        <v>0.86752136752136755</v>
      </c>
      <c r="AW93" s="6">
        <v>0.86111111111111116</v>
      </c>
      <c r="AX93" s="6">
        <v>0.86315789473684212</v>
      </c>
      <c r="AY93" s="6">
        <v>0.29598320755332819</v>
      </c>
      <c r="AZ93" s="27">
        <v>0.97222222222222221</v>
      </c>
      <c r="BA93" s="6">
        <v>0.97435897435897445</v>
      </c>
      <c r="BB93" s="6">
        <v>0.97222222222222221</v>
      </c>
      <c r="BC93" s="6">
        <v>0.97226337448559663</v>
      </c>
      <c r="BD93" s="6">
        <v>0.10996232113130849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7.8862707026332496E-2</v>
      </c>
      <c r="N94" s="9">
        <v>5.2783255636536586</v>
      </c>
      <c r="O94" s="9">
        <v>1.426011543431315</v>
      </c>
      <c r="P94" s="9">
        <v>109.5252554458134</v>
      </c>
      <c r="Q94" s="27">
        <v>0.97222222222222221</v>
      </c>
      <c r="R94" s="6">
        <v>0.97368421052631582</v>
      </c>
      <c r="S94" s="6">
        <v>0.97222222222222221</v>
      </c>
      <c r="T94" s="6">
        <v>0.97186660344555087</v>
      </c>
      <c r="U94" s="6">
        <v>0.24851931901394869</v>
      </c>
      <c r="V94" s="27">
        <v>0.97222222222222221</v>
      </c>
      <c r="W94" s="6">
        <v>0.97368421052631582</v>
      </c>
      <c r="X94" s="6">
        <v>0.97222222222222221</v>
      </c>
      <c r="Y94" s="6">
        <v>0.97186660344555087</v>
      </c>
      <c r="Z94" s="6">
        <v>7.2052448016105275E-2</v>
      </c>
      <c r="AA94" s="27">
        <v>0.69444444444444442</v>
      </c>
      <c r="AB94" s="6">
        <v>0.66313131313131324</v>
      </c>
      <c r="AC94" s="6">
        <v>0.69444444444444442</v>
      </c>
      <c r="AD94" s="6">
        <v>0.67234592892487621</v>
      </c>
      <c r="AE94" s="6">
        <v>1.547422245030714</v>
      </c>
      <c r="AF94" s="27">
        <v>0.69444444444444442</v>
      </c>
      <c r="AG94" s="6">
        <v>0.7632478632478632</v>
      </c>
      <c r="AH94" s="6">
        <v>0.69444444444444442</v>
      </c>
      <c r="AI94" s="6">
        <v>0.71637004970338303</v>
      </c>
      <c r="AJ94" s="6">
        <v>0.55699760291641087</v>
      </c>
      <c r="AK94" s="27">
        <v>0.91666666666666663</v>
      </c>
      <c r="AL94" s="6">
        <v>0.92120551924473504</v>
      </c>
      <c r="AM94" s="6">
        <v>0.91666666666666663</v>
      </c>
      <c r="AN94" s="6">
        <v>0.91792717086834719</v>
      </c>
      <c r="AO94" s="6">
        <v>3.0036377824264302</v>
      </c>
      <c r="AP94" s="27">
        <v>0.97222222222222221</v>
      </c>
      <c r="AQ94" s="6">
        <v>0.97368421052631582</v>
      </c>
      <c r="AR94" s="6">
        <v>0.97222222222222221</v>
      </c>
      <c r="AS94" s="6">
        <v>0.97167167167167179</v>
      </c>
      <c r="AT94" s="6">
        <v>0.1370015682072438</v>
      </c>
      <c r="AU94" s="27">
        <v>0.94444444444444442</v>
      </c>
      <c r="AV94" s="6">
        <v>0.94444444444444442</v>
      </c>
      <c r="AW94" s="6">
        <v>0.94444444444444442</v>
      </c>
      <c r="AX94" s="6">
        <v>0.94444444444444442</v>
      </c>
      <c r="AY94" s="6">
        <v>0.13704924678576749</v>
      </c>
      <c r="AZ94" s="27">
        <v>0.97222222222222221</v>
      </c>
      <c r="BA94" s="6">
        <v>0.97530864197530875</v>
      </c>
      <c r="BB94" s="6">
        <v>0.97222222222222221</v>
      </c>
      <c r="BC94" s="6">
        <v>0.97264239028944899</v>
      </c>
      <c r="BD94" s="6">
        <v>9.1934170231102327E-2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6.5208845521425279E-2</v>
      </c>
      <c r="N95" s="9">
        <v>6.5244040585578791</v>
      </c>
      <c r="O95" s="9">
        <v>1.444133452583287</v>
      </c>
      <c r="P95" s="9">
        <v>88.079454790531358</v>
      </c>
      <c r="Q95" s="27">
        <v>0.83333333333333337</v>
      </c>
      <c r="R95" s="6">
        <v>0.83564814814814825</v>
      </c>
      <c r="S95" s="6">
        <v>0.83333333333333337</v>
      </c>
      <c r="T95" s="6">
        <v>0.82968574635241299</v>
      </c>
      <c r="U95" s="6">
        <v>0.46533196346243477</v>
      </c>
      <c r="V95" s="27">
        <v>0.94444444444444442</v>
      </c>
      <c r="W95" s="6">
        <v>0.94696969696969702</v>
      </c>
      <c r="X95" s="6">
        <v>0.94444444444444442</v>
      </c>
      <c r="Y95" s="6">
        <v>0.94437482595377331</v>
      </c>
      <c r="Z95" s="6">
        <v>0.21885156922598131</v>
      </c>
      <c r="AA95" s="27">
        <v>0.80555555555555558</v>
      </c>
      <c r="AB95" s="6">
        <v>0.82478632478632485</v>
      </c>
      <c r="AC95" s="6">
        <v>0.80555555555555558</v>
      </c>
      <c r="AD95" s="6">
        <v>0.80742961852407136</v>
      </c>
      <c r="AE95" s="6">
        <v>0.42269395211603111</v>
      </c>
      <c r="AF95" s="27">
        <v>0.58333333333333337</v>
      </c>
      <c r="AG95" s="6">
        <v>0.42777777777777781</v>
      </c>
      <c r="AH95" s="6">
        <v>0.58333333333333337</v>
      </c>
      <c r="AI95" s="6">
        <v>0.49192782526115858</v>
      </c>
      <c r="AJ95" s="6">
        <v>0.84052048107462474</v>
      </c>
      <c r="AK95" s="27">
        <v>0.88888888888888884</v>
      </c>
      <c r="AL95" s="6">
        <v>0.89120370370370372</v>
      </c>
      <c r="AM95" s="6">
        <v>0.88888888888888884</v>
      </c>
      <c r="AN95" s="6">
        <v>0.88598402323892522</v>
      </c>
      <c r="AO95" s="6">
        <v>4.004850376568573</v>
      </c>
      <c r="AP95" s="27">
        <v>0.94444444444444442</v>
      </c>
      <c r="AQ95" s="6">
        <v>0.95370370370370372</v>
      </c>
      <c r="AR95" s="6">
        <v>0.94444444444444442</v>
      </c>
      <c r="AS95" s="6">
        <v>0.94511784511784513</v>
      </c>
      <c r="AT95" s="6">
        <v>0.2064524948421779</v>
      </c>
      <c r="AU95" s="27">
        <v>0.86111111111111116</v>
      </c>
      <c r="AV95" s="6">
        <v>0.859840232389252</v>
      </c>
      <c r="AW95" s="6">
        <v>0.86111111111111116</v>
      </c>
      <c r="AX95" s="6">
        <v>0.8595605174552543</v>
      </c>
      <c r="AY95" s="6">
        <v>0.54822185962374714</v>
      </c>
      <c r="AZ95" s="27">
        <v>0.91666666666666663</v>
      </c>
      <c r="BA95" s="6">
        <v>0.91684822076978945</v>
      </c>
      <c r="BB95" s="6">
        <v>0.91666666666666663</v>
      </c>
      <c r="BC95" s="6">
        <v>0.91573631047315251</v>
      </c>
      <c r="BD95" s="6">
        <v>0.25520975416527603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8.9840288568488816E-2</v>
      </c>
      <c r="N96" s="9">
        <v>5.7743136878076422</v>
      </c>
      <c r="O96" s="9">
        <v>1.30155341486541</v>
      </c>
      <c r="P96" s="9">
        <v>77.953234785403168</v>
      </c>
      <c r="Q96" s="27">
        <v>0.91666666666666663</v>
      </c>
      <c r="R96" s="6">
        <v>0.91993464052287577</v>
      </c>
      <c r="S96" s="6">
        <v>0.91666666666666663</v>
      </c>
      <c r="T96" s="6">
        <v>0.91711229946524064</v>
      </c>
      <c r="U96" s="6">
        <v>0.28027700907605768</v>
      </c>
      <c r="V96" s="27">
        <v>0.91666666666666663</v>
      </c>
      <c r="W96" s="6">
        <v>0.91944444444444451</v>
      </c>
      <c r="X96" s="6">
        <v>0.91666666666666663</v>
      </c>
      <c r="Y96" s="6">
        <v>0.91713417484805981</v>
      </c>
      <c r="Z96" s="6">
        <v>0.2409535328866893</v>
      </c>
      <c r="AA96" s="27">
        <v>0.72222222222222221</v>
      </c>
      <c r="AB96" s="6">
        <v>0.71721866096866094</v>
      </c>
      <c r="AC96" s="6">
        <v>0.72222222222222221</v>
      </c>
      <c r="AD96" s="6">
        <v>0.71710063953896974</v>
      </c>
      <c r="AE96" s="6">
        <v>2.4562949408249128</v>
      </c>
      <c r="AF96" s="27">
        <v>0.72222222222222221</v>
      </c>
      <c r="AG96" s="6">
        <v>0.73556998556998543</v>
      </c>
      <c r="AH96" s="6">
        <v>0.72222222222222221</v>
      </c>
      <c r="AI96" s="6">
        <v>0.72592592592592586</v>
      </c>
      <c r="AJ96" s="6">
        <v>0.6739646435750154</v>
      </c>
      <c r="AK96" s="27">
        <v>0.86111111111111116</v>
      </c>
      <c r="AL96" s="6">
        <v>0.86203703703703705</v>
      </c>
      <c r="AM96" s="6">
        <v>0.86111111111111116</v>
      </c>
      <c r="AN96" s="6">
        <v>0.86068256194483395</v>
      </c>
      <c r="AO96" s="6">
        <v>5.0060629707107154</v>
      </c>
      <c r="AP96" s="27">
        <v>0.91666666666666663</v>
      </c>
      <c r="AQ96" s="6">
        <v>0.91944444444444451</v>
      </c>
      <c r="AR96" s="6">
        <v>0.91666666666666663</v>
      </c>
      <c r="AS96" s="6">
        <v>0.91713417484805981</v>
      </c>
      <c r="AT96" s="6">
        <v>0.29234268942212333</v>
      </c>
      <c r="AU96" s="27">
        <v>0.88888888888888884</v>
      </c>
      <c r="AV96" s="6">
        <v>0.90277777777777779</v>
      </c>
      <c r="AW96" s="6">
        <v>0.88888888888888884</v>
      </c>
      <c r="AX96" s="6">
        <v>0.88936819172113291</v>
      </c>
      <c r="AY96" s="6">
        <v>0.4610990772965386</v>
      </c>
      <c r="AZ96" s="27">
        <v>0.88888888888888884</v>
      </c>
      <c r="BA96" s="6">
        <v>0.9185185185185184</v>
      </c>
      <c r="BB96" s="6">
        <v>0.88888888888888884</v>
      </c>
      <c r="BC96" s="6">
        <v>0.88949938949938945</v>
      </c>
      <c r="BD96" s="6">
        <v>0.36509804483352398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8.5886792113397281E-2</v>
      </c>
      <c r="N97" s="9">
        <v>5.8893181814143336</v>
      </c>
      <c r="O97" s="9">
        <v>1.322411769436423</v>
      </c>
      <c r="P97" s="9">
        <v>96.584818175195096</v>
      </c>
      <c r="Q97" s="27">
        <v>0.86111111111111116</v>
      </c>
      <c r="R97" s="6">
        <v>0.89120370370370372</v>
      </c>
      <c r="S97" s="6">
        <v>0.86111111111111116</v>
      </c>
      <c r="T97" s="6">
        <v>0.85761556451211618</v>
      </c>
      <c r="U97" s="6">
        <v>0.43738860182414491</v>
      </c>
      <c r="V97" s="27">
        <v>0.88888888888888884</v>
      </c>
      <c r="W97" s="6">
        <v>0.92063492063492069</v>
      </c>
      <c r="X97" s="6">
        <v>0.88888888888888884</v>
      </c>
      <c r="Y97" s="6">
        <v>0.89074074074074083</v>
      </c>
      <c r="Z97" s="6">
        <v>0.30758227051827441</v>
      </c>
      <c r="AA97" s="27">
        <v>0.63888888888888884</v>
      </c>
      <c r="AB97" s="6">
        <v>0.61677731990231988</v>
      </c>
      <c r="AC97" s="6">
        <v>0.63888888888888884</v>
      </c>
      <c r="AD97" s="6">
        <v>0.61739948504654385</v>
      </c>
      <c r="AE97" s="6">
        <v>5.4511213326859718</v>
      </c>
      <c r="AF97" s="27">
        <v>0.69444444444444442</v>
      </c>
      <c r="AG97" s="6">
        <v>0.68854166666666672</v>
      </c>
      <c r="AH97" s="6">
        <v>0.69444444444444442</v>
      </c>
      <c r="AI97" s="6">
        <v>0.69054580896686146</v>
      </c>
      <c r="AJ97" s="6">
        <v>0.54624042313749732</v>
      </c>
      <c r="AK97" s="27">
        <v>0.88888888888888884</v>
      </c>
      <c r="AL97" s="6">
        <v>0.89907407407407414</v>
      </c>
      <c r="AM97" s="6">
        <v>0.88888888888888884</v>
      </c>
      <c r="AN97" s="6">
        <v>0.89046717171717171</v>
      </c>
      <c r="AO97" s="6">
        <v>4.004850376568573</v>
      </c>
      <c r="AP97" s="27">
        <v>0.91666666666666663</v>
      </c>
      <c r="AQ97" s="6">
        <v>0.91770833333333335</v>
      </c>
      <c r="AR97" s="6">
        <v>0.91666666666666663</v>
      </c>
      <c r="AS97" s="6">
        <v>0.91613503455608714</v>
      </c>
      <c r="AT97" s="6">
        <v>0.30404193077685843</v>
      </c>
      <c r="AU97" s="27">
        <v>0.91666666666666663</v>
      </c>
      <c r="AV97" s="6">
        <v>0.91770833333333335</v>
      </c>
      <c r="AW97" s="6">
        <v>0.91666666666666663</v>
      </c>
      <c r="AX97" s="6">
        <v>0.91613503455608714</v>
      </c>
      <c r="AY97" s="6">
        <v>0.5005702486477609</v>
      </c>
      <c r="AZ97" s="27">
        <v>0.88888888888888884</v>
      </c>
      <c r="BA97" s="6">
        <v>0.91089743589743599</v>
      </c>
      <c r="BB97" s="6">
        <v>0.88888888888888884</v>
      </c>
      <c r="BC97" s="6">
        <v>0.8876472582422239</v>
      </c>
      <c r="BD97" s="6">
        <v>0.42180099515600111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0.1020666219723398</v>
      </c>
      <c r="N98" s="10">
        <v>5.3575027741783394</v>
      </c>
      <c r="O98" s="10">
        <v>1.249044545687497</v>
      </c>
      <c r="P98" s="10">
        <v>150.01007767699349</v>
      </c>
      <c r="Q98" s="28">
        <v>0.80555555555555558</v>
      </c>
      <c r="R98" s="5">
        <v>0.8856209150326797</v>
      </c>
      <c r="S98" s="5">
        <v>0.80555555555555558</v>
      </c>
      <c r="T98" s="5">
        <v>0.81131687242798356</v>
      </c>
      <c r="U98" s="5">
        <v>0.46516161367651931</v>
      </c>
      <c r="V98" s="28">
        <v>0.66666666666666663</v>
      </c>
      <c r="W98" s="5">
        <v>0.79419191919191912</v>
      </c>
      <c r="X98" s="5">
        <v>0.66666666666666663</v>
      </c>
      <c r="Y98" s="5">
        <v>0.67013888888888884</v>
      </c>
      <c r="Z98" s="5">
        <v>1.0696926438803029</v>
      </c>
      <c r="AA98" s="28">
        <v>0.77777777777777779</v>
      </c>
      <c r="AB98" s="5">
        <v>0.87654320987654322</v>
      </c>
      <c r="AC98" s="5">
        <v>0.77777777777777779</v>
      </c>
      <c r="AD98" s="5">
        <v>0.78338001867413631</v>
      </c>
      <c r="AE98" s="5">
        <v>6.089831557823322</v>
      </c>
      <c r="AF98" s="28">
        <v>0.80555555555555558</v>
      </c>
      <c r="AG98" s="5">
        <v>0.85243055555555558</v>
      </c>
      <c r="AH98" s="5">
        <v>0.80555555555555558</v>
      </c>
      <c r="AI98" s="5">
        <v>0.81186186186186182</v>
      </c>
      <c r="AJ98" s="5">
        <v>0.55112767598635426</v>
      </c>
      <c r="AK98" s="28">
        <v>0.80555555555555558</v>
      </c>
      <c r="AL98" s="5">
        <v>0.82834757834757822</v>
      </c>
      <c r="AM98" s="5">
        <v>0.80555555555555558</v>
      </c>
      <c r="AN98" s="5">
        <v>0.81075808249721293</v>
      </c>
      <c r="AO98" s="5">
        <v>7.0084881589950028</v>
      </c>
      <c r="AP98" s="28">
        <v>0.83333333333333337</v>
      </c>
      <c r="AQ98" s="5">
        <v>0.89583333333333337</v>
      </c>
      <c r="AR98" s="5">
        <v>0.83333333333333337</v>
      </c>
      <c r="AS98" s="5">
        <v>0.83867521367521369</v>
      </c>
      <c r="AT98" s="5">
        <v>1.4697566637500219</v>
      </c>
      <c r="AU98" s="28">
        <v>0.80555555555555558</v>
      </c>
      <c r="AV98" s="5">
        <v>0.82834757834757822</v>
      </c>
      <c r="AW98" s="5">
        <v>0.80555555555555558</v>
      </c>
      <c r="AX98" s="5">
        <v>0.81075808249721293</v>
      </c>
      <c r="AY98" s="5">
        <v>1.990382953679517</v>
      </c>
      <c r="AZ98" s="28">
        <v>0.83333333333333337</v>
      </c>
      <c r="BA98" s="5">
        <v>0.89583333333333337</v>
      </c>
      <c r="BB98" s="5">
        <v>0.83333333333333337</v>
      </c>
      <c r="BC98" s="5">
        <v>0.83867521367521369</v>
      </c>
      <c r="BD98" s="5">
        <v>0.8040677672013633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0.1974775291906008</v>
      </c>
      <c r="N99" s="8">
        <v>2.70795378158093</v>
      </c>
      <c r="O99" s="8">
        <v>1.070284919669849</v>
      </c>
      <c r="P99" s="8">
        <v>56.190040967804308</v>
      </c>
      <c r="Q99" s="26">
        <v>0.83333333333333337</v>
      </c>
      <c r="R99" s="4">
        <v>0.84065934065934067</v>
      </c>
      <c r="S99" s="4">
        <v>0.83333333333333337</v>
      </c>
      <c r="T99" s="4">
        <v>0.82651321398124467</v>
      </c>
      <c r="U99" s="4">
        <v>0.36356033206615601</v>
      </c>
      <c r="V99" s="26">
        <v>0.80555555555555558</v>
      </c>
      <c r="W99" s="4">
        <v>0.80687830687830697</v>
      </c>
      <c r="X99" s="4">
        <v>0.80555555555555558</v>
      </c>
      <c r="Y99" s="4">
        <v>0.80252525252525253</v>
      </c>
      <c r="Z99" s="4">
        <v>0.35494772207547381</v>
      </c>
      <c r="AA99" s="26">
        <v>0.88888888888888884</v>
      </c>
      <c r="AB99" s="4">
        <v>0.90811965811965811</v>
      </c>
      <c r="AC99" s="4">
        <v>0.88888888888888884</v>
      </c>
      <c r="AD99" s="4">
        <v>0.89001332666999822</v>
      </c>
      <c r="AE99" s="4">
        <v>1.2570018236189811</v>
      </c>
      <c r="AF99" s="26">
        <v>0.83333333333333337</v>
      </c>
      <c r="AG99" s="4">
        <v>0.84084632878492527</v>
      </c>
      <c r="AH99" s="4">
        <v>0.83333333333333337</v>
      </c>
      <c r="AI99" s="4">
        <v>0.83091989232340113</v>
      </c>
      <c r="AJ99" s="4">
        <v>0.43889685130142159</v>
      </c>
      <c r="AK99" s="26">
        <v>0.86111111111111116</v>
      </c>
      <c r="AL99" s="4">
        <v>0.88005050505050497</v>
      </c>
      <c r="AM99" s="4">
        <v>0.86111111111111116</v>
      </c>
      <c r="AN99" s="4">
        <v>0.86383539831815681</v>
      </c>
      <c r="AO99" s="4">
        <v>5.0060629707107154</v>
      </c>
      <c r="AP99" s="26">
        <v>0.86111111111111116</v>
      </c>
      <c r="AQ99" s="4">
        <v>0.8664021164021164</v>
      </c>
      <c r="AR99" s="4">
        <v>0.86111111111111116</v>
      </c>
      <c r="AS99" s="4">
        <v>0.85993265993265988</v>
      </c>
      <c r="AT99" s="4">
        <v>0.36921958269025201</v>
      </c>
      <c r="AU99" s="26">
        <v>0.88888888888888884</v>
      </c>
      <c r="AV99" s="4">
        <v>0.90319865319865322</v>
      </c>
      <c r="AW99" s="4">
        <v>0.88888888888888884</v>
      </c>
      <c r="AX99" s="4">
        <v>0.889087923570682</v>
      </c>
      <c r="AY99" s="4">
        <v>0.32609392154396322</v>
      </c>
      <c r="AZ99" s="26">
        <v>0.86111111111111116</v>
      </c>
      <c r="BA99" s="4">
        <v>0.8664021164021164</v>
      </c>
      <c r="BB99" s="4">
        <v>0.86111111111111116</v>
      </c>
      <c r="BC99" s="4">
        <v>0.85993265993265988</v>
      </c>
      <c r="BD99" s="4">
        <v>0.4157424052519898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5.5076892846772689E-2</v>
      </c>
      <c r="N100" s="9">
        <v>7.1208003862091962</v>
      </c>
      <c r="O100" s="9">
        <v>1.4976546544519529</v>
      </c>
      <c r="P100" s="9">
        <v>96.130805213824146</v>
      </c>
      <c r="Q100" s="27">
        <v>0.83333333333333337</v>
      </c>
      <c r="R100" s="6">
        <v>0.83333333333333337</v>
      </c>
      <c r="S100" s="6">
        <v>0.83333333333333337</v>
      </c>
      <c r="T100" s="6">
        <v>0.83333333333333337</v>
      </c>
      <c r="U100" s="6">
        <v>0.38907270834777979</v>
      </c>
      <c r="V100" s="27">
        <v>0.94444444444444442</v>
      </c>
      <c r="W100" s="6">
        <v>0.94444444444444442</v>
      </c>
      <c r="X100" s="6">
        <v>0.94444444444444442</v>
      </c>
      <c r="Y100" s="6">
        <v>0.94444444444444442</v>
      </c>
      <c r="Z100" s="6">
        <v>0.1393106192657064</v>
      </c>
      <c r="AA100" s="27">
        <v>0.86111111111111116</v>
      </c>
      <c r="AB100" s="6">
        <v>0.87740384615384615</v>
      </c>
      <c r="AC100" s="6">
        <v>0.86111111111111116</v>
      </c>
      <c r="AD100" s="6">
        <v>0.85973188558577562</v>
      </c>
      <c r="AE100" s="6">
        <v>1.293717263618491</v>
      </c>
      <c r="AF100" s="27">
        <v>0.5</v>
      </c>
      <c r="AG100" s="6">
        <v>0.38926049795615009</v>
      </c>
      <c r="AH100" s="6">
        <v>0.5</v>
      </c>
      <c r="AI100" s="6">
        <v>0.41783380018674138</v>
      </c>
      <c r="AJ100" s="6">
        <v>0.78689282931522242</v>
      </c>
      <c r="AK100" s="27">
        <v>0.88888888888888884</v>
      </c>
      <c r="AL100" s="6">
        <v>0.89743589743589736</v>
      </c>
      <c r="AM100" s="6">
        <v>0.88888888888888884</v>
      </c>
      <c r="AN100" s="6">
        <v>0.88955026455026465</v>
      </c>
      <c r="AO100" s="6">
        <v>4.004850376568573</v>
      </c>
      <c r="AP100" s="27">
        <v>0.91666666666666663</v>
      </c>
      <c r="AQ100" s="6">
        <v>0.9193121693121693</v>
      </c>
      <c r="AR100" s="6">
        <v>0.91666666666666663</v>
      </c>
      <c r="AS100" s="6">
        <v>0.91704147926036983</v>
      </c>
      <c r="AT100" s="6">
        <v>0.19038349995969109</v>
      </c>
      <c r="AU100" s="27">
        <v>0.94444444444444442</v>
      </c>
      <c r="AV100" s="6">
        <v>0.94870580808080818</v>
      </c>
      <c r="AW100" s="6">
        <v>0.94444444444444442</v>
      </c>
      <c r="AX100" s="6">
        <v>0.94277607100187744</v>
      </c>
      <c r="AY100" s="6">
        <v>0.14945887463830829</v>
      </c>
      <c r="AZ100" s="27">
        <v>0.94444444444444442</v>
      </c>
      <c r="BA100" s="6">
        <v>0.94444444444444442</v>
      </c>
      <c r="BB100" s="6">
        <v>0.94444444444444442</v>
      </c>
      <c r="BC100" s="6">
        <v>0.94444444444444442</v>
      </c>
      <c r="BD100" s="6">
        <v>0.1063116063107932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3">
        <v>99</v>
      </c>
      <c r="C101" s="23">
        <v>1</v>
      </c>
      <c r="D101" s="23">
        <v>-1</v>
      </c>
      <c r="E101" s="23">
        <v>-1</v>
      </c>
      <c r="F101" s="23">
        <v>-1</v>
      </c>
      <c r="G101" s="23">
        <v>1</v>
      </c>
      <c r="H101" s="23">
        <v>1</v>
      </c>
      <c r="I101" s="23">
        <v>-1</v>
      </c>
      <c r="J101" s="23">
        <v>-1</v>
      </c>
      <c r="K101" s="23">
        <v>-1</v>
      </c>
      <c r="L101" s="23">
        <v>1</v>
      </c>
      <c r="M101" s="14">
        <v>7.0918072608341931E-2</v>
      </c>
      <c r="N101" s="31">
        <v>6.0168299064085833</v>
      </c>
      <c r="O101" s="31">
        <v>1.431461874608589</v>
      </c>
      <c r="P101" s="31">
        <v>124.8492205579781</v>
      </c>
      <c r="Q101" s="27">
        <v>0.94444444444444442</v>
      </c>
      <c r="R101" s="24">
        <v>0.94444444444444442</v>
      </c>
      <c r="S101" s="24">
        <v>0.94444444444444442</v>
      </c>
      <c r="T101" s="24">
        <v>0.94444444444444442</v>
      </c>
      <c r="U101" s="24">
        <v>0.2990785462484622</v>
      </c>
      <c r="V101" s="27">
        <v>0.91666666666666663</v>
      </c>
      <c r="W101" s="24">
        <v>0.94444444444444442</v>
      </c>
      <c r="X101" s="24">
        <v>0.91666666666666663</v>
      </c>
      <c r="Y101" s="24">
        <v>0.92142857142857137</v>
      </c>
      <c r="Z101" s="24">
        <v>0.17605578262804569</v>
      </c>
      <c r="AA101" s="27">
        <v>0.77777777777777779</v>
      </c>
      <c r="AB101" s="24">
        <v>0.78616168689698085</v>
      </c>
      <c r="AC101" s="24">
        <v>0.77777777777777779</v>
      </c>
      <c r="AD101" s="24">
        <v>0.77968743548453689</v>
      </c>
      <c r="AE101" s="24">
        <v>0.46692540890856332</v>
      </c>
      <c r="AF101" s="27">
        <v>0.88888888888888884</v>
      </c>
      <c r="AG101" s="24">
        <v>0.88564814814814818</v>
      </c>
      <c r="AH101" s="24">
        <v>0.88888888888888884</v>
      </c>
      <c r="AI101" s="24">
        <v>0.88570487483530957</v>
      </c>
      <c r="AJ101" s="24">
        <v>0.50518296846037514</v>
      </c>
      <c r="AK101" s="27">
        <v>0.86111111111111116</v>
      </c>
      <c r="AL101" s="24">
        <v>0.85370370370370363</v>
      </c>
      <c r="AM101" s="24">
        <v>0.86111111111111116</v>
      </c>
      <c r="AN101" s="24">
        <v>0.85238449151492646</v>
      </c>
      <c r="AO101" s="24">
        <v>5.0060629707107154</v>
      </c>
      <c r="AP101" s="27">
        <v>0.88888888888888884</v>
      </c>
      <c r="AQ101" s="24">
        <v>0.88888888888888884</v>
      </c>
      <c r="AR101" s="24">
        <v>0.88888888888888884</v>
      </c>
      <c r="AS101" s="24">
        <v>0.88888888888888884</v>
      </c>
      <c r="AT101" s="24">
        <v>0.20209116123399451</v>
      </c>
      <c r="AU101" s="27">
        <v>0.91666666666666663</v>
      </c>
      <c r="AV101" s="24">
        <v>0.91388888888888908</v>
      </c>
      <c r="AW101" s="24">
        <v>0.91666666666666663</v>
      </c>
      <c r="AX101" s="24">
        <v>0.91394716394716413</v>
      </c>
      <c r="AY101" s="24">
        <v>0.30450595577154782</v>
      </c>
      <c r="AZ101" s="27">
        <v>0.88888888888888884</v>
      </c>
      <c r="BA101" s="24">
        <v>0.88293650793650791</v>
      </c>
      <c r="BB101" s="24">
        <v>0.88888888888888884</v>
      </c>
      <c r="BC101" s="24">
        <v>0.88055555555555565</v>
      </c>
      <c r="BD101" s="24">
        <v>0.45825255829019051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0.12551060546347331</v>
      </c>
      <c r="N102" s="9">
        <v>3.7014156920280108</v>
      </c>
      <c r="O102" s="9">
        <v>1.2844118644946161</v>
      </c>
      <c r="P102" s="9">
        <v>157.31016691119049</v>
      </c>
      <c r="Q102" s="27">
        <v>0.86111111111111116</v>
      </c>
      <c r="R102" s="6">
        <v>0.90740740740740733</v>
      </c>
      <c r="S102" s="6">
        <v>0.86111111111111116</v>
      </c>
      <c r="T102" s="6">
        <v>0.85846560846560849</v>
      </c>
      <c r="U102" s="6">
        <v>0.58568405227181475</v>
      </c>
      <c r="V102" s="27">
        <v>0.97222222222222221</v>
      </c>
      <c r="W102" s="6">
        <v>0.97420634920634919</v>
      </c>
      <c r="X102" s="6">
        <v>0.97222222222222221</v>
      </c>
      <c r="Y102" s="6">
        <v>0.97200563136235651</v>
      </c>
      <c r="Z102" s="6">
        <v>0.1238989299146226</v>
      </c>
      <c r="AA102" s="27">
        <v>0.88888888888888884</v>
      </c>
      <c r="AB102" s="6">
        <v>0.89629629629629626</v>
      </c>
      <c r="AC102" s="6">
        <v>0.88888888888888884</v>
      </c>
      <c r="AD102" s="6">
        <v>0.88855820105820094</v>
      </c>
      <c r="AE102" s="6">
        <v>0.20230257782662839</v>
      </c>
      <c r="AF102" s="27">
        <v>0.94444444444444442</v>
      </c>
      <c r="AG102" s="6">
        <v>0.9464285714285714</v>
      </c>
      <c r="AH102" s="6">
        <v>0.94444444444444442</v>
      </c>
      <c r="AI102" s="6">
        <v>0.94440329218107011</v>
      </c>
      <c r="AJ102" s="6">
        <v>0.19352006527402851</v>
      </c>
      <c r="AK102" s="27">
        <v>0.94444444444444442</v>
      </c>
      <c r="AL102" s="6">
        <v>0.94444444444444442</v>
      </c>
      <c r="AM102" s="6">
        <v>0.94444444444444442</v>
      </c>
      <c r="AN102" s="6">
        <v>0.94444444444444442</v>
      </c>
      <c r="AO102" s="6">
        <v>2.0024251882842869</v>
      </c>
      <c r="AP102" s="27">
        <v>0.91666666666666663</v>
      </c>
      <c r="AQ102" s="6">
        <v>0.91556437389770728</v>
      </c>
      <c r="AR102" s="6">
        <v>0.91666666666666663</v>
      </c>
      <c r="AS102" s="6">
        <v>0.91498808750270733</v>
      </c>
      <c r="AT102" s="6">
        <v>0.200847071433992</v>
      </c>
      <c r="AU102" s="27">
        <v>0.88888888888888884</v>
      </c>
      <c r="AV102" s="6">
        <v>0.88855820105820094</v>
      </c>
      <c r="AW102" s="6">
        <v>0.88888888888888884</v>
      </c>
      <c r="AX102" s="6">
        <v>0.88773662551440324</v>
      </c>
      <c r="AY102" s="6">
        <v>0.33411938197695867</v>
      </c>
      <c r="AZ102" s="27">
        <v>0.88888888888888884</v>
      </c>
      <c r="BA102" s="6">
        <v>0.88888888888888884</v>
      </c>
      <c r="BB102" s="6">
        <v>0.88888888888888884</v>
      </c>
      <c r="BC102" s="6">
        <v>0.88888888888888884</v>
      </c>
      <c r="BD102" s="6">
        <v>0.22510095263724789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4.205531458915051E-2</v>
      </c>
      <c r="N103" s="9">
        <v>8.8847752851164721</v>
      </c>
      <c r="O103" s="9">
        <v>1.5422373511522161</v>
      </c>
      <c r="P103" s="9">
        <v>119.9444663490724</v>
      </c>
      <c r="Q103" s="27">
        <v>0.91666666666666663</v>
      </c>
      <c r="R103" s="6">
        <v>0.9375</v>
      </c>
      <c r="S103" s="6">
        <v>0.91666666666666663</v>
      </c>
      <c r="T103" s="6">
        <v>0.91604010025062665</v>
      </c>
      <c r="U103" s="6">
        <v>0.24529445521137</v>
      </c>
      <c r="V103" s="27">
        <v>0.91666666666666663</v>
      </c>
      <c r="W103" s="6">
        <v>0.9375</v>
      </c>
      <c r="X103" s="6">
        <v>0.91666666666666663</v>
      </c>
      <c r="Y103" s="6">
        <v>0.91604010025062665</v>
      </c>
      <c r="Z103" s="6">
        <v>0.27826747418597131</v>
      </c>
      <c r="AA103" s="27">
        <v>0.63888888888888884</v>
      </c>
      <c r="AB103" s="6">
        <v>0.70341880341880336</v>
      </c>
      <c r="AC103" s="6">
        <v>0.63888888888888884</v>
      </c>
      <c r="AD103" s="6">
        <v>0.625</v>
      </c>
      <c r="AE103" s="6">
        <v>4.4525216971282484</v>
      </c>
      <c r="AF103" s="27">
        <v>0.44444444444444442</v>
      </c>
      <c r="AG103" s="6">
        <v>0.26851851851851849</v>
      </c>
      <c r="AH103" s="6">
        <v>0.44444444444444442</v>
      </c>
      <c r="AI103" s="6">
        <v>0.33015873015873021</v>
      </c>
      <c r="AJ103" s="6">
        <v>0.83657324085402729</v>
      </c>
      <c r="AK103" s="27">
        <v>0.83333333333333337</v>
      </c>
      <c r="AL103" s="6">
        <v>0.85416666666666663</v>
      </c>
      <c r="AM103" s="6">
        <v>0.83333333333333337</v>
      </c>
      <c r="AN103" s="6">
        <v>0.83497536945812811</v>
      </c>
      <c r="AO103" s="6">
        <v>6.0072755648528577</v>
      </c>
      <c r="AP103" s="27">
        <v>0.91666666666666663</v>
      </c>
      <c r="AQ103" s="6">
        <v>0.9375</v>
      </c>
      <c r="AR103" s="6">
        <v>0.91666666666666663</v>
      </c>
      <c r="AS103" s="6">
        <v>0.91604010025062665</v>
      </c>
      <c r="AT103" s="6">
        <v>0.16825682456668151</v>
      </c>
      <c r="AU103" s="27">
        <v>0.86111111111111116</v>
      </c>
      <c r="AV103" s="6">
        <v>0.87638888888888888</v>
      </c>
      <c r="AW103" s="6">
        <v>0.86111111111111116</v>
      </c>
      <c r="AX103" s="6">
        <v>0.86190476190476195</v>
      </c>
      <c r="AY103" s="6">
        <v>1.8095002245087151</v>
      </c>
      <c r="AZ103" s="27">
        <v>0.88888888888888884</v>
      </c>
      <c r="BA103" s="6">
        <v>0.90354938271604945</v>
      </c>
      <c r="BB103" s="6">
        <v>0.88888888888888884</v>
      </c>
      <c r="BC103" s="6">
        <v>0.88883768561187915</v>
      </c>
      <c r="BD103" s="6">
        <v>0.24950410435942769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6.7378197988865574E-2</v>
      </c>
      <c r="N104" s="9">
        <v>6.1039483418728171</v>
      </c>
      <c r="O104" s="9">
        <v>1.4539705641297549</v>
      </c>
      <c r="P104" s="9">
        <v>170.91055357243889</v>
      </c>
      <c r="Q104" s="27">
        <v>0.77777777777777779</v>
      </c>
      <c r="R104" s="6">
        <v>0.78465608465608461</v>
      </c>
      <c r="S104" s="6">
        <v>0.77777777777777779</v>
      </c>
      <c r="T104" s="6">
        <v>0.7767857142857143</v>
      </c>
      <c r="U104" s="6">
        <v>0.39578233127899748</v>
      </c>
      <c r="V104" s="27">
        <v>0.86111111111111116</v>
      </c>
      <c r="W104" s="6">
        <v>0.87847222222222221</v>
      </c>
      <c r="X104" s="6">
        <v>0.86111111111111116</v>
      </c>
      <c r="Y104" s="6">
        <v>0.86370728662817908</v>
      </c>
      <c r="Z104" s="6">
        <v>0.45917209620492511</v>
      </c>
      <c r="AA104" s="27">
        <v>0.66666666666666663</v>
      </c>
      <c r="AB104" s="6">
        <v>0.63715277777777779</v>
      </c>
      <c r="AC104" s="6">
        <v>0.66666666666666663</v>
      </c>
      <c r="AD104" s="6">
        <v>0.64616858237547881</v>
      </c>
      <c r="AE104" s="6">
        <v>3.434506543741521</v>
      </c>
      <c r="AF104" s="27">
        <v>0.63888888888888884</v>
      </c>
      <c r="AG104" s="6">
        <v>0.70797258297258303</v>
      </c>
      <c r="AH104" s="6">
        <v>0.63888888888888884</v>
      </c>
      <c r="AI104" s="6">
        <v>0.66156602254428354</v>
      </c>
      <c r="AJ104" s="6">
        <v>0.64353651485168284</v>
      </c>
      <c r="AK104" s="27">
        <v>0.77777777777777779</v>
      </c>
      <c r="AL104" s="6">
        <v>0.8032407407407407</v>
      </c>
      <c r="AM104" s="6">
        <v>0.77777777777777779</v>
      </c>
      <c r="AN104" s="6">
        <v>0.7846153846153846</v>
      </c>
      <c r="AO104" s="6">
        <v>8.009700753137146</v>
      </c>
      <c r="AP104" s="27">
        <v>0.86111111111111116</v>
      </c>
      <c r="AQ104" s="6">
        <v>0.86452991452991457</v>
      </c>
      <c r="AR104" s="6">
        <v>0.86111111111111116</v>
      </c>
      <c r="AS104" s="6">
        <v>0.86176088369070813</v>
      </c>
      <c r="AT104" s="6">
        <v>0.35077895793866121</v>
      </c>
      <c r="AU104" s="27">
        <v>0.80555555555555558</v>
      </c>
      <c r="AV104" s="6">
        <v>0.82407407407407396</v>
      </c>
      <c r="AW104" s="6">
        <v>0.80555555555555558</v>
      </c>
      <c r="AX104" s="6">
        <v>0.80842490842490844</v>
      </c>
      <c r="AY104" s="6">
        <v>0.7968373774344395</v>
      </c>
      <c r="AZ104" s="27">
        <v>0.91666666666666663</v>
      </c>
      <c r="BA104" s="6">
        <v>0.92407407407407405</v>
      </c>
      <c r="BB104" s="6">
        <v>0.91666666666666663</v>
      </c>
      <c r="BC104" s="6">
        <v>0.91702376151105747</v>
      </c>
      <c r="BD104" s="6">
        <v>0.39498481664166618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5.9023723562371531E-2</v>
      </c>
      <c r="N105" s="9">
        <v>6.8504698045088608</v>
      </c>
      <c r="O105" s="9">
        <v>1.47761231686155</v>
      </c>
      <c r="P105" s="9">
        <v>92.481342360869618</v>
      </c>
      <c r="Q105" s="27">
        <v>1</v>
      </c>
      <c r="R105" s="6">
        <v>1</v>
      </c>
      <c r="S105" s="6">
        <v>1</v>
      </c>
      <c r="T105" s="6">
        <v>1</v>
      </c>
      <c r="U105" s="6">
        <v>0.13594530417079781</v>
      </c>
      <c r="V105" s="27">
        <v>1</v>
      </c>
      <c r="W105" s="6">
        <v>1</v>
      </c>
      <c r="X105" s="6">
        <v>1</v>
      </c>
      <c r="Y105" s="6">
        <v>1</v>
      </c>
      <c r="Z105" s="6">
        <v>5.1439779593518947E-2</v>
      </c>
      <c r="AA105" s="27">
        <v>0.77777777777777779</v>
      </c>
      <c r="AB105" s="6">
        <v>0.77819865319865322</v>
      </c>
      <c r="AC105" s="6">
        <v>0.77777777777777779</v>
      </c>
      <c r="AD105" s="6">
        <v>0.77142857142857146</v>
      </c>
      <c r="AE105" s="6">
        <v>1.436962202626112</v>
      </c>
      <c r="AF105" s="27">
        <v>0.63888888888888884</v>
      </c>
      <c r="AG105" s="6">
        <v>0.44505050505050509</v>
      </c>
      <c r="AH105" s="6">
        <v>0.63888888888888884</v>
      </c>
      <c r="AI105" s="6">
        <v>0.51729751729751727</v>
      </c>
      <c r="AJ105" s="6">
        <v>0.61882259815814977</v>
      </c>
      <c r="AK105" s="27">
        <v>0.94444444444444442</v>
      </c>
      <c r="AL105" s="6">
        <v>0.94444444444444442</v>
      </c>
      <c r="AM105" s="6">
        <v>0.94444444444444442</v>
      </c>
      <c r="AN105" s="6">
        <v>0.94444444444444442</v>
      </c>
      <c r="AO105" s="6">
        <v>2.0024251882842869</v>
      </c>
      <c r="AP105" s="27">
        <v>0.97222222222222221</v>
      </c>
      <c r="AQ105" s="6">
        <v>0.97435897435897445</v>
      </c>
      <c r="AR105" s="6">
        <v>0.97222222222222221</v>
      </c>
      <c r="AS105" s="6">
        <v>0.97226337448559663</v>
      </c>
      <c r="AT105" s="6">
        <v>0.1192795164639337</v>
      </c>
      <c r="AU105" s="27">
        <v>0.97222222222222221</v>
      </c>
      <c r="AV105" s="6">
        <v>0.97435897435897445</v>
      </c>
      <c r="AW105" s="6">
        <v>0.97222222222222221</v>
      </c>
      <c r="AX105" s="6">
        <v>0.97226337448559663</v>
      </c>
      <c r="AY105" s="6">
        <v>0.18803196104443509</v>
      </c>
      <c r="AZ105" s="27">
        <v>0.97222222222222221</v>
      </c>
      <c r="BA105" s="6">
        <v>0.97435897435897445</v>
      </c>
      <c r="BB105" s="6">
        <v>0.97222222222222221</v>
      </c>
      <c r="BC105" s="6">
        <v>0.97226337448559663</v>
      </c>
      <c r="BD105" s="6">
        <v>0.1124785789647348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6.5053657464126322E-2</v>
      </c>
      <c r="N106" s="9">
        <v>7.4323038364914122</v>
      </c>
      <c r="O106" s="9">
        <v>1.3863941371233199</v>
      </c>
      <c r="P106" s="9">
        <v>84.940615274187564</v>
      </c>
      <c r="Q106" s="27">
        <v>0.97222222222222221</v>
      </c>
      <c r="R106" s="6">
        <v>0.97474747474747481</v>
      </c>
      <c r="S106" s="6">
        <v>0.97222222222222221</v>
      </c>
      <c r="T106" s="6">
        <v>0.97232804232804226</v>
      </c>
      <c r="U106" s="6">
        <v>0.22230499547964069</v>
      </c>
      <c r="V106" s="27">
        <v>0.97222222222222221</v>
      </c>
      <c r="W106" s="6">
        <v>0.97420634920634919</v>
      </c>
      <c r="X106" s="6">
        <v>0.97222222222222221</v>
      </c>
      <c r="Y106" s="6">
        <v>0.97200563136235651</v>
      </c>
      <c r="Z106" s="6">
        <v>0.12744759338174619</v>
      </c>
      <c r="AA106" s="27">
        <v>0.80555555555555558</v>
      </c>
      <c r="AB106" s="6">
        <v>0.83730158730158732</v>
      </c>
      <c r="AC106" s="6">
        <v>0.80555555555555558</v>
      </c>
      <c r="AD106" s="6">
        <v>0.80471380471380483</v>
      </c>
      <c r="AE106" s="6">
        <v>1.3464150409764319</v>
      </c>
      <c r="AF106" s="27">
        <v>0.5</v>
      </c>
      <c r="AG106" s="6">
        <v>0.31878306878306878</v>
      </c>
      <c r="AH106" s="6">
        <v>0.5</v>
      </c>
      <c r="AI106" s="6">
        <v>0.38921568627450981</v>
      </c>
      <c r="AJ106" s="6">
        <v>0.69234680863792031</v>
      </c>
      <c r="AK106" s="27">
        <v>0.91666666666666663</v>
      </c>
      <c r="AL106" s="6">
        <v>0.92171717171717171</v>
      </c>
      <c r="AM106" s="6">
        <v>0.91666666666666663</v>
      </c>
      <c r="AN106" s="6">
        <v>0.91809523809523819</v>
      </c>
      <c r="AO106" s="6">
        <v>3.0036377824264302</v>
      </c>
      <c r="AP106" s="27">
        <v>0.97222222222222221</v>
      </c>
      <c r="AQ106" s="6">
        <v>0.97474747474747481</v>
      </c>
      <c r="AR106" s="6">
        <v>0.97222222222222221</v>
      </c>
      <c r="AS106" s="6">
        <v>0.97232804232804226</v>
      </c>
      <c r="AT106" s="6">
        <v>0.2115661557331722</v>
      </c>
      <c r="AU106" s="27">
        <v>0.91666666666666663</v>
      </c>
      <c r="AV106" s="6">
        <v>0.92063492063492047</v>
      </c>
      <c r="AW106" s="6">
        <v>0.91666666666666663</v>
      </c>
      <c r="AX106" s="6">
        <v>0.91765432098765443</v>
      </c>
      <c r="AY106" s="6">
        <v>0.43394979124282868</v>
      </c>
      <c r="AZ106" s="27">
        <v>0.94444444444444442</v>
      </c>
      <c r="BA106" s="6">
        <v>0.94444444444444442</v>
      </c>
      <c r="BB106" s="6">
        <v>0.94444444444444442</v>
      </c>
      <c r="BC106" s="6">
        <v>0.94444444444444442</v>
      </c>
      <c r="BD106" s="6">
        <v>0.23248569702726191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0.1910108969813209</v>
      </c>
      <c r="N107" s="9">
        <v>2.667331568877632</v>
      </c>
      <c r="O107" s="9">
        <v>1.108488810519447</v>
      </c>
      <c r="P107" s="9">
        <v>74.68528392857371</v>
      </c>
      <c r="Q107" s="27">
        <v>0.80555555555555558</v>
      </c>
      <c r="R107" s="6">
        <v>0.8025042087542088</v>
      </c>
      <c r="S107" s="6">
        <v>0.80555555555555558</v>
      </c>
      <c r="T107" s="6">
        <v>0.79735449735449726</v>
      </c>
      <c r="U107" s="6">
        <v>0.66210955889234546</v>
      </c>
      <c r="V107" s="27">
        <v>0.77777777777777779</v>
      </c>
      <c r="W107" s="6">
        <v>0.78057889822595705</v>
      </c>
      <c r="X107" s="6">
        <v>0.77777777777777779</v>
      </c>
      <c r="Y107" s="6">
        <v>0.76955513388150953</v>
      </c>
      <c r="Z107" s="6">
        <v>0.61278519726422886</v>
      </c>
      <c r="AA107" s="27">
        <v>0.77777777777777779</v>
      </c>
      <c r="AB107" s="6">
        <v>0.78057889822595705</v>
      </c>
      <c r="AC107" s="6">
        <v>0.77777777777777779</v>
      </c>
      <c r="AD107" s="6">
        <v>0.76955513388150953</v>
      </c>
      <c r="AE107" s="6">
        <v>3.236771090677693</v>
      </c>
      <c r="AF107" s="27">
        <v>0.72222222222222221</v>
      </c>
      <c r="AG107" s="6">
        <v>0.78553921568627461</v>
      </c>
      <c r="AH107" s="6">
        <v>0.72222222222222221</v>
      </c>
      <c r="AI107" s="6">
        <v>0.69374532277758094</v>
      </c>
      <c r="AJ107" s="6">
        <v>0.5773792288990649</v>
      </c>
      <c r="AK107" s="27">
        <v>0.75</v>
      </c>
      <c r="AL107" s="6">
        <v>0.74071598336304212</v>
      </c>
      <c r="AM107" s="6">
        <v>0.75</v>
      </c>
      <c r="AN107" s="6">
        <v>0.73933821619656115</v>
      </c>
      <c r="AO107" s="6">
        <v>9.0109133472792884</v>
      </c>
      <c r="AP107" s="27">
        <v>0.77777777777777779</v>
      </c>
      <c r="AQ107" s="6">
        <v>0.76964415395787944</v>
      </c>
      <c r="AR107" s="6">
        <v>0.77777777777777779</v>
      </c>
      <c r="AS107" s="6">
        <v>0.76805405498104984</v>
      </c>
      <c r="AT107" s="6">
        <v>0.65099121938040649</v>
      </c>
      <c r="AU107" s="27">
        <v>0.75</v>
      </c>
      <c r="AV107" s="6">
        <v>0.74414281705948371</v>
      </c>
      <c r="AW107" s="6">
        <v>0.75</v>
      </c>
      <c r="AX107" s="6">
        <v>0.74461395033477418</v>
      </c>
      <c r="AY107" s="6">
        <v>1.352895380595992</v>
      </c>
      <c r="AZ107" s="27">
        <v>0.72222222222222221</v>
      </c>
      <c r="BA107" s="6">
        <v>0.70544662309368178</v>
      </c>
      <c r="BB107" s="6">
        <v>0.72222222222222221</v>
      </c>
      <c r="BC107" s="6">
        <v>0.70851125859614816</v>
      </c>
      <c r="BD107" s="6">
        <v>1.2264197626300131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7.1538092834385045E-2</v>
      </c>
      <c r="N108" s="9">
        <v>6.7695469900475818</v>
      </c>
      <c r="O108" s="9">
        <v>1.3726433333104699</v>
      </c>
      <c r="P108" s="9">
        <v>91.38888436564234</v>
      </c>
      <c r="Q108" s="27">
        <v>0.91666666666666663</v>
      </c>
      <c r="R108" s="6">
        <v>0.91975308641975317</v>
      </c>
      <c r="S108" s="6">
        <v>0.91666666666666663</v>
      </c>
      <c r="T108" s="6">
        <v>0.91719576719576723</v>
      </c>
      <c r="U108" s="6">
        <v>0.31383397219740911</v>
      </c>
      <c r="V108" s="27">
        <v>0.94444444444444442</v>
      </c>
      <c r="W108" s="6">
        <v>0.94444444444444442</v>
      </c>
      <c r="X108" s="6">
        <v>0.94444444444444442</v>
      </c>
      <c r="Y108" s="6">
        <v>0.94444444444444442</v>
      </c>
      <c r="Z108" s="6">
        <v>0.33524369333889198</v>
      </c>
      <c r="AA108" s="27">
        <v>0.66666666666666663</v>
      </c>
      <c r="AB108" s="6">
        <v>0.6543871252204585</v>
      </c>
      <c r="AC108" s="6">
        <v>0.66666666666666663</v>
      </c>
      <c r="AD108" s="6">
        <v>0.6506408369153468</v>
      </c>
      <c r="AE108" s="6">
        <v>2.4047311077592011</v>
      </c>
      <c r="AF108" s="27">
        <v>0.66666666666666663</v>
      </c>
      <c r="AG108" s="6">
        <v>0.67168209876543206</v>
      </c>
      <c r="AH108" s="6">
        <v>0.66666666666666663</v>
      </c>
      <c r="AI108" s="6">
        <v>0.61583657853385254</v>
      </c>
      <c r="AJ108" s="6">
        <v>0.70313238918079091</v>
      </c>
      <c r="AK108" s="27">
        <v>0.88888888888888884</v>
      </c>
      <c r="AL108" s="6">
        <v>0.88888888888888884</v>
      </c>
      <c r="AM108" s="6">
        <v>0.88888888888888884</v>
      </c>
      <c r="AN108" s="6">
        <v>0.88888888888888884</v>
      </c>
      <c r="AO108" s="6">
        <v>4.004850376568573</v>
      </c>
      <c r="AP108" s="27">
        <v>0.94444444444444442</v>
      </c>
      <c r="AQ108" s="6">
        <v>0.95029239766081863</v>
      </c>
      <c r="AR108" s="6">
        <v>0.94444444444444442</v>
      </c>
      <c r="AS108" s="6">
        <v>0.94440035273368594</v>
      </c>
      <c r="AT108" s="6">
        <v>0.18770610497203449</v>
      </c>
      <c r="AU108" s="27">
        <v>0.94444444444444442</v>
      </c>
      <c r="AV108" s="6">
        <v>0.95029239766081863</v>
      </c>
      <c r="AW108" s="6">
        <v>0.94444444444444442</v>
      </c>
      <c r="AX108" s="6">
        <v>0.94440035273368594</v>
      </c>
      <c r="AY108" s="6">
        <v>0.43955871227481419</v>
      </c>
      <c r="AZ108" s="27">
        <v>0.91666666666666663</v>
      </c>
      <c r="BA108" s="6">
        <v>0.9291666666666667</v>
      </c>
      <c r="BB108" s="6">
        <v>0.91666666666666663</v>
      </c>
      <c r="BC108" s="6">
        <v>0.91634134134134138</v>
      </c>
      <c r="BD108" s="6">
        <v>0.22646089393820271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0.11355946941593879</v>
      </c>
      <c r="N109" s="9">
        <v>4.1049330943900832</v>
      </c>
      <c r="O109" s="9">
        <v>1.3067270369812569</v>
      </c>
      <c r="P109" s="9">
        <v>174.45965651157849</v>
      </c>
      <c r="Q109" s="27">
        <v>0.80555555555555558</v>
      </c>
      <c r="R109" s="6">
        <v>0.85138888888888886</v>
      </c>
      <c r="S109" s="6">
        <v>0.80555555555555558</v>
      </c>
      <c r="T109" s="6">
        <v>0.78274389677898437</v>
      </c>
      <c r="U109" s="6">
        <v>0.58641952380068918</v>
      </c>
      <c r="V109" s="27">
        <v>0.86111111111111116</v>
      </c>
      <c r="W109" s="6">
        <v>0.8998842592592593</v>
      </c>
      <c r="X109" s="6">
        <v>0.86111111111111116</v>
      </c>
      <c r="Y109" s="6">
        <v>0.85613585936166581</v>
      </c>
      <c r="Z109" s="6">
        <v>0.36126729572621252</v>
      </c>
      <c r="AA109" s="27">
        <v>0.80555555555555558</v>
      </c>
      <c r="AB109" s="6">
        <v>0.80468409586056633</v>
      </c>
      <c r="AC109" s="6">
        <v>0.80555555555555558</v>
      </c>
      <c r="AD109" s="6">
        <v>0.79869547456663825</v>
      </c>
      <c r="AE109" s="6">
        <v>1.2535999907422939</v>
      </c>
      <c r="AF109" s="27">
        <v>0.83333333333333337</v>
      </c>
      <c r="AG109" s="6">
        <v>0.82713293650793651</v>
      </c>
      <c r="AH109" s="6">
        <v>0.83333333333333337</v>
      </c>
      <c r="AI109" s="6">
        <v>0.82915173237753881</v>
      </c>
      <c r="AJ109" s="6">
        <v>0.34539260629990071</v>
      </c>
      <c r="AK109" s="27">
        <v>0.83333333333333337</v>
      </c>
      <c r="AL109" s="6">
        <v>0.83422769360269355</v>
      </c>
      <c r="AM109" s="6">
        <v>0.83333333333333337</v>
      </c>
      <c r="AN109" s="6">
        <v>0.83092188488298546</v>
      </c>
      <c r="AO109" s="6">
        <v>6.0072755648528586</v>
      </c>
      <c r="AP109" s="27">
        <v>0.83333333333333337</v>
      </c>
      <c r="AQ109" s="6">
        <v>0.83422769360269355</v>
      </c>
      <c r="AR109" s="6">
        <v>0.83333333333333337</v>
      </c>
      <c r="AS109" s="6">
        <v>0.83092188488298546</v>
      </c>
      <c r="AT109" s="6">
        <v>0.40899910883991081</v>
      </c>
      <c r="AU109" s="27">
        <v>0.86111111111111116</v>
      </c>
      <c r="AV109" s="6">
        <v>0.85821759259259267</v>
      </c>
      <c r="AW109" s="6">
        <v>0.86111111111111116</v>
      </c>
      <c r="AX109" s="6">
        <v>0.85878136200716837</v>
      </c>
      <c r="AY109" s="6">
        <v>1.216824918109725</v>
      </c>
      <c r="AZ109" s="27">
        <v>0.83333333333333337</v>
      </c>
      <c r="BA109" s="6">
        <v>0.83321759259259254</v>
      </c>
      <c r="BB109" s="6">
        <v>0.83333333333333337</v>
      </c>
      <c r="BC109" s="6">
        <v>0.82370810193390842</v>
      </c>
      <c r="BD109" s="6">
        <v>0.63255686909873232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0.17317088079457049</v>
      </c>
      <c r="N110" s="9">
        <v>3.4019972160682581</v>
      </c>
      <c r="O110" s="9">
        <v>1.0645313840436399</v>
      </c>
      <c r="P110" s="9">
        <v>70.591442233416359</v>
      </c>
      <c r="Q110" s="27">
        <v>0.80555555555555558</v>
      </c>
      <c r="R110" s="6">
        <v>0.84478557504873286</v>
      </c>
      <c r="S110" s="6">
        <v>0.80555555555555558</v>
      </c>
      <c r="T110" s="6">
        <v>0.80639730639730645</v>
      </c>
      <c r="U110" s="6">
        <v>0.55332776921097748</v>
      </c>
      <c r="V110" s="27">
        <v>0.80555555555555558</v>
      </c>
      <c r="W110" s="6">
        <v>0.8186693480811128</v>
      </c>
      <c r="X110" s="6">
        <v>0.80555555555555558</v>
      </c>
      <c r="Y110" s="6">
        <v>0.80548443989304197</v>
      </c>
      <c r="Z110" s="6">
        <v>0.44221447461613161</v>
      </c>
      <c r="AA110" s="27">
        <v>0.52777777777777779</v>
      </c>
      <c r="AB110" s="6">
        <v>0.55941770647653</v>
      </c>
      <c r="AC110" s="6">
        <v>0.52777777777777779</v>
      </c>
      <c r="AD110" s="6">
        <v>0.53691756272401436</v>
      </c>
      <c r="AE110" s="6">
        <v>1.6094601234738279</v>
      </c>
      <c r="AF110" s="27">
        <v>0.66666666666666663</v>
      </c>
      <c r="AG110" s="6">
        <v>0.73067210567210561</v>
      </c>
      <c r="AH110" s="6">
        <v>0.66666666666666663</v>
      </c>
      <c r="AI110" s="6">
        <v>0.6861619861619862</v>
      </c>
      <c r="AJ110" s="6">
        <v>0.6348360746273658</v>
      </c>
      <c r="AK110" s="27">
        <v>0.75</v>
      </c>
      <c r="AL110" s="6">
        <v>0.75529100529100524</v>
      </c>
      <c r="AM110" s="6">
        <v>0.75</v>
      </c>
      <c r="AN110" s="6">
        <v>0.75153256704980842</v>
      </c>
      <c r="AO110" s="6">
        <v>9.0109133472792884</v>
      </c>
      <c r="AP110" s="27">
        <v>0.91666666666666663</v>
      </c>
      <c r="AQ110" s="6">
        <v>0.92222222222222228</v>
      </c>
      <c r="AR110" s="6">
        <v>0.91666666666666663</v>
      </c>
      <c r="AS110" s="6">
        <v>0.91461412151067323</v>
      </c>
      <c r="AT110" s="6">
        <v>0.37749631883730322</v>
      </c>
      <c r="AU110" s="27">
        <v>0.88888888888888884</v>
      </c>
      <c r="AV110" s="6">
        <v>0.88677248677248677</v>
      </c>
      <c r="AW110" s="6">
        <v>0.88888888888888884</v>
      </c>
      <c r="AX110" s="6">
        <v>0.88659003831417627</v>
      </c>
      <c r="AY110" s="6">
        <v>0.54493716331165676</v>
      </c>
      <c r="AZ110" s="27">
        <v>0.88888888888888884</v>
      </c>
      <c r="BA110" s="6">
        <v>0.88888888888888884</v>
      </c>
      <c r="BB110" s="6">
        <v>0.88888888888888884</v>
      </c>
      <c r="BC110" s="6">
        <v>0.88888888888888884</v>
      </c>
      <c r="BD110" s="6">
        <v>0.51137952987844826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0.3006306672680929</v>
      </c>
      <c r="N111" s="9">
        <v>2.2663313214627019</v>
      </c>
      <c r="O111" s="9">
        <v>0.71740996804190238</v>
      </c>
      <c r="P111" s="9">
        <v>63.457277000955649</v>
      </c>
      <c r="Q111" s="27">
        <v>0.75</v>
      </c>
      <c r="R111" s="6">
        <v>0.76268196672608435</v>
      </c>
      <c r="S111" s="6">
        <v>0.75</v>
      </c>
      <c r="T111" s="6">
        <v>0.74592868302545723</v>
      </c>
      <c r="U111" s="6">
        <v>0.72560491544015271</v>
      </c>
      <c r="V111" s="27">
        <v>0.69444444444444442</v>
      </c>
      <c r="W111" s="6">
        <v>0.69706790123456785</v>
      </c>
      <c r="X111" s="6">
        <v>0.69444444444444442</v>
      </c>
      <c r="Y111" s="6">
        <v>0.68929597701149425</v>
      </c>
      <c r="Z111" s="6">
        <v>0.63372236756339562</v>
      </c>
      <c r="AA111" s="27">
        <v>0.72222222222222221</v>
      </c>
      <c r="AB111" s="6">
        <v>0.72013888888888877</v>
      </c>
      <c r="AC111" s="6">
        <v>0.72222222222222221</v>
      </c>
      <c r="AD111" s="6">
        <v>0.71136363636363642</v>
      </c>
      <c r="AE111" s="6">
        <v>1.4845954922953311</v>
      </c>
      <c r="AF111" s="27">
        <v>0.61111111111111116</v>
      </c>
      <c r="AG111" s="6">
        <v>0.59567901234567899</v>
      </c>
      <c r="AH111" s="6">
        <v>0.61111111111111116</v>
      </c>
      <c r="AI111" s="6">
        <v>0.59962606837606836</v>
      </c>
      <c r="AJ111" s="6">
        <v>0.62563079639263575</v>
      </c>
      <c r="AK111" s="27">
        <v>0.69444444444444442</v>
      </c>
      <c r="AL111" s="6">
        <v>0.69654882154882158</v>
      </c>
      <c r="AM111" s="6">
        <v>0.69444444444444442</v>
      </c>
      <c r="AN111" s="6">
        <v>0.69</v>
      </c>
      <c r="AO111" s="6">
        <v>11.01333853556357</v>
      </c>
      <c r="AP111" s="27">
        <v>0.66666666666666663</v>
      </c>
      <c r="AQ111" s="6">
        <v>0.65586419753086433</v>
      </c>
      <c r="AR111" s="6">
        <v>0.66666666666666663</v>
      </c>
      <c r="AS111" s="6">
        <v>0.65731837606837606</v>
      </c>
      <c r="AT111" s="6">
        <v>0.59950622289341182</v>
      </c>
      <c r="AU111" s="27">
        <v>0.75</v>
      </c>
      <c r="AV111" s="6">
        <v>0.76659125188536947</v>
      </c>
      <c r="AW111" s="6">
        <v>0.75</v>
      </c>
      <c r="AX111" s="6">
        <v>0.7530918901886644</v>
      </c>
      <c r="AY111" s="6">
        <v>0.7038210744843596</v>
      </c>
      <c r="AZ111" s="27">
        <v>0.77777777777777779</v>
      </c>
      <c r="BA111" s="6">
        <v>0.78231837606837606</v>
      </c>
      <c r="BB111" s="6">
        <v>0.77777777777777779</v>
      </c>
      <c r="BC111" s="6">
        <v>0.7772486772486773</v>
      </c>
      <c r="BD111" s="6">
        <v>0.78320327562920411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5.9621002643279568E-2</v>
      </c>
      <c r="N112" s="9">
        <v>6.6721457249073772</v>
      </c>
      <c r="O112" s="9">
        <v>1.4829579768123911</v>
      </c>
      <c r="P112" s="9">
        <v>109.42318988848101</v>
      </c>
      <c r="Q112" s="27">
        <v>0.86111111111111116</v>
      </c>
      <c r="R112" s="6">
        <v>0.86022927689594342</v>
      </c>
      <c r="S112" s="6">
        <v>0.86111111111111116</v>
      </c>
      <c r="T112" s="6">
        <v>0.85953346855983781</v>
      </c>
      <c r="U112" s="6">
        <v>0.5798620501745122</v>
      </c>
      <c r="V112" s="27">
        <v>0.72222222222222221</v>
      </c>
      <c r="W112" s="6">
        <v>0.72895622895622891</v>
      </c>
      <c r="X112" s="6">
        <v>0.72222222222222221</v>
      </c>
      <c r="Y112" s="6">
        <v>0.71196581196581199</v>
      </c>
      <c r="Z112" s="6">
        <v>0.70745704384525743</v>
      </c>
      <c r="AA112" s="27">
        <v>0.80555555555555558</v>
      </c>
      <c r="AB112" s="6">
        <v>0.8442982456140351</v>
      </c>
      <c r="AC112" s="6">
        <v>0.80555555555555558</v>
      </c>
      <c r="AD112" s="6">
        <v>0.80081018518518521</v>
      </c>
      <c r="AE112" s="6">
        <v>1.396186137343878</v>
      </c>
      <c r="AF112" s="27">
        <v>0.44444444444444442</v>
      </c>
      <c r="AG112" s="6">
        <v>0.34537323701410388</v>
      </c>
      <c r="AH112" s="6">
        <v>0.44444444444444442</v>
      </c>
      <c r="AI112" s="6">
        <v>0.38867102396514158</v>
      </c>
      <c r="AJ112" s="6">
        <v>1.496334583601924</v>
      </c>
      <c r="AK112" s="27">
        <v>0.94444444444444442</v>
      </c>
      <c r="AL112" s="6">
        <v>0.94951499118165783</v>
      </c>
      <c r="AM112" s="6">
        <v>0.94444444444444442</v>
      </c>
      <c r="AN112" s="6">
        <v>0.94379171421655073</v>
      </c>
      <c r="AO112" s="6">
        <v>2.0024251882842869</v>
      </c>
      <c r="AP112" s="27">
        <v>0.94444444444444442</v>
      </c>
      <c r="AQ112" s="6">
        <v>0.94951499118165783</v>
      </c>
      <c r="AR112" s="6">
        <v>0.94444444444444442</v>
      </c>
      <c r="AS112" s="6">
        <v>0.94379171421655073</v>
      </c>
      <c r="AT112" s="6">
        <v>0.19335340461518449</v>
      </c>
      <c r="AU112" s="27">
        <v>0.88888888888888884</v>
      </c>
      <c r="AV112" s="6">
        <v>0.88966049382716028</v>
      </c>
      <c r="AW112" s="6">
        <v>0.88888888888888884</v>
      </c>
      <c r="AX112" s="6">
        <v>0.88803921568627453</v>
      </c>
      <c r="AY112" s="6">
        <v>0.39752201629130213</v>
      </c>
      <c r="AZ112" s="27">
        <v>0.88888888888888884</v>
      </c>
      <c r="BA112" s="6">
        <v>0.89167005833672497</v>
      </c>
      <c r="BB112" s="6">
        <v>0.88888888888888884</v>
      </c>
      <c r="BC112" s="6">
        <v>0.88728083826123039</v>
      </c>
      <c r="BD112" s="6">
        <v>0.25969935556359758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0.186816965756367</v>
      </c>
      <c r="N113" s="9">
        <v>3.754812619465608</v>
      </c>
      <c r="O113" s="9">
        <v>0.92490336793498029</v>
      </c>
      <c r="P113" s="9">
        <v>105.134753345037</v>
      </c>
      <c r="Q113" s="27">
        <v>0.75</v>
      </c>
      <c r="R113" s="6">
        <v>0.83670033670033661</v>
      </c>
      <c r="S113" s="6">
        <v>0.75</v>
      </c>
      <c r="T113" s="6">
        <v>0.73744146445295877</v>
      </c>
      <c r="U113" s="6">
        <v>0.6542730426178156</v>
      </c>
      <c r="V113" s="27">
        <v>0.69444444444444442</v>
      </c>
      <c r="W113" s="6">
        <v>0.71518759018759015</v>
      </c>
      <c r="X113" s="6">
        <v>0.69444444444444442</v>
      </c>
      <c r="Y113" s="6">
        <v>0.68827160493827166</v>
      </c>
      <c r="Z113" s="6">
        <v>0.82093981905980851</v>
      </c>
      <c r="AA113" s="27">
        <v>0.69444444444444442</v>
      </c>
      <c r="AB113" s="6">
        <v>0.73418803418803413</v>
      </c>
      <c r="AC113" s="6">
        <v>0.69444444444444442</v>
      </c>
      <c r="AD113" s="6">
        <v>0.69333883915885197</v>
      </c>
      <c r="AE113" s="6">
        <v>2.419579500825404</v>
      </c>
      <c r="AF113" s="27">
        <v>0.58333333333333337</v>
      </c>
      <c r="AG113" s="6">
        <v>0.47082868821999252</v>
      </c>
      <c r="AH113" s="6">
        <v>0.58333333333333337</v>
      </c>
      <c r="AI113" s="6">
        <v>0.52093397745571657</v>
      </c>
      <c r="AJ113" s="6">
        <v>0.97211075271635217</v>
      </c>
      <c r="AK113" s="27">
        <v>0.80555555555555558</v>
      </c>
      <c r="AL113" s="6">
        <v>0.83452380952380945</v>
      </c>
      <c r="AM113" s="6">
        <v>0.80555555555555558</v>
      </c>
      <c r="AN113" s="6">
        <v>0.80322836205189141</v>
      </c>
      <c r="AO113" s="6">
        <v>7.008488158995001</v>
      </c>
      <c r="AP113" s="27">
        <v>0.88888888888888884</v>
      </c>
      <c r="AQ113" s="6">
        <v>0.91049382716049387</v>
      </c>
      <c r="AR113" s="6">
        <v>0.88888888888888884</v>
      </c>
      <c r="AS113" s="6">
        <v>0.88835041592394537</v>
      </c>
      <c r="AT113" s="6">
        <v>0.38157310024656799</v>
      </c>
      <c r="AU113" s="27">
        <v>0.91666666666666663</v>
      </c>
      <c r="AV113" s="6">
        <v>0.92939814814814825</v>
      </c>
      <c r="AW113" s="6">
        <v>0.91666666666666663</v>
      </c>
      <c r="AX113" s="6">
        <v>0.91654641654641644</v>
      </c>
      <c r="AY113" s="6">
        <v>0.53725529948433426</v>
      </c>
      <c r="AZ113" s="27">
        <v>0.86111111111111116</v>
      </c>
      <c r="BA113" s="6">
        <v>0.896329365079365</v>
      </c>
      <c r="BB113" s="6">
        <v>0.86111111111111116</v>
      </c>
      <c r="BC113" s="6">
        <v>0.86077441077441064</v>
      </c>
      <c r="BD113" s="6">
        <v>0.40236733454426038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6.9659807537459748E-2</v>
      </c>
      <c r="N114" s="9">
        <v>6.2882359199491313</v>
      </c>
      <c r="O114" s="9">
        <v>1.422643080991284</v>
      </c>
      <c r="P114" s="9">
        <v>103.12706908716579</v>
      </c>
      <c r="Q114" s="27">
        <v>0.83333333333333337</v>
      </c>
      <c r="R114" s="6">
        <v>0.84503968253968254</v>
      </c>
      <c r="S114" s="6">
        <v>0.83333333333333337</v>
      </c>
      <c r="T114" s="6">
        <v>0.83275853451292059</v>
      </c>
      <c r="U114" s="6">
        <v>0.3132969181099971</v>
      </c>
      <c r="V114" s="27">
        <v>0.94444444444444442</v>
      </c>
      <c r="W114" s="6">
        <v>0.9472222222222223</v>
      </c>
      <c r="X114" s="6">
        <v>0.94444444444444442</v>
      </c>
      <c r="Y114" s="6">
        <v>0.94469651139342625</v>
      </c>
      <c r="Z114" s="6">
        <v>0.11054076467735741</v>
      </c>
      <c r="AA114" s="27">
        <v>0.94444444444444442</v>
      </c>
      <c r="AB114" s="6">
        <v>0.9472222222222223</v>
      </c>
      <c r="AC114" s="6">
        <v>0.94444444444444442</v>
      </c>
      <c r="AD114" s="6">
        <v>0.94469651139342625</v>
      </c>
      <c r="AE114" s="6">
        <v>0.1128893604691784</v>
      </c>
      <c r="AF114" s="27">
        <v>0.83333333333333337</v>
      </c>
      <c r="AG114" s="6">
        <v>0.88888888888888884</v>
      </c>
      <c r="AH114" s="6">
        <v>0.83333333333333337</v>
      </c>
      <c r="AI114" s="6">
        <v>0.83798076923076925</v>
      </c>
      <c r="AJ114" s="6">
        <v>0.28459594107631048</v>
      </c>
      <c r="AK114" s="27">
        <v>0.94444444444444442</v>
      </c>
      <c r="AL114" s="6">
        <v>0.94444444444444442</v>
      </c>
      <c r="AM114" s="6">
        <v>0.94444444444444442</v>
      </c>
      <c r="AN114" s="6">
        <v>0.94444444444444442</v>
      </c>
      <c r="AO114" s="6">
        <v>2.0024251882842869</v>
      </c>
      <c r="AP114" s="27">
        <v>0.97222222222222221</v>
      </c>
      <c r="AQ114" s="6">
        <v>0.97500000000000009</v>
      </c>
      <c r="AR114" s="6">
        <v>0.97222222222222221</v>
      </c>
      <c r="AS114" s="6">
        <v>0.97234935163996949</v>
      </c>
      <c r="AT114" s="6">
        <v>0.1164602667422755</v>
      </c>
      <c r="AU114" s="27">
        <v>1</v>
      </c>
      <c r="AV114" s="6">
        <v>1</v>
      </c>
      <c r="AW114" s="6">
        <v>1</v>
      </c>
      <c r="AX114" s="6">
        <v>1</v>
      </c>
      <c r="AY114" s="6">
        <v>1.5792546430104571E-2</v>
      </c>
      <c r="AZ114" s="27">
        <v>0.94444444444444442</v>
      </c>
      <c r="BA114" s="6">
        <v>0.94444444444444442</v>
      </c>
      <c r="BB114" s="6">
        <v>0.94444444444444442</v>
      </c>
      <c r="BC114" s="6">
        <v>0.94444444444444442</v>
      </c>
      <c r="BD114" s="6">
        <v>9.2275857227661184E-2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5.0931159900490929E-2</v>
      </c>
      <c r="N115" s="9">
        <v>7.4717519811341946</v>
      </c>
      <c r="O115" s="9">
        <v>1.5175926853110631</v>
      </c>
      <c r="P115" s="9">
        <v>85.391451212962224</v>
      </c>
      <c r="Q115" s="27">
        <v>0.91666666666666663</v>
      </c>
      <c r="R115" s="6">
        <v>0.91838624338624342</v>
      </c>
      <c r="S115" s="6">
        <v>0.91666666666666663</v>
      </c>
      <c r="T115" s="6">
        <v>0.91666666666666663</v>
      </c>
      <c r="U115" s="6">
        <v>0.21756613249361151</v>
      </c>
      <c r="V115" s="27">
        <v>0.94444444444444442</v>
      </c>
      <c r="W115" s="6">
        <v>0.94444444444444442</v>
      </c>
      <c r="X115" s="6">
        <v>0.94444444444444442</v>
      </c>
      <c r="Y115" s="6">
        <v>0.94444444444444442</v>
      </c>
      <c r="Z115" s="6">
        <v>0.1371454073844402</v>
      </c>
      <c r="AA115" s="27">
        <v>0.66666666666666663</v>
      </c>
      <c r="AB115" s="6">
        <v>0.67708333333333337</v>
      </c>
      <c r="AC115" s="6">
        <v>0.66666666666666663</v>
      </c>
      <c r="AD115" s="6">
        <v>0.66666666666666663</v>
      </c>
      <c r="AE115" s="6">
        <v>1.4986550110692649</v>
      </c>
      <c r="AF115" s="27">
        <v>0.72222222222222221</v>
      </c>
      <c r="AG115" s="6">
        <v>0.73363095238095233</v>
      </c>
      <c r="AH115" s="6">
        <v>0.72222222222222221</v>
      </c>
      <c r="AI115" s="6">
        <v>0.72720306513409971</v>
      </c>
      <c r="AJ115" s="6">
        <v>0.5730515758332082</v>
      </c>
      <c r="AK115" s="27">
        <v>0.97222222222222221</v>
      </c>
      <c r="AL115" s="6">
        <v>0.97569444444444442</v>
      </c>
      <c r="AM115" s="6">
        <v>0.97222222222222221</v>
      </c>
      <c r="AN115" s="6">
        <v>0.97266922094508301</v>
      </c>
      <c r="AO115" s="6">
        <v>1.001212594142143</v>
      </c>
      <c r="AP115" s="27">
        <v>0.97222222222222221</v>
      </c>
      <c r="AQ115" s="6">
        <v>0.97395833333333337</v>
      </c>
      <c r="AR115" s="6">
        <v>0.97222222222222221</v>
      </c>
      <c r="AS115" s="6">
        <v>0.9721558476038763</v>
      </c>
      <c r="AT115" s="6">
        <v>0.13176744335330359</v>
      </c>
      <c r="AU115" s="27">
        <v>0.97222222222222221</v>
      </c>
      <c r="AV115" s="6">
        <v>0.97395833333333337</v>
      </c>
      <c r="AW115" s="6">
        <v>0.97222222222222221</v>
      </c>
      <c r="AX115" s="6">
        <v>0.9721558476038763</v>
      </c>
      <c r="AY115" s="6">
        <v>2.4456340903752091E-2</v>
      </c>
      <c r="AZ115" s="27">
        <v>1</v>
      </c>
      <c r="BA115" s="6">
        <v>1</v>
      </c>
      <c r="BB115" s="6">
        <v>1</v>
      </c>
      <c r="BC115" s="6">
        <v>1</v>
      </c>
      <c r="BD115" s="6">
        <v>2.7372212208305161E-2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0.1001490515198596</v>
      </c>
      <c r="N116" s="9">
        <v>4.6556105884921868</v>
      </c>
      <c r="O116" s="9">
        <v>1.3334469122769681</v>
      </c>
      <c r="P116" s="9">
        <v>96.603919711212882</v>
      </c>
      <c r="Q116" s="27">
        <v>0.91666666666666663</v>
      </c>
      <c r="R116" s="6">
        <v>0.92982456140350878</v>
      </c>
      <c r="S116" s="6">
        <v>0.91666666666666663</v>
      </c>
      <c r="T116" s="6">
        <v>0.91683871683871687</v>
      </c>
      <c r="U116" s="6">
        <v>0.34500566410681238</v>
      </c>
      <c r="V116" s="27">
        <v>0.88888888888888884</v>
      </c>
      <c r="W116" s="6">
        <v>0.89814814814814825</v>
      </c>
      <c r="X116" s="6">
        <v>0.88888888888888884</v>
      </c>
      <c r="Y116" s="6">
        <v>0.88660130718954244</v>
      </c>
      <c r="Z116" s="6">
        <v>0.20591238908694059</v>
      </c>
      <c r="AA116" s="27">
        <v>0.66666666666666663</v>
      </c>
      <c r="AB116" s="6">
        <v>0.76340326340326348</v>
      </c>
      <c r="AC116" s="6">
        <v>0.66666666666666663</v>
      </c>
      <c r="AD116" s="6">
        <v>0.69252428316755799</v>
      </c>
      <c r="AE116" s="6">
        <v>4.4066811441572948</v>
      </c>
      <c r="AF116" s="27">
        <v>0.63888888888888884</v>
      </c>
      <c r="AG116" s="6">
        <v>0.78888888888888897</v>
      </c>
      <c r="AH116" s="6">
        <v>0.63888888888888884</v>
      </c>
      <c r="AI116" s="6">
        <v>0.67921855921855923</v>
      </c>
      <c r="AJ116" s="6">
        <v>0.58418013449937078</v>
      </c>
      <c r="AK116" s="27">
        <v>0.88888888888888884</v>
      </c>
      <c r="AL116" s="6">
        <v>0.93333333333333335</v>
      </c>
      <c r="AM116" s="6">
        <v>0.88888888888888884</v>
      </c>
      <c r="AN116" s="6">
        <v>0.89878917378917378</v>
      </c>
      <c r="AO116" s="6">
        <v>4.004850376568573</v>
      </c>
      <c r="AP116" s="27">
        <v>0.91666666666666663</v>
      </c>
      <c r="AQ116" s="6">
        <v>0.94444444444444442</v>
      </c>
      <c r="AR116" s="6">
        <v>0.91666666666666663</v>
      </c>
      <c r="AS116" s="6">
        <v>0.92263374485596705</v>
      </c>
      <c r="AT116" s="6">
        <v>0.22886933419024449</v>
      </c>
      <c r="AU116" s="27">
        <v>0.88888888888888884</v>
      </c>
      <c r="AV116" s="6">
        <v>0.93333333333333335</v>
      </c>
      <c r="AW116" s="6">
        <v>0.88888888888888884</v>
      </c>
      <c r="AX116" s="6">
        <v>0.89795302965801049</v>
      </c>
      <c r="AY116" s="6">
        <v>0.37564890115250771</v>
      </c>
      <c r="AZ116" s="27">
        <v>0.91666666666666663</v>
      </c>
      <c r="BA116" s="6">
        <v>0.94444444444444442</v>
      </c>
      <c r="BB116" s="6">
        <v>0.91666666666666663</v>
      </c>
      <c r="BC116" s="6">
        <v>0.92263374485596705</v>
      </c>
      <c r="BD116" s="6">
        <v>0.30538910923974011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0.47630426605196469</v>
      </c>
      <c r="N117" s="9">
        <v>1.0866918100731731</v>
      </c>
      <c r="O117" s="9">
        <v>0.52979552287448717</v>
      </c>
      <c r="P117" s="9">
        <v>46.184401928109843</v>
      </c>
      <c r="Q117" s="27">
        <v>0.61111111111111116</v>
      </c>
      <c r="R117" s="6">
        <v>0.63425925925925919</v>
      </c>
      <c r="S117" s="6">
        <v>0.61111111111111116</v>
      </c>
      <c r="T117" s="6">
        <v>0.61179410294852565</v>
      </c>
      <c r="U117" s="6">
        <v>0.89326215994816649</v>
      </c>
      <c r="V117" s="27">
        <v>0.52777777777777779</v>
      </c>
      <c r="W117" s="6">
        <v>0.54054487179487176</v>
      </c>
      <c r="X117" s="6">
        <v>0.52777777777777779</v>
      </c>
      <c r="Y117" s="6">
        <v>0.52891395154553045</v>
      </c>
      <c r="Z117" s="6">
        <v>0.87945221922065253</v>
      </c>
      <c r="AA117" s="27">
        <v>0.55555555555555558</v>
      </c>
      <c r="AB117" s="6">
        <v>0.55955387205387208</v>
      </c>
      <c r="AC117" s="6">
        <v>0.55555555555555558</v>
      </c>
      <c r="AD117" s="6">
        <v>0.55676328502415451</v>
      </c>
      <c r="AE117" s="6">
        <v>3.6498647779360862</v>
      </c>
      <c r="AF117" s="27">
        <v>0.61111111111111116</v>
      </c>
      <c r="AG117" s="6">
        <v>0.6064814814814814</v>
      </c>
      <c r="AH117" s="6">
        <v>0.61111111111111116</v>
      </c>
      <c r="AI117" s="6">
        <v>0.5988522588522589</v>
      </c>
      <c r="AJ117" s="6">
        <v>0.80567260554662079</v>
      </c>
      <c r="AK117" s="27">
        <v>0.63888888888888884</v>
      </c>
      <c r="AL117" s="6">
        <v>0.67746913580246915</v>
      </c>
      <c r="AM117" s="6">
        <v>0.63888888888888884</v>
      </c>
      <c r="AN117" s="6">
        <v>0.64578853046594986</v>
      </c>
      <c r="AO117" s="6">
        <v>13.01576372384786</v>
      </c>
      <c r="AP117" s="27">
        <v>0.52777777777777779</v>
      </c>
      <c r="AQ117" s="6">
        <v>0.56072984749455346</v>
      </c>
      <c r="AR117" s="6">
        <v>0.52777777777777779</v>
      </c>
      <c r="AS117" s="6">
        <v>0.53624338624338619</v>
      </c>
      <c r="AT117" s="6">
        <v>1.7056736476711729</v>
      </c>
      <c r="AU117" s="27">
        <v>0.61111111111111116</v>
      </c>
      <c r="AV117" s="6">
        <v>0.62457912457912457</v>
      </c>
      <c r="AW117" s="6">
        <v>0.61111111111111116</v>
      </c>
      <c r="AX117" s="6">
        <v>0.61602829537612136</v>
      </c>
      <c r="AY117" s="6">
        <v>1.1322729611226019</v>
      </c>
      <c r="AZ117" s="27">
        <v>0.61111111111111116</v>
      </c>
      <c r="BA117" s="6">
        <v>0.64030501089324621</v>
      </c>
      <c r="BB117" s="6">
        <v>0.61111111111111116</v>
      </c>
      <c r="BC117" s="6">
        <v>0.61835016835016832</v>
      </c>
      <c r="BD117" s="6">
        <v>1.171824806969664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4.7845779624757952E-2</v>
      </c>
      <c r="N118" s="9">
        <v>8.0761363123452234</v>
      </c>
      <c r="O118" s="9">
        <v>1.517899402530509</v>
      </c>
      <c r="P118" s="9">
        <v>132.4486355224617</v>
      </c>
      <c r="Q118" s="27">
        <v>0.86111111111111116</v>
      </c>
      <c r="R118" s="6">
        <v>0.86471861471861466</v>
      </c>
      <c r="S118" s="6">
        <v>0.86111111111111116</v>
      </c>
      <c r="T118" s="6">
        <v>0.85968265867066462</v>
      </c>
      <c r="U118" s="6">
        <v>0.41319764984251378</v>
      </c>
      <c r="V118" s="27">
        <v>0.91666666666666663</v>
      </c>
      <c r="W118" s="6">
        <v>0.92478354978354993</v>
      </c>
      <c r="X118" s="6">
        <v>0.91666666666666663</v>
      </c>
      <c r="Y118" s="6">
        <v>0.91740379810094963</v>
      </c>
      <c r="Z118" s="6">
        <v>0.1998893284904549</v>
      </c>
      <c r="AA118" s="27">
        <v>0.91666666666666663</v>
      </c>
      <c r="AB118" s="6">
        <v>0.92478354978354993</v>
      </c>
      <c r="AC118" s="6">
        <v>0.91666666666666663</v>
      </c>
      <c r="AD118" s="6">
        <v>0.91740379810094963</v>
      </c>
      <c r="AE118" s="6">
        <v>1.130084291969754</v>
      </c>
      <c r="AF118" s="27">
        <v>0.91666666666666663</v>
      </c>
      <c r="AG118" s="6">
        <v>0.92013888888888884</v>
      </c>
      <c r="AH118" s="6">
        <v>0.91666666666666663</v>
      </c>
      <c r="AI118" s="6">
        <v>0.91719375922411972</v>
      </c>
      <c r="AJ118" s="6">
        <v>0.31553295625296091</v>
      </c>
      <c r="AK118" s="27">
        <v>0.88888888888888884</v>
      </c>
      <c r="AL118" s="6">
        <v>0.89471639471639486</v>
      </c>
      <c r="AM118" s="6">
        <v>0.88888888888888884</v>
      </c>
      <c r="AN118" s="6">
        <v>0.88769841269841265</v>
      </c>
      <c r="AO118" s="6">
        <v>4.004850376568573</v>
      </c>
      <c r="AP118" s="27">
        <v>0.91666666666666663</v>
      </c>
      <c r="AQ118" s="6">
        <v>0.92478354978354993</v>
      </c>
      <c r="AR118" s="6">
        <v>0.91666666666666663</v>
      </c>
      <c r="AS118" s="6">
        <v>0.91740379810094963</v>
      </c>
      <c r="AT118" s="6">
        <v>0.20938600415762529</v>
      </c>
      <c r="AU118" s="27">
        <v>0.94444444444444442</v>
      </c>
      <c r="AV118" s="6">
        <v>0.95454545454545459</v>
      </c>
      <c r="AW118" s="6">
        <v>0.94444444444444442</v>
      </c>
      <c r="AX118" s="6">
        <v>0.94523809523809532</v>
      </c>
      <c r="AY118" s="6">
        <v>0.54677973370862498</v>
      </c>
      <c r="AZ118" s="27">
        <v>0.91666666666666663</v>
      </c>
      <c r="BA118" s="6">
        <v>0.92478354978354993</v>
      </c>
      <c r="BB118" s="6">
        <v>0.91666666666666663</v>
      </c>
      <c r="BC118" s="6">
        <v>0.91740379810094963</v>
      </c>
      <c r="BD118" s="6">
        <v>0.31967169136169549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6.5297236727155594E-2</v>
      </c>
      <c r="N119" s="9">
        <v>6.3529110353214584</v>
      </c>
      <c r="O119" s="9">
        <v>1.4545779907657459</v>
      </c>
      <c r="P119" s="9">
        <v>72.604697546530957</v>
      </c>
      <c r="Q119" s="27">
        <v>0.88888888888888884</v>
      </c>
      <c r="R119" s="6">
        <v>0.90509259259259245</v>
      </c>
      <c r="S119" s="6">
        <v>0.88888888888888884</v>
      </c>
      <c r="T119" s="6">
        <v>0.89001221001220998</v>
      </c>
      <c r="U119" s="6">
        <v>0.43756717150838731</v>
      </c>
      <c r="V119" s="27">
        <v>0.88888888888888884</v>
      </c>
      <c r="W119" s="6">
        <v>0.92307692307692313</v>
      </c>
      <c r="X119" s="6">
        <v>0.88888888888888884</v>
      </c>
      <c r="Y119" s="6">
        <v>0.88973063973063971</v>
      </c>
      <c r="Z119" s="6">
        <v>0.37130956909661877</v>
      </c>
      <c r="AA119" s="27">
        <v>0.55555555555555558</v>
      </c>
      <c r="AB119" s="6">
        <v>0.51612364243943198</v>
      </c>
      <c r="AC119" s="6">
        <v>0.55555555555555558</v>
      </c>
      <c r="AD119" s="6">
        <v>0.51909722222222221</v>
      </c>
      <c r="AE119" s="6">
        <v>2.5354491009186879</v>
      </c>
      <c r="AF119" s="27">
        <v>0.72222222222222221</v>
      </c>
      <c r="AG119" s="6">
        <v>0.72619047619047616</v>
      </c>
      <c r="AH119" s="6">
        <v>0.72222222222222221</v>
      </c>
      <c r="AI119" s="6">
        <v>0.72179737092017793</v>
      </c>
      <c r="AJ119" s="6">
        <v>0.57298823027026513</v>
      </c>
      <c r="AK119" s="27">
        <v>0.83333333333333337</v>
      </c>
      <c r="AL119" s="6">
        <v>0.8424242424242423</v>
      </c>
      <c r="AM119" s="6">
        <v>0.83333333333333337</v>
      </c>
      <c r="AN119" s="6">
        <v>0.83116123642439421</v>
      </c>
      <c r="AO119" s="6">
        <v>6.0072755648528577</v>
      </c>
      <c r="AP119" s="27">
        <v>0.86111111111111116</v>
      </c>
      <c r="AQ119" s="6">
        <v>0.86679894179894179</v>
      </c>
      <c r="AR119" s="6">
        <v>0.86111111111111116</v>
      </c>
      <c r="AS119" s="6">
        <v>0.86100698089002181</v>
      </c>
      <c r="AT119" s="6">
        <v>0.26733845267544359</v>
      </c>
      <c r="AU119" s="27">
        <v>0.88888888888888884</v>
      </c>
      <c r="AV119" s="6">
        <v>0.89179894179894192</v>
      </c>
      <c r="AW119" s="6">
        <v>0.88888888888888884</v>
      </c>
      <c r="AX119" s="6">
        <v>0.88732277036370599</v>
      </c>
      <c r="AY119" s="6">
        <v>1.199628170832941</v>
      </c>
      <c r="AZ119" s="27">
        <v>0.86111111111111116</v>
      </c>
      <c r="BA119" s="6">
        <v>0.86679894179894179</v>
      </c>
      <c r="BB119" s="6">
        <v>0.86111111111111116</v>
      </c>
      <c r="BC119" s="6">
        <v>0.86100698089002181</v>
      </c>
      <c r="BD119" s="6">
        <v>0.38439829821857741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8.0930889210274859E-2</v>
      </c>
      <c r="N120" s="9">
        <v>5.1460774516346861</v>
      </c>
      <c r="O120" s="9">
        <v>1.421661597473713</v>
      </c>
      <c r="P120" s="9">
        <v>84.395670206808859</v>
      </c>
      <c r="Q120" s="27">
        <v>0.83333333333333337</v>
      </c>
      <c r="R120" s="6">
        <v>0.83888888888888902</v>
      </c>
      <c r="S120" s="6">
        <v>0.83333333333333337</v>
      </c>
      <c r="T120" s="6">
        <v>0.8328754578754578</v>
      </c>
      <c r="U120" s="6">
        <v>0.39739439001518462</v>
      </c>
      <c r="V120" s="27">
        <v>0.97222222222222221</v>
      </c>
      <c r="W120" s="6">
        <v>0.97407407407407398</v>
      </c>
      <c r="X120" s="6">
        <v>0.97222222222222221</v>
      </c>
      <c r="Y120" s="6">
        <v>0.97214559386973187</v>
      </c>
      <c r="Z120" s="6">
        <v>0.18034083876155749</v>
      </c>
      <c r="AA120" s="27">
        <v>0.86111111111111116</v>
      </c>
      <c r="AB120" s="6">
        <v>0.89766081871345038</v>
      </c>
      <c r="AC120" s="6">
        <v>0.86111111111111116</v>
      </c>
      <c r="AD120" s="6">
        <v>0.8607149930679342</v>
      </c>
      <c r="AE120" s="6">
        <v>0.32318310697502239</v>
      </c>
      <c r="AF120" s="27">
        <v>0.47222222222222221</v>
      </c>
      <c r="AG120" s="6">
        <v>0.36994949494949497</v>
      </c>
      <c r="AH120" s="6">
        <v>0.47222222222222221</v>
      </c>
      <c r="AI120" s="6">
        <v>0.40793650793650788</v>
      </c>
      <c r="AJ120" s="6">
        <v>1.001687194817827</v>
      </c>
      <c r="AK120" s="27">
        <v>0.94444444444444442</v>
      </c>
      <c r="AL120" s="6">
        <v>0.95185185185185184</v>
      </c>
      <c r="AM120" s="6">
        <v>0.94444444444444442</v>
      </c>
      <c r="AN120" s="6">
        <v>0.945097174672338</v>
      </c>
      <c r="AO120" s="6">
        <v>2.0024251882842869</v>
      </c>
      <c r="AP120" s="27">
        <v>1</v>
      </c>
      <c r="AQ120" s="6">
        <v>1</v>
      </c>
      <c r="AR120" s="6">
        <v>1</v>
      </c>
      <c r="AS120" s="6">
        <v>1</v>
      </c>
      <c r="AT120" s="6">
        <v>0.1027750582239805</v>
      </c>
      <c r="AU120" s="27">
        <v>0.97222222222222221</v>
      </c>
      <c r="AV120" s="6">
        <v>0.97407407407407398</v>
      </c>
      <c r="AW120" s="6">
        <v>0.97222222222222221</v>
      </c>
      <c r="AX120" s="6">
        <v>0.97214559386973187</v>
      </c>
      <c r="AY120" s="6">
        <v>8.9610639362393912E-2</v>
      </c>
      <c r="AZ120" s="27">
        <v>1</v>
      </c>
      <c r="BA120" s="6">
        <v>1</v>
      </c>
      <c r="BB120" s="6">
        <v>1</v>
      </c>
      <c r="BC120" s="6">
        <v>1</v>
      </c>
      <c r="BD120" s="6">
        <v>4.2093036850688728E-2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8.9806625383435798E-2</v>
      </c>
      <c r="N121" s="9">
        <v>4.997976865501629</v>
      </c>
      <c r="O121" s="9">
        <v>1.371535313197946</v>
      </c>
      <c r="P121" s="9">
        <v>81.966820594226718</v>
      </c>
      <c r="Q121" s="27">
        <v>0.72222222222222221</v>
      </c>
      <c r="R121" s="6">
        <v>0.83569023569023571</v>
      </c>
      <c r="S121" s="6">
        <v>0.72222222222222221</v>
      </c>
      <c r="T121" s="6">
        <v>0.7120942452750233</v>
      </c>
      <c r="U121" s="6">
        <v>0.56436838564569003</v>
      </c>
      <c r="V121" s="27">
        <v>0.86111111111111116</v>
      </c>
      <c r="W121" s="6">
        <v>0.90123456790123457</v>
      </c>
      <c r="X121" s="6">
        <v>0.86111111111111116</v>
      </c>
      <c r="Y121" s="6">
        <v>0.86311858076563952</v>
      </c>
      <c r="Z121" s="6">
        <v>0.29141137276971307</v>
      </c>
      <c r="AA121" s="27">
        <v>0.61111111111111116</v>
      </c>
      <c r="AB121" s="6">
        <v>0.75229741019214702</v>
      </c>
      <c r="AC121" s="6">
        <v>0.61111111111111116</v>
      </c>
      <c r="AD121" s="6">
        <v>0.61316872427983538</v>
      </c>
      <c r="AE121" s="6">
        <v>1.5699480843700571</v>
      </c>
      <c r="AF121" s="27">
        <v>0.52777777777777779</v>
      </c>
      <c r="AG121" s="6">
        <v>0.47083333333333333</v>
      </c>
      <c r="AH121" s="6">
        <v>0.52777777777777779</v>
      </c>
      <c r="AI121" s="6">
        <v>0.46649029982363321</v>
      </c>
      <c r="AJ121" s="6">
        <v>0.96787132655320718</v>
      </c>
      <c r="AK121" s="27">
        <v>0.91666666666666663</v>
      </c>
      <c r="AL121" s="6">
        <v>0.92137751786874589</v>
      </c>
      <c r="AM121" s="6">
        <v>0.91666666666666663</v>
      </c>
      <c r="AN121" s="6">
        <v>0.91804927099044753</v>
      </c>
      <c r="AO121" s="6">
        <v>3.0036377824264302</v>
      </c>
      <c r="AP121" s="27">
        <v>0.94444444444444442</v>
      </c>
      <c r="AQ121" s="6">
        <v>0.94444444444444442</v>
      </c>
      <c r="AR121" s="6">
        <v>0.94444444444444442</v>
      </c>
      <c r="AS121" s="6">
        <v>0.94444444444444442</v>
      </c>
      <c r="AT121" s="6">
        <v>0.20553401958573941</v>
      </c>
      <c r="AU121" s="27">
        <v>0.94444444444444442</v>
      </c>
      <c r="AV121" s="6">
        <v>0.94444444444444442</v>
      </c>
      <c r="AW121" s="6">
        <v>0.94444444444444442</v>
      </c>
      <c r="AX121" s="6">
        <v>0.94444444444444442</v>
      </c>
      <c r="AY121" s="6">
        <v>0.32756795264949978</v>
      </c>
      <c r="AZ121" s="27">
        <v>0.94444444444444442</v>
      </c>
      <c r="BA121" s="6">
        <v>0.94444444444444442</v>
      </c>
      <c r="BB121" s="6">
        <v>0.94444444444444442</v>
      </c>
      <c r="BC121" s="6">
        <v>0.94444444444444442</v>
      </c>
      <c r="BD121" s="6">
        <v>0.18474939133786919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6.1194386105819169E-2</v>
      </c>
      <c r="N122" s="9">
        <v>7.847905538147284</v>
      </c>
      <c r="O122" s="9">
        <v>1.3973634661649761</v>
      </c>
      <c r="P122" s="9">
        <v>89.690349007397515</v>
      </c>
      <c r="Q122" s="27">
        <v>0.91666666666666663</v>
      </c>
      <c r="R122" s="6">
        <v>0.92322954822954828</v>
      </c>
      <c r="S122" s="6">
        <v>0.91666666666666663</v>
      </c>
      <c r="T122" s="6">
        <v>0.91681370572023924</v>
      </c>
      <c r="U122" s="6">
        <v>0.25300013297557822</v>
      </c>
      <c r="V122" s="27">
        <v>0.88888888888888884</v>
      </c>
      <c r="W122" s="6">
        <v>0.8931623931623931</v>
      </c>
      <c r="X122" s="6">
        <v>0.88888888888888884</v>
      </c>
      <c r="Y122" s="6">
        <v>0.88723544973544965</v>
      </c>
      <c r="Z122" s="6">
        <v>0.30735830440335038</v>
      </c>
      <c r="AA122" s="27">
        <v>0.69444444444444442</v>
      </c>
      <c r="AB122" s="6">
        <v>0.70299145299145305</v>
      </c>
      <c r="AC122" s="6">
        <v>0.69444444444444442</v>
      </c>
      <c r="AD122" s="6">
        <v>0.69609788359788372</v>
      </c>
      <c r="AE122" s="6">
        <v>1.4488839147018191</v>
      </c>
      <c r="AF122" s="27">
        <v>0.75</v>
      </c>
      <c r="AG122" s="6">
        <v>0.75925925925925919</v>
      </c>
      <c r="AH122" s="6">
        <v>0.75</v>
      </c>
      <c r="AI122" s="6">
        <v>0.73102281848411865</v>
      </c>
      <c r="AJ122" s="6">
        <v>0.55614219270690768</v>
      </c>
      <c r="AK122" s="27">
        <v>0.94444444444444442</v>
      </c>
      <c r="AL122" s="6">
        <v>0.94444444444444442</v>
      </c>
      <c r="AM122" s="6">
        <v>0.94444444444444442</v>
      </c>
      <c r="AN122" s="6">
        <v>0.94444444444444442</v>
      </c>
      <c r="AO122" s="6">
        <v>2.0024251882842869</v>
      </c>
      <c r="AP122" s="27">
        <v>1</v>
      </c>
      <c r="AQ122" s="6">
        <v>1</v>
      </c>
      <c r="AR122" s="6">
        <v>1</v>
      </c>
      <c r="AS122" s="6">
        <v>1</v>
      </c>
      <c r="AT122" s="6">
        <v>0.16794083343601229</v>
      </c>
      <c r="AU122" s="27">
        <v>0.94444444444444442</v>
      </c>
      <c r="AV122" s="6">
        <v>0.94444444444444442</v>
      </c>
      <c r="AW122" s="6">
        <v>0.94444444444444442</v>
      </c>
      <c r="AX122" s="6">
        <v>0.94444444444444442</v>
      </c>
      <c r="AY122" s="6">
        <v>0.16855110496079251</v>
      </c>
      <c r="AZ122" s="27">
        <v>0.91666666666666663</v>
      </c>
      <c r="BA122" s="6">
        <v>0.91931216931216952</v>
      </c>
      <c r="BB122" s="6">
        <v>0.91666666666666663</v>
      </c>
      <c r="BC122" s="6">
        <v>0.91704147926036983</v>
      </c>
      <c r="BD122" s="6">
        <v>0.21624050969151021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0.1003481592795369</v>
      </c>
      <c r="N123" s="9">
        <v>4.9214036170390889</v>
      </c>
      <c r="O123" s="9">
        <v>1.3054498873993989</v>
      </c>
      <c r="P123" s="9">
        <v>80.711019319441064</v>
      </c>
      <c r="Q123" s="27">
        <v>0.83333333333333337</v>
      </c>
      <c r="R123" s="6">
        <v>0.8441558441558441</v>
      </c>
      <c r="S123" s="6">
        <v>0.83333333333333337</v>
      </c>
      <c r="T123" s="6">
        <v>0.83612040133779275</v>
      </c>
      <c r="U123" s="6">
        <v>0.32050573459303783</v>
      </c>
      <c r="V123" s="27">
        <v>0.83333333333333337</v>
      </c>
      <c r="W123" s="6">
        <v>0.85879629629629628</v>
      </c>
      <c r="X123" s="6">
        <v>0.83333333333333337</v>
      </c>
      <c r="Y123" s="6">
        <v>0.83471359558316083</v>
      </c>
      <c r="Z123" s="6">
        <v>0.28164216092836158</v>
      </c>
      <c r="AA123" s="27">
        <v>0.94444444444444442</v>
      </c>
      <c r="AB123" s="6">
        <v>0.95238095238095233</v>
      </c>
      <c r="AC123" s="6">
        <v>0.94444444444444442</v>
      </c>
      <c r="AD123" s="6">
        <v>0.94405594405594406</v>
      </c>
      <c r="AE123" s="6">
        <v>0.23360846013745629</v>
      </c>
      <c r="AF123" s="27">
        <v>0.72222222222222221</v>
      </c>
      <c r="AG123" s="6">
        <v>0.78094541910331372</v>
      </c>
      <c r="AH123" s="6">
        <v>0.72222222222222221</v>
      </c>
      <c r="AI123" s="6">
        <v>0.72386072708653348</v>
      </c>
      <c r="AJ123" s="6">
        <v>0.37114429695958101</v>
      </c>
      <c r="AK123" s="27">
        <v>0.91666666666666663</v>
      </c>
      <c r="AL123" s="6">
        <v>0.93333333333333335</v>
      </c>
      <c r="AM123" s="6">
        <v>0.91666666666666663</v>
      </c>
      <c r="AN123" s="6">
        <v>0.91816717903674439</v>
      </c>
      <c r="AO123" s="6">
        <v>3.0036377824264302</v>
      </c>
      <c r="AP123" s="27">
        <v>0.91666666666666663</v>
      </c>
      <c r="AQ123" s="6">
        <v>0.92094017094017089</v>
      </c>
      <c r="AR123" s="6">
        <v>0.91666666666666663</v>
      </c>
      <c r="AS123" s="6">
        <v>0.91772946859903393</v>
      </c>
      <c r="AT123" s="6">
        <v>0.2295249265508956</v>
      </c>
      <c r="AU123" s="27">
        <v>0.97222222222222221</v>
      </c>
      <c r="AV123" s="6">
        <v>0.97435897435897445</v>
      </c>
      <c r="AW123" s="6">
        <v>0.97222222222222221</v>
      </c>
      <c r="AX123" s="6">
        <v>0.97217391304347822</v>
      </c>
      <c r="AY123" s="6">
        <v>5.2614421948908398E-2</v>
      </c>
      <c r="AZ123" s="27">
        <v>0.91666666666666663</v>
      </c>
      <c r="BA123" s="6">
        <v>0.93333333333333335</v>
      </c>
      <c r="BB123" s="6">
        <v>0.91666666666666663</v>
      </c>
      <c r="BC123" s="6">
        <v>0.91816717903674439</v>
      </c>
      <c r="BD123" s="6">
        <v>0.1896394334454185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5.7335229185851481E-2</v>
      </c>
      <c r="N124" s="9">
        <v>6.7407100949036174</v>
      </c>
      <c r="O124" s="9">
        <v>1.498849383461613</v>
      </c>
      <c r="P124" s="9">
        <v>90.999586281198816</v>
      </c>
      <c r="Q124" s="27">
        <v>0.91666666666666663</v>
      </c>
      <c r="R124" s="6">
        <v>0.92171717171717171</v>
      </c>
      <c r="S124" s="6">
        <v>0.91666666666666663</v>
      </c>
      <c r="T124" s="6">
        <v>0.91798941798941791</v>
      </c>
      <c r="U124" s="6">
        <v>0.28864759064912898</v>
      </c>
      <c r="V124" s="27">
        <v>0.94444444444444442</v>
      </c>
      <c r="W124" s="6">
        <v>0.94444444444444442</v>
      </c>
      <c r="X124" s="6">
        <v>0.94444444444444442</v>
      </c>
      <c r="Y124" s="6">
        <v>0.94444444444444442</v>
      </c>
      <c r="Z124" s="6">
        <v>0.31414677459474111</v>
      </c>
      <c r="AA124" s="27">
        <v>0.66666666666666663</v>
      </c>
      <c r="AB124" s="6">
        <v>0.67815170940170943</v>
      </c>
      <c r="AC124" s="6">
        <v>0.66666666666666663</v>
      </c>
      <c r="AD124" s="6">
        <v>0.65843776106933993</v>
      </c>
      <c r="AE124" s="6">
        <v>2.4518892455422279</v>
      </c>
      <c r="AF124" s="27">
        <v>0.66666666666666663</v>
      </c>
      <c r="AG124" s="6">
        <v>0.75579975579975589</v>
      </c>
      <c r="AH124" s="6">
        <v>0.66666666666666663</v>
      </c>
      <c r="AI124" s="6">
        <v>0.612334324290846</v>
      </c>
      <c r="AJ124" s="6">
        <v>0.71361470277967509</v>
      </c>
      <c r="AK124" s="27">
        <v>0.91666666666666663</v>
      </c>
      <c r="AL124" s="6">
        <v>0.92013888888888884</v>
      </c>
      <c r="AM124" s="6">
        <v>0.91666666666666663</v>
      </c>
      <c r="AN124" s="6">
        <v>0.9172797585361252</v>
      </c>
      <c r="AO124" s="6">
        <v>3.0036377824264302</v>
      </c>
      <c r="AP124" s="27">
        <v>0.91666666666666663</v>
      </c>
      <c r="AQ124" s="6">
        <v>0.92013888888888884</v>
      </c>
      <c r="AR124" s="6">
        <v>0.91666666666666663</v>
      </c>
      <c r="AS124" s="6">
        <v>0.91734937702679631</v>
      </c>
      <c r="AT124" s="6">
        <v>0.17205853121325759</v>
      </c>
      <c r="AU124" s="27">
        <v>0.91666666666666663</v>
      </c>
      <c r="AV124" s="6">
        <v>0.93055555555555558</v>
      </c>
      <c r="AW124" s="6">
        <v>0.91666666666666663</v>
      </c>
      <c r="AX124" s="6">
        <v>0.91694577352472095</v>
      </c>
      <c r="AY124" s="6">
        <v>0.2784022634271569</v>
      </c>
      <c r="AZ124" s="27">
        <v>0.94444444444444442</v>
      </c>
      <c r="BA124" s="6">
        <v>0.9509803921568627</v>
      </c>
      <c r="BB124" s="6">
        <v>0.94444444444444442</v>
      </c>
      <c r="BC124" s="6">
        <v>0.94309413580246904</v>
      </c>
      <c r="BD124" s="6">
        <v>0.17891171653850621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9.0356423684787746E-2</v>
      </c>
      <c r="N125" s="9">
        <v>4.7408810027831043</v>
      </c>
      <c r="O125" s="9">
        <v>1.3909181001037909</v>
      </c>
      <c r="P125" s="9">
        <v>98.37328080774941</v>
      </c>
      <c r="Q125" s="27">
        <v>0.94444444444444442</v>
      </c>
      <c r="R125" s="6">
        <v>0.94753086419753096</v>
      </c>
      <c r="S125" s="6">
        <v>0.94444444444444442</v>
      </c>
      <c r="T125" s="6">
        <v>0.94460006224712112</v>
      </c>
      <c r="U125" s="6">
        <v>0.50417670205406206</v>
      </c>
      <c r="V125" s="27">
        <v>0.91666666666666663</v>
      </c>
      <c r="W125" s="6">
        <v>0.92830009496676169</v>
      </c>
      <c r="X125" s="6">
        <v>0.91666666666666663</v>
      </c>
      <c r="Y125" s="6">
        <v>0.91576621688101767</v>
      </c>
      <c r="Z125" s="6">
        <v>0.33837450061149582</v>
      </c>
      <c r="AA125" s="27">
        <v>0.91666666666666663</v>
      </c>
      <c r="AB125" s="6">
        <v>0.9277777777777777</v>
      </c>
      <c r="AC125" s="6">
        <v>0.91666666666666663</v>
      </c>
      <c r="AD125" s="6">
        <v>0.91801697530864201</v>
      </c>
      <c r="AE125" s="6">
        <v>1.13074308437579</v>
      </c>
      <c r="AF125" s="27">
        <v>0.91666666666666663</v>
      </c>
      <c r="AG125" s="6">
        <v>0.91975308641975317</v>
      </c>
      <c r="AH125" s="6">
        <v>0.91666666666666663</v>
      </c>
      <c r="AI125" s="6">
        <v>0.91719576719576723</v>
      </c>
      <c r="AJ125" s="6">
        <v>0.25268435363405828</v>
      </c>
      <c r="AK125" s="27">
        <v>0.86111111111111116</v>
      </c>
      <c r="AL125" s="6">
        <v>0.86381172839506171</v>
      </c>
      <c r="AM125" s="6">
        <v>0.86111111111111116</v>
      </c>
      <c r="AN125" s="6">
        <v>0.86145771439889074</v>
      </c>
      <c r="AO125" s="6">
        <v>5.0060629707107154</v>
      </c>
      <c r="AP125" s="27">
        <v>0.94444444444444442</v>
      </c>
      <c r="AQ125" s="6">
        <v>0.94984567901234562</v>
      </c>
      <c r="AR125" s="6">
        <v>0.94444444444444442</v>
      </c>
      <c r="AS125" s="6">
        <v>0.94412919153168517</v>
      </c>
      <c r="AT125" s="6">
        <v>0.23598553884014031</v>
      </c>
      <c r="AU125" s="27">
        <v>0.91666666666666663</v>
      </c>
      <c r="AV125" s="6">
        <v>0.91724537037037024</v>
      </c>
      <c r="AW125" s="6">
        <v>0.91666666666666663</v>
      </c>
      <c r="AX125" s="6">
        <v>0.91600790513833985</v>
      </c>
      <c r="AY125" s="6">
        <v>0.55336483804464498</v>
      </c>
      <c r="AZ125" s="27">
        <v>0.94444444444444442</v>
      </c>
      <c r="BA125" s="6">
        <v>0.94984567901234562</v>
      </c>
      <c r="BB125" s="6">
        <v>0.94444444444444442</v>
      </c>
      <c r="BC125" s="6">
        <v>0.94412919153168517</v>
      </c>
      <c r="BD125" s="6">
        <v>0.30669365073516958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4.8901144488182648E-2</v>
      </c>
      <c r="N126" s="9">
        <v>7.7164322351311254</v>
      </c>
      <c r="O126" s="9">
        <v>1.524855343360217</v>
      </c>
      <c r="P126" s="9">
        <v>88.187796972927131</v>
      </c>
      <c r="Q126" s="27">
        <v>0.83333333333333337</v>
      </c>
      <c r="R126" s="6">
        <v>0.8664021164021164</v>
      </c>
      <c r="S126" s="6">
        <v>0.83333333333333337</v>
      </c>
      <c r="T126" s="6">
        <v>0.83934381031155225</v>
      </c>
      <c r="U126" s="6">
        <v>0.30194330122781587</v>
      </c>
      <c r="V126" s="27">
        <v>0.94444444444444442</v>
      </c>
      <c r="W126" s="6">
        <v>0.95299145299145294</v>
      </c>
      <c r="X126" s="6">
        <v>0.94444444444444442</v>
      </c>
      <c r="Y126" s="6">
        <v>0.94541245791245787</v>
      </c>
      <c r="Z126" s="6">
        <v>0.26106355245238261</v>
      </c>
      <c r="AA126" s="27">
        <v>0.63888888888888884</v>
      </c>
      <c r="AB126" s="6">
        <v>0.74629629629629635</v>
      </c>
      <c r="AC126" s="6">
        <v>0.63888888888888884</v>
      </c>
      <c r="AD126" s="6">
        <v>0.64829059829059821</v>
      </c>
      <c r="AE126" s="6">
        <v>3.5090713680327679</v>
      </c>
      <c r="AF126" s="27">
        <v>0.3611111111111111</v>
      </c>
      <c r="AG126" s="6">
        <v>0.19047619047619041</v>
      </c>
      <c r="AH126" s="6">
        <v>0.3611111111111111</v>
      </c>
      <c r="AI126" s="6">
        <v>0.24939613526570051</v>
      </c>
      <c r="AJ126" s="6">
        <v>0.76508940847661533</v>
      </c>
      <c r="AK126" s="27">
        <v>0.91666666666666663</v>
      </c>
      <c r="AL126" s="6">
        <v>0.93452380952380942</v>
      </c>
      <c r="AM126" s="6">
        <v>0.91666666666666663</v>
      </c>
      <c r="AN126" s="6">
        <v>0.9176344086021504</v>
      </c>
      <c r="AO126" s="6">
        <v>3.0036377824264302</v>
      </c>
      <c r="AP126" s="27">
        <v>1</v>
      </c>
      <c r="AQ126" s="6">
        <v>1</v>
      </c>
      <c r="AR126" s="6">
        <v>1</v>
      </c>
      <c r="AS126" s="6">
        <v>1</v>
      </c>
      <c r="AT126" s="6">
        <v>0.1878948801599486</v>
      </c>
      <c r="AU126" s="27">
        <v>1</v>
      </c>
      <c r="AV126" s="6">
        <v>1</v>
      </c>
      <c r="AW126" s="6">
        <v>1</v>
      </c>
      <c r="AX126" s="6">
        <v>1</v>
      </c>
      <c r="AY126" s="6">
        <v>1.3919363796998881E-2</v>
      </c>
      <c r="AZ126" s="27">
        <v>1</v>
      </c>
      <c r="BA126" s="6">
        <v>1</v>
      </c>
      <c r="BB126" s="6">
        <v>1</v>
      </c>
      <c r="BC126" s="6">
        <v>1</v>
      </c>
      <c r="BD126" s="6">
        <v>3.1115921221938021E-2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8.4522817845661152E-2</v>
      </c>
      <c r="N127" s="9">
        <v>5.983299431038728</v>
      </c>
      <c r="O127" s="9">
        <v>1.325229036382944</v>
      </c>
      <c r="P127" s="9">
        <v>98.126110669035128</v>
      </c>
      <c r="Q127" s="27">
        <v>0.77777777777777779</v>
      </c>
      <c r="R127" s="6">
        <v>0.78482374918778419</v>
      </c>
      <c r="S127" s="6">
        <v>0.77777777777777779</v>
      </c>
      <c r="T127" s="6">
        <v>0.77886710239651413</v>
      </c>
      <c r="U127" s="6">
        <v>0.44467856617007451</v>
      </c>
      <c r="V127" s="27">
        <v>0.91666666666666663</v>
      </c>
      <c r="W127" s="6">
        <v>0.9214506172839505</v>
      </c>
      <c r="X127" s="6">
        <v>0.91666666666666663</v>
      </c>
      <c r="Y127" s="6">
        <v>0.918101386896222</v>
      </c>
      <c r="Z127" s="6">
        <v>0.228768069268735</v>
      </c>
      <c r="AA127" s="27">
        <v>0.91666666666666663</v>
      </c>
      <c r="AB127" s="6">
        <v>0.91522366522366516</v>
      </c>
      <c r="AC127" s="6">
        <v>0.91666666666666663</v>
      </c>
      <c r="AD127" s="6">
        <v>0.91485788113695088</v>
      </c>
      <c r="AE127" s="6">
        <v>0.22055280376951919</v>
      </c>
      <c r="AF127" s="27">
        <v>0.69444444444444442</v>
      </c>
      <c r="AG127" s="6">
        <v>0.55982905982905984</v>
      </c>
      <c r="AH127" s="6">
        <v>0.69444444444444442</v>
      </c>
      <c r="AI127" s="6">
        <v>0.61991069083267669</v>
      </c>
      <c r="AJ127" s="6">
        <v>0.75561693423284582</v>
      </c>
      <c r="AK127" s="27">
        <v>0.97222222222222221</v>
      </c>
      <c r="AL127" s="6">
        <v>0.97569444444444442</v>
      </c>
      <c r="AM127" s="6">
        <v>0.97222222222222221</v>
      </c>
      <c r="AN127" s="6">
        <v>0.97280939476061434</v>
      </c>
      <c r="AO127" s="6">
        <v>1.001212594142143</v>
      </c>
      <c r="AP127" s="27">
        <v>0.94444444444444442</v>
      </c>
      <c r="AQ127" s="6">
        <v>0.94791666666666663</v>
      </c>
      <c r="AR127" s="6">
        <v>0.94444444444444442</v>
      </c>
      <c r="AS127" s="6">
        <v>0.94444444444444442</v>
      </c>
      <c r="AT127" s="6">
        <v>0.1424120905551669</v>
      </c>
      <c r="AU127" s="27">
        <v>0.91666666666666663</v>
      </c>
      <c r="AV127" s="6">
        <v>0.91919191919191923</v>
      </c>
      <c r="AW127" s="6">
        <v>0.91666666666666663</v>
      </c>
      <c r="AX127" s="6">
        <v>0.91656728284635258</v>
      </c>
      <c r="AY127" s="6">
        <v>0.1368449327362756</v>
      </c>
      <c r="AZ127" s="27">
        <v>0.97222222222222221</v>
      </c>
      <c r="BA127" s="6">
        <v>0.97348484848484851</v>
      </c>
      <c r="BB127" s="6">
        <v>0.97222222222222221</v>
      </c>
      <c r="BC127" s="6">
        <v>0.97161929371231692</v>
      </c>
      <c r="BD127" s="6">
        <v>0.14443389746866131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3.3764362231596581E-2</v>
      </c>
      <c r="N128" s="9">
        <v>9.7214991694226249</v>
      </c>
      <c r="O128" s="9">
        <v>1.6042310561462521</v>
      </c>
      <c r="P128" s="9">
        <v>131.24023878720541</v>
      </c>
      <c r="Q128" s="27">
        <v>0.94444444444444442</v>
      </c>
      <c r="R128" s="6">
        <v>0.94444444444444442</v>
      </c>
      <c r="S128" s="6">
        <v>0.94444444444444442</v>
      </c>
      <c r="T128" s="6">
        <v>0.94444444444444442</v>
      </c>
      <c r="U128" s="6">
        <v>0.1508695666422489</v>
      </c>
      <c r="V128" s="27">
        <v>1</v>
      </c>
      <c r="W128" s="6">
        <v>1</v>
      </c>
      <c r="X128" s="6">
        <v>1</v>
      </c>
      <c r="Y128" s="6">
        <v>1</v>
      </c>
      <c r="Z128" s="6">
        <v>1.5062271147207431E-2</v>
      </c>
      <c r="AA128" s="27">
        <v>0.72222222222222221</v>
      </c>
      <c r="AB128" s="6">
        <v>0.72817460317460325</v>
      </c>
      <c r="AC128" s="6">
        <v>0.72222222222222221</v>
      </c>
      <c r="AD128" s="6">
        <v>0.72449082476305704</v>
      </c>
      <c r="AE128" s="6">
        <v>2.42643672521239</v>
      </c>
      <c r="AF128" s="27">
        <v>0.77777777777777779</v>
      </c>
      <c r="AG128" s="6">
        <v>0.81517094017094016</v>
      </c>
      <c r="AH128" s="6">
        <v>0.77777777777777779</v>
      </c>
      <c r="AI128" s="6">
        <v>0.78657346410969597</v>
      </c>
      <c r="AJ128" s="6">
        <v>0.52448418548536047</v>
      </c>
      <c r="AK128" s="27">
        <v>0.91666666666666663</v>
      </c>
      <c r="AL128" s="6">
        <v>0.92890442890442892</v>
      </c>
      <c r="AM128" s="6">
        <v>0.91666666666666663</v>
      </c>
      <c r="AN128" s="6">
        <v>0.91537037037037039</v>
      </c>
      <c r="AO128" s="6">
        <v>3.0036377824264302</v>
      </c>
      <c r="AP128" s="27">
        <v>0.97222222222222221</v>
      </c>
      <c r="AQ128" s="6">
        <v>0.97500000000000009</v>
      </c>
      <c r="AR128" s="6">
        <v>0.97222222222222221</v>
      </c>
      <c r="AS128" s="6">
        <v>0.97247428917120393</v>
      </c>
      <c r="AT128" s="6">
        <v>0.1244619769432265</v>
      </c>
      <c r="AU128" s="27">
        <v>0.94444444444444442</v>
      </c>
      <c r="AV128" s="6">
        <v>0.9509803921568627</v>
      </c>
      <c r="AW128" s="6">
        <v>0.94444444444444442</v>
      </c>
      <c r="AX128" s="6">
        <v>0.94270833333333337</v>
      </c>
      <c r="AY128" s="6">
        <v>5.5029915966774173E-2</v>
      </c>
      <c r="AZ128" s="27">
        <v>0.97222222222222221</v>
      </c>
      <c r="BA128" s="6">
        <v>0.97500000000000009</v>
      </c>
      <c r="BB128" s="6">
        <v>0.97222222222222221</v>
      </c>
      <c r="BC128" s="6">
        <v>0.97247428917120393</v>
      </c>
      <c r="BD128" s="6">
        <v>5.233807421854722E-2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9.3644123944363264E-2</v>
      </c>
      <c r="N129" s="9">
        <v>5.5247559908535262</v>
      </c>
      <c r="O129" s="9">
        <v>1.2953508173414241</v>
      </c>
      <c r="P129" s="9">
        <v>74.584205876522603</v>
      </c>
      <c r="Q129" s="27">
        <v>0.97222222222222221</v>
      </c>
      <c r="R129" s="6">
        <v>0.97569444444444442</v>
      </c>
      <c r="S129" s="6">
        <v>0.97222222222222221</v>
      </c>
      <c r="T129" s="6">
        <v>0.9727513227513227</v>
      </c>
      <c r="U129" s="6">
        <v>0.30221526849735819</v>
      </c>
      <c r="V129" s="27">
        <v>0.91666666666666663</v>
      </c>
      <c r="W129" s="6">
        <v>0.91959064327485385</v>
      </c>
      <c r="X129" s="6">
        <v>0.91666666666666663</v>
      </c>
      <c r="Y129" s="6">
        <v>0.9171314171314171</v>
      </c>
      <c r="Z129" s="6">
        <v>0.24276642980796631</v>
      </c>
      <c r="AA129" s="27">
        <v>0.72222222222222221</v>
      </c>
      <c r="AB129" s="6">
        <v>0.85216346153846156</v>
      </c>
      <c r="AC129" s="6">
        <v>0.72222222222222221</v>
      </c>
      <c r="AD129" s="6">
        <v>0.74310858310390815</v>
      </c>
      <c r="AE129" s="6">
        <v>1.410375738004044</v>
      </c>
      <c r="AF129" s="27">
        <v>0.5</v>
      </c>
      <c r="AG129" s="6">
        <v>0.39929480564155478</v>
      </c>
      <c r="AH129" s="6">
        <v>0.5</v>
      </c>
      <c r="AI129" s="6">
        <v>0.43236986986986992</v>
      </c>
      <c r="AJ129" s="6">
        <v>0.98100615510851852</v>
      </c>
      <c r="AK129" s="27">
        <v>0.94444444444444442</v>
      </c>
      <c r="AL129" s="6">
        <v>0.95679012345679004</v>
      </c>
      <c r="AM129" s="6">
        <v>0.94444444444444442</v>
      </c>
      <c r="AN129" s="6">
        <v>0.94628267973856195</v>
      </c>
      <c r="AO129" s="6">
        <v>2.0024251882842869</v>
      </c>
      <c r="AP129" s="27">
        <v>0.97222222222222221</v>
      </c>
      <c r="AQ129" s="6">
        <v>0.97453703703703687</v>
      </c>
      <c r="AR129" s="6">
        <v>0.97222222222222221</v>
      </c>
      <c r="AS129" s="6">
        <v>0.97242926155969633</v>
      </c>
      <c r="AT129" s="6">
        <v>0.12563315043629139</v>
      </c>
      <c r="AU129" s="27">
        <v>0.94444444444444442</v>
      </c>
      <c r="AV129" s="6">
        <v>0.95679012345679004</v>
      </c>
      <c r="AW129" s="6">
        <v>0.94444444444444442</v>
      </c>
      <c r="AX129" s="6">
        <v>0.94628267973856195</v>
      </c>
      <c r="AY129" s="6">
        <v>5.9940125897109668E-2</v>
      </c>
      <c r="AZ129" s="27">
        <v>0.97222222222222221</v>
      </c>
      <c r="BA129" s="6">
        <v>0.97453703703703687</v>
      </c>
      <c r="BB129" s="6">
        <v>0.97222222222222221</v>
      </c>
      <c r="BC129" s="6">
        <v>0.97242926155969633</v>
      </c>
      <c r="BD129" s="6">
        <v>8.5796958370025073E-2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5.0463397099966681E-2</v>
      </c>
      <c r="N130" s="10">
        <v>7.6516067124459157</v>
      </c>
      <c r="O130" s="10">
        <v>1.512947137817136</v>
      </c>
      <c r="P130" s="10">
        <v>125.486350084113</v>
      </c>
      <c r="Q130" s="28">
        <v>0.88888888888888884</v>
      </c>
      <c r="R130" s="5">
        <v>0.90277777777777779</v>
      </c>
      <c r="S130" s="5">
        <v>0.88888888888888884</v>
      </c>
      <c r="T130" s="5">
        <v>0.89100529100529102</v>
      </c>
      <c r="U130" s="5">
        <v>0.23752971791847391</v>
      </c>
      <c r="V130" s="28">
        <v>0.94444444444444442</v>
      </c>
      <c r="W130" s="5">
        <v>0.95833333333333337</v>
      </c>
      <c r="X130" s="5">
        <v>0.94444444444444442</v>
      </c>
      <c r="Y130" s="5">
        <v>0.94627594627594624</v>
      </c>
      <c r="Z130" s="5">
        <v>0.38971823324311711</v>
      </c>
      <c r="AA130" s="28">
        <v>0.77777777777777779</v>
      </c>
      <c r="AB130" s="5">
        <v>0.80608974358974361</v>
      </c>
      <c r="AC130" s="5">
        <v>0.77777777777777779</v>
      </c>
      <c r="AD130" s="5">
        <v>0.78960194193169109</v>
      </c>
      <c r="AE130" s="5">
        <v>1.368465728429582</v>
      </c>
      <c r="AF130" s="28">
        <v>0.80555555555555558</v>
      </c>
      <c r="AG130" s="5">
        <v>0.80849673202614369</v>
      </c>
      <c r="AH130" s="5">
        <v>0.80555555555555558</v>
      </c>
      <c r="AI130" s="5">
        <v>0.80158574997284682</v>
      </c>
      <c r="AJ130" s="5">
        <v>0.41208802747095757</v>
      </c>
      <c r="AK130" s="28">
        <v>0.94444444444444442</v>
      </c>
      <c r="AL130" s="5">
        <v>0.94841269841269826</v>
      </c>
      <c r="AM130" s="5">
        <v>0.94444444444444442</v>
      </c>
      <c r="AN130" s="5">
        <v>0.9450647918389854</v>
      </c>
      <c r="AO130" s="5">
        <v>2.0024251882842869</v>
      </c>
      <c r="AP130" s="28">
        <v>0.91666666666666663</v>
      </c>
      <c r="AQ130" s="5">
        <v>0.94444444444444442</v>
      </c>
      <c r="AR130" s="5">
        <v>0.91666666666666663</v>
      </c>
      <c r="AS130" s="5">
        <v>0.92000000000000015</v>
      </c>
      <c r="AT130" s="5">
        <v>0.1698135279246219</v>
      </c>
      <c r="AU130" s="28">
        <v>0.91666666666666663</v>
      </c>
      <c r="AV130" s="5">
        <v>0.92246642246642252</v>
      </c>
      <c r="AW130" s="5">
        <v>0.91666666666666663</v>
      </c>
      <c r="AX130" s="5">
        <v>0.91832858499525161</v>
      </c>
      <c r="AY130" s="5">
        <v>0.46917521420244918</v>
      </c>
      <c r="AZ130" s="28">
        <v>0.94444444444444442</v>
      </c>
      <c r="BA130" s="5">
        <v>0.94841269841269826</v>
      </c>
      <c r="BB130" s="5">
        <v>0.94444444444444442</v>
      </c>
      <c r="BC130" s="5">
        <v>0.9450647918389854</v>
      </c>
      <c r="BD130" s="5">
        <v>0.19888783990473269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0.11481570063999318</v>
      </c>
      <c r="N132" s="4">
        <f t="shared" ref="N132:AW132" si="1">AVERAGE(N3:N130)</f>
        <v>5.696004626422086</v>
      </c>
      <c r="O132" s="4">
        <f t="shared" si="1"/>
        <v>1.3027310133521364</v>
      </c>
      <c r="P132" s="4">
        <f t="shared" si="1"/>
        <v>93.757172939951801</v>
      </c>
      <c r="Q132" s="4">
        <f t="shared" si="1"/>
        <v>0.86197916666666685</v>
      </c>
      <c r="R132" s="4">
        <f t="shared" si="1"/>
        <v>0.87382348842571222</v>
      </c>
      <c r="S132" s="4">
        <f t="shared" si="1"/>
        <v>0.86197916666666685</v>
      </c>
      <c r="T132" s="4">
        <f t="shared" si="1"/>
        <v>0.85764068552185457</v>
      </c>
      <c r="U132" s="4">
        <f t="shared" si="1"/>
        <v>0.39892975703656847</v>
      </c>
      <c r="V132" s="4">
        <f t="shared" si="1"/>
        <v>0.88324652777777812</v>
      </c>
      <c r="W132" s="4">
        <f t="shared" si="1"/>
        <v>0.89314378645710601</v>
      </c>
      <c r="X132" s="4">
        <f t="shared" si="1"/>
        <v>0.88324652777777812</v>
      </c>
      <c r="Y132" s="4">
        <f t="shared" si="1"/>
        <v>0.8819129312433508</v>
      </c>
      <c r="Z132" s="4">
        <f t="shared" si="1"/>
        <v>0.30659831998624376</v>
      </c>
      <c r="AA132" s="4">
        <f t="shared" si="1"/>
        <v>0.73914930555555547</v>
      </c>
      <c r="AB132" s="4">
        <f t="shared" si="1"/>
        <v>0.75648715167001368</v>
      </c>
      <c r="AC132" s="4">
        <f t="shared" si="1"/>
        <v>0.73914930555555547</v>
      </c>
      <c r="AD132" s="4">
        <f t="shared" si="1"/>
        <v>0.73275148015202374</v>
      </c>
      <c r="AE132" s="4">
        <f t="shared" si="1"/>
        <v>2.0872891578913912</v>
      </c>
      <c r="AF132" s="4">
        <f t="shared" si="1"/>
        <v>0.65755208333333326</v>
      </c>
      <c r="AG132" s="4">
        <f t="shared" si="1"/>
        <v>0.61124305391181399</v>
      </c>
      <c r="AH132" s="4">
        <f t="shared" si="1"/>
        <v>0.65755208333333326</v>
      </c>
      <c r="AI132" s="4">
        <f t="shared" si="1"/>
        <v>0.61528634013529937</v>
      </c>
      <c r="AJ132" s="4">
        <f t="shared" si="1"/>
        <v>0.65199718664216699</v>
      </c>
      <c r="AK132" s="4">
        <f t="shared" si="1"/>
        <v>0.86566840277777801</v>
      </c>
      <c r="AL132" s="4">
        <f t="shared" si="1"/>
        <v>0.87676950958871169</v>
      </c>
      <c r="AM132" s="4">
        <f t="shared" si="1"/>
        <v>0.86566840277777801</v>
      </c>
      <c r="AN132" s="4">
        <f t="shared" si="1"/>
        <v>0.86543967600602645</v>
      </c>
      <c r="AO132" s="4">
        <f t="shared" si="1"/>
        <v>4.7970418607232013</v>
      </c>
      <c r="AP132" s="4">
        <f t="shared" si="1"/>
        <v>0.91037326388888928</v>
      </c>
      <c r="AQ132" s="4">
        <f t="shared" si="1"/>
        <v>0.9173703421701922</v>
      </c>
      <c r="AR132" s="4">
        <f t="shared" si="1"/>
        <v>0.91037326388888928</v>
      </c>
      <c r="AS132" s="4">
        <f t="shared" si="1"/>
        <v>0.91014278695246009</v>
      </c>
      <c r="AT132" s="4">
        <f t="shared" si="1"/>
        <v>0.35533871991507071</v>
      </c>
      <c r="AU132" s="4">
        <f t="shared" si="1"/>
        <v>0.89605034722222243</v>
      </c>
      <c r="AV132" s="4">
        <f t="shared" si="1"/>
        <v>0.90336697844410063</v>
      </c>
      <c r="AW132" s="4">
        <f t="shared" si="1"/>
        <v>0.89605034722222243</v>
      </c>
      <c r="AX132" s="4">
        <f t="shared" ref="AX132:BD132" si="2">AVERAGE(AX3:AX130)</f>
        <v>0.89608014991594298</v>
      </c>
      <c r="AY132" s="4">
        <f t="shared" si="2"/>
        <v>0.47842166920377682</v>
      </c>
      <c r="AZ132" s="4">
        <f t="shared" si="2"/>
        <v>0.90017361111111127</v>
      </c>
      <c r="BA132" s="4">
        <f t="shared" si="2"/>
        <v>0.90881169807218098</v>
      </c>
      <c r="BB132" s="4">
        <f t="shared" si="2"/>
        <v>0.90017361111111127</v>
      </c>
      <c r="BC132" s="4">
        <f t="shared" si="2"/>
        <v>0.89988361792299032</v>
      </c>
      <c r="BD132" s="4">
        <f t="shared" si="2"/>
        <v>0.32477225901843487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1.1865148962946794E-2</v>
      </c>
      <c r="N133" s="5">
        <f t="shared" ref="N133:AW133" si="3">_xlfn.VAR.S(N3:N130)</f>
        <v>5.1886938498458788</v>
      </c>
      <c r="O133" s="5">
        <f t="shared" si="3"/>
        <v>7.3004312097877819E-2</v>
      </c>
      <c r="P133" s="5">
        <f t="shared" si="3"/>
        <v>903.45917340556866</v>
      </c>
      <c r="Q133" s="5">
        <f t="shared" si="3"/>
        <v>1.0631592057936536E-2</v>
      </c>
      <c r="R133" s="5">
        <f t="shared" si="3"/>
        <v>1.1488802906371673E-2</v>
      </c>
      <c r="S133" s="5">
        <f t="shared" si="3"/>
        <v>1.0631592057936536E-2</v>
      </c>
      <c r="T133" s="5">
        <f t="shared" si="3"/>
        <v>1.3304241291484262E-2</v>
      </c>
      <c r="U133" s="5">
        <f t="shared" si="3"/>
        <v>4.2962757301843957E-2</v>
      </c>
      <c r="V133" s="5">
        <f t="shared" si="3"/>
        <v>9.4215924832303389E-3</v>
      </c>
      <c r="W133" s="5">
        <f t="shared" si="3"/>
        <v>9.1835239528969947E-3</v>
      </c>
      <c r="X133" s="5">
        <f t="shared" si="3"/>
        <v>9.4215924832303389E-3</v>
      </c>
      <c r="Y133" s="5">
        <f t="shared" si="3"/>
        <v>1.0389382304579855E-2</v>
      </c>
      <c r="Z133" s="5">
        <f t="shared" si="3"/>
        <v>4.935400934703045E-2</v>
      </c>
      <c r="AA133" s="5">
        <f t="shared" si="3"/>
        <v>1.1510090101584576E-2</v>
      </c>
      <c r="AB133" s="5">
        <f t="shared" si="3"/>
        <v>1.1867046532550381E-2</v>
      </c>
      <c r="AC133" s="5">
        <f t="shared" si="3"/>
        <v>1.1510090101584576E-2</v>
      </c>
      <c r="AD133" s="5">
        <f t="shared" si="3"/>
        <v>1.255970592677714E-2</v>
      </c>
      <c r="AE133" s="5">
        <f t="shared" si="3"/>
        <v>2.3551019151840857</v>
      </c>
      <c r="AF133" s="5">
        <f t="shared" si="3"/>
        <v>1.8775023998736158E-2</v>
      </c>
      <c r="AG133" s="5">
        <f t="shared" si="3"/>
        <v>4.0655975046269152E-2</v>
      </c>
      <c r="AH133" s="5">
        <f t="shared" si="3"/>
        <v>1.8775023998736158E-2</v>
      </c>
      <c r="AI133" s="5">
        <f t="shared" si="3"/>
        <v>2.9189916263949487E-2</v>
      </c>
      <c r="AJ133" s="5">
        <f t="shared" si="3"/>
        <v>5.8406540566523953E-2</v>
      </c>
      <c r="AK133" s="5">
        <f t="shared" si="3"/>
        <v>9.6453939893790686E-3</v>
      </c>
      <c r="AL133" s="5">
        <f t="shared" si="3"/>
        <v>8.7427141140716327E-3</v>
      </c>
      <c r="AM133" s="5">
        <f t="shared" si="3"/>
        <v>9.6453939893790686E-3</v>
      </c>
      <c r="AN133" s="5">
        <f t="shared" si="3"/>
        <v>9.7811188245788966E-3</v>
      </c>
      <c r="AO133" s="5">
        <f t="shared" si="3"/>
        <v>11.454908524467108</v>
      </c>
      <c r="AP133" s="5">
        <f t="shared" si="3"/>
        <v>9.2132648457996669E-3</v>
      </c>
      <c r="AQ133" s="5">
        <f t="shared" si="3"/>
        <v>8.5845692578314405E-3</v>
      </c>
      <c r="AR133" s="5">
        <f t="shared" si="3"/>
        <v>9.2132648457996669E-3</v>
      </c>
      <c r="AS133" s="5">
        <f t="shared" si="3"/>
        <v>9.3814133931267966E-3</v>
      </c>
      <c r="AT133" s="5">
        <f t="shared" si="3"/>
        <v>0.43911728936727623</v>
      </c>
      <c r="AU133" s="5">
        <f t="shared" si="3"/>
        <v>8.2050900863948287E-3</v>
      </c>
      <c r="AV133" s="5">
        <f t="shared" si="3"/>
        <v>7.7400335228572387E-3</v>
      </c>
      <c r="AW133" s="5">
        <f t="shared" si="3"/>
        <v>8.2050900863948287E-3</v>
      </c>
      <c r="AX133" s="5">
        <f t="shared" ref="AX133:BD133" si="4">_xlfn.VAR.S(AX3:AX130)</f>
        <v>8.2546333014014983E-3</v>
      </c>
      <c r="AY133" s="5">
        <f t="shared" si="4"/>
        <v>0.15552652004217388</v>
      </c>
      <c r="AZ133" s="5">
        <f t="shared" si="4"/>
        <v>8.9729452221247608E-3</v>
      </c>
      <c r="BA133" s="5">
        <f t="shared" si="4"/>
        <v>8.1038039422907278E-3</v>
      </c>
      <c r="BB133" s="5">
        <f t="shared" si="4"/>
        <v>8.9729452221247608E-3</v>
      </c>
      <c r="BC133" s="5">
        <f t="shared" si="4"/>
        <v>9.0954187281433955E-3</v>
      </c>
      <c r="BD133" s="5">
        <f t="shared" si="4"/>
        <v>9.3063347001488606E-2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683" priority="150" operator="lessThan">
      <formula>-0.85</formula>
    </cfRule>
    <cfRule type="cellIs" dxfId="1682" priority="151" operator="greaterThan">
      <formula>0.85</formula>
    </cfRule>
  </conditionalFormatting>
  <conditionalFormatting sqref="BG38:BG42">
    <cfRule type="cellIs" dxfId="764" priority="70" operator="lessThan">
      <formula>-0.85</formula>
    </cfRule>
    <cfRule type="cellIs" dxfId="763" priority="71" operator="greaterThan">
      <formula>0.85</formula>
    </cfRule>
  </conditionalFormatting>
  <conditionalFormatting sqref="BH38:BH42">
    <cfRule type="cellIs" dxfId="762" priority="54" operator="lessThan">
      <formula>-0.85</formula>
    </cfRule>
    <cfRule type="cellIs" dxfId="761" priority="55" operator="greaterThan">
      <formula>0.85</formula>
    </cfRule>
  </conditionalFormatting>
  <conditionalFormatting sqref="BG3:BG7">
    <cfRule type="cellIs" dxfId="760" priority="84" operator="lessThan">
      <formula>-0.85</formula>
    </cfRule>
    <cfRule type="cellIs" dxfId="759" priority="85" operator="greaterThan">
      <formula>0.85</formula>
    </cfRule>
  </conditionalFormatting>
  <conditionalFormatting sqref="BI38:BI42">
    <cfRule type="cellIs" dxfId="758" priority="38" operator="lessThan">
      <formula>-0.85</formula>
    </cfRule>
    <cfRule type="cellIs" dxfId="757" priority="39" operator="greaterThan">
      <formula>0.85</formula>
    </cfRule>
  </conditionalFormatting>
  <conditionalFormatting sqref="BG8:BG12">
    <cfRule type="cellIs" dxfId="756" priority="82" operator="lessThan">
      <formula>-0.85</formula>
    </cfRule>
    <cfRule type="cellIs" dxfId="755" priority="83" operator="greaterThan">
      <formula>0.85</formula>
    </cfRule>
  </conditionalFormatting>
  <conditionalFormatting sqref="BG13:BG17">
    <cfRule type="cellIs" dxfId="754" priority="80" operator="lessThan">
      <formula>-0.85</formula>
    </cfRule>
    <cfRule type="cellIs" dxfId="753" priority="81" operator="greaterThan">
      <formula>0.85</formula>
    </cfRule>
  </conditionalFormatting>
  <conditionalFormatting sqref="BG18:BG22">
    <cfRule type="cellIs" dxfId="752" priority="78" operator="lessThan">
      <formula>-0.85</formula>
    </cfRule>
    <cfRule type="cellIs" dxfId="751" priority="79" operator="greaterThan">
      <formula>0.85</formula>
    </cfRule>
  </conditionalFormatting>
  <conditionalFormatting sqref="BG23:BG27">
    <cfRule type="cellIs" dxfId="750" priority="76" operator="lessThan">
      <formula>-0.85</formula>
    </cfRule>
    <cfRule type="cellIs" dxfId="749" priority="77" operator="greaterThan">
      <formula>0.85</formula>
    </cfRule>
  </conditionalFormatting>
  <conditionalFormatting sqref="BG28:BG32">
    <cfRule type="cellIs" dxfId="748" priority="74" operator="lessThan">
      <formula>-0.85</formula>
    </cfRule>
    <cfRule type="cellIs" dxfId="747" priority="75" operator="greaterThan">
      <formula>0.85</formula>
    </cfRule>
  </conditionalFormatting>
  <conditionalFormatting sqref="BG33:BG37">
    <cfRule type="cellIs" dxfId="746" priority="72" operator="lessThan">
      <formula>-0.85</formula>
    </cfRule>
    <cfRule type="cellIs" dxfId="745" priority="73" operator="greaterThan">
      <formula>0.85</formula>
    </cfRule>
  </conditionalFormatting>
  <conditionalFormatting sqref="BH3:BH7">
    <cfRule type="cellIs" dxfId="744" priority="68" operator="lessThan">
      <formula>-0.85</formula>
    </cfRule>
    <cfRule type="cellIs" dxfId="743" priority="69" operator="greaterThan">
      <formula>0.85</formula>
    </cfRule>
  </conditionalFormatting>
  <conditionalFormatting sqref="BH8:BH12">
    <cfRule type="cellIs" dxfId="742" priority="66" operator="lessThan">
      <formula>-0.85</formula>
    </cfRule>
    <cfRule type="cellIs" dxfId="741" priority="67" operator="greaterThan">
      <formula>0.85</formula>
    </cfRule>
  </conditionalFormatting>
  <conditionalFormatting sqref="BH13:BH17">
    <cfRule type="cellIs" dxfId="740" priority="64" operator="lessThan">
      <formula>-0.85</formula>
    </cfRule>
    <cfRule type="cellIs" dxfId="739" priority="65" operator="greaterThan">
      <formula>0.85</formula>
    </cfRule>
  </conditionalFormatting>
  <conditionalFormatting sqref="BH18:BH22">
    <cfRule type="cellIs" dxfId="738" priority="62" operator="lessThan">
      <formula>-0.85</formula>
    </cfRule>
    <cfRule type="cellIs" dxfId="737" priority="63" operator="greaterThan">
      <formula>0.85</formula>
    </cfRule>
  </conditionalFormatting>
  <conditionalFormatting sqref="BH23:BH27">
    <cfRule type="cellIs" dxfId="736" priority="60" operator="lessThan">
      <formula>-0.85</formula>
    </cfRule>
    <cfRule type="cellIs" dxfId="735" priority="61" operator="greaterThan">
      <formula>0.85</formula>
    </cfRule>
  </conditionalFormatting>
  <conditionalFormatting sqref="BH28:BH32">
    <cfRule type="cellIs" dxfId="734" priority="58" operator="lessThan">
      <formula>-0.85</formula>
    </cfRule>
    <cfRule type="cellIs" dxfId="733" priority="59" operator="greaterThan">
      <formula>0.85</formula>
    </cfRule>
  </conditionalFormatting>
  <conditionalFormatting sqref="BH33:BH37">
    <cfRule type="cellIs" dxfId="732" priority="56" operator="lessThan">
      <formula>-0.85</formula>
    </cfRule>
    <cfRule type="cellIs" dxfId="731" priority="57" operator="greaterThan">
      <formula>0.85</formula>
    </cfRule>
  </conditionalFormatting>
  <conditionalFormatting sqref="BI3:BI7">
    <cfRule type="cellIs" dxfId="730" priority="52" operator="lessThan">
      <formula>-0.85</formula>
    </cfRule>
    <cfRule type="cellIs" dxfId="729" priority="53" operator="greaterThan">
      <formula>0.85</formula>
    </cfRule>
  </conditionalFormatting>
  <conditionalFormatting sqref="BI8:BI12">
    <cfRule type="cellIs" dxfId="728" priority="50" operator="lessThan">
      <formula>-0.85</formula>
    </cfRule>
    <cfRule type="cellIs" dxfId="727" priority="51" operator="greaterThan">
      <formula>0.85</formula>
    </cfRule>
  </conditionalFormatting>
  <conditionalFormatting sqref="BI13:BI17">
    <cfRule type="cellIs" dxfId="726" priority="48" operator="lessThan">
      <formula>-0.85</formula>
    </cfRule>
    <cfRule type="cellIs" dxfId="725" priority="49" operator="greaterThan">
      <formula>0.85</formula>
    </cfRule>
  </conditionalFormatting>
  <conditionalFormatting sqref="BI18:BI22">
    <cfRule type="cellIs" dxfId="724" priority="46" operator="lessThan">
      <formula>-0.85</formula>
    </cfRule>
    <cfRule type="cellIs" dxfId="723" priority="47" operator="greaterThan">
      <formula>0.85</formula>
    </cfRule>
  </conditionalFormatting>
  <conditionalFormatting sqref="BI23:BI27">
    <cfRule type="cellIs" dxfId="722" priority="44" operator="lessThan">
      <formula>-0.85</formula>
    </cfRule>
    <cfRule type="cellIs" dxfId="721" priority="45" operator="greaterThan">
      <formula>0.85</formula>
    </cfRule>
  </conditionalFormatting>
  <conditionalFormatting sqref="BI28:BI32">
    <cfRule type="cellIs" dxfId="720" priority="42" operator="lessThan">
      <formula>-0.85</formula>
    </cfRule>
    <cfRule type="cellIs" dxfId="719" priority="43" operator="greaterThan">
      <formula>0.85</formula>
    </cfRule>
  </conditionalFormatting>
  <conditionalFormatting sqref="BI33:BI37">
    <cfRule type="cellIs" dxfId="718" priority="40" operator="lessThan">
      <formula>-0.85</formula>
    </cfRule>
    <cfRule type="cellIs" dxfId="717" priority="41" operator="greaterThan">
      <formula>0.85</formula>
    </cfRule>
  </conditionalFormatting>
  <conditionalFormatting sqref="BJ38:BJ42">
    <cfRule type="cellIs" dxfId="716" priority="22" operator="lessThan">
      <formula>-0.85</formula>
    </cfRule>
    <cfRule type="cellIs" dxfId="715" priority="23" operator="greaterThan">
      <formula>0.85</formula>
    </cfRule>
  </conditionalFormatting>
  <conditionalFormatting sqref="BJ3:BJ7">
    <cfRule type="cellIs" dxfId="714" priority="36" operator="lessThan">
      <formula>-0.85</formula>
    </cfRule>
    <cfRule type="cellIs" dxfId="713" priority="37" operator="greaterThan">
      <formula>0.85</formula>
    </cfRule>
  </conditionalFormatting>
  <conditionalFormatting sqref="BJ8:BJ12">
    <cfRule type="cellIs" dxfId="712" priority="34" operator="lessThan">
      <formula>-0.85</formula>
    </cfRule>
    <cfRule type="cellIs" dxfId="711" priority="35" operator="greaterThan">
      <formula>0.85</formula>
    </cfRule>
  </conditionalFormatting>
  <conditionalFormatting sqref="BJ13:BJ17">
    <cfRule type="cellIs" dxfId="710" priority="32" operator="lessThan">
      <formula>-0.85</formula>
    </cfRule>
    <cfRule type="cellIs" dxfId="709" priority="33" operator="greaterThan">
      <formula>0.85</formula>
    </cfRule>
  </conditionalFormatting>
  <conditionalFormatting sqref="BJ18:BJ22">
    <cfRule type="cellIs" dxfId="708" priority="30" operator="lessThan">
      <formula>-0.85</formula>
    </cfRule>
    <cfRule type="cellIs" dxfId="707" priority="31" operator="greaterThan">
      <formula>0.85</formula>
    </cfRule>
  </conditionalFormatting>
  <conditionalFormatting sqref="BJ23:BJ27">
    <cfRule type="cellIs" dxfId="706" priority="28" operator="lessThan">
      <formula>-0.85</formula>
    </cfRule>
    <cfRule type="cellIs" dxfId="705" priority="29" operator="greaterThan">
      <formula>0.85</formula>
    </cfRule>
  </conditionalFormatting>
  <conditionalFormatting sqref="BJ28:BJ32">
    <cfRule type="cellIs" dxfId="704" priority="26" operator="lessThan">
      <formula>-0.85</formula>
    </cfRule>
    <cfRule type="cellIs" dxfId="703" priority="27" operator="greaterThan">
      <formula>0.85</formula>
    </cfRule>
  </conditionalFormatting>
  <conditionalFormatting sqref="BJ33:BJ37">
    <cfRule type="cellIs" dxfId="702" priority="24" operator="lessThan">
      <formula>-0.85</formula>
    </cfRule>
    <cfRule type="cellIs" dxfId="701" priority="25" operator="greaterThan">
      <formula>0.85</formula>
    </cfRule>
  </conditionalFormatting>
  <conditionalFormatting sqref="BG3:BJ42">
    <cfRule type="cellIs" dxfId="700" priority="17" operator="between">
      <formula>-0.7</formula>
      <formula>0.7</formula>
    </cfRule>
    <cfRule type="cellIs" dxfId="699" priority="18" operator="between">
      <formula>-0.7</formula>
      <formula>-0.85</formula>
    </cfRule>
    <cfRule type="cellIs" dxfId="698" priority="19" operator="between">
      <formula>0.7</formula>
      <formula>0.85</formula>
    </cfRule>
    <cfRule type="cellIs" dxfId="697" priority="20" operator="lessThan">
      <formula>-0.85</formula>
    </cfRule>
    <cfRule type="cellIs" dxfId="696" priority="21" operator="greaterThan">
      <formula>0.85</formula>
    </cfRule>
  </conditionalFormatting>
  <conditionalFormatting sqref="BG47:BG51">
    <cfRule type="top10" dxfId="695" priority="15" bottom="1" rank="1"/>
    <cfRule type="top10" dxfId="694" priority="16" rank="1"/>
  </conditionalFormatting>
  <conditionalFormatting sqref="BG54:BG61">
    <cfRule type="top10" dxfId="693" priority="13" bottom="1" rank="1"/>
    <cfRule type="top10" dxfId="692" priority="14" rank="1"/>
  </conditionalFormatting>
  <conditionalFormatting sqref="BH47:BH51">
    <cfRule type="top10" dxfId="691" priority="11" bottom="1" rank="1"/>
    <cfRule type="top10" dxfId="690" priority="12" rank="1"/>
  </conditionalFormatting>
  <conditionalFormatting sqref="BI47:BI51">
    <cfRule type="top10" dxfId="689" priority="9" bottom="1" rank="1"/>
    <cfRule type="top10" dxfId="688" priority="10" rank="1"/>
  </conditionalFormatting>
  <conditionalFormatting sqref="BJ47:BJ51">
    <cfRule type="top10" dxfId="687" priority="7" bottom="1" rank="1"/>
    <cfRule type="top10" dxfId="686" priority="8" rank="1"/>
  </conditionalFormatting>
  <conditionalFormatting sqref="BH54:BH61">
    <cfRule type="top10" dxfId="685" priority="5" bottom="1" rank="1"/>
    <cfRule type="top10" dxfId="684" priority="6" rank="1"/>
  </conditionalFormatting>
  <conditionalFormatting sqref="BI54:BI61">
    <cfRule type="top10" dxfId="683" priority="3" bottom="1" rank="1"/>
    <cfRule type="top10" dxfId="682" priority="4" rank="1"/>
  </conditionalFormatting>
  <conditionalFormatting sqref="BJ54:BJ61">
    <cfRule type="top10" dxfId="681" priority="1" bottom="1" rank="1"/>
    <cfRule type="top10" dxfId="680" priority="2" rank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40D0E-CDCE-41F1-BDFF-4BD25D7EF3AE}">
  <dimension ref="B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0.17799393641536621</v>
      </c>
      <c r="N3" s="8">
        <v>2.8427304833747771</v>
      </c>
      <c r="O3" s="8">
        <v>1.1380233382654319</v>
      </c>
      <c r="P3" s="8">
        <v>79.596453534493733</v>
      </c>
      <c r="Q3" s="26">
        <v>0.80253968253968255</v>
      </c>
      <c r="R3" s="4">
        <v>0.81357559239702082</v>
      </c>
      <c r="S3" s="4">
        <v>0.80253968253968255</v>
      </c>
      <c r="T3" s="4">
        <v>0.79845267076527582</v>
      </c>
      <c r="U3" s="4">
        <v>0.51337541175338297</v>
      </c>
      <c r="V3" s="26">
        <v>0.83047619047619059</v>
      </c>
      <c r="W3" s="4">
        <v>0.84685441755049595</v>
      </c>
      <c r="X3" s="4">
        <v>0.83047619047619059</v>
      </c>
      <c r="Y3" s="4">
        <v>0.82512919159536557</v>
      </c>
      <c r="Z3" s="4">
        <v>0.3929409710792337</v>
      </c>
      <c r="AA3" s="26">
        <v>0.81365079365079362</v>
      </c>
      <c r="AB3" s="4">
        <v>0.8226394557823129</v>
      </c>
      <c r="AC3" s="4">
        <v>0.81365079365079362</v>
      </c>
      <c r="AD3" s="4">
        <v>0.81243920832142247</v>
      </c>
      <c r="AE3" s="4">
        <v>1.528508756210015</v>
      </c>
      <c r="AF3" s="26">
        <v>0.84761904761904783</v>
      </c>
      <c r="AG3" s="4">
        <v>0.86273982012139905</v>
      </c>
      <c r="AH3" s="4">
        <v>0.84761904761904783</v>
      </c>
      <c r="AI3" s="4">
        <v>0.84379580615563265</v>
      </c>
      <c r="AJ3" s="4">
        <v>0.4056971370592507</v>
      </c>
      <c r="AK3" s="26">
        <v>0.76857142857142857</v>
      </c>
      <c r="AL3" s="4">
        <v>0.78130548536430899</v>
      </c>
      <c r="AM3" s="4">
        <v>0.76857142857142857</v>
      </c>
      <c r="AN3" s="4">
        <v>0.76627709407752465</v>
      </c>
      <c r="AO3" s="4">
        <v>8.3415312129099686</v>
      </c>
      <c r="AP3" s="26">
        <v>0.8247619047619047</v>
      </c>
      <c r="AQ3" s="4">
        <v>0.83237744614060394</v>
      </c>
      <c r="AR3" s="4">
        <v>0.8247619047619047</v>
      </c>
      <c r="AS3" s="4">
        <v>0.82208917994475372</v>
      </c>
      <c r="AT3" s="4">
        <v>0.4146691898680771</v>
      </c>
      <c r="AU3" s="26">
        <v>0.78523809523809529</v>
      </c>
      <c r="AV3" s="4">
        <v>0.79705771296372796</v>
      </c>
      <c r="AW3" s="4">
        <v>0.78523809523809529</v>
      </c>
      <c r="AX3" s="4">
        <v>0.78236699001659482</v>
      </c>
      <c r="AY3" s="4">
        <v>0.72242964093032991</v>
      </c>
      <c r="AZ3" s="26">
        <v>0.79095238095238085</v>
      </c>
      <c r="BA3" s="4">
        <v>0.79932166246451952</v>
      </c>
      <c r="BB3" s="4">
        <v>0.79095238095238085</v>
      </c>
      <c r="BC3" s="4">
        <v>0.78957398370118925</v>
      </c>
      <c r="BD3" s="4">
        <v>0.62645176509059564</v>
      </c>
      <c r="BE3" s="24"/>
      <c r="BF3" s="1" t="s">
        <v>2</v>
      </c>
      <c r="BG3" s="4">
        <f>CORREL($M$3:$M$130,Q3:Q130)</f>
        <v>-0.88400215052538589</v>
      </c>
      <c r="BH3" s="4">
        <f>CORREL($N$3:$N$130,Q3:Q130)</f>
        <v>0.81147241758290001</v>
      </c>
      <c r="BI3" s="4">
        <f>CORREL($O$3:$O$130,Q3:Q130)</f>
        <v>0.86777711236436239</v>
      </c>
      <c r="BJ3" s="4">
        <f>CORREL($P$3:$P$130,Q3:Q130)</f>
        <v>0.52931401226024344</v>
      </c>
      <c r="BL3" s="1" t="s">
        <v>2</v>
      </c>
      <c r="BM3" s="12">
        <f>COUNTIF(Q3:Q130,"1")</f>
        <v>0</v>
      </c>
      <c r="BN3" s="23"/>
      <c r="BO3" s="1" t="s">
        <v>2</v>
      </c>
      <c r="BP3" s="12">
        <f>COUNTIF(Q3:Q130,"&lt;0,75")</f>
        <v>10</v>
      </c>
      <c r="BQ3" s="23"/>
      <c r="BR3" s="1" t="s">
        <v>2</v>
      </c>
      <c r="BS3" s="12">
        <f>COUNTIFS(Q2:Q129,"&gt;0,9",Q3:Q130,"&lt;1")</f>
        <v>46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9.0354301951073718E-2</v>
      </c>
      <c r="N4" s="9">
        <v>4.7049946489010139</v>
      </c>
      <c r="O4" s="9">
        <v>1.394174888912868</v>
      </c>
      <c r="P4" s="9">
        <v>97.628638964696037</v>
      </c>
      <c r="Q4" s="27">
        <v>0.91492063492063491</v>
      </c>
      <c r="R4" s="6">
        <v>0.91952020202020202</v>
      </c>
      <c r="S4" s="6">
        <v>0.91492063492063491</v>
      </c>
      <c r="T4" s="6">
        <v>0.91445324038207865</v>
      </c>
      <c r="U4" s="6">
        <v>0.26794680875507498</v>
      </c>
      <c r="V4" s="27">
        <v>0.92634920634920648</v>
      </c>
      <c r="W4" s="6">
        <v>0.93294649141707975</v>
      </c>
      <c r="X4" s="6">
        <v>0.92634920634920648</v>
      </c>
      <c r="Y4" s="6">
        <v>0.92637861041654124</v>
      </c>
      <c r="Z4" s="6">
        <v>0.21233098619734839</v>
      </c>
      <c r="AA4" s="27">
        <v>0.69460317460317467</v>
      </c>
      <c r="AB4" s="6">
        <v>0.68372815279958143</v>
      </c>
      <c r="AC4" s="6">
        <v>0.69460317460317467</v>
      </c>
      <c r="AD4" s="6">
        <v>0.67353911625411023</v>
      </c>
      <c r="AE4" s="6">
        <v>1.5287502759390661</v>
      </c>
      <c r="AF4" s="27">
        <v>0.7</v>
      </c>
      <c r="AG4" s="6">
        <v>0.71649278499278501</v>
      </c>
      <c r="AH4" s="6">
        <v>0.7</v>
      </c>
      <c r="AI4" s="6">
        <v>0.69405267926492653</v>
      </c>
      <c r="AJ4" s="6">
        <v>0.58131721569670192</v>
      </c>
      <c r="AK4" s="27">
        <v>0.93206349206349193</v>
      </c>
      <c r="AL4" s="6">
        <v>0.93909277215159581</v>
      </c>
      <c r="AM4" s="6">
        <v>0.93206349206349193</v>
      </c>
      <c r="AN4" s="6">
        <v>0.93150595791070745</v>
      </c>
      <c r="AO4" s="6">
        <v>2.448679944530499</v>
      </c>
      <c r="AP4" s="27">
        <v>0.95460317460317456</v>
      </c>
      <c r="AQ4" s="6">
        <v>0.96061518111518107</v>
      </c>
      <c r="AR4" s="6">
        <v>0.95460317460317456</v>
      </c>
      <c r="AS4" s="6">
        <v>0.95483575677236876</v>
      </c>
      <c r="AT4" s="6">
        <v>0.17188503833659949</v>
      </c>
      <c r="AU4" s="27">
        <v>0.94904761904761892</v>
      </c>
      <c r="AV4" s="6">
        <v>0.95242278708945372</v>
      </c>
      <c r="AW4" s="6">
        <v>0.94904761904761892</v>
      </c>
      <c r="AX4" s="6">
        <v>0.94835958523760377</v>
      </c>
      <c r="AY4" s="6">
        <v>0.2255665933466954</v>
      </c>
      <c r="AZ4" s="27">
        <v>0.96031746031746024</v>
      </c>
      <c r="BA4" s="6">
        <v>0.9621007326007327</v>
      </c>
      <c r="BB4" s="6">
        <v>0.96031746031746024</v>
      </c>
      <c r="BC4" s="6">
        <v>0.96027286686505087</v>
      </c>
      <c r="BD4" s="6">
        <v>0.1213252104950767</v>
      </c>
      <c r="BE4" s="6"/>
      <c r="BF4" s="2" t="s">
        <v>8</v>
      </c>
      <c r="BG4" s="6">
        <f>CORREL($M$3:$M$130,R3:R130)</f>
        <v>-0.89645185539317274</v>
      </c>
      <c r="BH4" s="6">
        <f>CORREL($N$3:$N$130,R3:R130)</f>
        <v>0.75580598484496053</v>
      </c>
      <c r="BI4" s="6">
        <f>CORREL($O$3:$O$130,R3:R130)</f>
        <v>0.84632196338999077</v>
      </c>
      <c r="BJ4" s="6">
        <f>CORREL($P$3:$P$130,R3:R130)</f>
        <v>0.49938798187956529</v>
      </c>
      <c r="BL4" s="23" t="s">
        <v>8</v>
      </c>
      <c r="BM4" s="25">
        <f>COUNTIF(R3:R130,"1")</f>
        <v>0</v>
      </c>
      <c r="BN4" s="23"/>
      <c r="BO4" s="23" t="s">
        <v>8</v>
      </c>
      <c r="BP4" s="25">
        <f>COUNTIF(R3:R130,"&lt;0,75")</f>
        <v>8</v>
      </c>
      <c r="BQ4" s="23"/>
      <c r="BR4" s="23" t="s">
        <v>8</v>
      </c>
      <c r="BS4" s="25">
        <f>COUNTIFS(R2:R129,"&gt;0,9",R3:R130,"&lt;1")</f>
        <v>53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0.26720632802832711</v>
      </c>
      <c r="N5" s="9">
        <v>2.2169474865730998</v>
      </c>
      <c r="O5" s="9">
        <v>0.87320494662452042</v>
      </c>
      <c r="P5" s="9">
        <v>62.074529624046797</v>
      </c>
      <c r="Q5" s="27">
        <v>0.81888888888888878</v>
      </c>
      <c r="R5" s="6">
        <v>0.83248111469399988</v>
      </c>
      <c r="S5" s="6">
        <v>0.81888888888888878</v>
      </c>
      <c r="T5" s="6">
        <v>0.81528594004636834</v>
      </c>
      <c r="U5" s="6">
        <v>0.54967863613049839</v>
      </c>
      <c r="V5" s="27">
        <v>0.85333333333333328</v>
      </c>
      <c r="W5" s="6">
        <v>0.86141618566618572</v>
      </c>
      <c r="X5" s="6">
        <v>0.85333333333333328</v>
      </c>
      <c r="Y5" s="6">
        <v>0.85259294219193971</v>
      </c>
      <c r="Z5" s="6">
        <v>0.42537916781710461</v>
      </c>
      <c r="AA5" s="27">
        <v>0.73968253968253961</v>
      </c>
      <c r="AB5" s="6">
        <v>0.77911118167464921</v>
      </c>
      <c r="AC5" s="6">
        <v>0.73968253968253961</v>
      </c>
      <c r="AD5" s="6">
        <v>0.73404686035847277</v>
      </c>
      <c r="AE5" s="6">
        <v>2.2828256972120822</v>
      </c>
      <c r="AF5" s="27">
        <v>0.54269841269841268</v>
      </c>
      <c r="AG5" s="6">
        <v>0.39998617458679381</v>
      </c>
      <c r="AH5" s="6">
        <v>0.54269841269841268</v>
      </c>
      <c r="AI5" s="6">
        <v>0.45980543453884509</v>
      </c>
      <c r="AJ5" s="6">
        <v>0.90089757252976743</v>
      </c>
      <c r="AK5" s="27">
        <v>0.84730158730158744</v>
      </c>
      <c r="AL5" s="6">
        <v>0.86861917167799518</v>
      </c>
      <c r="AM5" s="6">
        <v>0.84730158730158744</v>
      </c>
      <c r="AN5" s="6">
        <v>0.84678984773539168</v>
      </c>
      <c r="AO5" s="6">
        <v>5.5038086603699528</v>
      </c>
      <c r="AP5" s="27">
        <v>0.88730158730158737</v>
      </c>
      <c r="AQ5" s="6">
        <v>0.9012392052392052</v>
      </c>
      <c r="AR5" s="6">
        <v>0.88730158730158737</v>
      </c>
      <c r="AS5" s="6">
        <v>0.88882231204234918</v>
      </c>
      <c r="AT5" s="6">
        <v>0.70781774286326515</v>
      </c>
      <c r="AU5" s="27">
        <v>0.87571428571428567</v>
      </c>
      <c r="AV5" s="6">
        <v>0.89173022744451313</v>
      </c>
      <c r="AW5" s="6">
        <v>0.87571428571428567</v>
      </c>
      <c r="AX5" s="6">
        <v>0.87564233605077924</v>
      </c>
      <c r="AY5" s="6">
        <v>0.60105542717033733</v>
      </c>
      <c r="AZ5" s="27">
        <v>0.90380952380952384</v>
      </c>
      <c r="BA5" s="6">
        <v>0.91763697304873781</v>
      </c>
      <c r="BB5" s="6">
        <v>0.90380952380952384</v>
      </c>
      <c r="BC5" s="6">
        <v>0.90344805878702061</v>
      </c>
      <c r="BD5" s="6">
        <v>0.44743162935716368</v>
      </c>
      <c r="BE5" s="6"/>
      <c r="BF5" s="2" t="s">
        <v>14</v>
      </c>
      <c r="BG5" s="6">
        <f>CORREL($M$3:$M$130,S3:S130)</f>
        <v>-0.88400215052538589</v>
      </c>
      <c r="BH5" s="6">
        <f>CORREL($N$3:$N$130,S3:S130)</f>
        <v>0.81147241758290001</v>
      </c>
      <c r="BI5" s="6">
        <f>CORREL($O$3:$O$130,S3:S130)</f>
        <v>0.86777711236436239</v>
      </c>
      <c r="BJ5" s="6">
        <f>CORREL($P$3:$P$130,S3:S130)</f>
        <v>0.52931401226024344</v>
      </c>
      <c r="BL5" s="23" t="s">
        <v>14</v>
      </c>
      <c r="BM5" s="25">
        <f>COUNTIF(S3:S130,"1")</f>
        <v>0</v>
      </c>
      <c r="BN5" s="23"/>
      <c r="BO5" s="23" t="s">
        <v>14</v>
      </c>
      <c r="BP5" s="25">
        <f>COUNTIF(S3:S130,"&lt;0,75")</f>
        <v>10</v>
      </c>
      <c r="BQ5" s="23"/>
      <c r="BR5" s="23" t="s">
        <v>14</v>
      </c>
      <c r="BS5" s="25">
        <f>COUNTIFS(S2:S129,"&gt;0,9",S3:S130,"&lt;1")</f>
        <v>46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0.10008037865200491</v>
      </c>
      <c r="N6" s="9">
        <v>5.0433757138342452</v>
      </c>
      <c r="O6" s="9">
        <v>1.295096291571133</v>
      </c>
      <c r="P6" s="9">
        <v>141.2145199873589</v>
      </c>
      <c r="Q6" s="27">
        <v>0.8704761904761904</v>
      </c>
      <c r="R6" s="6">
        <v>0.87280804072470741</v>
      </c>
      <c r="S6" s="6">
        <v>0.8704761904761904</v>
      </c>
      <c r="T6" s="6">
        <v>0.87053578845033996</v>
      </c>
      <c r="U6" s="6">
        <v>0.44645333376459762</v>
      </c>
      <c r="V6" s="27">
        <v>0.90984126984126978</v>
      </c>
      <c r="W6" s="6">
        <v>0.91639112739112749</v>
      </c>
      <c r="X6" s="6">
        <v>0.90984126984126978</v>
      </c>
      <c r="Y6" s="6">
        <v>0.90967523427838393</v>
      </c>
      <c r="Z6" s="6">
        <v>0.28108547798151129</v>
      </c>
      <c r="AA6" s="27">
        <v>0.71206349206349207</v>
      </c>
      <c r="AB6" s="6">
        <v>0.70024090327661759</v>
      </c>
      <c r="AC6" s="6">
        <v>0.71206349206349207</v>
      </c>
      <c r="AD6" s="6">
        <v>0.69932552547495086</v>
      </c>
      <c r="AE6" s="6">
        <v>1.483606607933839</v>
      </c>
      <c r="AF6" s="27">
        <v>0.70666666666666667</v>
      </c>
      <c r="AG6" s="6">
        <v>0.70306297167921816</v>
      </c>
      <c r="AH6" s="6">
        <v>0.70666666666666667</v>
      </c>
      <c r="AI6" s="6">
        <v>0.69308327752707488</v>
      </c>
      <c r="AJ6" s="6">
        <v>0.58519995946179137</v>
      </c>
      <c r="AK6" s="27">
        <v>0.84777777777777774</v>
      </c>
      <c r="AL6" s="6">
        <v>0.85276234876234869</v>
      </c>
      <c r="AM6" s="6">
        <v>0.84777777777777774</v>
      </c>
      <c r="AN6" s="6">
        <v>0.84763602818871431</v>
      </c>
      <c r="AO6" s="6">
        <v>5.4866450158989446</v>
      </c>
      <c r="AP6" s="27">
        <v>0.90428571428571425</v>
      </c>
      <c r="AQ6" s="6">
        <v>0.9100541891970465</v>
      </c>
      <c r="AR6" s="6">
        <v>0.90428571428571425</v>
      </c>
      <c r="AS6" s="6">
        <v>0.90460029457443025</v>
      </c>
      <c r="AT6" s="6">
        <v>0.46841925757513991</v>
      </c>
      <c r="AU6" s="27">
        <v>0.88761904761904764</v>
      </c>
      <c r="AV6" s="6">
        <v>0.89204338518624238</v>
      </c>
      <c r="AW6" s="6">
        <v>0.88761904761904764</v>
      </c>
      <c r="AX6" s="6">
        <v>0.88702533063340638</v>
      </c>
      <c r="AY6" s="6">
        <v>0.57022504128572726</v>
      </c>
      <c r="AZ6" s="27">
        <v>0.89857142857142858</v>
      </c>
      <c r="BA6" s="6">
        <v>0.90799866799866802</v>
      </c>
      <c r="BB6" s="6">
        <v>0.89857142857142858</v>
      </c>
      <c r="BC6" s="6">
        <v>0.89918796339057128</v>
      </c>
      <c r="BD6" s="6">
        <v>0.37385768004367143</v>
      </c>
      <c r="BE6" s="6"/>
      <c r="BF6" s="2" t="s">
        <v>20</v>
      </c>
      <c r="BG6" s="6">
        <f>CORREL($M$3:$M$130,T3:T130)</f>
        <v>-0.89360493788803741</v>
      </c>
      <c r="BH6" s="6">
        <f>CORREL($N$3:$N$130,T3:T130)</f>
        <v>0.78373389232676471</v>
      </c>
      <c r="BI6" s="6">
        <f>CORREL($O$3:$O$130,T3:T130)</f>
        <v>0.86128001391910181</v>
      </c>
      <c r="BJ6" s="6">
        <f>CORREL($P$3:$P$130,T3:T130)</f>
        <v>0.51257313270784999</v>
      </c>
      <c r="BL6" s="3" t="s">
        <v>20</v>
      </c>
      <c r="BM6" s="19">
        <f>COUNTIF(T3:T130,"1")</f>
        <v>0</v>
      </c>
      <c r="BN6" s="23"/>
      <c r="BO6" s="3" t="s">
        <v>20</v>
      </c>
      <c r="BP6" s="19">
        <f>COUNTIF(T3:T130,"&lt;0,75")</f>
        <v>11</v>
      </c>
      <c r="BQ6" s="23"/>
      <c r="BR6" s="3" t="s">
        <v>20</v>
      </c>
      <c r="BS6" s="19">
        <f>COUNTIFS(T2:T129,"&gt;0,9",T3:T130,"&lt;1")</f>
        <v>46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5.9392234603924898E-2</v>
      </c>
      <c r="N7" s="9">
        <v>6.9058497804709686</v>
      </c>
      <c r="O7" s="9">
        <v>1.4710616804909491</v>
      </c>
      <c r="P7" s="9">
        <v>93.228972036358073</v>
      </c>
      <c r="Q7" s="27">
        <v>0.88730158730158737</v>
      </c>
      <c r="R7" s="6">
        <v>0.88981398231398234</v>
      </c>
      <c r="S7" s="6">
        <v>0.88730158730158737</v>
      </c>
      <c r="T7" s="6">
        <v>0.88696011360054572</v>
      </c>
      <c r="U7" s="6">
        <v>0.31981211096300849</v>
      </c>
      <c r="V7" s="27">
        <v>0.92079365079365072</v>
      </c>
      <c r="W7" s="6">
        <v>0.92339393939393943</v>
      </c>
      <c r="X7" s="6">
        <v>0.92079365079365072</v>
      </c>
      <c r="Y7" s="6">
        <v>0.92069314610548059</v>
      </c>
      <c r="Z7" s="6">
        <v>0.15238063050316411</v>
      </c>
      <c r="AA7" s="27">
        <v>0.71746031746031746</v>
      </c>
      <c r="AB7" s="6">
        <v>0.71481803643089203</v>
      </c>
      <c r="AC7" s="6">
        <v>0.71746031746031746</v>
      </c>
      <c r="AD7" s="6">
        <v>0.70419413835387956</v>
      </c>
      <c r="AE7" s="6">
        <v>1.7057498875574779</v>
      </c>
      <c r="AF7" s="27">
        <v>0.70095238095238099</v>
      </c>
      <c r="AG7" s="6">
        <v>0.65577561929808914</v>
      </c>
      <c r="AH7" s="6">
        <v>0.70095238095238099</v>
      </c>
      <c r="AI7" s="6">
        <v>0.66107622744685468</v>
      </c>
      <c r="AJ7" s="6">
        <v>0.60652368325512729</v>
      </c>
      <c r="AK7" s="27">
        <v>0.92079365079365094</v>
      </c>
      <c r="AL7" s="6">
        <v>0.92568281391810814</v>
      </c>
      <c r="AM7" s="6">
        <v>0.92079365079365094</v>
      </c>
      <c r="AN7" s="6">
        <v>0.91973137792709569</v>
      </c>
      <c r="AO7" s="6">
        <v>2.8548861970110262</v>
      </c>
      <c r="AP7" s="27">
        <v>0.9377777777777776</v>
      </c>
      <c r="AQ7" s="6">
        <v>0.94364339364339356</v>
      </c>
      <c r="AR7" s="6">
        <v>0.9377777777777776</v>
      </c>
      <c r="AS7" s="6">
        <v>0.93780612489289505</v>
      </c>
      <c r="AT7" s="6">
        <v>0.1805588743648531</v>
      </c>
      <c r="AU7" s="27">
        <v>0.93222222222222229</v>
      </c>
      <c r="AV7" s="6">
        <v>0.93443201243201235</v>
      </c>
      <c r="AW7" s="6">
        <v>0.93222222222222229</v>
      </c>
      <c r="AX7" s="6">
        <v>0.93198774876406798</v>
      </c>
      <c r="AY7" s="6">
        <v>0.38392856597992148</v>
      </c>
      <c r="AZ7" s="27">
        <v>0.94349206349206349</v>
      </c>
      <c r="BA7" s="6">
        <v>0.94781455581455576</v>
      </c>
      <c r="BB7" s="6">
        <v>0.94349206349206349</v>
      </c>
      <c r="BC7" s="6">
        <v>0.94325136142931321</v>
      </c>
      <c r="BD7" s="6">
        <v>0.17226871966709731</v>
      </c>
      <c r="BE7" s="6"/>
      <c r="BF7" s="3" t="s">
        <v>45</v>
      </c>
      <c r="BG7" s="5">
        <f>CORREL($M$3:$M$130,U3:U130)</f>
        <v>0.84775201683379642</v>
      </c>
      <c r="BH7" s="5">
        <f>CORREL($N$3:$N$130,U3:U130)</f>
        <v>-0.87998055253092988</v>
      </c>
      <c r="BI7" s="5">
        <f>CORREL($O$3:$O$130,U3:U130)</f>
        <v>-0.88247823325472341</v>
      </c>
      <c r="BJ7" s="5">
        <f>CORREL($P$3:$P$130,U3:U130)</f>
        <v>-0.51711484233877636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7.8159534564265193E-2</v>
      </c>
      <c r="N8" s="9">
        <v>6.3974124744243701</v>
      </c>
      <c r="O8" s="9">
        <v>1.3436621494548351</v>
      </c>
      <c r="P8" s="9">
        <v>104.9175645805597</v>
      </c>
      <c r="Q8" s="27">
        <v>0.91507936507936505</v>
      </c>
      <c r="R8" s="6">
        <v>0.91820634920634914</v>
      </c>
      <c r="S8" s="6">
        <v>0.91507936507936505</v>
      </c>
      <c r="T8" s="6">
        <v>0.91406030240484137</v>
      </c>
      <c r="U8" s="6">
        <v>0.28416014246361398</v>
      </c>
      <c r="V8" s="27">
        <v>0.91492063492063491</v>
      </c>
      <c r="W8" s="6">
        <v>0.91903968253968249</v>
      </c>
      <c r="X8" s="6">
        <v>0.91492063492063491</v>
      </c>
      <c r="Y8" s="6">
        <v>0.91485271107104593</v>
      </c>
      <c r="Z8" s="6">
        <v>0.3015356866123024</v>
      </c>
      <c r="AA8" s="27">
        <v>0.90349206349206346</v>
      </c>
      <c r="AB8" s="6">
        <v>0.91473260073260065</v>
      </c>
      <c r="AC8" s="6">
        <v>0.90349206349206346</v>
      </c>
      <c r="AD8" s="6">
        <v>0.90339046034968207</v>
      </c>
      <c r="AE8" s="6">
        <v>0.82498329667542603</v>
      </c>
      <c r="AF8" s="27">
        <v>0.85809523809523802</v>
      </c>
      <c r="AG8" s="6">
        <v>0.87065255731922397</v>
      </c>
      <c r="AH8" s="6">
        <v>0.85809523809523802</v>
      </c>
      <c r="AI8" s="6">
        <v>0.85953853156263071</v>
      </c>
      <c r="AJ8" s="6">
        <v>0.30129230720966521</v>
      </c>
      <c r="AK8" s="27">
        <v>0.90365079365079359</v>
      </c>
      <c r="AL8" s="6">
        <v>0.90753213453213455</v>
      </c>
      <c r="AM8" s="6">
        <v>0.90365079365079359</v>
      </c>
      <c r="AN8" s="6">
        <v>0.90331117561962415</v>
      </c>
      <c r="AO8" s="6">
        <v>3.4727773979673189</v>
      </c>
      <c r="AP8" s="27">
        <v>0.94333333333333336</v>
      </c>
      <c r="AQ8" s="6">
        <v>0.94740136054421775</v>
      </c>
      <c r="AR8" s="6">
        <v>0.94333333333333336</v>
      </c>
      <c r="AS8" s="6">
        <v>0.94295544992750069</v>
      </c>
      <c r="AT8" s="6">
        <v>0.38553206302806842</v>
      </c>
      <c r="AU8" s="27">
        <v>0.94333333333333336</v>
      </c>
      <c r="AV8" s="6">
        <v>0.94793615907901629</v>
      </c>
      <c r="AW8" s="6">
        <v>0.94333333333333336</v>
      </c>
      <c r="AX8" s="6">
        <v>0.94322388124331868</v>
      </c>
      <c r="AY8" s="6">
        <v>0.2450292651274977</v>
      </c>
      <c r="AZ8" s="27">
        <v>0.90349206349206346</v>
      </c>
      <c r="BA8" s="6">
        <v>0.90896338737515203</v>
      </c>
      <c r="BB8" s="6">
        <v>0.90349206349206346</v>
      </c>
      <c r="BC8" s="6">
        <v>0.90310204407232553</v>
      </c>
      <c r="BD8" s="6">
        <v>0.26665461080932501</v>
      </c>
      <c r="BE8" s="6"/>
      <c r="BF8" s="1" t="s">
        <v>46</v>
      </c>
      <c r="BG8" s="4">
        <f>CORREL($M$3:$M$130,V3:V130)</f>
        <v>-0.94859941488318922</v>
      </c>
      <c r="BH8" s="4">
        <f>CORREL($N$3:$N$130,V3:V130)</f>
        <v>0.79053769986447298</v>
      </c>
      <c r="BI8" s="4">
        <f>CORREL($O$3:$O$130,V3:V130)</f>
        <v>0.94136856348855247</v>
      </c>
      <c r="BJ8" s="4">
        <f>CORREL($P$3:$P$130,V3:V130)</f>
        <v>0.51512247579357895</v>
      </c>
      <c r="BL8" s="1" t="s">
        <v>46</v>
      </c>
      <c r="BM8" s="12">
        <f>COUNTIF(V3:V130,"1")</f>
        <v>0</v>
      </c>
      <c r="BN8" s="23"/>
      <c r="BO8" s="1" t="s">
        <v>46</v>
      </c>
      <c r="BP8" s="12">
        <f>COUNTIF(V3:V130,"&lt;0,75")</f>
        <v>6</v>
      </c>
      <c r="BQ8" s="23"/>
      <c r="BR8" s="1" t="s">
        <v>46</v>
      </c>
      <c r="BS8" s="12">
        <f>COUNTIFS(V2:V129,"&gt;0,9",V3:V130,"&lt;1")</f>
        <v>73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4.3143139523480263E-2</v>
      </c>
      <c r="N9" s="9">
        <v>8.6993084941074876</v>
      </c>
      <c r="O9" s="9">
        <v>1.538398240833962</v>
      </c>
      <c r="P9" s="9">
        <v>99.420668504085569</v>
      </c>
      <c r="Q9" s="27">
        <v>0.92650793650793661</v>
      </c>
      <c r="R9" s="6">
        <v>0.93102684616970333</v>
      </c>
      <c r="S9" s="6">
        <v>0.92650793650793661</v>
      </c>
      <c r="T9" s="6">
        <v>0.92642749221048337</v>
      </c>
      <c r="U9" s="6">
        <v>0.27844101425560258</v>
      </c>
      <c r="V9" s="27">
        <v>0.92682539682539689</v>
      </c>
      <c r="W9" s="6">
        <v>0.93356621156621156</v>
      </c>
      <c r="X9" s="6">
        <v>0.92682539682539689</v>
      </c>
      <c r="Y9" s="6">
        <v>0.92649265569827866</v>
      </c>
      <c r="Z9" s="6">
        <v>0.14726501990374019</v>
      </c>
      <c r="AA9" s="27">
        <v>0.68365079365079362</v>
      </c>
      <c r="AB9" s="6">
        <v>0.66904308390022671</v>
      </c>
      <c r="AC9" s="6">
        <v>0.68365079365079362</v>
      </c>
      <c r="AD9" s="6">
        <v>0.67043471457051962</v>
      </c>
      <c r="AE9" s="6">
        <v>1.9116959352179099</v>
      </c>
      <c r="AF9" s="27">
        <v>0.7006349206349205</v>
      </c>
      <c r="AG9" s="6">
        <v>0.66860027538598965</v>
      </c>
      <c r="AH9" s="6">
        <v>0.7006349206349205</v>
      </c>
      <c r="AI9" s="6">
        <v>0.67606787074247809</v>
      </c>
      <c r="AJ9" s="6">
        <v>0.58116510398313392</v>
      </c>
      <c r="AK9" s="27">
        <v>0.89873015873015871</v>
      </c>
      <c r="AL9" s="6">
        <v>0.90938069175788472</v>
      </c>
      <c r="AM9" s="6">
        <v>0.89873015873015871</v>
      </c>
      <c r="AN9" s="6">
        <v>0.89778548244087797</v>
      </c>
      <c r="AO9" s="6">
        <v>3.6501350575010698</v>
      </c>
      <c r="AP9" s="27">
        <v>0.93761904761904769</v>
      </c>
      <c r="AQ9" s="6">
        <v>0.939877011877012</v>
      </c>
      <c r="AR9" s="6">
        <v>0.93761904761904769</v>
      </c>
      <c r="AS9" s="6">
        <v>0.9370262835218558</v>
      </c>
      <c r="AT9" s="6">
        <v>0.17021145764897361</v>
      </c>
      <c r="AU9" s="27">
        <v>0.92650793650793661</v>
      </c>
      <c r="AV9" s="6">
        <v>0.93118579568579563</v>
      </c>
      <c r="AW9" s="6">
        <v>0.92650793650793661</v>
      </c>
      <c r="AX9" s="6">
        <v>0.92647074281779174</v>
      </c>
      <c r="AY9" s="6">
        <v>0.46208707513530789</v>
      </c>
      <c r="AZ9" s="27">
        <v>0.92634920634920648</v>
      </c>
      <c r="BA9" s="6">
        <v>0.92935608835608829</v>
      </c>
      <c r="BB9" s="6">
        <v>0.92634920634920648</v>
      </c>
      <c r="BC9" s="6">
        <v>0.92618974913386576</v>
      </c>
      <c r="BD9" s="6">
        <v>0.21711269462330909</v>
      </c>
      <c r="BE9" s="6"/>
      <c r="BF9" s="2" t="s">
        <v>47</v>
      </c>
      <c r="BG9" s="6">
        <f>CORREL($M$3:$M$130,W3:W130)</f>
        <v>-0.96823675779508667</v>
      </c>
      <c r="BH9" s="6">
        <f>CORREL($N$3:$N$130,W3:W130)</f>
        <v>0.75347441611585608</v>
      </c>
      <c r="BI9" s="6">
        <f>CORREL($O$3:$O$130,W3:W130)</f>
        <v>0.92379940980308495</v>
      </c>
      <c r="BJ9" s="6">
        <f>CORREL($P$3:$P$130,W3:W130)</f>
        <v>0.50895079876780225</v>
      </c>
      <c r="BL9" s="23" t="s">
        <v>47</v>
      </c>
      <c r="BM9" s="25">
        <f>COUNTIF(W3:W130,"1")</f>
        <v>0</v>
      </c>
      <c r="BN9" s="23"/>
      <c r="BO9" s="23" t="s">
        <v>47</v>
      </c>
      <c r="BP9" s="25">
        <f>COUNTIF(W3:W130,"&lt;0,75")</f>
        <v>5</v>
      </c>
      <c r="BQ9" s="23"/>
      <c r="BR9" s="23" t="s">
        <v>47</v>
      </c>
      <c r="BS9" s="25">
        <f>COUNTIFS(W2:W129,"&gt;0,9",W3:W130,"&lt;1")</f>
        <v>84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3.6102835024884782E-2</v>
      </c>
      <c r="N10" s="9">
        <v>9.1397959908509456</v>
      </c>
      <c r="O10" s="9">
        <v>1.597821783131437</v>
      </c>
      <c r="P10" s="9">
        <v>123.3872458764878</v>
      </c>
      <c r="Q10" s="27">
        <v>0.92634920634920626</v>
      </c>
      <c r="R10" s="6">
        <v>0.92859812409812403</v>
      </c>
      <c r="S10" s="6">
        <v>0.92634920634920626</v>
      </c>
      <c r="T10" s="6">
        <v>0.92635797393772124</v>
      </c>
      <c r="U10" s="6">
        <v>0.19003202914422629</v>
      </c>
      <c r="V10" s="27">
        <v>0.96031746031746024</v>
      </c>
      <c r="W10" s="6">
        <v>0.96307500778089017</v>
      </c>
      <c r="X10" s="6">
        <v>0.96031746031746024</v>
      </c>
      <c r="Y10" s="6">
        <v>0.96045009636108492</v>
      </c>
      <c r="Z10" s="6">
        <v>0.1114152121653751</v>
      </c>
      <c r="AA10" s="27">
        <v>0.69492063492063494</v>
      </c>
      <c r="AB10" s="6">
        <v>0.68604068703913901</v>
      </c>
      <c r="AC10" s="6">
        <v>0.69492063492063494</v>
      </c>
      <c r="AD10" s="6">
        <v>0.67635572703352587</v>
      </c>
      <c r="AE10" s="6">
        <v>1.292913016810038</v>
      </c>
      <c r="AF10" s="27">
        <v>0.70063492063492061</v>
      </c>
      <c r="AG10" s="6">
        <v>0.70034988540870891</v>
      </c>
      <c r="AH10" s="6">
        <v>0.70063492063492061</v>
      </c>
      <c r="AI10" s="6">
        <v>0.68839905633829046</v>
      </c>
      <c r="AJ10" s="6">
        <v>0.57973764058843191</v>
      </c>
      <c r="AK10" s="27">
        <v>0.94888888888888889</v>
      </c>
      <c r="AL10" s="6">
        <v>0.95104151404151405</v>
      </c>
      <c r="AM10" s="6">
        <v>0.94888888888888889</v>
      </c>
      <c r="AN10" s="6">
        <v>0.94878733285312722</v>
      </c>
      <c r="AO10" s="6">
        <v>1.8422311732215439</v>
      </c>
      <c r="AP10" s="27">
        <v>0.98285714285714287</v>
      </c>
      <c r="AQ10" s="6">
        <v>0.98342857142857143</v>
      </c>
      <c r="AR10" s="6">
        <v>0.98285714285714287</v>
      </c>
      <c r="AS10" s="6">
        <v>0.98290169869117228</v>
      </c>
      <c r="AT10" s="6">
        <v>0.1333979144798205</v>
      </c>
      <c r="AU10" s="27">
        <v>0.96031746031746024</v>
      </c>
      <c r="AV10" s="6">
        <v>0.96274481074481089</v>
      </c>
      <c r="AW10" s="6">
        <v>0.96031746031746024</v>
      </c>
      <c r="AX10" s="6">
        <v>0.96041558998376875</v>
      </c>
      <c r="AY10" s="6">
        <v>0.20247395628715831</v>
      </c>
      <c r="AZ10" s="27">
        <v>0.96031746031746024</v>
      </c>
      <c r="BA10" s="6">
        <v>0.96223199023199035</v>
      </c>
      <c r="BB10" s="6">
        <v>0.96031746031746024</v>
      </c>
      <c r="BC10" s="6">
        <v>0.96028044485791886</v>
      </c>
      <c r="BD10" s="6">
        <v>0.1038779639213008</v>
      </c>
      <c r="BE10" s="6"/>
      <c r="BF10" s="2" t="s">
        <v>48</v>
      </c>
      <c r="BG10" s="6">
        <f>CORREL($M$3:$M$130,X3:X130)</f>
        <v>-0.94859941488318922</v>
      </c>
      <c r="BH10" s="6">
        <f>CORREL($N$3:$N$130,X3:X130)</f>
        <v>0.79053769986447298</v>
      </c>
      <c r="BI10" s="6">
        <f>CORREL($O$3:$O$130,X3:X130)</f>
        <v>0.94136856348855247</v>
      </c>
      <c r="BJ10" s="6">
        <f>CORREL($P$3:$P$130,X3:X130)</f>
        <v>0.51512247579357895</v>
      </c>
      <c r="BL10" s="23" t="s">
        <v>48</v>
      </c>
      <c r="BM10" s="25">
        <f>COUNTIF(X3:X130,"1")</f>
        <v>0</v>
      </c>
      <c r="BN10" s="23"/>
      <c r="BO10" s="23" t="s">
        <v>48</v>
      </c>
      <c r="BP10" s="25">
        <f>COUNTIF(X3:X130,"&lt;0,75")</f>
        <v>6</v>
      </c>
      <c r="BQ10" s="23"/>
      <c r="BR10" s="23" t="s">
        <v>48</v>
      </c>
      <c r="BS10" s="25">
        <f>COUNTIFS(X2:X129,"&gt;0,9",X3:X130,"&lt;1")</f>
        <v>73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0.11220314277917021</v>
      </c>
      <c r="N11" s="9">
        <v>4.3509475366176336</v>
      </c>
      <c r="O11" s="9">
        <v>1.2874037267658709</v>
      </c>
      <c r="P11" s="9">
        <v>90.282161384815922</v>
      </c>
      <c r="Q11" s="27">
        <v>0.91015873015873017</v>
      </c>
      <c r="R11" s="6">
        <v>0.9175779432985316</v>
      </c>
      <c r="S11" s="6">
        <v>0.91015873015873017</v>
      </c>
      <c r="T11" s="6">
        <v>0.90966513548591199</v>
      </c>
      <c r="U11" s="6">
        <v>0.34211684591858232</v>
      </c>
      <c r="V11" s="27">
        <v>0.89317460317460318</v>
      </c>
      <c r="W11" s="6">
        <v>0.90282491582491586</v>
      </c>
      <c r="X11" s="6">
        <v>0.89317460317460318</v>
      </c>
      <c r="Y11" s="6">
        <v>0.89197631547765466</v>
      </c>
      <c r="Z11" s="6">
        <v>0.29238991744002829</v>
      </c>
      <c r="AA11" s="27">
        <v>0.79158730158730151</v>
      </c>
      <c r="AB11" s="6">
        <v>0.82051576944249816</v>
      </c>
      <c r="AC11" s="6">
        <v>0.79158730158730151</v>
      </c>
      <c r="AD11" s="6">
        <v>0.79240929176801833</v>
      </c>
      <c r="AE11" s="6">
        <v>1.4209589069683419</v>
      </c>
      <c r="AF11" s="27">
        <v>0.56507936507936507</v>
      </c>
      <c r="AG11" s="6">
        <v>0.41513838868880881</v>
      </c>
      <c r="AH11" s="6">
        <v>0.56507936507936507</v>
      </c>
      <c r="AI11" s="6">
        <v>0.47851476139044957</v>
      </c>
      <c r="AJ11" s="6">
        <v>0.87468869559610307</v>
      </c>
      <c r="AK11" s="27">
        <v>0.92063492063492058</v>
      </c>
      <c r="AL11" s="6">
        <v>0.92765601065601067</v>
      </c>
      <c r="AM11" s="6">
        <v>0.92063492063492058</v>
      </c>
      <c r="AN11" s="6">
        <v>0.91959558033288002</v>
      </c>
      <c r="AO11" s="6">
        <v>2.8606074118346951</v>
      </c>
      <c r="AP11" s="27">
        <v>0.93222222222222229</v>
      </c>
      <c r="AQ11" s="6">
        <v>0.93828075628075636</v>
      </c>
      <c r="AR11" s="6">
        <v>0.93222222222222229</v>
      </c>
      <c r="AS11" s="6">
        <v>0.93184850570183753</v>
      </c>
      <c r="AT11" s="6">
        <v>0.2061589561372687</v>
      </c>
      <c r="AU11" s="27">
        <v>0.94904761904761903</v>
      </c>
      <c r="AV11" s="6">
        <v>0.9528528073233955</v>
      </c>
      <c r="AW11" s="6">
        <v>0.94904761904761903</v>
      </c>
      <c r="AX11" s="6">
        <v>0.94850269255170017</v>
      </c>
      <c r="AY11" s="6">
        <v>0.30474088538575123</v>
      </c>
      <c r="AZ11" s="27">
        <v>0.92079365079365094</v>
      </c>
      <c r="BA11" s="6">
        <v>0.92687718630575766</v>
      </c>
      <c r="BB11" s="6">
        <v>0.92079365079365094</v>
      </c>
      <c r="BC11" s="6">
        <v>0.92010804271904845</v>
      </c>
      <c r="BD11" s="6">
        <v>0.27138505986887601</v>
      </c>
      <c r="BE11" s="6"/>
      <c r="BF11" s="2" t="s">
        <v>49</v>
      </c>
      <c r="BG11" s="6">
        <f>CORREL($M$3:$M$130,Y3:Y130)</f>
        <v>-0.96019876915126146</v>
      </c>
      <c r="BH11" s="6">
        <f>CORREL($N$3:$N$130,Y3:Y130)</f>
        <v>0.77500608027491802</v>
      </c>
      <c r="BI11" s="6">
        <f>CORREL($O$3:$O$130,Y3:Y130)</f>
        <v>0.93503968156484618</v>
      </c>
      <c r="BJ11" s="6">
        <f>CORREL($P$3:$P$130,Y3:Y130)</f>
        <v>0.51169215883571872</v>
      </c>
      <c r="BL11" s="3" t="s">
        <v>49</v>
      </c>
      <c r="BM11" s="19">
        <f>COUNTIF(Y3:Y130,"1")</f>
        <v>0</v>
      </c>
      <c r="BN11" s="23"/>
      <c r="BO11" s="3" t="s">
        <v>49</v>
      </c>
      <c r="BP11" s="19">
        <f>COUNTIF(Y3:Y130,"&lt;0,75")</f>
        <v>6</v>
      </c>
      <c r="BQ11" s="23"/>
      <c r="BR11" s="3" t="s">
        <v>49</v>
      </c>
      <c r="BS11" s="19">
        <f>COUNTIFS(Y2:Y129,"&gt;0,9",Y3:Y130,"&lt;1")</f>
        <v>73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8.3949967766886957E-2</v>
      </c>
      <c r="N12" s="9">
        <v>5.2788818476843931</v>
      </c>
      <c r="O12" s="9">
        <v>1.388938103507916</v>
      </c>
      <c r="P12" s="9">
        <v>86.573662302024047</v>
      </c>
      <c r="Q12" s="27">
        <v>0.83619047619047604</v>
      </c>
      <c r="R12" s="6">
        <v>0.84736378436378446</v>
      </c>
      <c r="S12" s="6">
        <v>0.83619047619047604</v>
      </c>
      <c r="T12" s="6">
        <v>0.83244239080329296</v>
      </c>
      <c r="U12" s="6">
        <v>0.49108580921858619</v>
      </c>
      <c r="V12" s="27">
        <v>0.89809523809523806</v>
      </c>
      <c r="W12" s="6">
        <v>0.90374843674843675</v>
      </c>
      <c r="X12" s="6">
        <v>0.89809523809523806</v>
      </c>
      <c r="Y12" s="6">
        <v>0.8968383207992231</v>
      </c>
      <c r="Z12" s="6">
        <v>0.2788441613622748</v>
      </c>
      <c r="AA12" s="27">
        <v>0.92650793650793639</v>
      </c>
      <c r="AB12" s="6">
        <v>0.93390630533487662</v>
      </c>
      <c r="AC12" s="6">
        <v>0.92650793650793639</v>
      </c>
      <c r="AD12" s="6">
        <v>0.92548023055849138</v>
      </c>
      <c r="AE12" s="6">
        <v>0.55463030661704094</v>
      </c>
      <c r="AF12" s="27">
        <v>0.89793650793650792</v>
      </c>
      <c r="AG12" s="6">
        <v>0.90272212972212973</v>
      </c>
      <c r="AH12" s="6">
        <v>0.89793650793650792</v>
      </c>
      <c r="AI12" s="6">
        <v>0.89640808879539047</v>
      </c>
      <c r="AJ12" s="6">
        <v>0.21798305483119759</v>
      </c>
      <c r="AK12" s="27">
        <v>0.86968253968253961</v>
      </c>
      <c r="AL12" s="6">
        <v>0.87232371332371339</v>
      </c>
      <c r="AM12" s="6">
        <v>0.86968253968253961</v>
      </c>
      <c r="AN12" s="6">
        <v>0.86954744850319088</v>
      </c>
      <c r="AO12" s="6">
        <v>4.6971173702325686</v>
      </c>
      <c r="AP12" s="27">
        <v>0.91523809523809518</v>
      </c>
      <c r="AQ12" s="6">
        <v>0.91849452663738373</v>
      </c>
      <c r="AR12" s="6">
        <v>0.91523809523809518</v>
      </c>
      <c r="AS12" s="6">
        <v>0.91438975384931764</v>
      </c>
      <c r="AT12" s="6">
        <v>0.24473838459903779</v>
      </c>
      <c r="AU12" s="27">
        <v>0.89793650793650792</v>
      </c>
      <c r="AV12" s="6">
        <v>0.90168208775351633</v>
      </c>
      <c r="AW12" s="6">
        <v>0.89793650793650792</v>
      </c>
      <c r="AX12" s="6">
        <v>0.89756145618250982</v>
      </c>
      <c r="AY12" s="6">
        <v>0.53378759510849805</v>
      </c>
      <c r="AZ12" s="27">
        <v>0.89777777777777779</v>
      </c>
      <c r="BA12" s="6">
        <v>0.90332783089925961</v>
      </c>
      <c r="BB12" s="6">
        <v>0.89777777777777779</v>
      </c>
      <c r="BC12" s="6">
        <v>0.89756549218623682</v>
      </c>
      <c r="BD12" s="6">
        <v>0.3156595486156365</v>
      </c>
      <c r="BE12" s="6"/>
      <c r="BF12" s="3" t="s">
        <v>50</v>
      </c>
      <c r="BG12" s="5">
        <f>CORREL($M$3:$M$130,Z3:Z130)</f>
        <v>0.93386245021011005</v>
      </c>
      <c r="BH12" s="5">
        <f>CORREL($N$3:$N$130,Z3:Z130)</f>
        <v>-0.82777815606213201</v>
      </c>
      <c r="BI12" s="5">
        <f>CORREL($O$3:$O$130,Z3:Z130)</f>
        <v>-0.96824741000917547</v>
      </c>
      <c r="BJ12" s="5">
        <f>CORREL($P$3:$P$130,Z3:Z130)</f>
        <v>-0.55000985660755841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0.10966215269151321</v>
      </c>
      <c r="N13" s="9">
        <v>4.1256355891543057</v>
      </c>
      <c r="O13" s="9">
        <v>1.3282496146895919</v>
      </c>
      <c r="P13" s="9">
        <v>67.660423662130626</v>
      </c>
      <c r="Q13" s="27">
        <v>0.75158730158730169</v>
      </c>
      <c r="R13" s="6">
        <v>0.75556373784945197</v>
      </c>
      <c r="S13" s="6">
        <v>0.75158730158730169</v>
      </c>
      <c r="T13" s="6">
        <v>0.74758527538951614</v>
      </c>
      <c r="U13" s="6">
        <v>0.61222323205496643</v>
      </c>
      <c r="V13" s="27">
        <v>0.8982539682539683</v>
      </c>
      <c r="W13" s="6">
        <v>0.90498735127306562</v>
      </c>
      <c r="X13" s="6">
        <v>0.8982539682539683</v>
      </c>
      <c r="Y13" s="6">
        <v>0.89707984281120567</v>
      </c>
      <c r="Z13" s="6">
        <v>0.30730404233812447</v>
      </c>
      <c r="AA13" s="27">
        <v>0.73444444444444446</v>
      </c>
      <c r="AB13" s="6">
        <v>0.75069158417057591</v>
      </c>
      <c r="AC13" s="6">
        <v>0.73444444444444446</v>
      </c>
      <c r="AD13" s="6">
        <v>0.72445681652167693</v>
      </c>
      <c r="AE13" s="6">
        <v>1.8777990873922641</v>
      </c>
      <c r="AF13" s="27">
        <v>0.54238095238095241</v>
      </c>
      <c r="AG13" s="6">
        <v>0.39835243922130259</v>
      </c>
      <c r="AH13" s="6">
        <v>0.54238095238095241</v>
      </c>
      <c r="AI13" s="6">
        <v>0.45903674316818333</v>
      </c>
      <c r="AJ13" s="6">
        <v>0.99944596195164226</v>
      </c>
      <c r="AK13" s="27">
        <v>0.90444444444444438</v>
      </c>
      <c r="AL13" s="6">
        <v>0.91358058608058601</v>
      </c>
      <c r="AM13" s="6">
        <v>0.90444444444444438</v>
      </c>
      <c r="AN13" s="6">
        <v>0.90416128706319143</v>
      </c>
      <c r="AO13" s="6">
        <v>3.444171323848972</v>
      </c>
      <c r="AP13" s="27">
        <v>0.92095238095238086</v>
      </c>
      <c r="AQ13" s="6">
        <v>0.93016730623873478</v>
      </c>
      <c r="AR13" s="6">
        <v>0.92095238095238086</v>
      </c>
      <c r="AS13" s="6">
        <v>0.92017292099080061</v>
      </c>
      <c r="AT13" s="6">
        <v>0.2138401251369034</v>
      </c>
      <c r="AU13" s="27">
        <v>0.94396825396825401</v>
      </c>
      <c r="AV13" s="6">
        <v>0.9486376678876679</v>
      </c>
      <c r="AW13" s="6">
        <v>0.94396825396825401</v>
      </c>
      <c r="AX13" s="6">
        <v>0.94340137135717372</v>
      </c>
      <c r="AY13" s="6">
        <v>0.40454681135171949</v>
      </c>
      <c r="AZ13" s="27">
        <v>0.93253968253968245</v>
      </c>
      <c r="BA13" s="6">
        <v>0.94143264143264138</v>
      </c>
      <c r="BB13" s="6">
        <v>0.93253968253968245</v>
      </c>
      <c r="BC13" s="6">
        <v>0.93159733346991147</v>
      </c>
      <c r="BD13" s="6">
        <v>0.1923877957664871</v>
      </c>
      <c r="BE13" s="6"/>
      <c r="BF13" s="1" t="s">
        <v>6</v>
      </c>
      <c r="BG13" s="4">
        <f>CORREL($M$3:$M$130,AA3:AA130)</f>
        <v>-0.27360369822874409</v>
      </c>
      <c r="BH13" s="4">
        <f>CORREL($N$3:$N$130,AA3:AA130)</f>
        <v>-3.227940582916684E-3</v>
      </c>
      <c r="BI13" s="4">
        <f>CORREL($O$3:$O$130,AA3:AA130)</f>
        <v>0.1670700149229192</v>
      </c>
      <c r="BJ13" s="4">
        <f>CORREL($P$3:$P$130,AA3:AA130)</f>
        <v>0.18033327691071466</v>
      </c>
      <c r="BL13" s="1" t="s">
        <v>6</v>
      </c>
      <c r="BM13" s="12">
        <f>COUNTIF(AA3:AA130,"1")</f>
        <v>0</v>
      </c>
      <c r="BN13" s="23"/>
      <c r="BO13" s="1" t="s">
        <v>6</v>
      </c>
      <c r="BP13" s="12">
        <f>COUNTIF(AA3:AA130,"&lt;0,75")</f>
        <v>80</v>
      </c>
      <c r="BQ13" s="23"/>
      <c r="BR13" s="1" t="s">
        <v>6</v>
      </c>
      <c r="BS13" s="12">
        <f>COUNTIFS(AA2:AA129,"&gt;0,9",AA3:AA130,"&lt;1")</f>
        <v>14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0.103567733356938</v>
      </c>
      <c r="N14" s="9">
        <v>5.0759946100944537</v>
      </c>
      <c r="O14" s="9">
        <v>1.267155276986607</v>
      </c>
      <c r="P14" s="9">
        <v>142.1278490826447</v>
      </c>
      <c r="Q14" s="27">
        <v>0.87015873015873024</v>
      </c>
      <c r="R14" s="6">
        <v>0.87702234273662838</v>
      </c>
      <c r="S14" s="6">
        <v>0.87015873015873024</v>
      </c>
      <c r="T14" s="6">
        <v>0.87085632657497136</v>
      </c>
      <c r="U14" s="6">
        <v>0.40770703376409972</v>
      </c>
      <c r="V14" s="27">
        <v>0.89269841269841277</v>
      </c>
      <c r="W14" s="6">
        <v>0.89581529581529584</v>
      </c>
      <c r="X14" s="6">
        <v>0.89269841269841277</v>
      </c>
      <c r="Y14" s="6">
        <v>0.89261776594695852</v>
      </c>
      <c r="Z14" s="6">
        <v>0.29997925347906751</v>
      </c>
      <c r="AA14" s="27">
        <v>0.6785714285714286</v>
      </c>
      <c r="AB14" s="6">
        <v>0.66231671376139167</v>
      </c>
      <c r="AC14" s="6">
        <v>0.6785714285714286</v>
      </c>
      <c r="AD14" s="6">
        <v>0.65977329697560516</v>
      </c>
      <c r="AE14" s="6">
        <v>1.510008245835937</v>
      </c>
      <c r="AF14" s="27">
        <v>0.6785714285714286</v>
      </c>
      <c r="AG14" s="6">
        <v>0.63890127301892008</v>
      </c>
      <c r="AH14" s="6">
        <v>0.6785714285714286</v>
      </c>
      <c r="AI14" s="6">
        <v>0.64667757584136665</v>
      </c>
      <c r="AJ14" s="6">
        <v>0.58310126655674166</v>
      </c>
      <c r="AK14" s="27">
        <v>0.83666666666666667</v>
      </c>
      <c r="AL14" s="6">
        <v>0.83827589341875053</v>
      </c>
      <c r="AM14" s="6">
        <v>0.83666666666666667</v>
      </c>
      <c r="AN14" s="6">
        <v>0.83614427672192915</v>
      </c>
      <c r="AO14" s="6">
        <v>5.8871300535558024</v>
      </c>
      <c r="AP14" s="27">
        <v>0.89873015873015871</v>
      </c>
      <c r="AQ14" s="6">
        <v>0.90244197028720841</v>
      </c>
      <c r="AR14" s="6">
        <v>0.89873015873015871</v>
      </c>
      <c r="AS14" s="6">
        <v>0.898564242323312</v>
      </c>
      <c r="AT14" s="6">
        <v>0.25582179588063181</v>
      </c>
      <c r="AU14" s="27">
        <v>0.88730158730158737</v>
      </c>
      <c r="AV14" s="6">
        <v>0.89196176046176046</v>
      </c>
      <c r="AW14" s="6">
        <v>0.88730158730158737</v>
      </c>
      <c r="AX14" s="6">
        <v>0.88791992127324648</v>
      </c>
      <c r="AY14" s="6">
        <v>0.47914910800678479</v>
      </c>
      <c r="AZ14" s="27">
        <v>0.87603174603174594</v>
      </c>
      <c r="BA14" s="6">
        <v>0.88122592707116509</v>
      </c>
      <c r="BB14" s="6">
        <v>0.87603174603174594</v>
      </c>
      <c r="BC14" s="6">
        <v>0.87663349090704012</v>
      </c>
      <c r="BD14" s="6">
        <v>0.40869586056767337</v>
      </c>
      <c r="BE14" s="6"/>
      <c r="BF14" s="2" t="s">
        <v>12</v>
      </c>
      <c r="BG14" s="6">
        <f>CORREL($M$3:$M$130,AB3:AB130)</f>
        <v>-0.22858626819799546</v>
      </c>
      <c r="BH14" s="6">
        <f>CORREL($N$3:$N$130,AB3:AB130)</f>
        <v>-4.6030658450973448E-2</v>
      </c>
      <c r="BI14" s="6">
        <f>CORREL($O$3:$O$130,AB3:AB130)</f>
        <v>0.1224725825923732</v>
      </c>
      <c r="BJ14" s="6">
        <f>CORREL($P$3:$P$130,AB3:AB130)</f>
        <v>0.111749625794258</v>
      </c>
      <c r="BL14" s="23" t="s">
        <v>12</v>
      </c>
      <c r="BM14" s="25">
        <f>COUNTIF(AB3:AB130,"1")</f>
        <v>0</v>
      </c>
      <c r="BN14" s="23"/>
      <c r="BO14" s="23" t="s">
        <v>12</v>
      </c>
      <c r="BP14" s="25">
        <f>COUNTIF(AB3:AB130,"&lt;0,75")</f>
        <v>75</v>
      </c>
      <c r="BQ14" s="23"/>
      <c r="BR14" s="23" t="s">
        <v>12</v>
      </c>
      <c r="BS14" s="25">
        <f>COUNTIFS(AB2:AB129,"&gt;0,9",AB3:AB130,"&lt;1")</f>
        <v>15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6.7789043453174463E-2</v>
      </c>
      <c r="N15" s="9">
        <v>7.2225934738410036</v>
      </c>
      <c r="O15" s="9">
        <v>1.3748092102508289</v>
      </c>
      <c r="P15" s="9">
        <v>149.8688145822008</v>
      </c>
      <c r="Q15" s="27">
        <v>0.92666666666666653</v>
      </c>
      <c r="R15" s="6">
        <v>0.93089947089947089</v>
      </c>
      <c r="S15" s="6">
        <v>0.92666666666666653</v>
      </c>
      <c r="T15" s="6">
        <v>0.92653726494422695</v>
      </c>
      <c r="U15" s="6">
        <v>0.27133522889115358</v>
      </c>
      <c r="V15" s="27">
        <v>0.91555555555555546</v>
      </c>
      <c r="W15" s="6">
        <v>0.92878565878565877</v>
      </c>
      <c r="X15" s="6">
        <v>0.91555555555555546</v>
      </c>
      <c r="Y15" s="6">
        <v>0.9125906336664642</v>
      </c>
      <c r="Z15" s="6">
        <v>0.1853966751078176</v>
      </c>
      <c r="AA15" s="27">
        <v>0.68888888888888888</v>
      </c>
      <c r="AB15" s="6">
        <v>0.69621290600237962</v>
      </c>
      <c r="AC15" s="6">
        <v>0.68888888888888888</v>
      </c>
      <c r="AD15" s="6">
        <v>0.67031027472101645</v>
      </c>
      <c r="AE15" s="6">
        <v>2.1008163846838031</v>
      </c>
      <c r="AF15" s="27">
        <v>0.6947619047619048</v>
      </c>
      <c r="AG15" s="6">
        <v>0.70341980241980251</v>
      </c>
      <c r="AH15" s="6">
        <v>0.6947619047619048</v>
      </c>
      <c r="AI15" s="6">
        <v>0.68162100799014691</v>
      </c>
      <c r="AJ15" s="6">
        <v>0.58156892297607166</v>
      </c>
      <c r="AK15" s="27">
        <v>0.89793650793650792</v>
      </c>
      <c r="AL15" s="6">
        <v>0.90956143856143856</v>
      </c>
      <c r="AM15" s="6">
        <v>0.89793650793650792</v>
      </c>
      <c r="AN15" s="6">
        <v>0.89721130828681761</v>
      </c>
      <c r="AO15" s="6">
        <v>3.6787411316194172</v>
      </c>
      <c r="AP15" s="27">
        <v>0.92650793650793661</v>
      </c>
      <c r="AQ15" s="6">
        <v>0.93370222370222378</v>
      </c>
      <c r="AR15" s="6">
        <v>0.92650793650793661</v>
      </c>
      <c r="AS15" s="6">
        <v>0.92597311311718822</v>
      </c>
      <c r="AT15" s="6">
        <v>0.17784642079962901</v>
      </c>
      <c r="AU15" s="27">
        <v>0.91507936507936505</v>
      </c>
      <c r="AV15" s="6">
        <v>0.92136056536056543</v>
      </c>
      <c r="AW15" s="6">
        <v>0.91507936507936505</v>
      </c>
      <c r="AX15" s="6">
        <v>0.91496187057733136</v>
      </c>
      <c r="AY15" s="6">
        <v>0.46718019926460991</v>
      </c>
      <c r="AZ15" s="27">
        <v>0.90968253968253965</v>
      </c>
      <c r="BA15" s="6">
        <v>0.91655229955229944</v>
      </c>
      <c r="BB15" s="6">
        <v>0.90968253968253965</v>
      </c>
      <c r="BC15" s="6">
        <v>0.90980958115732269</v>
      </c>
      <c r="BD15" s="6">
        <v>0.22747465466448011</v>
      </c>
      <c r="BE15" s="6"/>
      <c r="BF15" s="2" t="s">
        <v>18</v>
      </c>
      <c r="BG15" s="6">
        <f>CORREL($M$3:$M$130,AC3:AC130)</f>
        <v>-0.27360369822874409</v>
      </c>
      <c r="BH15" s="6">
        <f>CORREL($N$3:$N$130,AC3:AC130)</f>
        <v>-3.227940582916684E-3</v>
      </c>
      <c r="BI15" s="6">
        <f>CORREL($O$3:$O$130,AC3:AC130)</f>
        <v>0.1670700149229192</v>
      </c>
      <c r="BJ15" s="6">
        <f>CORREL($P$3:$P$130,AC3:AC130)</f>
        <v>0.18033327691071466</v>
      </c>
      <c r="BL15" s="23" t="s">
        <v>18</v>
      </c>
      <c r="BM15" s="25">
        <f>COUNTIF(AC3:AC130,"1")</f>
        <v>0</v>
      </c>
      <c r="BN15" s="23"/>
      <c r="BO15" s="23" t="s">
        <v>18</v>
      </c>
      <c r="BP15" s="25">
        <f>COUNTIF(AC3:AC130,"&lt;0,75")</f>
        <v>80</v>
      </c>
      <c r="BQ15" s="23"/>
      <c r="BR15" s="23" t="s">
        <v>18</v>
      </c>
      <c r="BS15" s="25">
        <f>COUNTIFS(AC2:AC129,"&gt;0,9",AC3:AC130,"&lt;1")</f>
        <v>14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4.3581500021039103E-2</v>
      </c>
      <c r="N16" s="9">
        <v>8.036289843024921</v>
      </c>
      <c r="O16" s="9">
        <v>1.562603433995057</v>
      </c>
      <c r="P16" s="9">
        <v>91.843312491713377</v>
      </c>
      <c r="Q16" s="27">
        <v>0.94904761904761903</v>
      </c>
      <c r="R16" s="6">
        <v>0.95438727285786096</v>
      </c>
      <c r="S16" s="6">
        <v>0.94904761904761903</v>
      </c>
      <c r="T16" s="6">
        <v>0.94862616824127899</v>
      </c>
      <c r="U16" s="6">
        <v>0.20076712747005521</v>
      </c>
      <c r="V16" s="27">
        <v>0.95507936507936508</v>
      </c>
      <c r="W16" s="6">
        <v>0.96080485527544346</v>
      </c>
      <c r="X16" s="6">
        <v>0.95507936507936508</v>
      </c>
      <c r="Y16" s="6">
        <v>0.95396519677341107</v>
      </c>
      <c r="Z16" s="6">
        <v>0.14721457173068489</v>
      </c>
      <c r="AA16" s="27">
        <v>0.72904761904761917</v>
      </c>
      <c r="AB16" s="6">
        <v>0.73007660336862013</v>
      </c>
      <c r="AC16" s="6">
        <v>0.72904761904761917</v>
      </c>
      <c r="AD16" s="6">
        <v>0.7228407629718554</v>
      </c>
      <c r="AE16" s="6">
        <v>2.0373104964186308</v>
      </c>
      <c r="AF16" s="27">
        <v>0.68920634920634927</v>
      </c>
      <c r="AG16" s="6">
        <v>0.68079417314711443</v>
      </c>
      <c r="AH16" s="6">
        <v>0.68920634920634927</v>
      </c>
      <c r="AI16" s="6">
        <v>0.66541525857654882</v>
      </c>
      <c r="AJ16" s="6">
        <v>0.59498289948064909</v>
      </c>
      <c r="AK16" s="27">
        <v>0.90412698412698411</v>
      </c>
      <c r="AL16" s="6">
        <v>0.91033714698000412</v>
      </c>
      <c r="AM16" s="6">
        <v>0.90412698412698411</v>
      </c>
      <c r="AN16" s="6">
        <v>0.90280761957804567</v>
      </c>
      <c r="AO16" s="6">
        <v>3.4556137534963121</v>
      </c>
      <c r="AP16" s="27">
        <v>0.96650793650793643</v>
      </c>
      <c r="AQ16" s="6">
        <v>0.96774074074074079</v>
      </c>
      <c r="AR16" s="6">
        <v>0.96650793650793643</v>
      </c>
      <c r="AS16" s="6">
        <v>0.96612514191461563</v>
      </c>
      <c r="AT16" s="6">
        <v>0.15714476163739249</v>
      </c>
      <c r="AU16" s="27">
        <v>0.93777777777777782</v>
      </c>
      <c r="AV16" s="6">
        <v>0.94659740259740255</v>
      </c>
      <c r="AW16" s="6">
        <v>0.93777777777777782</v>
      </c>
      <c r="AX16" s="6">
        <v>0.93582409626018648</v>
      </c>
      <c r="AY16" s="6">
        <v>0.38089039223511101</v>
      </c>
      <c r="AZ16" s="27">
        <v>0.94936507936507941</v>
      </c>
      <c r="BA16" s="6">
        <v>0.95116931216931211</v>
      </c>
      <c r="BB16" s="6">
        <v>0.94936507936507941</v>
      </c>
      <c r="BC16" s="6">
        <v>0.94903413854412033</v>
      </c>
      <c r="BD16" s="6">
        <v>0.13309746002307071</v>
      </c>
      <c r="BE16" s="6"/>
      <c r="BF16" s="2" t="s">
        <v>24</v>
      </c>
      <c r="BG16" s="6">
        <f>CORREL($M$3:$M$130,AD3:AD130)</f>
        <v>-0.25849093720289656</v>
      </c>
      <c r="BH16" s="6">
        <f>CORREL($N$3:$N$130,AD3:AD130)</f>
        <v>-1.7067265971442092E-2</v>
      </c>
      <c r="BI16" s="6">
        <f>CORREL($O$3:$O$130,AD3:AD130)</f>
        <v>0.14983673042855389</v>
      </c>
      <c r="BJ16" s="6">
        <f>CORREL($P$3:$P$130,AD3:AD130)</f>
        <v>0.15473913953121815</v>
      </c>
      <c r="BL16" s="3" t="s">
        <v>24</v>
      </c>
      <c r="BM16" s="19">
        <f>COUNTIF(AD3:AD130,"1")</f>
        <v>0</v>
      </c>
      <c r="BN16" s="23"/>
      <c r="BO16" s="3" t="s">
        <v>24</v>
      </c>
      <c r="BP16" s="19">
        <f>COUNTIF(AD3:AD130,"&lt;0,75")</f>
        <v>81</v>
      </c>
      <c r="BQ16" s="23"/>
      <c r="BR16" s="3" t="s">
        <v>24</v>
      </c>
      <c r="BS16" s="19">
        <f>COUNTIFS(AD2:AD129,"&gt;0,9",AD3:AD130,"&lt;1")</f>
        <v>14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8.0971815415548223E-2</v>
      </c>
      <c r="N17" s="9">
        <v>5.375047421051673</v>
      </c>
      <c r="O17" s="9">
        <v>1.4028290215416901</v>
      </c>
      <c r="P17" s="9">
        <v>72.563140184197579</v>
      </c>
      <c r="Q17" s="27">
        <v>0.83666666666666667</v>
      </c>
      <c r="R17" s="6">
        <v>0.84628245740150498</v>
      </c>
      <c r="S17" s="6">
        <v>0.83666666666666667</v>
      </c>
      <c r="T17" s="6">
        <v>0.83158896125486526</v>
      </c>
      <c r="U17" s="6">
        <v>0.49614380254880119</v>
      </c>
      <c r="V17" s="27">
        <v>0.89317460317460307</v>
      </c>
      <c r="W17" s="6">
        <v>0.89775513375513383</v>
      </c>
      <c r="X17" s="6">
        <v>0.89317460317460307</v>
      </c>
      <c r="Y17" s="6">
        <v>0.89130020763443452</v>
      </c>
      <c r="Z17" s="6">
        <v>0.31295373597407589</v>
      </c>
      <c r="AA17" s="27">
        <v>0.80238095238095242</v>
      </c>
      <c r="AB17" s="6">
        <v>0.80672966718142158</v>
      </c>
      <c r="AC17" s="6">
        <v>0.80238095238095242</v>
      </c>
      <c r="AD17" s="6">
        <v>0.79568336472336854</v>
      </c>
      <c r="AE17" s="6">
        <v>1.7590287099157811</v>
      </c>
      <c r="AF17" s="27">
        <v>0.54206349206349214</v>
      </c>
      <c r="AG17" s="6">
        <v>0.40195700790437627</v>
      </c>
      <c r="AH17" s="6">
        <v>0.54206349206349214</v>
      </c>
      <c r="AI17" s="6">
        <v>0.45817134873327792</v>
      </c>
      <c r="AJ17" s="6">
        <v>0.96165022677614598</v>
      </c>
      <c r="AK17" s="27">
        <v>0.90444444444444438</v>
      </c>
      <c r="AL17" s="6">
        <v>0.90655411255411256</v>
      </c>
      <c r="AM17" s="6">
        <v>0.90444444444444438</v>
      </c>
      <c r="AN17" s="6">
        <v>0.90477811465292957</v>
      </c>
      <c r="AO17" s="6">
        <v>3.444171323848972</v>
      </c>
      <c r="AP17" s="27">
        <v>0.94936507936507941</v>
      </c>
      <c r="AQ17" s="6">
        <v>0.95484752284752283</v>
      </c>
      <c r="AR17" s="6">
        <v>0.94936507936507941</v>
      </c>
      <c r="AS17" s="6">
        <v>0.94939277824781443</v>
      </c>
      <c r="AT17" s="6">
        <v>0.17741936446461501</v>
      </c>
      <c r="AU17" s="27">
        <v>0.93809523809523809</v>
      </c>
      <c r="AV17" s="6">
        <v>0.94305841943096846</v>
      </c>
      <c r="AW17" s="6">
        <v>0.93809523809523809</v>
      </c>
      <c r="AX17" s="6">
        <v>0.93864196767173114</v>
      </c>
      <c r="AY17" s="6">
        <v>0.28413589891887092</v>
      </c>
      <c r="AZ17" s="27">
        <v>0.93825396825396834</v>
      </c>
      <c r="BA17" s="6">
        <v>0.94377636814891708</v>
      </c>
      <c r="BB17" s="6">
        <v>0.93825396825396834</v>
      </c>
      <c r="BC17" s="6">
        <v>0.93862342939822219</v>
      </c>
      <c r="BD17" s="6">
        <v>0.16252839324877211</v>
      </c>
      <c r="BE17" s="6"/>
      <c r="BF17" s="3" t="s">
        <v>51</v>
      </c>
      <c r="BG17" s="5">
        <f>CORREL($M$3:$M$130,AE3:AE130)</f>
        <v>0.61912987718763401</v>
      </c>
      <c r="BH17" s="5">
        <f>CORREL($N$3:$N$130,AE3:AE130)</f>
        <v>-0.34894301429219915</v>
      </c>
      <c r="BI17" s="5">
        <f>CORREL($O$3:$O$130,AE3:AE130)</f>
        <v>-0.50201936539670555</v>
      </c>
      <c r="BJ17" s="5">
        <f>CORREL($P$3:$P$130,AE3:AE130)</f>
        <v>-0.38781844588412151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9.3980154223798656E-2</v>
      </c>
      <c r="N18" s="9">
        <v>4.7817935280016099</v>
      </c>
      <c r="O18" s="9">
        <v>1.3626459983244481</v>
      </c>
      <c r="P18" s="9">
        <v>64.55421262802173</v>
      </c>
      <c r="Q18" s="27">
        <v>0.87571428571428578</v>
      </c>
      <c r="R18" s="6">
        <v>0.87899902214187919</v>
      </c>
      <c r="S18" s="6">
        <v>0.87571428571428578</v>
      </c>
      <c r="T18" s="6">
        <v>0.87382986518134531</v>
      </c>
      <c r="U18" s="6">
        <v>0.46773513956988599</v>
      </c>
      <c r="V18" s="27">
        <v>0.91523809523809518</v>
      </c>
      <c r="W18" s="6">
        <v>0.92428303971161119</v>
      </c>
      <c r="X18" s="6">
        <v>0.91523809523809518</v>
      </c>
      <c r="Y18" s="6">
        <v>0.9150528929039552</v>
      </c>
      <c r="Z18" s="6">
        <v>0.23631327675707861</v>
      </c>
      <c r="AA18" s="27">
        <v>0.89253968253968252</v>
      </c>
      <c r="AB18" s="6">
        <v>0.89851642537356824</v>
      </c>
      <c r="AC18" s="6">
        <v>0.89253968253968252</v>
      </c>
      <c r="AD18" s="6">
        <v>0.89134520755330748</v>
      </c>
      <c r="AE18" s="6">
        <v>0.84215283746422132</v>
      </c>
      <c r="AF18" s="27">
        <v>0.61587301587301591</v>
      </c>
      <c r="AG18" s="6">
        <v>0.49062080431645649</v>
      </c>
      <c r="AH18" s="6">
        <v>0.61587301587301591</v>
      </c>
      <c r="AI18" s="6">
        <v>0.53199910987096344</v>
      </c>
      <c r="AJ18" s="6">
        <v>0.49211416563401711</v>
      </c>
      <c r="AK18" s="27">
        <v>0.87555555555555542</v>
      </c>
      <c r="AL18" s="6">
        <v>0.89292903859290418</v>
      </c>
      <c r="AM18" s="6">
        <v>0.87555555555555542</v>
      </c>
      <c r="AN18" s="6">
        <v>0.87380352647280479</v>
      </c>
      <c r="AO18" s="6">
        <v>4.4854324217568013</v>
      </c>
      <c r="AP18" s="27">
        <v>0.92047619047619056</v>
      </c>
      <c r="AQ18" s="6">
        <v>0.92571730914588046</v>
      </c>
      <c r="AR18" s="6">
        <v>0.92047619047619056</v>
      </c>
      <c r="AS18" s="6">
        <v>0.91906758278803147</v>
      </c>
      <c r="AT18" s="6">
        <v>0.25332195690213682</v>
      </c>
      <c r="AU18" s="27">
        <v>0.90365079365079359</v>
      </c>
      <c r="AV18" s="6">
        <v>0.91035659391961909</v>
      </c>
      <c r="AW18" s="6">
        <v>0.90365079365079359</v>
      </c>
      <c r="AX18" s="6">
        <v>0.90280557626671309</v>
      </c>
      <c r="AY18" s="6">
        <v>0.44290366629255068</v>
      </c>
      <c r="AZ18" s="27">
        <v>0.93206349206349193</v>
      </c>
      <c r="BA18" s="6">
        <v>0.93701748251748251</v>
      </c>
      <c r="BB18" s="6">
        <v>0.93206349206349193</v>
      </c>
      <c r="BC18" s="6">
        <v>0.93148729518758944</v>
      </c>
      <c r="BD18" s="6">
        <v>0.26894574267416937</v>
      </c>
      <c r="BE18" s="6"/>
      <c r="BF18" s="1" t="s">
        <v>5</v>
      </c>
      <c r="BG18" s="4">
        <f>CORREL($M$3:$M$130,AF3:AF130)</f>
        <v>-0.21473376652832396</v>
      </c>
      <c r="BH18" s="4">
        <f>CORREL($N$3:$N$130,AF3:AF130)</f>
        <v>0.14738916708046385</v>
      </c>
      <c r="BI18" s="4">
        <f>CORREL($O$3:$O$130,AF3:AF130)</f>
        <v>0.20471741532024337</v>
      </c>
      <c r="BJ18" s="4">
        <f>CORREL($P$3:$P$130,AF3:AF130)</f>
        <v>0.39792716365882469</v>
      </c>
      <c r="BL18" s="1" t="s">
        <v>5</v>
      </c>
      <c r="BM18" s="12">
        <f>COUNTIF(AF3:AF130,"1")</f>
        <v>0</v>
      </c>
      <c r="BN18" s="23"/>
      <c r="BO18" s="1" t="s">
        <v>5</v>
      </c>
      <c r="BP18" s="12">
        <f>COUNTIF(AF3:AF130,"&lt;0,75")</f>
        <v>106</v>
      </c>
      <c r="BQ18" s="23"/>
      <c r="BR18" s="1" t="s">
        <v>5</v>
      </c>
      <c r="BS18" s="12">
        <f>COUNTIFS(AF2:AF129,"&gt;0,9",AF3:AF130,"&lt;1")</f>
        <v>5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3.2319437075272808E-2</v>
      </c>
      <c r="N19" s="9">
        <v>10.02064443559409</v>
      </c>
      <c r="O19" s="9">
        <v>1.6114995385595881</v>
      </c>
      <c r="P19" s="9">
        <v>114.5216506925038</v>
      </c>
      <c r="Q19" s="27">
        <v>0.92650793650793661</v>
      </c>
      <c r="R19" s="6">
        <v>0.93181665828724647</v>
      </c>
      <c r="S19" s="6">
        <v>0.92650793650793661</v>
      </c>
      <c r="T19" s="6">
        <v>0.9261894917190826</v>
      </c>
      <c r="U19" s="6">
        <v>0.18461529785545361</v>
      </c>
      <c r="V19" s="27">
        <v>0.9547619047619047</v>
      </c>
      <c r="W19" s="6">
        <v>0.95704230954230951</v>
      </c>
      <c r="X19" s="6">
        <v>0.9547619047619047</v>
      </c>
      <c r="Y19" s="6">
        <v>0.9543502487055161</v>
      </c>
      <c r="Z19" s="6">
        <v>0.15358573372696169</v>
      </c>
      <c r="AA19" s="27">
        <v>0.74603174603174605</v>
      </c>
      <c r="AB19" s="6">
        <v>0.73248915292612771</v>
      </c>
      <c r="AC19" s="6">
        <v>0.74603174603174605</v>
      </c>
      <c r="AD19" s="6">
        <v>0.73012207454309785</v>
      </c>
      <c r="AE19" s="6">
        <v>1.6483152844641249</v>
      </c>
      <c r="AF19" s="27">
        <v>0.66682539682539688</v>
      </c>
      <c r="AG19" s="6">
        <v>0.64384944594258309</v>
      </c>
      <c r="AH19" s="6">
        <v>0.66682539682539688</v>
      </c>
      <c r="AI19" s="6">
        <v>0.63911976397585912</v>
      </c>
      <c r="AJ19" s="6">
        <v>0.59344204724039318</v>
      </c>
      <c r="AK19" s="27">
        <v>0.91539682539682532</v>
      </c>
      <c r="AL19" s="6">
        <v>0.92027901074959895</v>
      </c>
      <c r="AM19" s="6">
        <v>0.91539682539682532</v>
      </c>
      <c r="AN19" s="6">
        <v>0.91530685479337248</v>
      </c>
      <c r="AO19" s="6">
        <v>3.0494075010157848</v>
      </c>
      <c r="AP19" s="27">
        <v>0.97190476190476183</v>
      </c>
      <c r="AQ19" s="6">
        <v>0.97413610463610456</v>
      </c>
      <c r="AR19" s="6">
        <v>0.97190476190476183</v>
      </c>
      <c r="AS19" s="6">
        <v>0.97167105164187961</v>
      </c>
      <c r="AT19" s="6">
        <v>0.1407743823441317</v>
      </c>
      <c r="AU19" s="27">
        <v>0.95523809523809522</v>
      </c>
      <c r="AV19" s="6">
        <v>0.95740431790431801</v>
      </c>
      <c r="AW19" s="6">
        <v>0.95523809523809522</v>
      </c>
      <c r="AX19" s="6">
        <v>0.9550349053275724</v>
      </c>
      <c r="AY19" s="6">
        <v>0.27204357181851119</v>
      </c>
      <c r="AZ19" s="27">
        <v>0.95492063492063495</v>
      </c>
      <c r="BA19" s="6">
        <v>0.95778038628038631</v>
      </c>
      <c r="BB19" s="6">
        <v>0.95492063492063495</v>
      </c>
      <c r="BC19" s="6">
        <v>0.95472840266561598</v>
      </c>
      <c r="BD19" s="6">
        <v>0.12890389154646831</v>
      </c>
      <c r="BE19" s="6"/>
      <c r="BF19" s="2" t="s">
        <v>11</v>
      </c>
      <c r="BG19" s="6">
        <f>CORREL($M$3:$M$130,AG3:AG130)</f>
        <v>-0.201420172196972</v>
      </c>
      <c r="BH19" s="6">
        <f>CORREL($N$3:$N$130,AG3:AG130)</f>
        <v>0.17894298655778498</v>
      </c>
      <c r="BI19" s="6">
        <f>CORREL($O$3:$O$130,AG3:AG130)</f>
        <v>0.1998904959635287</v>
      </c>
      <c r="BJ19" s="6">
        <f>CORREL($P$3:$P$130,AG3:AG130)</f>
        <v>0.39682358274163976</v>
      </c>
      <c r="BL19" s="23" t="s">
        <v>11</v>
      </c>
      <c r="BM19" s="25">
        <f>COUNTIF(AG3:AG130,"1")</f>
        <v>0</v>
      </c>
      <c r="BN19" s="23"/>
      <c r="BO19" s="23" t="s">
        <v>11</v>
      </c>
      <c r="BP19" s="25">
        <f>COUNTIF(AG3:AG130,"&lt;0,75")</f>
        <v>106</v>
      </c>
      <c r="BQ19" s="23"/>
      <c r="BR19" s="23" t="s">
        <v>11</v>
      </c>
      <c r="BS19" s="25">
        <f>COUNTIFS(AG2:AG129,"&gt;0,9",AG3:AG130,"&lt;1")</f>
        <v>8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3.2574614044319918E-2</v>
      </c>
      <c r="N20" s="9">
        <v>9.9158094061148088</v>
      </c>
      <c r="O20" s="9">
        <v>1.6118471075701299</v>
      </c>
      <c r="P20" s="9">
        <v>113.3235360698835</v>
      </c>
      <c r="Q20" s="27">
        <v>0.94349206349206349</v>
      </c>
      <c r="R20" s="6">
        <v>0.94910967463908646</v>
      </c>
      <c r="S20" s="6">
        <v>0.94349206349206349</v>
      </c>
      <c r="T20" s="6">
        <v>0.94301465121238937</v>
      </c>
      <c r="U20" s="6">
        <v>0.19979789433348441</v>
      </c>
      <c r="V20" s="27">
        <v>0.94920634920634916</v>
      </c>
      <c r="W20" s="6">
        <v>0.95356388709329887</v>
      </c>
      <c r="X20" s="6">
        <v>0.94920634920634916</v>
      </c>
      <c r="Y20" s="6">
        <v>0.94861962707943415</v>
      </c>
      <c r="Z20" s="6">
        <v>0.12766534130946311</v>
      </c>
      <c r="AA20" s="27">
        <v>0.70603174603174612</v>
      </c>
      <c r="AB20" s="6">
        <v>0.7175699168556311</v>
      </c>
      <c r="AC20" s="6">
        <v>0.70603174603174612</v>
      </c>
      <c r="AD20" s="6">
        <v>0.70281307624488965</v>
      </c>
      <c r="AE20" s="6">
        <v>1.4874774652371781</v>
      </c>
      <c r="AF20" s="27">
        <v>0.70079365079365075</v>
      </c>
      <c r="AG20" s="6">
        <v>0.69983103241296518</v>
      </c>
      <c r="AH20" s="6">
        <v>0.70079365079365075</v>
      </c>
      <c r="AI20" s="6">
        <v>0.68505282842666892</v>
      </c>
      <c r="AJ20" s="6">
        <v>0.59098177161558119</v>
      </c>
      <c r="AK20" s="27">
        <v>0.90968253968253965</v>
      </c>
      <c r="AL20" s="6">
        <v>0.91660887260887258</v>
      </c>
      <c r="AM20" s="6">
        <v>0.90968253968253965</v>
      </c>
      <c r="AN20" s="6">
        <v>0.90831205004579052</v>
      </c>
      <c r="AO20" s="6">
        <v>3.2553712346678831</v>
      </c>
      <c r="AP20" s="27">
        <v>0.99428571428571433</v>
      </c>
      <c r="AQ20" s="6">
        <v>0.99472527472527472</v>
      </c>
      <c r="AR20" s="6">
        <v>0.99428571428571433</v>
      </c>
      <c r="AS20" s="6">
        <v>0.9942941798941799</v>
      </c>
      <c r="AT20" s="6">
        <v>0.13006999339953021</v>
      </c>
      <c r="AU20" s="27">
        <v>0.96031746031746024</v>
      </c>
      <c r="AV20" s="6">
        <v>0.96284391534391534</v>
      </c>
      <c r="AW20" s="6">
        <v>0.96031746031746024</v>
      </c>
      <c r="AX20" s="6">
        <v>0.95986483756493257</v>
      </c>
      <c r="AY20" s="6">
        <v>0.18029598199409649</v>
      </c>
      <c r="AZ20" s="27">
        <v>0.97746031746031758</v>
      </c>
      <c r="BA20" s="6">
        <v>0.97921204721204713</v>
      </c>
      <c r="BB20" s="6">
        <v>0.97746031746031758</v>
      </c>
      <c r="BC20" s="6">
        <v>0.97721001777884919</v>
      </c>
      <c r="BD20" s="6">
        <v>7.8382869821805118E-2</v>
      </c>
      <c r="BE20" s="6"/>
      <c r="BF20" s="2" t="s">
        <v>17</v>
      </c>
      <c r="BG20" s="6">
        <f>CORREL($M$3:$M$130,AH3:AH130)</f>
        <v>-0.21473376652832396</v>
      </c>
      <c r="BH20" s="6">
        <f>CORREL($N$3:$N$130,AH3:AH130)</f>
        <v>0.14738916708046385</v>
      </c>
      <c r="BI20" s="6">
        <f>CORREL($O$3:$O$130,AH3:AH130)</f>
        <v>0.20471741532024337</v>
      </c>
      <c r="BJ20" s="6">
        <f>CORREL($P$3:$P$130,AH3:AH130)</f>
        <v>0.39792716365882469</v>
      </c>
      <c r="BL20" s="23" t="s">
        <v>17</v>
      </c>
      <c r="BM20" s="25">
        <f>COUNTIF(AH3:AH130,"1")</f>
        <v>0</v>
      </c>
      <c r="BN20" s="23"/>
      <c r="BO20" s="23" t="s">
        <v>17</v>
      </c>
      <c r="BP20" s="25">
        <f>COUNTIF(AH3:AH130,"&lt;0,75")</f>
        <v>106</v>
      </c>
      <c r="BQ20" s="23"/>
      <c r="BR20" s="23" t="s">
        <v>17</v>
      </c>
      <c r="BS20" s="25">
        <f>COUNTIFS(AH2:AH129,"&gt;0,9",AH3:AH130,"&lt;1")</f>
        <v>5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0.2381389090323757</v>
      </c>
      <c r="N21" s="9">
        <v>2.2601916853897639</v>
      </c>
      <c r="O21" s="9">
        <v>0.98548259977248631</v>
      </c>
      <c r="P21" s="9">
        <v>63.285367190913398</v>
      </c>
      <c r="Q21" s="27">
        <v>0.75793650793650802</v>
      </c>
      <c r="R21" s="6">
        <v>0.77093931309897701</v>
      </c>
      <c r="S21" s="6">
        <v>0.75793650793650802</v>
      </c>
      <c r="T21" s="6">
        <v>0.75593617750902797</v>
      </c>
      <c r="U21" s="6">
        <v>0.70134091442808533</v>
      </c>
      <c r="V21" s="27">
        <v>0.85365079365079366</v>
      </c>
      <c r="W21" s="6">
        <v>0.85978700819877285</v>
      </c>
      <c r="X21" s="6">
        <v>0.85365079365079366</v>
      </c>
      <c r="Y21" s="6">
        <v>0.85170516933625451</v>
      </c>
      <c r="Z21" s="6">
        <v>0.46158136205817202</v>
      </c>
      <c r="AA21" s="27">
        <v>0.81476190476190491</v>
      </c>
      <c r="AB21" s="6">
        <v>0.82985721157149739</v>
      </c>
      <c r="AC21" s="6">
        <v>0.81476190476190491</v>
      </c>
      <c r="AD21" s="6">
        <v>0.81606249466620961</v>
      </c>
      <c r="AE21" s="6">
        <v>1.727928878865445</v>
      </c>
      <c r="AF21" s="27">
        <v>0.64460317460317462</v>
      </c>
      <c r="AG21" s="6">
        <v>0.54328354381443622</v>
      </c>
      <c r="AH21" s="6">
        <v>0.64460317460317462</v>
      </c>
      <c r="AI21" s="6">
        <v>0.55715935858793009</v>
      </c>
      <c r="AJ21" s="6">
        <v>0.66193944571829688</v>
      </c>
      <c r="AK21" s="27">
        <v>0.8255555555555556</v>
      </c>
      <c r="AL21" s="6">
        <v>0.83868332974215321</v>
      </c>
      <c r="AM21" s="6">
        <v>0.8255555555555556</v>
      </c>
      <c r="AN21" s="6">
        <v>0.82194288757078804</v>
      </c>
      <c r="AO21" s="6">
        <v>6.2876150912126576</v>
      </c>
      <c r="AP21" s="27">
        <v>0.86476190476190473</v>
      </c>
      <c r="AQ21" s="6">
        <v>0.87111973211973215</v>
      </c>
      <c r="AR21" s="6">
        <v>0.86476190476190473</v>
      </c>
      <c r="AS21" s="6">
        <v>0.86426485180368728</v>
      </c>
      <c r="AT21" s="6">
        <v>0.62024081200671632</v>
      </c>
      <c r="AU21" s="27">
        <v>0.82555555555555549</v>
      </c>
      <c r="AV21" s="6">
        <v>0.83644120958406665</v>
      </c>
      <c r="AW21" s="6">
        <v>0.82555555555555549</v>
      </c>
      <c r="AX21" s="6">
        <v>0.82568043308577688</v>
      </c>
      <c r="AY21" s="6">
        <v>0.67463080305554723</v>
      </c>
      <c r="AZ21" s="27">
        <v>0.84238095238095245</v>
      </c>
      <c r="BA21" s="6">
        <v>0.85287279387279402</v>
      </c>
      <c r="BB21" s="6">
        <v>0.84238095238095245</v>
      </c>
      <c r="BC21" s="6">
        <v>0.8417218297977499</v>
      </c>
      <c r="BD21" s="6">
        <v>0.62708373428109421</v>
      </c>
      <c r="BE21" s="6"/>
      <c r="BF21" s="2" t="s">
        <v>23</v>
      </c>
      <c r="BG21" s="6">
        <f>CORREL($M$3:$M$130,AI3:AI130)</f>
        <v>-0.21879351301639452</v>
      </c>
      <c r="BH21" s="6">
        <f>CORREL($N$3:$N$130,AI3:AI130)</f>
        <v>0.17083446063520663</v>
      </c>
      <c r="BI21" s="6">
        <f>CORREL($O$3:$O$130,AI3:AI130)</f>
        <v>0.21083736256541388</v>
      </c>
      <c r="BJ21" s="6">
        <f>CORREL($P$3:$P$130,AI3:AI130)</f>
        <v>0.41299771094565391</v>
      </c>
      <c r="BL21" s="3" t="s">
        <v>23</v>
      </c>
      <c r="BM21" s="19">
        <f>COUNTIF(AI3:AI130,"1")</f>
        <v>0</v>
      </c>
      <c r="BN21" s="23"/>
      <c r="BO21" s="3" t="s">
        <v>23</v>
      </c>
      <c r="BP21" s="19">
        <f>COUNTIF(AI3:AI130,"&lt;0,75")</f>
        <v>106</v>
      </c>
      <c r="BQ21" s="23"/>
      <c r="BR21" s="3" t="s">
        <v>23</v>
      </c>
      <c r="BS21" s="19">
        <f>COUNTIFS(AI2:AI129,"&gt;0,9",AI3:AI130,"&lt;1")</f>
        <v>5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6.150862835482665E-2</v>
      </c>
      <c r="N22" s="9">
        <v>6.6691986236015053</v>
      </c>
      <c r="O22" s="9">
        <v>1.4667694837267189</v>
      </c>
      <c r="P22" s="9">
        <v>109.3748574270647</v>
      </c>
      <c r="Q22" s="27">
        <v>0.89285714285714268</v>
      </c>
      <c r="R22" s="6">
        <v>0.89799642949642955</v>
      </c>
      <c r="S22" s="6">
        <v>0.89285714285714268</v>
      </c>
      <c r="T22" s="6">
        <v>0.89314594352189824</v>
      </c>
      <c r="U22" s="6">
        <v>0.32939999907709772</v>
      </c>
      <c r="V22" s="27">
        <v>0.93222222222222229</v>
      </c>
      <c r="W22" s="6">
        <v>0.93799792799792814</v>
      </c>
      <c r="X22" s="6">
        <v>0.93222222222222229</v>
      </c>
      <c r="Y22" s="6">
        <v>0.93258993444252258</v>
      </c>
      <c r="Z22" s="6">
        <v>0.16215827164562421</v>
      </c>
      <c r="AA22" s="27">
        <v>0.69523809523809521</v>
      </c>
      <c r="AB22" s="6">
        <v>0.6982663844092416</v>
      </c>
      <c r="AC22" s="6">
        <v>0.69523809523809521</v>
      </c>
      <c r="AD22" s="6">
        <v>0.6805784955635541</v>
      </c>
      <c r="AE22" s="6">
        <v>1.885131111835785</v>
      </c>
      <c r="AF22" s="27">
        <v>0.68904761904761902</v>
      </c>
      <c r="AG22" s="6">
        <v>0.68142856054620771</v>
      </c>
      <c r="AH22" s="6">
        <v>0.68904761904761902</v>
      </c>
      <c r="AI22" s="6">
        <v>0.66992502761938932</v>
      </c>
      <c r="AJ22" s="6">
        <v>0.58284510097200926</v>
      </c>
      <c r="AK22" s="27">
        <v>0.90952380952380951</v>
      </c>
      <c r="AL22" s="6">
        <v>0.91960904703761859</v>
      </c>
      <c r="AM22" s="6">
        <v>0.90952380952380951</v>
      </c>
      <c r="AN22" s="6">
        <v>0.90934222420233102</v>
      </c>
      <c r="AO22" s="6">
        <v>3.2610924494915521</v>
      </c>
      <c r="AP22" s="27">
        <v>0.96047619047619048</v>
      </c>
      <c r="AQ22" s="6">
        <v>0.96142080142080144</v>
      </c>
      <c r="AR22" s="6">
        <v>0.96047619047619048</v>
      </c>
      <c r="AS22" s="6">
        <v>0.96045180343742431</v>
      </c>
      <c r="AT22" s="6">
        <v>0.1719782516364633</v>
      </c>
      <c r="AU22" s="27">
        <v>0.93793650793650796</v>
      </c>
      <c r="AV22" s="6">
        <v>0.94065312465312467</v>
      </c>
      <c r="AW22" s="6">
        <v>0.93793650793650796</v>
      </c>
      <c r="AX22" s="6">
        <v>0.93793752136277531</v>
      </c>
      <c r="AY22" s="6">
        <v>0.33735838546940211</v>
      </c>
      <c r="AZ22" s="27">
        <v>0.93222222222222229</v>
      </c>
      <c r="BA22" s="6">
        <v>0.93697700447700449</v>
      </c>
      <c r="BB22" s="6">
        <v>0.93222222222222229</v>
      </c>
      <c r="BC22" s="6">
        <v>0.9315055356187415</v>
      </c>
      <c r="BD22" s="6">
        <v>0.15698429150190371</v>
      </c>
      <c r="BE22" s="6"/>
      <c r="BF22" s="3" t="s">
        <v>52</v>
      </c>
      <c r="BG22" s="5">
        <f>CORREL($M$3:$M$130,AJ3:AJ130)</f>
        <v>0.27613220434877711</v>
      </c>
      <c r="BH22" s="5">
        <f>CORREL($N$3:$N$130,AJ3:AJ130)</f>
        <v>-0.2228745823290659</v>
      </c>
      <c r="BI22" s="5">
        <f>CORREL($O$3:$O$130,AJ3:AJ130)</f>
        <v>-0.26228095824622011</v>
      </c>
      <c r="BJ22" s="5">
        <f>CORREL($P$3:$P$130,AJ3:AJ130)</f>
        <v>-0.43532154314815075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7.0279171089328699E-2</v>
      </c>
      <c r="N23" s="9">
        <v>5.7909106159628969</v>
      </c>
      <c r="O23" s="9">
        <v>1.4524612598790729</v>
      </c>
      <c r="P23" s="9">
        <v>78.177293315499099</v>
      </c>
      <c r="Q23" s="27">
        <v>0.87523809523809515</v>
      </c>
      <c r="R23" s="6">
        <v>0.88452647749076319</v>
      </c>
      <c r="S23" s="6">
        <v>0.87523809523809515</v>
      </c>
      <c r="T23" s="6">
        <v>0.87532891935592172</v>
      </c>
      <c r="U23" s="6">
        <v>0.33563343496016629</v>
      </c>
      <c r="V23" s="27">
        <v>0.93746031746031755</v>
      </c>
      <c r="W23" s="6">
        <v>0.94140515040515038</v>
      </c>
      <c r="X23" s="6">
        <v>0.93746031746031755</v>
      </c>
      <c r="Y23" s="6">
        <v>0.93680531632110564</v>
      </c>
      <c r="Z23" s="6">
        <v>0.19273862681169721</v>
      </c>
      <c r="AA23" s="27">
        <v>0.9203174603174602</v>
      </c>
      <c r="AB23" s="6">
        <v>0.92994518180232466</v>
      </c>
      <c r="AC23" s="6">
        <v>0.9203174603174602</v>
      </c>
      <c r="AD23" s="6">
        <v>0.91962729434308377</v>
      </c>
      <c r="AE23" s="6">
        <v>1.1967370963067381</v>
      </c>
      <c r="AF23" s="27">
        <v>0.85301587301587301</v>
      </c>
      <c r="AG23" s="6">
        <v>0.86799884226922397</v>
      </c>
      <c r="AH23" s="6">
        <v>0.85301587301587301</v>
      </c>
      <c r="AI23" s="6">
        <v>0.85219455163319913</v>
      </c>
      <c r="AJ23" s="6">
        <v>0.34282692138149989</v>
      </c>
      <c r="AK23" s="27">
        <v>0.86476190476190484</v>
      </c>
      <c r="AL23" s="6">
        <v>0.88058528399704872</v>
      </c>
      <c r="AM23" s="6">
        <v>0.86476190476190484</v>
      </c>
      <c r="AN23" s="6">
        <v>0.86394190424727846</v>
      </c>
      <c r="AO23" s="6">
        <v>4.8744750297663204</v>
      </c>
      <c r="AP23" s="27">
        <v>0.94333333333333313</v>
      </c>
      <c r="AQ23" s="6">
        <v>0.949998001998002</v>
      </c>
      <c r="AR23" s="6">
        <v>0.94333333333333313</v>
      </c>
      <c r="AS23" s="6">
        <v>0.94289115158377368</v>
      </c>
      <c r="AT23" s="6">
        <v>0.40027022952401642</v>
      </c>
      <c r="AU23" s="27">
        <v>0.93222222222222206</v>
      </c>
      <c r="AV23" s="6">
        <v>0.93663003663003652</v>
      </c>
      <c r="AW23" s="6">
        <v>0.93222222222222206</v>
      </c>
      <c r="AX23" s="6">
        <v>0.93177170754230654</v>
      </c>
      <c r="AY23" s="6">
        <v>0.44703365411320778</v>
      </c>
      <c r="AZ23" s="27">
        <v>0.93238095238095242</v>
      </c>
      <c r="BA23" s="6">
        <v>0.93600188700188691</v>
      </c>
      <c r="BB23" s="6">
        <v>0.93238095238095242</v>
      </c>
      <c r="BC23" s="6">
        <v>0.93274791143095381</v>
      </c>
      <c r="BD23" s="6">
        <v>0.2356099301652779</v>
      </c>
      <c r="BE23" s="6"/>
      <c r="BF23" s="1" t="s">
        <v>4</v>
      </c>
      <c r="BG23" s="4">
        <f>CORREL($M$3:$M$130,AK3:AK130)</f>
        <v>-0.88582832020705238</v>
      </c>
      <c r="BH23" s="4">
        <f>CORREL($N$3:$N$130,AK3:AK130)</f>
        <v>0.69489298954562739</v>
      </c>
      <c r="BI23" s="4">
        <f>CORREL($O$3:$O$130,AK3:AK130)</f>
        <v>0.8753094817736139</v>
      </c>
      <c r="BJ23" s="4">
        <f>CORREL($P$3:$P$130,AK3:AK130)</f>
        <v>0.47146532283183262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10</v>
      </c>
      <c r="BQ23" s="23"/>
      <c r="BR23" s="1" t="s">
        <v>4</v>
      </c>
      <c r="BS23" s="12">
        <f>COUNTIFS(AK2:AK129,"&gt;0,9",AK3:AK130,"&lt;1")</f>
        <v>58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4.5561570016280001E-2</v>
      </c>
      <c r="N24" s="9">
        <v>8.1557817719765691</v>
      </c>
      <c r="O24" s="9">
        <v>1.537286637726029</v>
      </c>
      <c r="P24" s="9">
        <v>110.1030539216837</v>
      </c>
      <c r="Q24" s="27">
        <v>0.92682539682539677</v>
      </c>
      <c r="R24" s="6">
        <v>0.93217376523258877</v>
      </c>
      <c r="S24" s="6">
        <v>0.92682539682539677</v>
      </c>
      <c r="T24" s="6">
        <v>0.92644851259540262</v>
      </c>
      <c r="U24" s="6">
        <v>0.22768679896048261</v>
      </c>
      <c r="V24" s="27">
        <v>0.93793650793650796</v>
      </c>
      <c r="W24" s="6">
        <v>0.94375170068027203</v>
      </c>
      <c r="X24" s="6">
        <v>0.93793650793650796</v>
      </c>
      <c r="Y24" s="6">
        <v>0.93726504283587087</v>
      </c>
      <c r="Z24" s="6">
        <v>0.1928792227849222</v>
      </c>
      <c r="AA24" s="27">
        <v>0.7176190476190476</v>
      </c>
      <c r="AB24" s="6">
        <v>0.71959309077166211</v>
      </c>
      <c r="AC24" s="6">
        <v>0.7176190476190476</v>
      </c>
      <c r="AD24" s="6">
        <v>0.7057017363758129</v>
      </c>
      <c r="AE24" s="6">
        <v>2.2187008826834091</v>
      </c>
      <c r="AF24" s="27">
        <v>0.70619047619047615</v>
      </c>
      <c r="AG24" s="6">
        <v>0.67409776334776339</v>
      </c>
      <c r="AH24" s="6">
        <v>0.70619047619047615</v>
      </c>
      <c r="AI24" s="6">
        <v>0.68149799415812273</v>
      </c>
      <c r="AJ24" s="6">
        <v>0.58360362276864675</v>
      </c>
      <c r="AK24" s="27">
        <v>0.92666666666666653</v>
      </c>
      <c r="AL24" s="6">
        <v>0.93182639582639593</v>
      </c>
      <c r="AM24" s="6">
        <v>0.92666666666666653</v>
      </c>
      <c r="AN24" s="6">
        <v>0.92712441367303422</v>
      </c>
      <c r="AO24" s="6">
        <v>2.643201248535259</v>
      </c>
      <c r="AP24" s="27">
        <v>0.97746031746031758</v>
      </c>
      <c r="AQ24" s="6">
        <v>0.97926739926739936</v>
      </c>
      <c r="AR24" s="6">
        <v>0.97746031746031758</v>
      </c>
      <c r="AS24" s="6">
        <v>0.97749563276470008</v>
      </c>
      <c r="AT24" s="6">
        <v>0.13493891441891701</v>
      </c>
      <c r="AU24" s="27">
        <v>0.94380952380952388</v>
      </c>
      <c r="AV24" s="6">
        <v>0.9470197395197395</v>
      </c>
      <c r="AW24" s="6">
        <v>0.94380952380952388</v>
      </c>
      <c r="AX24" s="6">
        <v>0.94384774049668108</v>
      </c>
      <c r="AY24" s="6">
        <v>0.33782139153781671</v>
      </c>
      <c r="AZ24" s="27">
        <v>0.96063492063492062</v>
      </c>
      <c r="BA24" s="6">
        <v>0.96317460317460335</v>
      </c>
      <c r="BB24" s="6">
        <v>0.96063492063492062</v>
      </c>
      <c r="BC24" s="6">
        <v>0.96061611161159632</v>
      </c>
      <c r="BD24" s="6">
        <v>0.11108919512177361</v>
      </c>
      <c r="BE24" s="6"/>
      <c r="BF24" s="2" t="s">
        <v>10</v>
      </c>
      <c r="BG24" s="6">
        <f>CORREL($M$3:$M$130,AL3:AL130)</f>
        <v>-0.8865024502045874</v>
      </c>
      <c r="BH24" s="6">
        <f>CORREL($N$3:$N$130,AL3:AL130)</f>
        <v>0.68784930819031243</v>
      </c>
      <c r="BI24" s="6">
        <f>CORREL($O$3:$O$130,AL3:AL130)</f>
        <v>0.87297958957865096</v>
      </c>
      <c r="BJ24" s="6">
        <f>CORREL($P$3:$P$130,AL3:AL130)</f>
        <v>0.46219054579066576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9</v>
      </c>
      <c r="BQ24" s="23"/>
      <c r="BR24" s="23" t="s">
        <v>10</v>
      </c>
      <c r="BS24" s="25">
        <f>COUNTIFS(AL2:AL129,"&gt;0,9",AL3:AL130,"&lt;1")</f>
        <v>68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0.24509845363448121</v>
      </c>
      <c r="N25" s="9">
        <v>2.216258732029651</v>
      </c>
      <c r="O25" s="9">
        <v>0.9666015046566534</v>
      </c>
      <c r="P25" s="9">
        <v>45.987368689615238</v>
      </c>
      <c r="Q25" s="27">
        <v>0.69507936507936507</v>
      </c>
      <c r="R25" s="6">
        <v>0.70895076616505182</v>
      </c>
      <c r="S25" s="6">
        <v>0.69507936507936507</v>
      </c>
      <c r="T25" s="6">
        <v>0.6914305489744258</v>
      </c>
      <c r="U25" s="6">
        <v>0.85801579112984216</v>
      </c>
      <c r="V25" s="27">
        <v>0.8247619047619047</v>
      </c>
      <c r="W25" s="6">
        <v>0.82762235912235904</v>
      </c>
      <c r="X25" s="6">
        <v>0.8247619047619047</v>
      </c>
      <c r="Y25" s="6">
        <v>0.82236620226712076</v>
      </c>
      <c r="Z25" s="6">
        <v>0.48263595710781881</v>
      </c>
      <c r="AA25" s="27">
        <v>0.64920634920634912</v>
      </c>
      <c r="AB25" s="6">
        <v>0.6667824463118579</v>
      </c>
      <c r="AC25" s="6">
        <v>0.64920634920634912</v>
      </c>
      <c r="AD25" s="6">
        <v>0.63362866907797788</v>
      </c>
      <c r="AE25" s="6">
        <v>3.4188163800498188</v>
      </c>
      <c r="AF25" s="27">
        <v>0.53634920634920635</v>
      </c>
      <c r="AG25" s="6">
        <v>0.39409792597435622</v>
      </c>
      <c r="AH25" s="6">
        <v>0.53634920634920635</v>
      </c>
      <c r="AI25" s="6">
        <v>0.45275018333841871</v>
      </c>
      <c r="AJ25" s="6">
        <v>0.99909568842004437</v>
      </c>
      <c r="AK25" s="27">
        <v>0.81952380952380943</v>
      </c>
      <c r="AL25" s="6">
        <v>0.83417151367151376</v>
      </c>
      <c r="AM25" s="6">
        <v>0.81952380952380943</v>
      </c>
      <c r="AN25" s="6">
        <v>0.81944197757052084</v>
      </c>
      <c r="AO25" s="6">
        <v>6.505021254512096</v>
      </c>
      <c r="AP25" s="27">
        <v>0.85904761904761906</v>
      </c>
      <c r="AQ25" s="6">
        <v>0.86597179275750702</v>
      </c>
      <c r="AR25" s="6">
        <v>0.85904761904761906</v>
      </c>
      <c r="AS25" s="6">
        <v>0.85793727350823534</v>
      </c>
      <c r="AT25" s="6">
        <v>0.3451216669032019</v>
      </c>
      <c r="AU25" s="27">
        <v>0.8417460317460318</v>
      </c>
      <c r="AV25" s="6">
        <v>0.84768320381765749</v>
      </c>
      <c r="AW25" s="6">
        <v>0.8417460317460318</v>
      </c>
      <c r="AX25" s="6">
        <v>0.83637059585533857</v>
      </c>
      <c r="AY25" s="6">
        <v>0.57900414731601935</v>
      </c>
      <c r="AZ25" s="27">
        <v>0.84142857142857141</v>
      </c>
      <c r="BA25" s="6">
        <v>0.85103543810686677</v>
      </c>
      <c r="BB25" s="6">
        <v>0.84142857142857141</v>
      </c>
      <c r="BC25" s="6">
        <v>0.83788661602947323</v>
      </c>
      <c r="BD25" s="6">
        <v>0.39988554007606031</v>
      </c>
      <c r="BE25" s="6"/>
      <c r="BF25" s="2" t="s">
        <v>16</v>
      </c>
      <c r="BG25" s="6">
        <f>CORREL($M$3:$M$130,AM3:AM130)</f>
        <v>-0.88582832020705238</v>
      </c>
      <c r="BH25" s="6">
        <f>CORREL($N$3:$N$130,AM3:AM130)</f>
        <v>0.69489298954562739</v>
      </c>
      <c r="BI25" s="6">
        <f>CORREL($O$3:$O$130,AM3:AM130)</f>
        <v>0.8753094817736139</v>
      </c>
      <c r="BJ25" s="6">
        <f>CORREL($P$3:$P$130,AM3:AM130)</f>
        <v>0.47146532283183262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10</v>
      </c>
      <c r="BQ25" s="23"/>
      <c r="BR25" s="23" t="s">
        <v>16</v>
      </c>
      <c r="BS25" s="25">
        <f>COUNTIFS(AM2:AM129,"&gt;0,9",AM3:AM130,"&lt;1")</f>
        <v>58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3">
        <v>24</v>
      </c>
      <c r="C26" s="23">
        <v>-1</v>
      </c>
      <c r="D26" s="23">
        <v>1</v>
      </c>
      <c r="E26" s="23">
        <v>-1</v>
      </c>
      <c r="F26" s="23">
        <v>1</v>
      </c>
      <c r="G26" s="23">
        <v>-1</v>
      </c>
      <c r="H26" s="23">
        <v>-1</v>
      </c>
      <c r="I26" s="23">
        <v>-1</v>
      </c>
      <c r="J26" s="23">
        <v>-1</v>
      </c>
      <c r="K26" s="23">
        <v>1</v>
      </c>
      <c r="L26" s="23">
        <v>-1</v>
      </c>
      <c r="M26" s="14">
        <v>0.2035813463949647</v>
      </c>
      <c r="N26" s="31">
        <v>3.3708177745720018</v>
      </c>
      <c r="O26" s="31">
        <v>0.90660168621062209</v>
      </c>
      <c r="P26" s="31">
        <v>94.382897688016058</v>
      </c>
      <c r="Q26" s="27">
        <v>0.80777777777777771</v>
      </c>
      <c r="R26" s="24">
        <v>0.81579366665080966</v>
      </c>
      <c r="S26" s="24">
        <v>0.80777777777777771</v>
      </c>
      <c r="T26" s="24">
        <v>0.80549509641944961</v>
      </c>
      <c r="U26" s="24">
        <v>0.54166649188967919</v>
      </c>
      <c r="V26" s="27">
        <v>0.79619047619047623</v>
      </c>
      <c r="W26" s="24">
        <v>0.80136576650862368</v>
      </c>
      <c r="X26" s="24">
        <v>0.79619047619047623</v>
      </c>
      <c r="Y26" s="24">
        <v>0.79371573085589042</v>
      </c>
      <c r="Z26" s="24">
        <v>0.45822562746431161</v>
      </c>
      <c r="AA26" s="27">
        <v>0.75698412698412698</v>
      </c>
      <c r="AB26" s="24">
        <v>0.77237376836256377</v>
      </c>
      <c r="AC26" s="24">
        <v>0.75698412698412698</v>
      </c>
      <c r="AD26" s="24">
        <v>0.75106556299975169</v>
      </c>
      <c r="AE26" s="24">
        <v>1.816048581295834</v>
      </c>
      <c r="AF26" s="27">
        <v>0.55920634920634915</v>
      </c>
      <c r="AG26" s="24">
        <v>0.52967147465046627</v>
      </c>
      <c r="AH26" s="24">
        <v>0.55920634920634915</v>
      </c>
      <c r="AI26" s="24">
        <v>0.50059089806588997</v>
      </c>
      <c r="AJ26" s="24">
        <v>0.66060886418666498</v>
      </c>
      <c r="AK26" s="27">
        <v>0.74587301587301591</v>
      </c>
      <c r="AL26" s="24">
        <v>0.76176982325666531</v>
      </c>
      <c r="AM26" s="24">
        <v>0.74587301587301591</v>
      </c>
      <c r="AN26" s="24">
        <v>0.74583735809003593</v>
      </c>
      <c r="AO26" s="24">
        <v>9.1596649326946924</v>
      </c>
      <c r="AP26" s="27">
        <v>0.81333333333333324</v>
      </c>
      <c r="AQ26" s="24">
        <v>0.82384168772404076</v>
      </c>
      <c r="AR26" s="24">
        <v>0.81333333333333324</v>
      </c>
      <c r="AS26" s="24">
        <v>0.81355903269054441</v>
      </c>
      <c r="AT26" s="24">
        <v>0.43598775776375731</v>
      </c>
      <c r="AU26" s="27">
        <v>0.77968253968253975</v>
      </c>
      <c r="AV26" s="24">
        <v>0.79561965811965818</v>
      </c>
      <c r="AW26" s="24">
        <v>0.77968253968253975</v>
      </c>
      <c r="AX26" s="24">
        <v>0.77872708807074131</v>
      </c>
      <c r="AY26" s="24">
        <v>0.70465744598240243</v>
      </c>
      <c r="AZ26" s="27">
        <v>0.76269841269841265</v>
      </c>
      <c r="BA26" s="24">
        <v>0.77567211540895742</v>
      </c>
      <c r="BB26" s="24">
        <v>0.76269841269841265</v>
      </c>
      <c r="BC26" s="24">
        <v>0.76277673272482716</v>
      </c>
      <c r="BD26" s="24">
        <v>0.70620437489553678</v>
      </c>
      <c r="BE26" s="6"/>
      <c r="BF26" s="2" t="s">
        <v>22</v>
      </c>
      <c r="BG26" s="6">
        <f>CORREL($M$3:$M$130,AN3:AN130)</f>
        <v>-0.88733985087821532</v>
      </c>
      <c r="BH26" s="6">
        <f>CORREL($N$3:$N$130,AN3:AN130)</f>
        <v>0.69381700363019483</v>
      </c>
      <c r="BI26" s="6">
        <f>CORREL($O$3:$O$130,AN3:AN130)</f>
        <v>0.87561277840893004</v>
      </c>
      <c r="BJ26" s="6">
        <f>CORREL($P$3:$P$130,AN3:AN130)</f>
        <v>0.47129382237496109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10</v>
      </c>
      <c r="BQ26" s="23"/>
      <c r="BR26" s="3" t="s">
        <v>22</v>
      </c>
      <c r="BS26" s="19">
        <f>COUNTIFS(AN2:AN129,"&gt;0,9",AN3:AN130,"&lt;1")</f>
        <v>58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0.12299797499240089</v>
      </c>
      <c r="N27" s="9">
        <v>4.3233938963660288</v>
      </c>
      <c r="O27" s="9">
        <v>1.2222353556676691</v>
      </c>
      <c r="P27" s="9">
        <v>121.0550290982488</v>
      </c>
      <c r="Q27" s="27">
        <v>0.81904761904761902</v>
      </c>
      <c r="R27" s="6">
        <v>0.83006107648964789</v>
      </c>
      <c r="S27" s="6">
        <v>0.81904761904761902</v>
      </c>
      <c r="T27" s="6">
        <v>0.81942658293538884</v>
      </c>
      <c r="U27" s="6">
        <v>0.48026265848712868</v>
      </c>
      <c r="V27" s="27">
        <v>0.86999999999999988</v>
      </c>
      <c r="W27" s="6">
        <v>0.88147174073489865</v>
      </c>
      <c r="X27" s="6">
        <v>0.86999999999999988</v>
      </c>
      <c r="Y27" s="6">
        <v>0.86997055965932368</v>
      </c>
      <c r="Z27" s="6">
        <v>0.31492592485521398</v>
      </c>
      <c r="AA27" s="27">
        <v>0.68952380952380954</v>
      </c>
      <c r="AB27" s="6">
        <v>0.69406532356532369</v>
      </c>
      <c r="AC27" s="6">
        <v>0.68952380952380954</v>
      </c>
      <c r="AD27" s="6">
        <v>0.66962420275025314</v>
      </c>
      <c r="AE27" s="6">
        <v>1.6930021874198991</v>
      </c>
      <c r="AF27" s="27">
        <v>0.67222222222222217</v>
      </c>
      <c r="AG27" s="6">
        <v>0.64949824778396203</v>
      </c>
      <c r="AH27" s="6">
        <v>0.67222222222222217</v>
      </c>
      <c r="AI27" s="6">
        <v>0.65052131463353002</v>
      </c>
      <c r="AJ27" s="6">
        <v>0.59746532883137227</v>
      </c>
      <c r="AK27" s="27">
        <v>0.84190476190476193</v>
      </c>
      <c r="AL27" s="6">
        <v>0.84855181502800558</v>
      </c>
      <c r="AM27" s="6">
        <v>0.84190476190476193</v>
      </c>
      <c r="AN27" s="6">
        <v>0.83840463075463401</v>
      </c>
      <c r="AO27" s="6">
        <v>5.6983299643747118</v>
      </c>
      <c r="AP27" s="27">
        <v>0.89809523809523806</v>
      </c>
      <c r="AQ27" s="6">
        <v>0.90217546558148065</v>
      </c>
      <c r="AR27" s="6">
        <v>0.89809523809523806</v>
      </c>
      <c r="AS27" s="6">
        <v>0.89423796333741268</v>
      </c>
      <c r="AT27" s="6">
        <v>0.53093691258224307</v>
      </c>
      <c r="AU27" s="27">
        <v>0.86999999999999988</v>
      </c>
      <c r="AV27" s="6">
        <v>0.88133203450275543</v>
      </c>
      <c r="AW27" s="6">
        <v>0.86999999999999988</v>
      </c>
      <c r="AX27" s="6">
        <v>0.86705314693071178</v>
      </c>
      <c r="AY27" s="6">
        <v>0.63585892245811548</v>
      </c>
      <c r="AZ27" s="27">
        <v>0.86412698412698408</v>
      </c>
      <c r="BA27" s="6">
        <v>0.86828825143110855</v>
      </c>
      <c r="BB27" s="6">
        <v>0.86412698412698408</v>
      </c>
      <c r="BC27" s="6">
        <v>0.85928659975774813</v>
      </c>
      <c r="BD27" s="6">
        <v>0.58850919765055498</v>
      </c>
      <c r="BE27" s="6"/>
      <c r="BF27" s="3" t="s">
        <v>53</v>
      </c>
      <c r="BG27" s="5">
        <f>CORREL($M$3:$M$130,AO3:AO130)</f>
        <v>0.79323235973532935</v>
      </c>
      <c r="BH27" s="5">
        <f>CORREL($N$3:$N$130,AO3:AO130)</f>
        <v>-0.69456074098412202</v>
      </c>
      <c r="BI27" s="5">
        <f>CORREL($O$3:$O$130,AO3:AO130)</f>
        <v>-0.84384326308808422</v>
      </c>
      <c r="BJ27" s="5">
        <f>CORREL($P$3:$P$130,AO3:AO130)</f>
        <v>-0.44739990286646963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6.8614286313608053E-2</v>
      </c>
      <c r="N28" s="9">
        <v>6.1783850018574116</v>
      </c>
      <c r="O28" s="9">
        <v>1.438845949899638</v>
      </c>
      <c r="P28" s="9">
        <v>128.2014887885413</v>
      </c>
      <c r="Q28" s="27">
        <v>0.8874603174603175</v>
      </c>
      <c r="R28" s="6">
        <v>0.89165133631800297</v>
      </c>
      <c r="S28" s="6">
        <v>0.8874603174603175</v>
      </c>
      <c r="T28" s="6">
        <v>0.88750661172436041</v>
      </c>
      <c r="U28" s="6">
        <v>0.3345531187379101</v>
      </c>
      <c r="V28" s="27">
        <v>0.92079365079365072</v>
      </c>
      <c r="W28" s="6">
        <v>0.92858178858178841</v>
      </c>
      <c r="X28" s="6">
        <v>0.92079365079365072</v>
      </c>
      <c r="Y28" s="6">
        <v>0.92043304463345876</v>
      </c>
      <c r="Z28" s="6">
        <v>0.21569522686312489</v>
      </c>
      <c r="AA28" s="27">
        <v>0.69587301587301587</v>
      </c>
      <c r="AB28" s="6">
        <v>0.68621836364693511</v>
      </c>
      <c r="AC28" s="6">
        <v>0.69587301587301587</v>
      </c>
      <c r="AD28" s="6">
        <v>0.68081269285150259</v>
      </c>
      <c r="AE28" s="6">
        <v>1.886697909344585</v>
      </c>
      <c r="AF28" s="27">
        <v>0.68380952380952387</v>
      </c>
      <c r="AG28" s="6">
        <v>0.65470902932527586</v>
      </c>
      <c r="AH28" s="6">
        <v>0.68380952380952387</v>
      </c>
      <c r="AI28" s="6">
        <v>0.66303210991876593</v>
      </c>
      <c r="AJ28" s="6">
        <v>0.59360536740344361</v>
      </c>
      <c r="AK28" s="27">
        <v>0.88698412698412699</v>
      </c>
      <c r="AL28" s="6">
        <v>0.8947420357420357</v>
      </c>
      <c r="AM28" s="6">
        <v>0.88698412698412699</v>
      </c>
      <c r="AN28" s="6">
        <v>0.8872093416222071</v>
      </c>
      <c r="AO28" s="6">
        <v>4.0735049544526056</v>
      </c>
      <c r="AP28" s="27">
        <v>0.92666666666666675</v>
      </c>
      <c r="AQ28" s="6">
        <v>0.93119302919302915</v>
      </c>
      <c r="AR28" s="6">
        <v>0.92666666666666675</v>
      </c>
      <c r="AS28" s="6">
        <v>0.92668021493093033</v>
      </c>
      <c r="AT28" s="6">
        <v>0.22681347855555689</v>
      </c>
      <c r="AU28" s="27">
        <v>0.90984126984126978</v>
      </c>
      <c r="AV28" s="6">
        <v>0.9151243201243201</v>
      </c>
      <c r="AW28" s="6">
        <v>0.90984126984126978</v>
      </c>
      <c r="AX28" s="6">
        <v>0.910156550443879</v>
      </c>
      <c r="AY28" s="6">
        <v>0.49555849578924771</v>
      </c>
      <c r="AZ28" s="27">
        <v>0.90984126984126978</v>
      </c>
      <c r="BA28" s="6">
        <v>0.9151243201243201</v>
      </c>
      <c r="BB28" s="6">
        <v>0.90984126984126978</v>
      </c>
      <c r="BC28" s="6">
        <v>0.910156550443879</v>
      </c>
      <c r="BD28" s="6">
        <v>0.37337041066562249</v>
      </c>
      <c r="BE28" s="6"/>
      <c r="BF28" s="1" t="s">
        <v>3</v>
      </c>
      <c r="BG28" s="4">
        <f>CORREL($M$3:$M$130,AP3:AP130)</f>
        <v>-0.92850569866923627</v>
      </c>
      <c r="BH28" s="4">
        <f>CORREL($N$3:$N$130,AP3:AP130)</f>
        <v>0.71988410303183015</v>
      </c>
      <c r="BI28" s="4">
        <f>CORREL($O$3:$O$130,AP3:AP130)</f>
        <v>0.89715121459824143</v>
      </c>
      <c r="BJ28" s="4">
        <f>CORREL($P$3:$P$130,AP3:AP130)</f>
        <v>0.44120950998105379</v>
      </c>
      <c r="BL28" s="1" t="s">
        <v>3</v>
      </c>
      <c r="BM28" s="12">
        <f>COUNTIF(AP3:AP130,"1")</f>
        <v>0</v>
      </c>
      <c r="BN28" s="23"/>
      <c r="BO28" s="1" t="s">
        <v>3</v>
      </c>
      <c r="BP28" s="12">
        <f>COUNTIF(AP3:AP130,"&lt;0,75")</f>
        <v>5</v>
      </c>
      <c r="BQ28" s="23"/>
      <c r="BR28" s="1" t="s">
        <v>3</v>
      </c>
      <c r="BS28" s="12">
        <f>COUNTIFS(AP2:AP129,"&gt;0,9",AP3:AP130,"&lt;1")</f>
        <v>91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4.7534936190991459E-2</v>
      </c>
      <c r="N29" s="9">
        <v>7.5488070866956907</v>
      </c>
      <c r="O29" s="9">
        <v>1.5460980644338349</v>
      </c>
      <c r="P29" s="9">
        <v>86.272080990807893</v>
      </c>
      <c r="Q29" s="27">
        <v>0.90968253968253965</v>
      </c>
      <c r="R29" s="6">
        <v>0.9154181268466981</v>
      </c>
      <c r="S29" s="6">
        <v>0.90968253968253965</v>
      </c>
      <c r="T29" s="6">
        <v>0.90952600127476979</v>
      </c>
      <c r="U29" s="6">
        <v>0.21449780346545139</v>
      </c>
      <c r="V29" s="27">
        <v>0.94365079365079363</v>
      </c>
      <c r="W29" s="6">
        <v>0.94601764248823073</v>
      </c>
      <c r="X29" s="6">
        <v>0.94365079365079363</v>
      </c>
      <c r="Y29" s="6">
        <v>0.94313725174449803</v>
      </c>
      <c r="Z29" s="6">
        <v>0.16402747754345351</v>
      </c>
      <c r="AA29" s="27">
        <v>0.71253968253968258</v>
      </c>
      <c r="AB29" s="6">
        <v>0.70760764865386716</v>
      </c>
      <c r="AC29" s="6">
        <v>0.71253968253968258</v>
      </c>
      <c r="AD29" s="6">
        <v>0.70140683145721539</v>
      </c>
      <c r="AE29" s="6">
        <v>2.2432895703213531</v>
      </c>
      <c r="AF29" s="27">
        <v>0.68984126984126992</v>
      </c>
      <c r="AG29" s="6">
        <v>0.64610084593277883</v>
      </c>
      <c r="AH29" s="6">
        <v>0.68984126984126992</v>
      </c>
      <c r="AI29" s="6">
        <v>0.65837561120681154</v>
      </c>
      <c r="AJ29" s="6">
        <v>0.58795243047085988</v>
      </c>
      <c r="AK29" s="27">
        <v>0.8982539682539683</v>
      </c>
      <c r="AL29" s="6">
        <v>0.90394827394827393</v>
      </c>
      <c r="AM29" s="6">
        <v>0.8982539682539683</v>
      </c>
      <c r="AN29" s="6">
        <v>0.89738301176212798</v>
      </c>
      <c r="AO29" s="6">
        <v>3.667298701972078</v>
      </c>
      <c r="AP29" s="27">
        <v>0.97158730158730156</v>
      </c>
      <c r="AQ29" s="6">
        <v>0.97225718725718724</v>
      </c>
      <c r="AR29" s="6">
        <v>0.97158730158730156</v>
      </c>
      <c r="AS29" s="6">
        <v>0.9712352457032194</v>
      </c>
      <c r="AT29" s="6">
        <v>0.16087134064778749</v>
      </c>
      <c r="AU29" s="27">
        <v>0.93761904761904746</v>
      </c>
      <c r="AV29" s="6">
        <v>0.94124420024420008</v>
      </c>
      <c r="AW29" s="6">
        <v>0.93761904761904746</v>
      </c>
      <c r="AX29" s="6">
        <v>0.93693356710217102</v>
      </c>
      <c r="AY29" s="6">
        <v>0.28031055156676882</v>
      </c>
      <c r="AZ29" s="27">
        <v>0.94920634920634916</v>
      </c>
      <c r="BA29" s="6">
        <v>0.951580179080179</v>
      </c>
      <c r="BB29" s="6">
        <v>0.94920634920634916</v>
      </c>
      <c r="BC29" s="6">
        <v>0.94882669759785487</v>
      </c>
      <c r="BD29" s="6">
        <v>0.1146298299549966</v>
      </c>
      <c r="BE29" s="6"/>
      <c r="BF29" s="2" t="s">
        <v>9</v>
      </c>
      <c r="BG29" s="6">
        <f>CORREL($M$3:$M$130,AQ3:AQ130)</f>
        <v>-0.92672301486468878</v>
      </c>
      <c r="BH29" s="6">
        <f>CORREL($N$3:$N$130,AQ3:AQ130)</f>
        <v>0.70911741731015099</v>
      </c>
      <c r="BI29" s="6">
        <f>CORREL($O$3:$O$130,AQ3:AQ130)</f>
        <v>0.88885578396747211</v>
      </c>
      <c r="BJ29" s="6">
        <f>CORREL($P$3:$P$130,AQ3:AQ130)</f>
        <v>0.43585683565018241</v>
      </c>
      <c r="BL29" s="23" t="s">
        <v>9</v>
      </c>
      <c r="BM29" s="25">
        <f>COUNTIF(AQ3:AQ130,"1")</f>
        <v>0</v>
      </c>
      <c r="BN29" s="23"/>
      <c r="BO29" s="23" t="s">
        <v>9</v>
      </c>
      <c r="BP29" s="25">
        <f>COUNTIF(AQ3:AQ130,"&lt;0,75")</f>
        <v>5</v>
      </c>
      <c r="BQ29" s="23"/>
      <c r="BR29" s="23" t="s">
        <v>9</v>
      </c>
      <c r="BS29" s="25">
        <f>COUNTIFS(AQ2:AQ129,"&gt;0,9",AQ3:AQ130,"&lt;1")</f>
        <v>99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4.210591435979389E-2</v>
      </c>
      <c r="N30" s="9">
        <v>8.8314106582661402</v>
      </c>
      <c r="O30" s="9">
        <v>1.543933550427292</v>
      </c>
      <c r="P30" s="9">
        <v>87.21018025037813</v>
      </c>
      <c r="Q30" s="27">
        <v>0.92095238095238086</v>
      </c>
      <c r="R30" s="6">
        <v>0.92695619195619194</v>
      </c>
      <c r="S30" s="6">
        <v>0.92095238095238086</v>
      </c>
      <c r="T30" s="6">
        <v>0.92053430632015032</v>
      </c>
      <c r="U30" s="6">
        <v>0.28156739765597139</v>
      </c>
      <c r="V30" s="27">
        <v>0.93761904761904746</v>
      </c>
      <c r="W30" s="6">
        <v>0.94352392580964017</v>
      </c>
      <c r="X30" s="6">
        <v>0.93761904761904746</v>
      </c>
      <c r="Y30" s="6">
        <v>0.93788975153481169</v>
      </c>
      <c r="Z30" s="6">
        <v>0.1289870379232966</v>
      </c>
      <c r="AA30" s="27">
        <v>0.67238095238095241</v>
      </c>
      <c r="AB30" s="6">
        <v>0.66745715307620068</v>
      </c>
      <c r="AC30" s="6">
        <v>0.67238095238095241</v>
      </c>
      <c r="AD30" s="6">
        <v>0.66263381648614028</v>
      </c>
      <c r="AE30" s="6">
        <v>1.8988624971889649</v>
      </c>
      <c r="AF30" s="27">
        <v>0.67809523809523797</v>
      </c>
      <c r="AG30" s="6">
        <v>0.66152639063124996</v>
      </c>
      <c r="AH30" s="6">
        <v>0.67809523809523797</v>
      </c>
      <c r="AI30" s="6">
        <v>0.64196186268410071</v>
      </c>
      <c r="AJ30" s="6">
        <v>0.59673799315132625</v>
      </c>
      <c r="AK30" s="27">
        <v>0.90904761904761899</v>
      </c>
      <c r="AL30" s="6">
        <v>0.91483094947380672</v>
      </c>
      <c r="AM30" s="6">
        <v>0.90904761904761899</v>
      </c>
      <c r="AN30" s="6">
        <v>0.90918016630532494</v>
      </c>
      <c r="AO30" s="6">
        <v>3.2782560939625598</v>
      </c>
      <c r="AP30" s="27">
        <v>0.94888888888888867</v>
      </c>
      <c r="AQ30" s="6">
        <v>0.95330647130647139</v>
      </c>
      <c r="AR30" s="6">
        <v>0.94888888888888867</v>
      </c>
      <c r="AS30" s="6">
        <v>0.94919561567825705</v>
      </c>
      <c r="AT30" s="6">
        <v>0.17188003195712401</v>
      </c>
      <c r="AU30" s="27">
        <v>0.94873015873015876</v>
      </c>
      <c r="AV30" s="6">
        <v>0.95112520812520818</v>
      </c>
      <c r="AW30" s="6">
        <v>0.94873015873015876</v>
      </c>
      <c r="AX30" s="6">
        <v>0.94846294842951173</v>
      </c>
      <c r="AY30" s="6">
        <v>0.20968564769881259</v>
      </c>
      <c r="AZ30" s="27">
        <v>0.93746031746031733</v>
      </c>
      <c r="BA30" s="6">
        <v>0.94131226709798133</v>
      </c>
      <c r="BB30" s="6">
        <v>0.93746031746031733</v>
      </c>
      <c r="BC30" s="6">
        <v>0.93716929805340021</v>
      </c>
      <c r="BD30" s="6">
        <v>0.15285009682268419</v>
      </c>
      <c r="BE30" s="6"/>
      <c r="BF30" s="2" t="s">
        <v>15</v>
      </c>
      <c r="BG30" s="6">
        <f>CORREL($M$3:$M$130,AR3:AR130)</f>
        <v>-0.92850569866923627</v>
      </c>
      <c r="BH30" s="6">
        <f>CORREL($N$3:$N$130,AR3:AR130)</f>
        <v>0.71988410303183015</v>
      </c>
      <c r="BI30" s="6">
        <f>CORREL($O$3:$O$130,AR3:AR130)</f>
        <v>0.89715121459824143</v>
      </c>
      <c r="BJ30" s="6">
        <f>CORREL($P$3:$P$130,AR3:AR130)</f>
        <v>0.44120950998105379</v>
      </c>
      <c r="BL30" s="23" t="s">
        <v>15</v>
      </c>
      <c r="BM30" s="25">
        <f>COUNTIF(AR3:AR130,"1")</f>
        <v>0</v>
      </c>
      <c r="BN30" s="23"/>
      <c r="BO30" s="23" t="s">
        <v>15</v>
      </c>
      <c r="BP30" s="25">
        <f>COUNTIF(AR3:AR130,"&lt;0,75")</f>
        <v>5</v>
      </c>
      <c r="BQ30" s="23"/>
      <c r="BR30" s="23" t="s">
        <v>15</v>
      </c>
      <c r="BS30" s="25">
        <f>COUNTIFS(AR2:AR129,"&gt;0,9",AR3:AR130,"&lt;1")</f>
        <v>91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3">
        <v>29</v>
      </c>
      <c r="C31" s="23">
        <v>-1</v>
      </c>
      <c r="D31" s="23">
        <v>1</v>
      </c>
      <c r="E31" s="23">
        <v>1</v>
      </c>
      <c r="F31" s="23">
        <v>-1</v>
      </c>
      <c r="G31" s="23">
        <v>1</v>
      </c>
      <c r="H31" s="23">
        <v>1</v>
      </c>
      <c r="I31" s="23">
        <v>-1</v>
      </c>
      <c r="J31" s="23">
        <v>1</v>
      </c>
      <c r="K31" s="23">
        <v>-1</v>
      </c>
      <c r="L31" s="23">
        <v>1</v>
      </c>
      <c r="M31" s="14">
        <v>4.211016438945632E-2</v>
      </c>
      <c r="N31" s="31">
        <v>8.8621554914593084</v>
      </c>
      <c r="O31" s="31">
        <v>1.5425928466308141</v>
      </c>
      <c r="P31" s="31">
        <v>119.6390991347007</v>
      </c>
      <c r="Q31" s="27">
        <v>0.9377777777777776</v>
      </c>
      <c r="R31" s="24">
        <v>0.93968646168646175</v>
      </c>
      <c r="S31" s="24">
        <v>0.9377777777777776</v>
      </c>
      <c r="T31" s="24">
        <v>0.93746417362047796</v>
      </c>
      <c r="U31" s="24">
        <v>0.18945564595480771</v>
      </c>
      <c r="V31" s="27">
        <v>0.94349206349206338</v>
      </c>
      <c r="W31" s="24">
        <v>0.94993302449184802</v>
      </c>
      <c r="X31" s="24">
        <v>0.94349206349206338</v>
      </c>
      <c r="Y31" s="24">
        <v>0.94322586220220062</v>
      </c>
      <c r="Z31" s="24">
        <v>0.15835838019405801</v>
      </c>
      <c r="AA31" s="27">
        <v>0.67206349206349203</v>
      </c>
      <c r="AB31" s="24">
        <v>0.67292551628265906</v>
      </c>
      <c r="AC31" s="24">
        <v>0.67206349206349203</v>
      </c>
      <c r="AD31" s="24">
        <v>0.66794126914461427</v>
      </c>
      <c r="AE31" s="24">
        <v>1.867939163525661</v>
      </c>
      <c r="AF31" s="27">
        <v>0.67238095238095241</v>
      </c>
      <c r="AG31" s="24">
        <v>0.65222166939813997</v>
      </c>
      <c r="AH31" s="24">
        <v>0.67238095238095241</v>
      </c>
      <c r="AI31" s="24">
        <v>0.64375530360292266</v>
      </c>
      <c r="AJ31" s="24">
        <v>0.59219710752568955</v>
      </c>
      <c r="AK31" s="27">
        <v>0.9157142857142857</v>
      </c>
      <c r="AL31" s="24">
        <v>0.92253174603174615</v>
      </c>
      <c r="AM31" s="24">
        <v>0.9157142857142857</v>
      </c>
      <c r="AN31" s="24">
        <v>0.91445276490890526</v>
      </c>
      <c r="AO31" s="24">
        <v>3.0379650713684461</v>
      </c>
      <c r="AP31" s="27">
        <v>0.97190476190476183</v>
      </c>
      <c r="AQ31" s="24">
        <v>0.97514957264957258</v>
      </c>
      <c r="AR31" s="24">
        <v>0.97190476190476183</v>
      </c>
      <c r="AS31" s="24">
        <v>0.97187786281200972</v>
      </c>
      <c r="AT31" s="24">
        <v>0.14391597374087989</v>
      </c>
      <c r="AU31" s="27">
        <v>0.93825396825396834</v>
      </c>
      <c r="AV31" s="24">
        <v>0.9444967320261437</v>
      </c>
      <c r="AW31" s="24">
        <v>0.93825396825396834</v>
      </c>
      <c r="AX31" s="24">
        <v>0.9380331899339629</v>
      </c>
      <c r="AY31" s="24">
        <v>0.30686264881549857</v>
      </c>
      <c r="AZ31" s="27">
        <v>0.96031746031746024</v>
      </c>
      <c r="BA31" s="24">
        <v>0.9643774638060354</v>
      </c>
      <c r="BB31" s="24">
        <v>0.96031746031746024</v>
      </c>
      <c r="BC31" s="24">
        <v>0.95970520941047255</v>
      </c>
      <c r="BD31" s="24">
        <v>0.12501753838690191</v>
      </c>
      <c r="BE31" s="6"/>
      <c r="BF31" s="2" t="s">
        <v>21</v>
      </c>
      <c r="BG31" s="6">
        <f>CORREL($M$3:$M$130,AS3:AS130)</f>
        <v>-0.9275548514944052</v>
      </c>
      <c r="BH31" s="6">
        <f>CORREL($N$3:$N$130,AS3:AS130)</f>
        <v>0.71920181057377686</v>
      </c>
      <c r="BI31" s="6">
        <f>CORREL($O$3:$O$130,AS3:AS130)</f>
        <v>0.89686786255898554</v>
      </c>
      <c r="BJ31" s="6">
        <f>CORREL($P$3:$P$130,AS3:AS130)</f>
        <v>0.44091755089429308</v>
      </c>
      <c r="BL31" s="3" t="s">
        <v>21</v>
      </c>
      <c r="BM31" s="19">
        <f>COUNTIF(AS3:AS130,"1")</f>
        <v>0</v>
      </c>
      <c r="BN31" s="23"/>
      <c r="BO31" s="3" t="s">
        <v>21</v>
      </c>
      <c r="BP31" s="19">
        <f>COUNTIF(AS3:AS130,"&lt;0,75")</f>
        <v>5</v>
      </c>
      <c r="BQ31" s="23"/>
      <c r="BR31" s="3" t="s">
        <v>21</v>
      </c>
      <c r="BS31" s="19">
        <f>COUNTIFS(AS2:AS129,"&gt;0,9",AS3:AS130,"&lt;1")</f>
        <v>91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2.95737214614042E-2</v>
      </c>
      <c r="N32" s="9">
        <v>10.871532647352209</v>
      </c>
      <c r="O32" s="9">
        <v>1.619340878705837</v>
      </c>
      <c r="P32" s="9">
        <v>124.246087398311</v>
      </c>
      <c r="Q32" s="27">
        <v>0.93777777777777782</v>
      </c>
      <c r="R32" s="6">
        <v>0.94415935262994088</v>
      </c>
      <c r="S32" s="6">
        <v>0.93777777777777782</v>
      </c>
      <c r="T32" s="6">
        <v>0.93765819932877237</v>
      </c>
      <c r="U32" s="6">
        <v>0.1771729607017952</v>
      </c>
      <c r="V32" s="27">
        <v>0.96031746031746024</v>
      </c>
      <c r="W32" s="6">
        <v>0.96318660968660963</v>
      </c>
      <c r="X32" s="6">
        <v>0.96031746031746024</v>
      </c>
      <c r="Y32" s="6">
        <v>0.96012556242345037</v>
      </c>
      <c r="Z32" s="6">
        <v>9.5210325510745222E-2</v>
      </c>
      <c r="AA32" s="27">
        <v>0.70634920634920628</v>
      </c>
      <c r="AB32" s="6">
        <v>0.71208620034935821</v>
      </c>
      <c r="AC32" s="6">
        <v>0.70634920634920628</v>
      </c>
      <c r="AD32" s="6">
        <v>0.69516310127830871</v>
      </c>
      <c r="AE32" s="6">
        <v>1.7101849677033509</v>
      </c>
      <c r="AF32" s="27">
        <v>0.68380952380952376</v>
      </c>
      <c r="AG32" s="6">
        <v>0.64983860843509977</v>
      </c>
      <c r="AH32" s="6">
        <v>0.68380952380952376</v>
      </c>
      <c r="AI32" s="6">
        <v>0.65416012465546902</v>
      </c>
      <c r="AJ32" s="6">
        <v>0.59980512994409951</v>
      </c>
      <c r="AK32" s="27">
        <v>0.8982539682539683</v>
      </c>
      <c r="AL32" s="6">
        <v>0.9059913419913419</v>
      </c>
      <c r="AM32" s="6">
        <v>0.8982539682539683</v>
      </c>
      <c r="AN32" s="6">
        <v>0.89840489600668949</v>
      </c>
      <c r="AO32" s="6">
        <v>3.667298701972078</v>
      </c>
      <c r="AP32" s="27">
        <v>0.96031746031746024</v>
      </c>
      <c r="AQ32" s="6">
        <v>0.96349613349613339</v>
      </c>
      <c r="AR32" s="6">
        <v>0.96031746031746024</v>
      </c>
      <c r="AS32" s="6">
        <v>0.96029742245574679</v>
      </c>
      <c r="AT32" s="6">
        <v>0.13876105207304759</v>
      </c>
      <c r="AU32" s="27">
        <v>0.92650793650793661</v>
      </c>
      <c r="AV32" s="6">
        <v>0.93339416139416131</v>
      </c>
      <c r="AW32" s="6">
        <v>0.92650793650793661</v>
      </c>
      <c r="AX32" s="6">
        <v>0.92643303147947109</v>
      </c>
      <c r="AY32" s="6">
        <v>0.39123569012351372</v>
      </c>
      <c r="AZ32" s="27">
        <v>0.96031746031746024</v>
      </c>
      <c r="BA32" s="6">
        <v>0.96360257607316435</v>
      </c>
      <c r="BB32" s="6">
        <v>0.96031746031746024</v>
      </c>
      <c r="BC32" s="6">
        <v>0.96042443264376642</v>
      </c>
      <c r="BD32" s="6">
        <v>0.12807622436799401</v>
      </c>
      <c r="BE32" s="6"/>
      <c r="BF32" s="3" t="s">
        <v>54</v>
      </c>
      <c r="BG32" s="5">
        <f>CORREL($M$3:$M$130,AT3:AT130)</f>
        <v>0.91958538068739126</v>
      </c>
      <c r="BH32" s="5">
        <f>CORREL($N$3:$N$130,AT3:AT130)</f>
        <v>-0.56644844143180539</v>
      </c>
      <c r="BI32" s="5">
        <f>CORREL($O$3:$O$130,AT3:AT130)</f>
        <v>-0.75321234977547635</v>
      </c>
      <c r="BJ32" s="5">
        <f>CORREL($P$3:$P$130,AT3:AT130)</f>
        <v>-0.3939032780062674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9.4770823895380205E-2</v>
      </c>
      <c r="N33" s="9">
        <v>4.7021895687928952</v>
      </c>
      <c r="O33" s="9">
        <v>1.3648279726624759</v>
      </c>
      <c r="P33" s="9">
        <v>77.115908928203481</v>
      </c>
      <c r="Q33" s="27">
        <v>0.83714285714285719</v>
      </c>
      <c r="R33" s="6">
        <v>0.84752863072190809</v>
      </c>
      <c r="S33" s="6">
        <v>0.83714285714285719</v>
      </c>
      <c r="T33" s="6">
        <v>0.83476768009361157</v>
      </c>
      <c r="U33" s="6">
        <v>0.51580392968147326</v>
      </c>
      <c r="V33" s="27">
        <v>0.89888888888888885</v>
      </c>
      <c r="W33" s="6">
        <v>0.90687866102151804</v>
      </c>
      <c r="X33" s="6">
        <v>0.89888888888888885</v>
      </c>
      <c r="Y33" s="6">
        <v>0.89661305667512559</v>
      </c>
      <c r="Z33" s="6">
        <v>0.26255253940587031</v>
      </c>
      <c r="AA33" s="27">
        <v>0.7238095238095239</v>
      </c>
      <c r="AB33" s="6">
        <v>0.73239729054014768</v>
      </c>
      <c r="AC33" s="6">
        <v>0.7238095238095239</v>
      </c>
      <c r="AD33" s="6">
        <v>0.71561778948320609</v>
      </c>
      <c r="AE33" s="6">
        <v>3.0495642922702939</v>
      </c>
      <c r="AF33" s="27">
        <v>0.55999999999999994</v>
      </c>
      <c r="AG33" s="6">
        <v>0.41540515020237351</v>
      </c>
      <c r="AH33" s="6">
        <v>0.55999999999999994</v>
      </c>
      <c r="AI33" s="6">
        <v>0.47456141403196828</v>
      </c>
      <c r="AJ33" s="6">
        <v>0.95206999478366094</v>
      </c>
      <c r="AK33" s="27">
        <v>0.88682539682539685</v>
      </c>
      <c r="AL33" s="6">
        <v>0.89488895055561724</v>
      </c>
      <c r="AM33" s="6">
        <v>0.88682539682539685</v>
      </c>
      <c r="AN33" s="6">
        <v>0.88757568375692164</v>
      </c>
      <c r="AO33" s="6">
        <v>4.0792261692762759</v>
      </c>
      <c r="AP33" s="27">
        <v>0.92126984126984135</v>
      </c>
      <c r="AQ33" s="6">
        <v>0.92592592592592593</v>
      </c>
      <c r="AR33" s="6">
        <v>0.92126984126984135</v>
      </c>
      <c r="AS33" s="6">
        <v>0.92068477748431066</v>
      </c>
      <c r="AT33" s="6">
        <v>0.20931935181344549</v>
      </c>
      <c r="AU33" s="27">
        <v>0.90999999999999992</v>
      </c>
      <c r="AV33" s="6">
        <v>0.91434694318027654</v>
      </c>
      <c r="AW33" s="6">
        <v>0.90999999999999992</v>
      </c>
      <c r="AX33" s="6">
        <v>0.90913911555393256</v>
      </c>
      <c r="AY33" s="6">
        <v>0.40712497803557252</v>
      </c>
      <c r="AZ33" s="27">
        <v>0.93301587301587308</v>
      </c>
      <c r="BA33" s="6">
        <v>0.93445596995596991</v>
      </c>
      <c r="BB33" s="6">
        <v>0.93301587301587308</v>
      </c>
      <c r="BC33" s="6">
        <v>0.93263776317486491</v>
      </c>
      <c r="BD33" s="6">
        <v>0.25189639159402222</v>
      </c>
      <c r="BE33" s="6"/>
      <c r="BF33" s="1" t="s">
        <v>7</v>
      </c>
      <c r="BG33" s="4">
        <f>CORREL($M$3:$M$130,AU3:AU130)</f>
        <v>-0.9157611653728297</v>
      </c>
      <c r="BH33" s="4">
        <f>CORREL($N$3:$N$130,AU3:AU130)</f>
        <v>0.70322241931291585</v>
      </c>
      <c r="BI33" s="4">
        <f>CORREL($O$3:$O$130,AU3:AU130)</f>
        <v>0.89404380637848102</v>
      </c>
      <c r="BJ33" s="4">
        <f>CORREL($P$3:$P$130,AU3:AU130)</f>
        <v>0.4435789795842931</v>
      </c>
      <c r="BL33" s="1" t="s">
        <v>7</v>
      </c>
      <c r="BM33" s="12">
        <f>COUNTIF(AU3:AU130,"1")</f>
        <v>0</v>
      </c>
      <c r="BN33" s="23"/>
      <c r="BO33" s="1" t="s">
        <v>7</v>
      </c>
      <c r="BP33" s="12">
        <f>COUNTIF(AU3:AU130,"&lt;0,75")</f>
        <v>6</v>
      </c>
      <c r="BQ33" s="23"/>
      <c r="BR33" s="1" t="s">
        <v>7</v>
      </c>
      <c r="BS33" s="12">
        <f>COUNTIFS(AU2:AU129,"&gt;0,9",AU3:AU130,"&lt;1")</f>
        <v>84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3.6315651551521437E-2</v>
      </c>
      <c r="N34" s="10">
        <v>9.9232791735716717</v>
      </c>
      <c r="O34" s="10">
        <v>1.566998348181057</v>
      </c>
      <c r="P34" s="10">
        <v>133.96426884321761</v>
      </c>
      <c r="Q34" s="28">
        <v>0.93761904761904769</v>
      </c>
      <c r="R34" s="5">
        <v>0.9422260702260703</v>
      </c>
      <c r="S34" s="5">
        <v>0.93761904761904769</v>
      </c>
      <c r="T34" s="5">
        <v>0.93766032968282964</v>
      </c>
      <c r="U34" s="5">
        <v>0.17873739308875211</v>
      </c>
      <c r="V34" s="28">
        <v>0.95460317460317456</v>
      </c>
      <c r="W34" s="5">
        <v>0.95798331298331296</v>
      </c>
      <c r="X34" s="5">
        <v>0.95460317460317456</v>
      </c>
      <c r="Y34" s="5">
        <v>0.95459679829362398</v>
      </c>
      <c r="Z34" s="5">
        <v>0.10404079163158581</v>
      </c>
      <c r="AA34" s="28">
        <v>0.72333333333333327</v>
      </c>
      <c r="AB34" s="5">
        <v>0.71840928197230713</v>
      </c>
      <c r="AC34" s="5">
        <v>0.72333333333333327</v>
      </c>
      <c r="AD34" s="5">
        <v>0.71321015340043004</v>
      </c>
      <c r="AE34" s="5">
        <v>1.498371768536173</v>
      </c>
      <c r="AF34" s="28">
        <v>0.66095238095238096</v>
      </c>
      <c r="AG34" s="5">
        <v>0.62596493982208268</v>
      </c>
      <c r="AH34" s="5">
        <v>0.66095238095238096</v>
      </c>
      <c r="AI34" s="5">
        <v>0.6280467753952188</v>
      </c>
      <c r="AJ34" s="5">
        <v>0.59602181486373951</v>
      </c>
      <c r="AK34" s="28">
        <v>0.92111111111111099</v>
      </c>
      <c r="AL34" s="5">
        <v>0.93042774405799622</v>
      </c>
      <c r="AM34" s="5">
        <v>0.92111111111111099</v>
      </c>
      <c r="AN34" s="5">
        <v>0.9210206851874172</v>
      </c>
      <c r="AO34" s="5">
        <v>2.843443767363687</v>
      </c>
      <c r="AP34" s="28">
        <v>0.96587301587301599</v>
      </c>
      <c r="AQ34" s="5">
        <v>0.96870226070226073</v>
      </c>
      <c r="AR34" s="5">
        <v>0.96587301587301599</v>
      </c>
      <c r="AS34" s="5">
        <v>0.96594174861348847</v>
      </c>
      <c r="AT34" s="5">
        <v>0.13227287385350139</v>
      </c>
      <c r="AU34" s="28">
        <v>0.94904761904761903</v>
      </c>
      <c r="AV34" s="5">
        <v>0.95445884538741677</v>
      </c>
      <c r="AW34" s="5">
        <v>0.94904761904761903</v>
      </c>
      <c r="AX34" s="5">
        <v>0.94895412228947773</v>
      </c>
      <c r="AY34" s="5">
        <v>0.39244671164422901</v>
      </c>
      <c r="AZ34" s="28">
        <v>0.95460317460317456</v>
      </c>
      <c r="BA34" s="5">
        <v>0.95830095830095829</v>
      </c>
      <c r="BB34" s="5">
        <v>0.95460317460317456</v>
      </c>
      <c r="BC34" s="5">
        <v>0.95486582892922023</v>
      </c>
      <c r="BD34" s="5">
        <v>0.11394462615423651</v>
      </c>
      <c r="BE34" s="24"/>
      <c r="BF34" s="2" t="s">
        <v>13</v>
      </c>
      <c r="BG34" s="6">
        <f>CORREL($M$3:$M$130,AV3:AV130)</f>
        <v>-0.91659368215174941</v>
      </c>
      <c r="BH34" s="6">
        <f>CORREL($N$3:$N$130,AV3:AV130)</f>
        <v>0.69854431429437269</v>
      </c>
      <c r="BI34" s="6">
        <f>CORREL($O$3:$O$130,AV3:AV130)</f>
        <v>0.89069401234829526</v>
      </c>
      <c r="BJ34" s="6">
        <f>CORREL($P$3:$P$130,AV3:AV130)</f>
        <v>0.43860102597508754</v>
      </c>
      <c r="BL34" s="23" t="s">
        <v>13</v>
      </c>
      <c r="BM34" s="25">
        <f>COUNTIF(AV3:AV130,"1")</f>
        <v>0</v>
      </c>
      <c r="BN34" s="23"/>
      <c r="BO34" s="23" t="s">
        <v>13</v>
      </c>
      <c r="BP34" s="25">
        <f>COUNTIF(AV3:AV130,"&lt;0,75")</f>
        <v>5</v>
      </c>
      <c r="BQ34" s="23"/>
      <c r="BR34" s="23" t="s">
        <v>13</v>
      </c>
      <c r="BS34" s="25">
        <f>COUNTIFS(AV2:AV129,"&gt;0,9",AV3:AV130,"&lt;1")</f>
        <v>87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9.1756746183983121E-2</v>
      </c>
      <c r="N35" s="8">
        <v>5.6663762291812994</v>
      </c>
      <c r="O35" s="8">
        <v>1.2965582621880889</v>
      </c>
      <c r="P35" s="8">
        <v>92.928570158573308</v>
      </c>
      <c r="Q35" s="26">
        <v>0.9103174603174603</v>
      </c>
      <c r="R35" s="4">
        <v>0.91295796795796791</v>
      </c>
      <c r="S35" s="4">
        <v>0.9103174603174603</v>
      </c>
      <c r="T35" s="4">
        <v>0.91021527864774454</v>
      </c>
      <c r="U35" s="4">
        <v>0.31968488018060742</v>
      </c>
      <c r="V35" s="26">
        <v>0.8874603174603175</v>
      </c>
      <c r="W35" s="4">
        <v>0.89261593961593955</v>
      </c>
      <c r="X35" s="4">
        <v>0.8874603174603175</v>
      </c>
      <c r="Y35" s="4">
        <v>0.88685154337366223</v>
      </c>
      <c r="Z35" s="4">
        <v>0.2388941868661846</v>
      </c>
      <c r="AA35" s="26">
        <v>0.67253968253968255</v>
      </c>
      <c r="AB35" s="4">
        <v>0.66030187501601323</v>
      </c>
      <c r="AC35" s="4">
        <v>0.67253968253968255</v>
      </c>
      <c r="AD35" s="4">
        <v>0.65654019223301563</v>
      </c>
      <c r="AE35" s="4">
        <v>3.0707216867772158</v>
      </c>
      <c r="AF35" s="26">
        <v>0.70079365079365075</v>
      </c>
      <c r="AG35" s="4">
        <v>0.69431136837019181</v>
      </c>
      <c r="AH35" s="4">
        <v>0.70079365079365075</v>
      </c>
      <c r="AI35" s="4">
        <v>0.66758598425793692</v>
      </c>
      <c r="AJ35" s="4">
        <v>0.59867061408045963</v>
      </c>
      <c r="AK35" s="26">
        <v>0.85333333333333328</v>
      </c>
      <c r="AL35" s="4">
        <v>0.8589056684056684</v>
      </c>
      <c r="AM35" s="4">
        <v>0.85333333333333328</v>
      </c>
      <c r="AN35" s="4">
        <v>0.85273976507491001</v>
      </c>
      <c r="AO35" s="4">
        <v>5.286402497070517</v>
      </c>
      <c r="AP35" s="26">
        <v>0.90444444444444438</v>
      </c>
      <c r="AQ35" s="4">
        <v>0.90728446763320714</v>
      </c>
      <c r="AR35" s="4">
        <v>0.90444444444444438</v>
      </c>
      <c r="AS35" s="4">
        <v>0.90372608810502686</v>
      </c>
      <c r="AT35" s="4">
        <v>0.23263798155344231</v>
      </c>
      <c r="AU35" s="26">
        <v>0.89269841269841277</v>
      </c>
      <c r="AV35" s="4">
        <v>0.8947066082066083</v>
      </c>
      <c r="AW35" s="4">
        <v>0.89269841269841277</v>
      </c>
      <c r="AX35" s="4">
        <v>0.89267886598411794</v>
      </c>
      <c r="AY35" s="4">
        <v>0.51167055948229878</v>
      </c>
      <c r="AZ35" s="26">
        <v>0.89857142857142858</v>
      </c>
      <c r="BA35" s="4">
        <v>0.8997160493827161</v>
      </c>
      <c r="BB35" s="4">
        <v>0.89857142857142858</v>
      </c>
      <c r="BC35" s="4">
        <v>0.89753223046408659</v>
      </c>
      <c r="BD35" s="4">
        <v>0.34863391772840557</v>
      </c>
      <c r="BE35" s="24"/>
      <c r="BF35" s="2" t="s">
        <v>19</v>
      </c>
      <c r="BG35" s="6">
        <f>CORREL($M$3:$M$130,AW3:AW130)</f>
        <v>-0.9157611653728297</v>
      </c>
      <c r="BH35" s="6">
        <f>CORREL($N$3:$N$130,AW3:AW130)</f>
        <v>0.70322241931291585</v>
      </c>
      <c r="BI35" s="6">
        <f>CORREL($O$3:$O$130,AW3:AW130)</f>
        <v>0.89404380637848102</v>
      </c>
      <c r="BJ35" s="6">
        <f>CORREL($P$3:$P$130,AW3:AW130)</f>
        <v>0.4435789795842931</v>
      </c>
      <c r="BL35" s="23" t="s">
        <v>19</v>
      </c>
      <c r="BM35" s="25">
        <f>COUNTIF(AW3:AW130,"1")</f>
        <v>0</v>
      </c>
      <c r="BN35" s="23"/>
      <c r="BO35" s="23" t="s">
        <v>19</v>
      </c>
      <c r="BP35" s="25">
        <f>COUNTIF(AW3:AW130,"&lt;0,75")</f>
        <v>6</v>
      </c>
      <c r="BQ35" s="23"/>
      <c r="BR35" s="23" t="s">
        <v>19</v>
      </c>
      <c r="BS35" s="25">
        <f>COUNTIFS(AW2:AW129,"&gt;0,9",AW3:AW130,"&lt;1")</f>
        <v>84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5.8959182337872208E-2</v>
      </c>
      <c r="N36" s="9">
        <v>6.3631881641188262</v>
      </c>
      <c r="O36" s="9">
        <v>1.506913264105783</v>
      </c>
      <c r="P36" s="9">
        <v>104.35628589154879</v>
      </c>
      <c r="Q36" s="27">
        <v>0.92634920634920648</v>
      </c>
      <c r="R36" s="6">
        <v>0.93075963718820864</v>
      </c>
      <c r="S36" s="6">
        <v>0.92634920634920648</v>
      </c>
      <c r="T36" s="6">
        <v>0.92631792480762731</v>
      </c>
      <c r="U36" s="6">
        <v>0.21719492776240351</v>
      </c>
      <c r="V36" s="27">
        <v>0.93793650793650796</v>
      </c>
      <c r="W36" s="6">
        <v>0.94087566137566137</v>
      </c>
      <c r="X36" s="6">
        <v>0.93793650793650796</v>
      </c>
      <c r="Y36" s="6">
        <v>0.93779345956946014</v>
      </c>
      <c r="Z36" s="6">
        <v>0.15680566478213759</v>
      </c>
      <c r="AA36" s="27">
        <v>0.70079365079365075</v>
      </c>
      <c r="AB36" s="6">
        <v>0.6827882004476431</v>
      </c>
      <c r="AC36" s="6">
        <v>0.70079365079365075</v>
      </c>
      <c r="AD36" s="6">
        <v>0.67646884514174599</v>
      </c>
      <c r="AE36" s="6">
        <v>1.282280833379331</v>
      </c>
      <c r="AF36" s="27">
        <v>0.69539682539682546</v>
      </c>
      <c r="AG36" s="6">
        <v>0.68567814321573717</v>
      </c>
      <c r="AH36" s="6">
        <v>0.69539682539682546</v>
      </c>
      <c r="AI36" s="6">
        <v>0.68365193183647899</v>
      </c>
      <c r="AJ36" s="6">
        <v>0.5819692441953217</v>
      </c>
      <c r="AK36" s="27">
        <v>0.92634920634920626</v>
      </c>
      <c r="AL36" s="6">
        <v>0.93678395678395687</v>
      </c>
      <c r="AM36" s="6">
        <v>0.92634920634920626</v>
      </c>
      <c r="AN36" s="6">
        <v>0.92713826040521674</v>
      </c>
      <c r="AO36" s="6">
        <v>2.6546436781825968</v>
      </c>
      <c r="AP36" s="27">
        <v>0.93746031746031755</v>
      </c>
      <c r="AQ36" s="6">
        <v>0.94267834810691953</v>
      </c>
      <c r="AR36" s="6">
        <v>0.93746031746031755</v>
      </c>
      <c r="AS36" s="6">
        <v>0.93665972419041488</v>
      </c>
      <c r="AT36" s="6">
        <v>0.18629182595018651</v>
      </c>
      <c r="AU36" s="27">
        <v>0.96603174603174602</v>
      </c>
      <c r="AV36" s="6">
        <v>0.96726430976430977</v>
      </c>
      <c r="AW36" s="6">
        <v>0.96603174603174602</v>
      </c>
      <c r="AX36" s="6">
        <v>0.96593482578751533</v>
      </c>
      <c r="AY36" s="6">
        <v>0.1619986445652489</v>
      </c>
      <c r="AZ36" s="27">
        <v>0.97174603174603169</v>
      </c>
      <c r="BA36" s="6">
        <v>0.973550024050024</v>
      </c>
      <c r="BB36" s="6">
        <v>0.97174603174603169</v>
      </c>
      <c r="BC36" s="6">
        <v>0.97167526383916625</v>
      </c>
      <c r="BD36" s="6">
        <v>0.11630830435586741</v>
      </c>
      <c r="BE36" s="6"/>
      <c r="BF36" s="2" t="s">
        <v>25</v>
      </c>
      <c r="BG36" s="6">
        <f>CORREL($M$3:$M$130,AX3:AX130)</f>
        <v>-0.91600827460055412</v>
      </c>
      <c r="BH36" s="6">
        <f>CORREL($N$3:$N$130,AX3:AX130)</f>
        <v>0.70362021347236081</v>
      </c>
      <c r="BI36" s="6">
        <f>CORREL($O$3:$O$130,AX3:AX130)</f>
        <v>0.89413001241088663</v>
      </c>
      <c r="BJ36" s="6">
        <f>CORREL($P$3:$P$130,AX3:AX130)</f>
        <v>0.44452176446890279</v>
      </c>
      <c r="BL36" s="3" t="s">
        <v>25</v>
      </c>
      <c r="BM36" s="19">
        <f>COUNTIF(AX3:AX130,"1")</f>
        <v>0</v>
      </c>
      <c r="BN36" s="23"/>
      <c r="BO36" s="3" t="s">
        <v>25</v>
      </c>
      <c r="BP36" s="19">
        <f>COUNTIF(AX3:AX130,"&lt;0,75")</f>
        <v>6</v>
      </c>
      <c r="BQ36" s="23"/>
      <c r="BR36" s="3" t="s">
        <v>25</v>
      </c>
      <c r="BS36" s="19">
        <f>COUNTIFS(AX2:AX129,"&gt;0,9",AX3:AX130,"&lt;1")</f>
        <v>84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0.15481338253024429</v>
      </c>
      <c r="N37" s="9">
        <v>4.8411306600904931</v>
      </c>
      <c r="O37" s="9">
        <v>0.94090142218003026</v>
      </c>
      <c r="P37" s="9">
        <v>100.4534611968777</v>
      </c>
      <c r="Q37" s="27">
        <v>0.84190476190476193</v>
      </c>
      <c r="R37" s="6">
        <v>0.85612036329683383</v>
      </c>
      <c r="S37" s="6">
        <v>0.84190476190476193</v>
      </c>
      <c r="T37" s="6">
        <v>0.83687706899987602</v>
      </c>
      <c r="U37" s="6">
        <v>0.47285145079768581</v>
      </c>
      <c r="V37" s="27">
        <v>0.84206349206349207</v>
      </c>
      <c r="W37" s="6">
        <v>0.85318486451819775</v>
      </c>
      <c r="X37" s="6">
        <v>0.84206349206349207</v>
      </c>
      <c r="Y37" s="6">
        <v>0.83643118907253167</v>
      </c>
      <c r="Z37" s="6">
        <v>0.38499614695018852</v>
      </c>
      <c r="AA37" s="27">
        <v>0.8471428571428572</v>
      </c>
      <c r="AB37" s="6">
        <v>0.85394528084001764</v>
      </c>
      <c r="AC37" s="6">
        <v>0.8471428571428572</v>
      </c>
      <c r="AD37" s="6">
        <v>0.84433886176507433</v>
      </c>
      <c r="AE37" s="6">
        <v>1.6911638678613801</v>
      </c>
      <c r="AF37" s="27">
        <v>0.68920634920634927</v>
      </c>
      <c r="AG37" s="6">
        <v>0.7369636761587226</v>
      </c>
      <c r="AH37" s="6">
        <v>0.68920634920634927</v>
      </c>
      <c r="AI37" s="6">
        <v>0.68792949801922432</v>
      </c>
      <c r="AJ37" s="6">
        <v>0.54797408152712435</v>
      </c>
      <c r="AK37" s="27">
        <v>0.81285714285714283</v>
      </c>
      <c r="AL37" s="6">
        <v>0.82126351426351418</v>
      </c>
      <c r="AM37" s="6">
        <v>0.81285714285714283</v>
      </c>
      <c r="AN37" s="6">
        <v>0.80901885111405059</v>
      </c>
      <c r="AO37" s="6">
        <v>6.7453122771062102</v>
      </c>
      <c r="AP37" s="27">
        <v>0.83047619047619059</v>
      </c>
      <c r="AQ37" s="6">
        <v>0.84137506937506945</v>
      </c>
      <c r="AR37" s="6">
        <v>0.83047619047619059</v>
      </c>
      <c r="AS37" s="6">
        <v>0.8246670273412644</v>
      </c>
      <c r="AT37" s="6">
        <v>0.38646800534544512</v>
      </c>
      <c r="AU37" s="27">
        <v>0.82460317460317467</v>
      </c>
      <c r="AV37" s="6">
        <v>0.84000927270675185</v>
      </c>
      <c r="AW37" s="6">
        <v>0.82460317460317467</v>
      </c>
      <c r="AX37" s="6">
        <v>0.82240929639171179</v>
      </c>
      <c r="AY37" s="6">
        <v>0.62097368257795882</v>
      </c>
      <c r="AZ37" s="27">
        <v>0.84158730158730166</v>
      </c>
      <c r="BA37" s="6">
        <v>0.84582797097082829</v>
      </c>
      <c r="BB37" s="6">
        <v>0.84158730158730166</v>
      </c>
      <c r="BC37" s="6">
        <v>0.83626662958864451</v>
      </c>
      <c r="BD37" s="6">
        <v>0.55768142927290332</v>
      </c>
      <c r="BE37" s="6"/>
      <c r="BF37" s="3" t="s">
        <v>55</v>
      </c>
      <c r="BG37" s="5">
        <f>CORREL($M$3:$M$130,AY3:AY130)</f>
        <v>0.82545909347208668</v>
      </c>
      <c r="BH37" s="5">
        <f>CORREL($N$3:$N$130,AY3:AY130)</f>
        <v>-0.71425047474364256</v>
      </c>
      <c r="BI37" s="5">
        <f>CORREL($O$3:$O$130,AY3:AY130)</f>
        <v>-0.8394814243767541</v>
      </c>
      <c r="BJ37" s="5">
        <f>CORREL($P$3:$P$130,AY3:AY130)</f>
        <v>-0.3926758830988431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0.23974245270849559</v>
      </c>
      <c r="N38" s="9">
        <v>2.8101980417035768</v>
      </c>
      <c r="O38" s="9">
        <v>0.84679132346838037</v>
      </c>
      <c r="P38" s="9">
        <v>58.31160936534922</v>
      </c>
      <c r="Q38" s="27">
        <v>0.83603174603174613</v>
      </c>
      <c r="R38" s="6">
        <v>0.86311223976770202</v>
      </c>
      <c r="S38" s="6">
        <v>0.83603174603174613</v>
      </c>
      <c r="T38" s="6">
        <v>0.82830034017530441</v>
      </c>
      <c r="U38" s="6">
        <v>0.5947137271044165</v>
      </c>
      <c r="V38" s="27">
        <v>0.78492063492063491</v>
      </c>
      <c r="W38" s="6">
        <v>0.78961101861101868</v>
      </c>
      <c r="X38" s="6">
        <v>0.78492063492063491</v>
      </c>
      <c r="Y38" s="6">
        <v>0.78333822395439923</v>
      </c>
      <c r="Z38" s="6">
        <v>0.58435901074313501</v>
      </c>
      <c r="AA38" s="27">
        <v>0.72238095238095235</v>
      </c>
      <c r="AB38" s="6">
        <v>0.73558238851096003</v>
      </c>
      <c r="AC38" s="6">
        <v>0.72238095238095235</v>
      </c>
      <c r="AD38" s="6">
        <v>0.71725688156348988</v>
      </c>
      <c r="AE38" s="6">
        <v>2.2780401722068042</v>
      </c>
      <c r="AF38" s="27">
        <v>0.54253968253968254</v>
      </c>
      <c r="AG38" s="6">
        <v>0.40616536061118103</v>
      </c>
      <c r="AH38" s="6">
        <v>0.54253968253968254</v>
      </c>
      <c r="AI38" s="6">
        <v>0.45873103493596851</v>
      </c>
      <c r="AJ38" s="6">
        <v>0.98145781516186792</v>
      </c>
      <c r="AK38" s="27">
        <v>0.81888888888888878</v>
      </c>
      <c r="AL38" s="6">
        <v>0.82499552299552303</v>
      </c>
      <c r="AM38" s="6">
        <v>0.81888888888888878</v>
      </c>
      <c r="AN38" s="6">
        <v>0.81808774423767294</v>
      </c>
      <c r="AO38" s="6">
        <v>6.5279061138067744</v>
      </c>
      <c r="AP38" s="27">
        <v>0.85841269841269841</v>
      </c>
      <c r="AQ38" s="6">
        <v>0.87376345713110415</v>
      </c>
      <c r="AR38" s="6">
        <v>0.85841269841269841</v>
      </c>
      <c r="AS38" s="6">
        <v>0.85722479845181976</v>
      </c>
      <c r="AT38" s="6">
        <v>0.54877235259102164</v>
      </c>
      <c r="AU38" s="27">
        <v>0.86952380952380948</v>
      </c>
      <c r="AV38" s="6">
        <v>0.88072178086463793</v>
      </c>
      <c r="AW38" s="6">
        <v>0.86952380952380948</v>
      </c>
      <c r="AX38" s="6">
        <v>0.8674965242633379</v>
      </c>
      <c r="AY38" s="6">
        <v>0.58218795348382257</v>
      </c>
      <c r="AZ38" s="27">
        <v>0.86396825396825394</v>
      </c>
      <c r="BA38" s="6">
        <v>0.87693291761148906</v>
      </c>
      <c r="BB38" s="6">
        <v>0.86396825396825394</v>
      </c>
      <c r="BC38" s="6">
        <v>0.8620859395251026</v>
      </c>
      <c r="BD38" s="6">
        <v>0.49418208870334679</v>
      </c>
      <c r="BE38" s="6"/>
      <c r="BF38" s="1" t="s">
        <v>56</v>
      </c>
      <c r="BG38" s="4">
        <f>CORREL($M$3:$M$130,AZ3:AZ130)</f>
        <v>-0.90335686780343527</v>
      </c>
      <c r="BH38" s="4">
        <f>CORREL($N$3:$N$130,AZ3:AZ130)</f>
        <v>0.70407366836547791</v>
      </c>
      <c r="BI38" s="4">
        <f>CORREL($O$3:$O$130,AZ3:AZ130)</f>
        <v>0.88398105196457644</v>
      </c>
      <c r="BJ38" s="4">
        <f>CORREL($P$3:$P$130,AZ3:AZ130)</f>
        <v>0.43352042750082936</v>
      </c>
      <c r="BL38" s="1" t="s">
        <v>56</v>
      </c>
      <c r="BM38" s="12">
        <f>COUNTIF(AZ3:AZ130,"1")</f>
        <v>0</v>
      </c>
      <c r="BN38" s="23"/>
      <c r="BO38" s="1" t="s">
        <v>56</v>
      </c>
      <c r="BP38" s="12">
        <f>COUNTIF(AZ3:AZ130,"&lt;0,75")</f>
        <v>5</v>
      </c>
      <c r="BQ38" s="23"/>
      <c r="BR38" s="1" t="s">
        <v>56</v>
      </c>
      <c r="BS38" s="12">
        <f>COUNTIFS(AZ2:AZ129,"&gt;0,9",AZ3:AZ130,"&lt;1")</f>
        <v>86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0.26848756383973782</v>
      </c>
      <c r="N39" s="9">
        <v>2.7156043519082802</v>
      </c>
      <c r="O39" s="9">
        <v>0.73391887552407886</v>
      </c>
      <c r="P39" s="9">
        <v>76.036921853431849</v>
      </c>
      <c r="Q39" s="27">
        <v>0.79063492063492069</v>
      </c>
      <c r="R39" s="6">
        <v>0.81863534157239004</v>
      </c>
      <c r="S39" s="6">
        <v>0.79063492063492069</v>
      </c>
      <c r="T39" s="6">
        <v>0.78429429986863697</v>
      </c>
      <c r="U39" s="6">
        <v>0.62414300155865887</v>
      </c>
      <c r="V39" s="27">
        <v>0.7852380952380954</v>
      </c>
      <c r="W39" s="6">
        <v>0.79440203447346291</v>
      </c>
      <c r="X39" s="6">
        <v>0.7852380952380954</v>
      </c>
      <c r="Y39" s="6">
        <v>0.78490728636618101</v>
      </c>
      <c r="Z39" s="6">
        <v>0.51782622811024093</v>
      </c>
      <c r="AA39" s="27">
        <v>0.7911111111111111</v>
      </c>
      <c r="AB39" s="6">
        <v>0.79818087794558379</v>
      </c>
      <c r="AC39" s="6">
        <v>0.7911111111111111</v>
      </c>
      <c r="AD39" s="6">
        <v>0.78700787267479855</v>
      </c>
      <c r="AE39" s="6">
        <v>1.940009138205802</v>
      </c>
      <c r="AF39" s="27">
        <v>0.81349206349206349</v>
      </c>
      <c r="AG39" s="6">
        <v>0.82467974581700054</v>
      </c>
      <c r="AH39" s="6">
        <v>0.81349206349206349</v>
      </c>
      <c r="AI39" s="6">
        <v>0.81230696473357455</v>
      </c>
      <c r="AJ39" s="6">
        <v>0.45142926943940098</v>
      </c>
      <c r="AK39" s="27">
        <v>0.72349206349206363</v>
      </c>
      <c r="AL39" s="6">
        <v>0.74865458506634985</v>
      </c>
      <c r="AM39" s="6">
        <v>0.72349206349206363</v>
      </c>
      <c r="AN39" s="6">
        <v>0.72062010841103441</v>
      </c>
      <c r="AO39" s="6">
        <v>9.9663562228320757</v>
      </c>
      <c r="AP39" s="27">
        <v>0.80825396825396822</v>
      </c>
      <c r="AQ39" s="6">
        <v>0.81870357420357409</v>
      </c>
      <c r="AR39" s="6">
        <v>0.80825396825396822</v>
      </c>
      <c r="AS39" s="6">
        <v>0.80596537833428528</v>
      </c>
      <c r="AT39" s="6">
        <v>0.47112424221580562</v>
      </c>
      <c r="AU39" s="27">
        <v>0.74523809523809526</v>
      </c>
      <c r="AV39" s="6">
        <v>0.75335120435120428</v>
      </c>
      <c r="AW39" s="6">
        <v>0.74523809523809526</v>
      </c>
      <c r="AX39" s="6">
        <v>0.7440417302841984</v>
      </c>
      <c r="AY39" s="6">
        <v>0.69756350613994611</v>
      </c>
      <c r="AZ39" s="27">
        <v>0.80777777777777771</v>
      </c>
      <c r="BA39" s="6">
        <v>0.81411403411403405</v>
      </c>
      <c r="BB39" s="6">
        <v>0.80777777777777771</v>
      </c>
      <c r="BC39" s="6">
        <v>0.80532296024263361</v>
      </c>
      <c r="BD39" s="6">
        <v>0.57698842644718251</v>
      </c>
      <c r="BE39" s="6"/>
      <c r="BF39" s="2" t="s">
        <v>57</v>
      </c>
      <c r="BG39" s="6">
        <f>CORREL($M$3:$M$130,BA3:BA130)</f>
        <v>-0.89828228505937546</v>
      </c>
      <c r="BH39" s="6">
        <f>CORREL($N$3:$N$130,BA3:BA130)</f>
        <v>0.69581664032930368</v>
      </c>
      <c r="BI39" s="6">
        <f>CORREL($O$3:$O$130,BA3:BA130)</f>
        <v>0.87790329607965711</v>
      </c>
      <c r="BJ39" s="6">
        <f>CORREL($P$3:$P$130,BA3:BA130)</f>
        <v>0.42491274245983496</v>
      </c>
      <c r="BL39" s="23" t="s">
        <v>57</v>
      </c>
      <c r="BM39" s="25">
        <f>COUNTIF(BA3:BA130,"1")</f>
        <v>0</v>
      </c>
      <c r="BN39" s="23"/>
      <c r="BO39" s="23" t="s">
        <v>57</v>
      </c>
      <c r="BP39" s="25">
        <f>COUNTIF(BA3:BA130,"&lt;0,75")</f>
        <v>5</v>
      </c>
      <c r="BQ39" s="23"/>
      <c r="BR39" s="23" t="s">
        <v>57</v>
      </c>
      <c r="BS39" s="25">
        <f>COUNTIFS(BA2:BA129,"&gt;0,9",BA3:BA130,"&lt;1")</f>
        <v>92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4.3863157005907913E-2</v>
      </c>
      <c r="N40" s="9">
        <v>8.4420269976518263</v>
      </c>
      <c r="O40" s="9">
        <v>1.5419797303420679</v>
      </c>
      <c r="P40" s="9">
        <v>83.365016601811789</v>
      </c>
      <c r="Q40" s="27">
        <v>0.90999999999999992</v>
      </c>
      <c r="R40" s="6">
        <v>0.91197294768723336</v>
      </c>
      <c r="S40" s="6">
        <v>0.90999999999999992</v>
      </c>
      <c r="T40" s="6">
        <v>0.9098051679627559</v>
      </c>
      <c r="U40" s="6">
        <v>0.30502795936053689</v>
      </c>
      <c r="V40" s="27">
        <v>0.95492063492063495</v>
      </c>
      <c r="W40" s="6">
        <v>0.95793321493321493</v>
      </c>
      <c r="X40" s="6">
        <v>0.95492063492063495</v>
      </c>
      <c r="Y40" s="6">
        <v>0.95458233391589575</v>
      </c>
      <c r="Z40" s="6">
        <v>0.14288386616355481</v>
      </c>
      <c r="AA40" s="27">
        <v>0.79634920634920636</v>
      </c>
      <c r="AB40" s="6">
        <v>0.83730251758823182</v>
      </c>
      <c r="AC40" s="6">
        <v>0.79634920634920636</v>
      </c>
      <c r="AD40" s="6">
        <v>0.79677235916542399</v>
      </c>
      <c r="AE40" s="6">
        <v>0.96593263223978898</v>
      </c>
      <c r="AF40" s="27">
        <v>0.56507936507936507</v>
      </c>
      <c r="AG40" s="6">
        <v>0.41810289409729179</v>
      </c>
      <c r="AH40" s="6">
        <v>0.56507936507936507</v>
      </c>
      <c r="AI40" s="6">
        <v>0.47905337941628262</v>
      </c>
      <c r="AJ40" s="6">
        <v>0.82339541810683359</v>
      </c>
      <c r="AK40" s="27">
        <v>0.88714285714285701</v>
      </c>
      <c r="AL40" s="6">
        <v>0.88998741998741993</v>
      </c>
      <c r="AM40" s="6">
        <v>0.88714285714285701</v>
      </c>
      <c r="AN40" s="6">
        <v>0.88675893878881806</v>
      </c>
      <c r="AO40" s="6">
        <v>4.0677837396289362</v>
      </c>
      <c r="AP40" s="27">
        <v>0.97206349206349218</v>
      </c>
      <c r="AQ40" s="6">
        <v>0.97342897842897858</v>
      </c>
      <c r="AR40" s="6">
        <v>0.97206349206349218</v>
      </c>
      <c r="AS40" s="6">
        <v>0.97172230732230724</v>
      </c>
      <c r="AT40" s="6">
        <v>0.15495464601448761</v>
      </c>
      <c r="AU40" s="27">
        <v>0.96047619047619048</v>
      </c>
      <c r="AV40" s="6">
        <v>0.96451363451363448</v>
      </c>
      <c r="AW40" s="6">
        <v>0.96047619047619048</v>
      </c>
      <c r="AX40" s="6">
        <v>0.96016037930323639</v>
      </c>
      <c r="AY40" s="6">
        <v>0.21356192056915979</v>
      </c>
      <c r="AZ40" s="27">
        <v>0.96031746031746024</v>
      </c>
      <c r="BA40" s="6">
        <v>0.96196414696414689</v>
      </c>
      <c r="BB40" s="6">
        <v>0.96031746031746024</v>
      </c>
      <c r="BC40" s="6">
        <v>0.96024192660245777</v>
      </c>
      <c r="BD40" s="6">
        <v>0.11796714550508799</v>
      </c>
      <c r="BE40" s="6"/>
      <c r="BF40" s="2" t="s">
        <v>58</v>
      </c>
      <c r="BG40" s="6">
        <f>CORREL($M$3:$M$130,BB3:BB130)</f>
        <v>-0.90335686780343527</v>
      </c>
      <c r="BH40" s="6">
        <f>CORREL($N$3:$N$130,BB3:BB130)</f>
        <v>0.70407366836547791</v>
      </c>
      <c r="BI40" s="6">
        <f>CORREL($O$3:$O$130,BB3:BB130)</f>
        <v>0.88398105196457644</v>
      </c>
      <c r="BJ40" s="6">
        <f>CORREL($P$3:$P$130,BB3:BB130)</f>
        <v>0.43352042750082936</v>
      </c>
      <c r="BL40" s="23" t="s">
        <v>58</v>
      </c>
      <c r="BM40" s="25">
        <f>COUNTIF(BB3:BB130,"1")</f>
        <v>0</v>
      </c>
      <c r="BN40" s="23"/>
      <c r="BO40" s="23" t="s">
        <v>58</v>
      </c>
      <c r="BP40" s="25">
        <f>COUNTIF(BB3:BB130,"&lt;0,75")</f>
        <v>5</v>
      </c>
      <c r="BQ40" s="23"/>
      <c r="BR40" s="23" t="s">
        <v>58</v>
      </c>
      <c r="BS40" s="25">
        <f>COUNTIFS(BB2:BB129,"&gt;0,9",BB3:BB130,"&lt;1")</f>
        <v>86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0.13239942761011761</v>
      </c>
      <c r="N41" s="9">
        <v>4.2048634475209621</v>
      </c>
      <c r="O41" s="9">
        <v>1.1784796311492849</v>
      </c>
      <c r="P41" s="9">
        <v>68.959760539343776</v>
      </c>
      <c r="Q41" s="27">
        <v>0.8139682539682539</v>
      </c>
      <c r="R41" s="6">
        <v>0.82153668553668557</v>
      </c>
      <c r="S41" s="6">
        <v>0.8139682539682539</v>
      </c>
      <c r="T41" s="6">
        <v>0.80937486824806781</v>
      </c>
      <c r="U41" s="6">
        <v>0.50271290226600318</v>
      </c>
      <c r="V41" s="27">
        <v>0.89269841269841277</v>
      </c>
      <c r="W41" s="6">
        <v>0.89942661913250144</v>
      </c>
      <c r="X41" s="6">
        <v>0.89269841269841277</v>
      </c>
      <c r="Y41" s="6">
        <v>0.89310541395804288</v>
      </c>
      <c r="Z41" s="6">
        <v>0.32496908429010329</v>
      </c>
      <c r="AA41" s="27">
        <v>0.66714285714285704</v>
      </c>
      <c r="AB41" s="6">
        <v>0.6594283194759385</v>
      </c>
      <c r="AC41" s="6">
        <v>0.66714285714285704</v>
      </c>
      <c r="AD41" s="6">
        <v>0.66062293073761791</v>
      </c>
      <c r="AE41" s="6">
        <v>1.1268493892020941</v>
      </c>
      <c r="AF41" s="27">
        <v>0.68333333333333335</v>
      </c>
      <c r="AG41" s="6">
        <v>0.66922384033426341</v>
      </c>
      <c r="AH41" s="6">
        <v>0.68333333333333335</v>
      </c>
      <c r="AI41" s="6">
        <v>0.66423066068086489</v>
      </c>
      <c r="AJ41" s="6">
        <v>0.57851800042189372</v>
      </c>
      <c r="AK41" s="27">
        <v>0.78523809523809529</v>
      </c>
      <c r="AL41" s="6">
        <v>0.79356293970579683</v>
      </c>
      <c r="AM41" s="6">
        <v>0.78523809523809529</v>
      </c>
      <c r="AN41" s="6">
        <v>0.78350033771017391</v>
      </c>
      <c r="AO41" s="6">
        <v>7.7408036564246832</v>
      </c>
      <c r="AP41" s="27">
        <v>0.88714285714285701</v>
      </c>
      <c r="AQ41" s="6">
        <v>0.89593441126774453</v>
      </c>
      <c r="AR41" s="6">
        <v>0.88714285714285701</v>
      </c>
      <c r="AS41" s="6">
        <v>0.88572834819674751</v>
      </c>
      <c r="AT41" s="6">
        <v>0.31285372143297802</v>
      </c>
      <c r="AU41" s="27">
        <v>0.86492063492063487</v>
      </c>
      <c r="AV41" s="6">
        <v>0.87362962962962953</v>
      </c>
      <c r="AW41" s="6">
        <v>0.86492063492063487</v>
      </c>
      <c r="AX41" s="6">
        <v>0.86107333282449405</v>
      </c>
      <c r="AY41" s="6">
        <v>0.52728682816063643</v>
      </c>
      <c r="AZ41" s="27">
        <v>0.87047619047619063</v>
      </c>
      <c r="BA41" s="6">
        <v>0.87458233124899787</v>
      </c>
      <c r="BB41" s="6">
        <v>0.87047619047619063</v>
      </c>
      <c r="BC41" s="6">
        <v>0.86737910530213291</v>
      </c>
      <c r="BD41" s="6">
        <v>0.4075409794527845</v>
      </c>
      <c r="BE41" s="6"/>
      <c r="BF41" s="2" t="s">
        <v>59</v>
      </c>
      <c r="BG41" s="6">
        <f>CORREL($M$3:$M$130,BC3:BC130)</f>
        <v>-0.90369496095812851</v>
      </c>
      <c r="BH41" s="6">
        <f>CORREL($N$3:$N$130,BC3:BC130)</f>
        <v>0.7056443771068468</v>
      </c>
      <c r="BI41" s="6">
        <f>CORREL($O$3:$O$130,BC3:BC130)</f>
        <v>0.8857429432013727</v>
      </c>
      <c r="BJ41" s="6">
        <f>CORREL($P$3:$P$130,BC3:BC130)</f>
        <v>0.43485674974585775</v>
      </c>
      <c r="BL41" s="3" t="s">
        <v>59</v>
      </c>
      <c r="BM41" s="19">
        <f>COUNTIF(BC3:BC130,"1")</f>
        <v>0</v>
      </c>
      <c r="BN41" s="23"/>
      <c r="BO41" s="3" t="s">
        <v>59</v>
      </c>
      <c r="BP41" s="19">
        <f>COUNTIF(BC3:BC130,"&lt;0,75")</f>
        <v>5</v>
      </c>
      <c r="BQ41" s="23"/>
      <c r="BR41" s="3" t="s">
        <v>59</v>
      </c>
      <c r="BS41" s="19">
        <f>COUNTIFS(BC2:BC129,"&gt;0,9",BC3:BC130,"&lt;1")</f>
        <v>86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0.1744228101898013</v>
      </c>
      <c r="N42" s="9">
        <v>2.8948892163485689</v>
      </c>
      <c r="O42" s="9">
        <v>1.146219667316728</v>
      </c>
      <c r="P42" s="9">
        <v>60.068951239232817</v>
      </c>
      <c r="Q42" s="27">
        <v>0.75682539682539685</v>
      </c>
      <c r="R42" s="6">
        <v>0.76765706446157567</v>
      </c>
      <c r="S42" s="6">
        <v>0.75682539682539685</v>
      </c>
      <c r="T42" s="6">
        <v>0.75188397676886209</v>
      </c>
      <c r="U42" s="6">
        <v>0.65748907559024405</v>
      </c>
      <c r="V42" s="27">
        <v>0.82460317460317456</v>
      </c>
      <c r="W42" s="6">
        <v>0.84248515060545137</v>
      </c>
      <c r="X42" s="6">
        <v>0.82460317460317456</v>
      </c>
      <c r="Y42" s="6">
        <v>0.82040454658942052</v>
      </c>
      <c r="Z42" s="6">
        <v>0.3989150285552796</v>
      </c>
      <c r="AA42" s="27">
        <v>0.75174603174603172</v>
      </c>
      <c r="AB42" s="6">
        <v>0.79920683284969007</v>
      </c>
      <c r="AC42" s="6">
        <v>0.75174603174603172</v>
      </c>
      <c r="AD42" s="6">
        <v>0.7486551093699424</v>
      </c>
      <c r="AE42" s="6">
        <v>2.5001986569042458</v>
      </c>
      <c r="AF42" s="27">
        <v>0.55365079365079362</v>
      </c>
      <c r="AG42" s="6">
        <v>0.4083392520791902</v>
      </c>
      <c r="AH42" s="6">
        <v>0.55365079365079362</v>
      </c>
      <c r="AI42" s="6">
        <v>0.46853785915026441</v>
      </c>
      <c r="AJ42" s="6">
        <v>0.90675014780205809</v>
      </c>
      <c r="AK42" s="27">
        <v>0.81301587301587297</v>
      </c>
      <c r="AL42" s="6">
        <v>0.8411610079929408</v>
      </c>
      <c r="AM42" s="6">
        <v>0.81301587301587297</v>
      </c>
      <c r="AN42" s="6">
        <v>0.81562916911991901</v>
      </c>
      <c r="AO42" s="6">
        <v>6.7395910622825408</v>
      </c>
      <c r="AP42" s="27">
        <v>0.88650793650793658</v>
      </c>
      <c r="AQ42" s="6">
        <v>0.89941104646987002</v>
      </c>
      <c r="AR42" s="6">
        <v>0.88650793650793658</v>
      </c>
      <c r="AS42" s="6">
        <v>0.88646360411231906</v>
      </c>
      <c r="AT42" s="6">
        <v>0.33133957904074401</v>
      </c>
      <c r="AU42" s="27">
        <v>0.85841269841269841</v>
      </c>
      <c r="AV42" s="6">
        <v>0.87390964590964582</v>
      </c>
      <c r="AW42" s="6">
        <v>0.85841269841269841</v>
      </c>
      <c r="AX42" s="6">
        <v>0.85793271467674859</v>
      </c>
      <c r="AY42" s="6">
        <v>0.69423326763271553</v>
      </c>
      <c r="AZ42" s="27">
        <v>0.8638095238095238</v>
      </c>
      <c r="BA42" s="6">
        <v>0.87934220681279496</v>
      </c>
      <c r="BB42" s="6">
        <v>0.8638095238095238</v>
      </c>
      <c r="BC42" s="6">
        <v>0.86331266954812058</v>
      </c>
      <c r="BD42" s="6">
        <v>0.49294824884217647</v>
      </c>
      <c r="BE42" s="6"/>
      <c r="BF42" s="3" t="s">
        <v>60</v>
      </c>
      <c r="BG42" s="5">
        <f>CORREL($M$3:$M$130,BD3:BD130)</f>
        <v>0.8856653715415429</v>
      </c>
      <c r="BH42" s="5">
        <f>CORREL($N$3:$N$130,BD3:BD130)</f>
        <v>-0.74406691961916793</v>
      </c>
      <c r="BI42" s="5">
        <f>CORREL($O$3:$O$130,BD3:BD130)</f>
        <v>-0.89919584822024412</v>
      </c>
      <c r="BJ42" s="5">
        <f>CORREL($P$3:$P$130,BD3:BD130)</f>
        <v>-0.4121763879190547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6.6394777466529109E-2</v>
      </c>
      <c r="N43" s="9">
        <v>6.3140162279083256</v>
      </c>
      <c r="O43" s="9">
        <v>1.4479927426949131</v>
      </c>
      <c r="P43" s="9">
        <v>72.160185461809434</v>
      </c>
      <c r="Q43" s="27">
        <v>0.86936507936507945</v>
      </c>
      <c r="R43" s="6">
        <v>0.8751495726495726</v>
      </c>
      <c r="S43" s="6">
        <v>0.86936507936507945</v>
      </c>
      <c r="T43" s="6">
        <v>0.8683758099886465</v>
      </c>
      <c r="U43" s="6">
        <v>0.36825796644662262</v>
      </c>
      <c r="V43" s="27">
        <v>0.91444444444444462</v>
      </c>
      <c r="W43" s="6">
        <v>0.92656716299573438</v>
      </c>
      <c r="X43" s="6">
        <v>0.91444444444444462</v>
      </c>
      <c r="Y43" s="6">
        <v>0.91294597304579717</v>
      </c>
      <c r="Z43" s="6">
        <v>0.32376507690982442</v>
      </c>
      <c r="AA43" s="27">
        <v>0.69460317460317467</v>
      </c>
      <c r="AB43" s="6">
        <v>0.69363853518615426</v>
      </c>
      <c r="AC43" s="6">
        <v>0.69460317460317467</v>
      </c>
      <c r="AD43" s="6">
        <v>0.68328945196925561</v>
      </c>
      <c r="AE43" s="6">
        <v>2.842193906851517</v>
      </c>
      <c r="AF43" s="27">
        <v>0.67761904761904757</v>
      </c>
      <c r="AG43" s="6">
        <v>0.69876079102969846</v>
      </c>
      <c r="AH43" s="6">
        <v>0.67761904761904757</v>
      </c>
      <c r="AI43" s="6">
        <v>0.65665342380547587</v>
      </c>
      <c r="AJ43" s="6">
        <v>0.59833417586443538</v>
      </c>
      <c r="AK43" s="27">
        <v>0.89793650793650792</v>
      </c>
      <c r="AL43" s="6">
        <v>0.90642646242646241</v>
      </c>
      <c r="AM43" s="6">
        <v>0.89793650793650792</v>
      </c>
      <c r="AN43" s="6">
        <v>0.8982739979348221</v>
      </c>
      <c r="AO43" s="6">
        <v>3.6787411316194172</v>
      </c>
      <c r="AP43" s="27">
        <v>0.92047619047619045</v>
      </c>
      <c r="AQ43" s="6">
        <v>0.93062016554873694</v>
      </c>
      <c r="AR43" s="6">
        <v>0.92047619047619045</v>
      </c>
      <c r="AS43" s="6">
        <v>0.91960823408776626</v>
      </c>
      <c r="AT43" s="6">
        <v>0.1977628005853268</v>
      </c>
      <c r="AU43" s="27">
        <v>0.94365079365079363</v>
      </c>
      <c r="AV43" s="6">
        <v>0.94853153056094242</v>
      </c>
      <c r="AW43" s="6">
        <v>0.94365079365079363</v>
      </c>
      <c r="AX43" s="6">
        <v>0.94349454058988635</v>
      </c>
      <c r="AY43" s="6">
        <v>0.31006803642386238</v>
      </c>
      <c r="AZ43" s="27">
        <v>0.94349206349206338</v>
      </c>
      <c r="BA43" s="6">
        <v>0.94983349983349985</v>
      </c>
      <c r="BB43" s="6">
        <v>0.94349206349206338</v>
      </c>
      <c r="BC43" s="6">
        <v>0.94295825957255419</v>
      </c>
      <c r="BD43" s="6">
        <v>0.19041717707927519</v>
      </c>
      <c r="BE43" s="6"/>
      <c r="BL43" s="20" t="s">
        <v>26</v>
      </c>
      <c r="BM43" s="12">
        <f>AVERAGE(BM3:BM42)</f>
        <v>0</v>
      </c>
      <c r="BO43" s="20" t="s">
        <v>26</v>
      </c>
      <c r="BP43" s="12">
        <f>AVERAGE(BP3:BP42)</f>
        <v>28.25</v>
      </c>
      <c r="BR43" s="20" t="s">
        <v>26</v>
      </c>
      <c r="BS43" s="12">
        <f>AVERAGE(BS3:BS42)</f>
        <v>58.65625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6.0989019622168059E-2</v>
      </c>
      <c r="N44" s="9">
        <v>6.5969967717323437</v>
      </c>
      <c r="O44" s="9">
        <v>1.4756775951971</v>
      </c>
      <c r="P44" s="9">
        <v>136.88768301344609</v>
      </c>
      <c r="Q44" s="27">
        <v>0.88666666666666649</v>
      </c>
      <c r="R44" s="6">
        <v>0.88939842300556593</v>
      </c>
      <c r="S44" s="6">
        <v>0.88666666666666649</v>
      </c>
      <c r="T44" s="6">
        <v>0.88575197154513197</v>
      </c>
      <c r="U44" s="6">
        <v>0.35203046985999831</v>
      </c>
      <c r="V44" s="27">
        <v>0.93761904761904769</v>
      </c>
      <c r="W44" s="6">
        <v>0.93968009768009764</v>
      </c>
      <c r="X44" s="6">
        <v>0.93761904761904769</v>
      </c>
      <c r="Y44" s="6">
        <v>0.93702884747673942</v>
      </c>
      <c r="Z44" s="6">
        <v>0.19876132600226179</v>
      </c>
      <c r="AA44" s="27">
        <v>0.94349206349206338</v>
      </c>
      <c r="AB44" s="6">
        <v>0.9494934589220303</v>
      </c>
      <c r="AC44" s="6">
        <v>0.94349206349206338</v>
      </c>
      <c r="AD44" s="6">
        <v>0.94328483692805043</v>
      </c>
      <c r="AE44" s="6">
        <v>0.50797068043632809</v>
      </c>
      <c r="AF44" s="27">
        <v>0.90920634920634913</v>
      </c>
      <c r="AG44" s="6">
        <v>0.91173687423687411</v>
      </c>
      <c r="AH44" s="6">
        <v>0.90920634920634913</v>
      </c>
      <c r="AI44" s="6">
        <v>0.90893905983741397</v>
      </c>
      <c r="AJ44" s="6">
        <v>0.21619142405958641</v>
      </c>
      <c r="AK44" s="27">
        <v>0.91539682539682532</v>
      </c>
      <c r="AL44" s="6">
        <v>0.92190610315610311</v>
      </c>
      <c r="AM44" s="6">
        <v>0.91539682539682532</v>
      </c>
      <c r="AN44" s="6">
        <v>0.91584529365298428</v>
      </c>
      <c r="AO44" s="6">
        <v>3.0494075010157848</v>
      </c>
      <c r="AP44" s="27">
        <v>0.95444444444444443</v>
      </c>
      <c r="AQ44" s="6">
        <v>0.95686524586524579</v>
      </c>
      <c r="AR44" s="6">
        <v>0.95444444444444443</v>
      </c>
      <c r="AS44" s="6">
        <v>0.9542771008801274</v>
      </c>
      <c r="AT44" s="6">
        <v>0.14381312806936511</v>
      </c>
      <c r="AU44" s="27">
        <v>0.95444444444444443</v>
      </c>
      <c r="AV44" s="6">
        <v>0.95791005291005293</v>
      </c>
      <c r="AW44" s="6">
        <v>0.95444444444444443</v>
      </c>
      <c r="AX44" s="6">
        <v>0.95405612052548749</v>
      </c>
      <c r="AY44" s="6">
        <v>0.26702002478947368</v>
      </c>
      <c r="AZ44" s="27">
        <v>0.92619047619047612</v>
      </c>
      <c r="BA44" s="6">
        <v>0.92897032597032592</v>
      </c>
      <c r="BB44" s="6">
        <v>0.92619047619047612</v>
      </c>
      <c r="BC44" s="6">
        <v>0.92588175128815531</v>
      </c>
      <c r="BD44" s="6">
        <v>0.18919180390413209</v>
      </c>
      <c r="BE44" s="6"/>
      <c r="BF44" s="21" t="s">
        <v>26</v>
      </c>
      <c r="BG44" s="30" cm="1">
        <f t="array" ref="BG44">AVERAGE(ABS(BG3:BG42))</f>
        <v>0.74745208748766445</v>
      </c>
      <c r="BH44" s="30" cm="1">
        <f t="array" ref="BH44">AVERAGE(ABS(BH3:BH42))</f>
        <v>0.58107026307028753</v>
      </c>
      <c r="BI44" s="30" cm="1">
        <f t="array" ref="BI44">AVERAGE(ABS(BI3:BI42))</f>
        <v>0.71864651731926255</v>
      </c>
      <c r="BJ44" s="30" cm="1">
        <f t="array" ref="BJ44">AVERAGE(ABS(BJ3:BJ42))</f>
        <v>0.42558569113688682</v>
      </c>
      <c r="BL44" s="22" t="s">
        <v>34</v>
      </c>
      <c r="BM44" s="19">
        <f>SUM(BM3:BM42)</f>
        <v>0</v>
      </c>
      <c r="BO44" s="22" t="s">
        <v>34</v>
      </c>
      <c r="BP44" s="19">
        <f>SUM(BP3:BP42)</f>
        <v>904</v>
      </c>
      <c r="BR44" s="22" t="s">
        <v>34</v>
      </c>
      <c r="BS44" s="19">
        <f>SUM(BS3:BS42)</f>
        <v>1877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0.1580268193916276</v>
      </c>
      <c r="N45" s="9">
        <v>3.8009306811092989</v>
      </c>
      <c r="O45" s="9">
        <v>1.0832973749529919</v>
      </c>
      <c r="P45" s="9">
        <v>78.869311633017958</v>
      </c>
      <c r="Q45" s="27">
        <v>0.7682539682539683</v>
      </c>
      <c r="R45" s="6">
        <v>0.78146373947689729</v>
      </c>
      <c r="S45" s="6">
        <v>0.7682539682539683</v>
      </c>
      <c r="T45" s="6">
        <v>0.76386685453236214</v>
      </c>
      <c r="U45" s="6">
        <v>0.59107132820442865</v>
      </c>
      <c r="V45" s="27">
        <v>0.8587301587301589</v>
      </c>
      <c r="W45" s="6">
        <v>0.86733716107525649</v>
      </c>
      <c r="X45" s="6">
        <v>0.8587301587301589</v>
      </c>
      <c r="Y45" s="6">
        <v>0.85809347201174602</v>
      </c>
      <c r="Z45" s="6">
        <v>0.38029152241120667</v>
      </c>
      <c r="AA45" s="27">
        <v>0.71142857142857152</v>
      </c>
      <c r="AB45" s="6">
        <v>0.71657164528593109</v>
      </c>
      <c r="AC45" s="6">
        <v>0.71142857142857152</v>
      </c>
      <c r="AD45" s="6">
        <v>0.70519735447472631</v>
      </c>
      <c r="AE45" s="6">
        <v>2.05923379656035</v>
      </c>
      <c r="AF45" s="27">
        <v>0.71714285714285719</v>
      </c>
      <c r="AG45" s="6">
        <v>0.70650915750915755</v>
      </c>
      <c r="AH45" s="6">
        <v>0.71714285714285719</v>
      </c>
      <c r="AI45" s="6">
        <v>0.69686675529365583</v>
      </c>
      <c r="AJ45" s="6">
        <v>0.59454447096627039</v>
      </c>
      <c r="AK45" s="27">
        <v>0.81904761904761914</v>
      </c>
      <c r="AL45" s="6">
        <v>0.83715530325054144</v>
      </c>
      <c r="AM45" s="6">
        <v>0.81904761904761914</v>
      </c>
      <c r="AN45" s="6">
        <v>0.81519868731809186</v>
      </c>
      <c r="AO45" s="6">
        <v>6.5221848989831042</v>
      </c>
      <c r="AP45" s="27">
        <v>0.8861904761904762</v>
      </c>
      <c r="AQ45" s="6">
        <v>0.89437930043812397</v>
      </c>
      <c r="AR45" s="6">
        <v>0.8861904761904762</v>
      </c>
      <c r="AS45" s="6">
        <v>0.88521356544097929</v>
      </c>
      <c r="AT45" s="6">
        <v>0.49339948930191457</v>
      </c>
      <c r="AU45" s="27">
        <v>0.85238095238095235</v>
      </c>
      <c r="AV45" s="6">
        <v>0.86787576569089175</v>
      </c>
      <c r="AW45" s="6">
        <v>0.85238095238095235</v>
      </c>
      <c r="AX45" s="6">
        <v>0.85176119471415712</v>
      </c>
      <c r="AY45" s="6">
        <v>0.6199374351946203</v>
      </c>
      <c r="AZ45" s="27">
        <v>0.86365079365079356</v>
      </c>
      <c r="BA45" s="6">
        <v>0.88054286454286446</v>
      </c>
      <c r="BB45" s="6">
        <v>0.86365079365079356</v>
      </c>
      <c r="BC45" s="6">
        <v>0.8633088098979439</v>
      </c>
      <c r="BD45" s="6">
        <v>0.43057721052942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0.241554894906576</v>
      </c>
      <c r="N46" s="9">
        <v>2.650790357029146</v>
      </c>
      <c r="O46" s="9">
        <v>0.87657882407530874</v>
      </c>
      <c r="P46" s="9">
        <v>55.003899908354768</v>
      </c>
      <c r="Q46" s="27">
        <v>0.71190476190476193</v>
      </c>
      <c r="R46" s="6">
        <v>0.71225403608736948</v>
      </c>
      <c r="S46" s="6">
        <v>0.71190476190476193</v>
      </c>
      <c r="T46" s="6">
        <v>0.70483988013245935</v>
      </c>
      <c r="U46" s="6">
        <v>0.66724971055591331</v>
      </c>
      <c r="V46" s="27">
        <v>0.76841269841269833</v>
      </c>
      <c r="W46" s="6">
        <v>0.7672845056178389</v>
      </c>
      <c r="X46" s="6">
        <v>0.76841269841269833</v>
      </c>
      <c r="Y46" s="6">
        <v>0.76334398334732512</v>
      </c>
      <c r="Z46" s="6">
        <v>0.56783032635982855</v>
      </c>
      <c r="AA46" s="27">
        <v>0.72285714285714286</v>
      </c>
      <c r="AB46" s="6">
        <v>0.74509180766323624</v>
      </c>
      <c r="AC46" s="6">
        <v>0.72285714285714286</v>
      </c>
      <c r="AD46" s="6">
        <v>0.71650872519845599</v>
      </c>
      <c r="AE46" s="6">
        <v>2.3475302218126779</v>
      </c>
      <c r="AF46" s="27">
        <v>0.53142857142857136</v>
      </c>
      <c r="AG46" s="6">
        <v>0.3928039136261739</v>
      </c>
      <c r="AH46" s="6">
        <v>0.53142857142857136</v>
      </c>
      <c r="AI46" s="6">
        <v>0.44988061808548629</v>
      </c>
      <c r="AJ46" s="6">
        <v>0.99402220091458593</v>
      </c>
      <c r="AK46" s="27">
        <v>0.77396825396825397</v>
      </c>
      <c r="AL46" s="6">
        <v>0.78403279392565106</v>
      </c>
      <c r="AM46" s="6">
        <v>0.77396825396825397</v>
      </c>
      <c r="AN46" s="6">
        <v>0.77160888871576705</v>
      </c>
      <c r="AO46" s="6">
        <v>8.1470099089052113</v>
      </c>
      <c r="AP46" s="27">
        <v>0.84206349206349207</v>
      </c>
      <c r="AQ46" s="6">
        <v>0.84962021047735325</v>
      </c>
      <c r="AR46" s="6">
        <v>0.84206349206349207</v>
      </c>
      <c r="AS46" s="6">
        <v>0.83939857587206035</v>
      </c>
      <c r="AT46" s="6">
        <v>0.44436019149726858</v>
      </c>
      <c r="AU46" s="27">
        <v>0.80761904761904757</v>
      </c>
      <c r="AV46" s="6">
        <v>0.81391410177124468</v>
      </c>
      <c r="AW46" s="6">
        <v>0.80761904761904757</v>
      </c>
      <c r="AX46" s="6">
        <v>0.80613300773300778</v>
      </c>
      <c r="AY46" s="6">
        <v>0.69015823658483444</v>
      </c>
      <c r="AZ46" s="27">
        <v>0.8363492063492064</v>
      </c>
      <c r="BA46" s="6">
        <v>0.8447869478793848</v>
      </c>
      <c r="BB46" s="6">
        <v>0.8363492063492064</v>
      </c>
      <c r="BC46" s="6">
        <v>0.83515918024516844</v>
      </c>
      <c r="BD46" s="6">
        <v>0.62305108754535055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9.2711229964590927E-2</v>
      </c>
      <c r="N47" s="9">
        <v>5.8432049119532961</v>
      </c>
      <c r="O47" s="9">
        <v>1.27284682574849</v>
      </c>
      <c r="P47" s="9">
        <v>121.24650192303091</v>
      </c>
      <c r="Q47" s="27">
        <v>0.89841269841269844</v>
      </c>
      <c r="R47" s="6">
        <v>0.90114731829017547</v>
      </c>
      <c r="S47" s="6">
        <v>0.89841269841269844</v>
      </c>
      <c r="T47" s="6">
        <v>0.89803088181738855</v>
      </c>
      <c r="U47" s="6">
        <v>0.35299943987419058</v>
      </c>
      <c r="V47" s="27">
        <v>0.89809523809523806</v>
      </c>
      <c r="W47" s="6">
        <v>0.90662126365697782</v>
      </c>
      <c r="X47" s="6">
        <v>0.89809523809523806</v>
      </c>
      <c r="Y47" s="6">
        <v>0.89814636837425454</v>
      </c>
      <c r="Z47" s="6">
        <v>0.28544411555804527</v>
      </c>
      <c r="AA47" s="27">
        <v>0.94333333333333313</v>
      </c>
      <c r="AB47" s="6">
        <v>0.9521041181041181</v>
      </c>
      <c r="AC47" s="6">
        <v>0.94333333333333313</v>
      </c>
      <c r="AD47" s="6">
        <v>0.94305208410582397</v>
      </c>
      <c r="AE47" s="6">
        <v>1.500893918365136</v>
      </c>
      <c r="AF47" s="27">
        <v>0.91507936507936505</v>
      </c>
      <c r="AG47" s="6">
        <v>0.91654123654123654</v>
      </c>
      <c r="AH47" s="6">
        <v>0.91507936507936505</v>
      </c>
      <c r="AI47" s="6">
        <v>0.91498222528947171</v>
      </c>
      <c r="AJ47" s="6">
        <v>0.22671350690002329</v>
      </c>
      <c r="AK47" s="27">
        <v>0.92634920634920626</v>
      </c>
      <c r="AL47" s="6">
        <v>0.92984526584526583</v>
      </c>
      <c r="AM47" s="6">
        <v>0.92634920634920626</v>
      </c>
      <c r="AN47" s="6">
        <v>0.92655238622159852</v>
      </c>
      <c r="AO47" s="6">
        <v>2.6546436781825968</v>
      </c>
      <c r="AP47" s="27">
        <v>0.93761904761904769</v>
      </c>
      <c r="AQ47" s="6">
        <v>0.9411025482454054</v>
      </c>
      <c r="AR47" s="6">
        <v>0.93761904761904769</v>
      </c>
      <c r="AS47" s="6">
        <v>0.93767213246704872</v>
      </c>
      <c r="AT47" s="6">
        <v>0.36621050110343212</v>
      </c>
      <c r="AU47" s="27">
        <v>0.94888888888888889</v>
      </c>
      <c r="AV47" s="6">
        <v>0.95230689944975655</v>
      </c>
      <c r="AW47" s="6">
        <v>0.94888888888888889</v>
      </c>
      <c r="AX47" s="6">
        <v>0.94892104487151663</v>
      </c>
      <c r="AY47" s="6">
        <v>0.27535676277010868</v>
      </c>
      <c r="AZ47" s="27">
        <v>0.93746031746031755</v>
      </c>
      <c r="BA47" s="6">
        <v>0.94018759018759024</v>
      </c>
      <c r="BB47" s="6">
        <v>0.93746031746031755</v>
      </c>
      <c r="BC47" s="6">
        <v>0.93770541605588797</v>
      </c>
      <c r="BD47" s="6">
        <v>0.25356667941594241</v>
      </c>
      <c r="BE47" s="6"/>
      <c r="BF47" s="2" t="s">
        <v>62</v>
      </c>
      <c r="BG47" s="6">
        <f t="shared" ref="BG47:BJ51" si="0">AVERAGE(BG3,BG8,BG13,BG18,BG23,BG28,BG33,BG38)</f>
        <v>-0.74429888527727461</v>
      </c>
      <c r="BH47" s="6">
        <f t="shared" si="0"/>
        <v>0.57103056552509646</v>
      </c>
      <c r="BI47" s="6">
        <f t="shared" si="0"/>
        <v>0.71642733260137381</v>
      </c>
      <c r="BJ47" s="6">
        <f t="shared" si="0"/>
        <v>0.42655889606517133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0.2436417614001114</v>
      </c>
      <c r="N48" s="9">
        <v>2.686869165075596</v>
      </c>
      <c r="O48" s="9">
        <v>0.85808294116910599</v>
      </c>
      <c r="P48" s="9">
        <v>75.232336622116691</v>
      </c>
      <c r="Q48" s="27">
        <v>0.6780952380952382</v>
      </c>
      <c r="R48" s="6">
        <v>0.63592947860682414</v>
      </c>
      <c r="S48" s="6">
        <v>0.6780952380952382</v>
      </c>
      <c r="T48" s="6">
        <v>0.60937241008048471</v>
      </c>
      <c r="U48" s="6">
        <v>0.66158170267192773</v>
      </c>
      <c r="V48" s="27">
        <v>0.75714285714285712</v>
      </c>
      <c r="W48" s="6">
        <v>0.77530930885420046</v>
      </c>
      <c r="X48" s="6">
        <v>0.75714285714285712</v>
      </c>
      <c r="Y48" s="6">
        <v>0.75111676062337374</v>
      </c>
      <c r="Z48" s="6">
        <v>0.55568334021658683</v>
      </c>
      <c r="AA48" s="27">
        <v>0.68920634920634916</v>
      </c>
      <c r="AB48" s="6">
        <v>0.68835139324613004</v>
      </c>
      <c r="AC48" s="6">
        <v>0.68920634920634916</v>
      </c>
      <c r="AD48" s="6">
        <v>0.6823841028282952</v>
      </c>
      <c r="AE48" s="6">
        <v>2.6524417408500698</v>
      </c>
      <c r="AF48" s="27">
        <v>0.6893650793650794</v>
      </c>
      <c r="AG48" s="6">
        <v>0.68385515791398155</v>
      </c>
      <c r="AH48" s="6">
        <v>0.6893650793650794</v>
      </c>
      <c r="AI48" s="6">
        <v>0.67805161686203663</v>
      </c>
      <c r="AJ48" s="6">
        <v>0.59061010409327119</v>
      </c>
      <c r="AK48" s="27">
        <v>0.74539682539682539</v>
      </c>
      <c r="AL48" s="6">
        <v>0.74725716051766478</v>
      </c>
      <c r="AM48" s="6">
        <v>0.74539682539682539</v>
      </c>
      <c r="AN48" s="6">
        <v>0.73951809763682896</v>
      </c>
      <c r="AO48" s="6">
        <v>9.1768285771657006</v>
      </c>
      <c r="AP48" s="27">
        <v>0.80714285714285716</v>
      </c>
      <c r="AQ48" s="6">
        <v>0.82053548847666491</v>
      </c>
      <c r="AR48" s="6">
        <v>0.80714285714285716</v>
      </c>
      <c r="AS48" s="6">
        <v>0.80663956861004915</v>
      </c>
      <c r="AT48" s="6">
        <v>0.47855747330456022</v>
      </c>
      <c r="AU48" s="27">
        <v>0.77920634920634924</v>
      </c>
      <c r="AV48" s="6">
        <v>0.78116246964986469</v>
      </c>
      <c r="AW48" s="6">
        <v>0.77920634920634924</v>
      </c>
      <c r="AX48" s="6">
        <v>0.77632451193743812</v>
      </c>
      <c r="AY48" s="6">
        <v>0.66879179772009656</v>
      </c>
      <c r="AZ48" s="27">
        <v>0.76206349206349211</v>
      </c>
      <c r="BA48" s="6">
        <v>0.77165353165353168</v>
      </c>
      <c r="BB48" s="6">
        <v>0.76206349206349211</v>
      </c>
      <c r="BC48" s="6">
        <v>0.76043138230804563</v>
      </c>
      <c r="BD48" s="6">
        <v>0.68826376158455438</v>
      </c>
      <c r="BE48" s="6"/>
      <c r="BF48" s="2" t="s">
        <v>63</v>
      </c>
      <c r="BG48" s="6">
        <f t="shared" si="0"/>
        <v>-0.74034956073295344</v>
      </c>
      <c r="BH48" s="6">
        <f t="shared" si="0"/>
        <v>0.55419005114897102</v>
      </c>
      <c r="BI48" s="6">
        <f t="shared" si="0"/>
        <v>0.70286464171538166</v>
      </c>
      <c r="BJ48" s="6">
        <f t="shared" si="0"/>
        <v>0.40980914238237948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0.1615447277399488</v>
      </c>
      <c r="N49" s="9">
        <v>3.1172798322131432</v>
      </c>
      <c r="O49" s="9">
        <v>1.173330422736</v>
      </c>
      <c r="P49" s="9">
        <v>64.683556518422719</v>
      </c>
      <c r="Q49" s="27">
        <v>0.76857142857142846</v>
      </c>
      <c r="R49" s="6">
        <v>0.77404072470739149</v>
      </c>
      <c r="S49" s="6">
        <v>0.76857142857142846</v>
      </c>
      <c r="T49" s="6">
        <v>0.76175564271136298</v>
      </c>
      <c r="U49" s="6">
        <v>0.61021354488752921</v>
      </c>
      <c r="V49" s="27">
        <v>0.8592063492063492</v>
      </c>
      <c r="W49" s="6">
        <v>0.8650371727038394</v>
      </c>
      <c r="X49" s="6">
        <v>0.8592063492063492</v>
      </c>
      <c r="Y49" s="6">
        <v>0.85848688249576655</v>
      </c>
      <c r="Z49" s="6">
        <v>0.35085972008583</v>
      </c>
      <c r="AA49" s="27">
        <v>0.69460317460317467</v>
      </c>
      <c r="AB49" s="6">
        <v>0.70343226878941167</v>
      </c>
      <c r="AC49" s="6">
        <v>0.69460317460317467</v>
      </c>
      <c r="AD49" s="6">
        <v>0.68917169970902337</v>
      </c>
      <c r="AE49" s="6">
        <v>2.537993926917363</v>
      </c>
      <c r="AF49" s="27">
        <v>0.54238095238095241</v>
      </c>
      <c r="AG49" s="6">
        <v>0.40491292657413841</v>
      </c>
      <c r="AH49" s="6">
        <v>0.54238095238095241</v>
      </c>
      <c r="AI49" s="6">
        <v>0.46039525338227599</v>
      </c>
      <c r="AJ49" s="6">
        <v>0.95579019279432809</v>
      </c>
      <c r="AK49" s="27">
        <v>0.81888888888888878</v>
      </c>
      <c r="AL49" s="6">
        <v>0.82896615994235057</v>
      </c>
      <c r="AM49" s="6">
        <v>0.81888888888888878</v>
      </c>
      <c r="AN49" s="6">
        <v>0.81771668894838889</v>
      </c>
      <c r="AO49" s="6">
        <v>6.5279061138067744</v>
      </c>
      <c r="AP49" s="27">
        <v>0.87571428571428578</v>
      </c>
      <c r="AQ49" s="6">
        <v>0.87561558811558826</v>
      </c>
      <c r="AR49" s="6">
        <v>0.87571428571428578</v>
      </c>
      <c r="AS49" s="6">
        <v>0.87430711447886389</v>
      </c>
      <c r="AT49" s="6">
        <v>0.71187650647008871</v>
      </c>
      <c r="AU49" s="27">
        <v>0.84746031746031747</v>
      </c>
      <c r="AV49" s="6">
        <v>0.85256449899307041</v>
      </c>
      <c r="AW49" s="6">
        <v>0.84746031746031747</v>
      </c>
      <c r="AX49" s="6">
        <v>0.84793428149949901</v>
      </c>
      <c r="AY49" s="6">
        <v>0.59197984737197729</v>
      </c>
      <c r="AZ49" s="27">
        <v>0.86444444444444457</v>
      </c>
      <c r="BA49" s="6">
        <v>0.86726038643895786</v>
      </c>
      <c r="BB49" s="6">
        <v>0.86444444444444457</v>
      </c>
      <c r="BC49" s="6">
        <v>0.86385044437702319</v>
      </c>
      <c r="BD49" s="6">
        <v>0.43311322378808781</v>
      </c>
      <c r="BE49" s="6"/>
      <c r="BF49" s="2" t="s">
        <v>64</v>
      </c>
      <c r="BG49" s="6">
        <f t="shared" si="0"/>
        <v>-0.74429888527727461</v>
      </c>
      <c r="BH49" s="6">
        <f t="shared" si="0"/>
        <v>0.57103056552509646</v>
      </c>
      <c r="BI49" s="6">
        <f t="shared" si="0"/>
        <v>0.71642733260137381</v>
      </c>
      <c r="BJ49" s="6">
        <f t="shared" si="0"/>
        <v>0.42655889606517133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0.20212084468513231</v>
      </c>
      <c r="N50" s="9">
        <v>3.2637579155203662</v>
      </c>
      <c r="O50" s="9">
        <v>0.93608480389697246</v>
      </c>
      <c r="P50" s="9">
        <v>67.722976747047596</v>
      </c>
      <c r="Q50" s="27">
        <v>0.83111111111111113</v>
      </c>
      <c r="R50" s="6">
        <v>0.84212111301397008</v>
      </c>
      <c r="S50" s="6">
        <v>0.83111111111111113</v>
      </c>
      <c r="T50" s="6">
        <v>0.82802081661029026</v>
      </c>
      <c r="U50" s="6">
        <v>0.56866136164387127</v>
      </c>
      <c r="V50" s="27">
        <v>0.81968253968253957</v>
      </c>
      <c r="W50" s="6">
        <v>0.82403996003996005</v>
      </c>
      <c r="X50" s="6">
        <v>0.81968253968253957</v>
      </c>
      <c r="Y50" s="6">
        <v>0.81638619132859991</v>
      </c>
      <c r="Z50" s="6">
        <v>0.49166926597316218</v>
      </c>
      <c r="AA50" s="27">
        <v>0.66142857142857148</v>
      </c>
      <c r="AB50" s="6">
        <v>0.66867118595690034</v>
      </c>
      <c r="AC50" s="6">
        <v>0.66142857142857148</v>
      </c>
      <c r="AD50" s="6">
        <v>0.65173055519716472</v>
      </c>
      <c r="AE50" s="6">
        <v>2.7431739591493232</v>
      </c>
      <c r="AF50" s="27">
        <v>0.54809523809523808</v>
      </c>
      <c r="AG50" s="6">
        <v>0.41025721909993013</v>
      </c>
      <c r="AH50" s="6">
        <v>0.54809523809523808</v>
      </c>
      <c r="AI50" s="6">
        <v>0.46303682399551482</v>
      </c>
      <c r="AJ50" s="6">
        <v>0.91336722852124641</v>
      </c>
      <c r="AK50" s="27">
        <v>0.83650793650793653</v>
      </c>
      <c r="AL50" s="6">
        <v>0.84255364507885522</v>
      </c>
      <c r="AM50" s="6">
        <v>0.83650793650793653</v>
      </c>
      <c r="AN50" s="6">
        <v>0.83587663651821775</v>
      </c>
      <c r="AO50" s="6">
        <v>5.8928512683794709</v>
      </c>
      <c r="AP50" s="27">
        <v>0.85349206349206352</v>
      </c>
      <c r="AQ50" s="6">
        <v>0.86369592062073264</v>
      </c>
      <c r="AR50" s="6">
        <v>0.85349206349206352</v>
      </c>
      <c r="AS50" s="6">
        <v>0.85037455865193579</v>
      </c>
      <c r="AT50" s="6">
        <v>0.53338627208695732</v>
      </c>
      <c r="AU50" s="27">
        <v>0.81428571428571439</v>
      </c>
      <c r="AV50" s="6">
        <v>0.81601662711186518</v>
      </c>
      <c r="AW50" s="6">
        <v>0.81428571428571439</v>
      </c>
      <c r="AX50" s="6">
        <v>0.81157474471795632</v>
      </c>
      <c r="AY50" s="6">
        <v>0.57112642549371495</v>
      </c>
      <c r="AZ50" s="27">
        <v>0.86476190476190473</v>
      </c>
      <c r="BA50" s="6">
        <v>0.88051436218102874</v>
      </c>
      <c r="BB50" s="6">
        <v>0.86476190476190473</v>
      </c>
      <c r="BC50" s="6">
        <v>0.85960920969868337</v>
      </c>
      <c r="BD50" s="6">
        <v>0.4165979215338278</v>
      </c>
      <c r="BE50" s="6"/>
      <c r="BF50" s="2" t="s">
        <v>65</v>
      </c>
      <c r="BG50" s="6">
        <f t="shared" si="0"/>
        <v>-0.74571076189873675</v>
      </c>
      <c r="BH50" s="6">
        <f t="shared" si="0"/>
        <v>0.56684882150607829</v>
      </c>
      <c r="BI50" s="6">
        <f t="shared" si="0"/>
        <v>0.71366842313226131</v>
      </c>
      <c r="BJ50" s="6">
        <f t="shared" si="0"/>
        <v>0.42294900368805693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6.7908970264166452E-2</v>
      </c>
      <c r="N51" s="9">
        <v>7.2036135568177064</v>
      </c>
      <c r="O51" s="9">
        <v>1.3749920806471869</v>
      </c>
      <c r="P51" s="9">
        <v>97.248783017039031</v>
      </c>
      <c r="Q51" s="27">
        <v>0.92079365079365072</v>
      </c>
      <c r="R51" s="6">
        <v>0.92582072424929562</v>
      </c>
      <c r="S51" s="6">
        <v>0.92079365079365072</v>
      </c>
      <c r="T51" s="6">
        <v>0.92000299694869248</v>
      </c>
      <c r="U51" s="6">
        <v>0.27247376771558479</v>
      </c>
      <c r="V51" s="27">
        <v>0.92634920634920626</v>
      </c>
      <c r="W51" s="6">
        <v>0.92947421361707083</v>
      </c>
      <c r="X51" s="6">
        <v>0.92634920634920626</v>
      </c>
      <c r="Y51" s="6">
        <v>0.92532062911076918</v>
      </c>
      <c r="Z51" s="6">
        <v>0.26563923518219112</v>
      </c>
      <c r="AA51" s="27">
        <v>0.92126984126984124</v>
      </c>
      <c r="AB51" s="6">
        <v>0.92468823768823771</v>
      </c>
      <c r="AC51" s="6">
        <v>0.92126984126984124</v>
      </c>
      <c r="AD51" s="6">
        <v>0.92129742258459435</v>
      </c>
      <c r="AE51" s="6">
        <v>0.78496943800018126</v>
      </c>
      <c r="AF51" s="27">
        <v>0.87555555555555564</v>
      </c>
      <c r="AG51" s="6">
        <v>0.88725522026992609</v>
      </c>
      <c r="AH51" s="6">
        <v>0.87555555555555564</v>
      </c>
      <c r="AI51" s="6">
        <v>0.87574797553544548</v>
      </c>
      <c r="AJ51" s="6">
        <v>0.29348580775577959</v>
      </c>
      <c r="AK51" s="27">
        <v>0.88761904761904764</v>
      </c>
      <c r="AL51" s="6">
        <v>0.89230797773654924</v>
      </c>
      <c r="AM51" s="6">
        <v>0.88761904761904764</v>
      </c>
      <c r="AN51" s="6">
        <v>0.88728932229898594</v>
      </c>
      <c r="AO51" s="6">
        <v>4.0506200951579281</v>
      </c>
      <c r="AP51" s="27">
        <v>0.92095238095238086</v>
      </c>
      <c r="AQ51" s="6">
        <v>0.92626494140779858</v>
      </c>
      <c r="AR51" s="6">
        <v>0.92095238095238086</v>
      </c>
      <c r="AS51" s="6">
        <v>0.92002561674842376</v>
      </c>
      <c r="AT51" s="6">
        <v>0.40240544813310403</v>
      </c>
      <c r="AU51" s="27">
        <v>0.92095238095238086</v>
      </c>
      <c r="AV51" s="6">
        <v>0.92405572205572217</v>
      </c>
      <c r="AW51" s="6">
        <v>0.92095238095238086</v>
      </c>
      <c r="AX51" s="6">
        <v>0.92012004084284782</v>
      </c>
      <c r="AY51" s="6">
        <v>0.35231990877934688</v>
      </c>
      <c r="AZ51" s="27">
        <v>0.89809523809523806</v>
      </c>
      <c r="BA51" s="6">
        <v>0.90139699189699185</v>
      </c>
      <c r="BB51" s="6">
        <v>0.89809523809523806</v>
      </c>
      <c r="BC51" s="6">
        <v>0.89766354136835513</v>
      </c>
      <c r="BD51" s="6">
        <v>0.35890564536316399</v>
      </c>
      <c r="BE51" s="6"/>
      <c r="BF51" s="3" t="s">
        <v>66</v>
      </c>
      <c r="BG51" s="5">
        <f t="shared" si="0"/>
        <v>0.7626023442520834</v>
      </c>
      <c r="BH51" s="5">
        <f t="shared" si="0"/>
        <v>-0.62486286024913307</v>
      </c>
      <c r="BI51" s="5">
        <f t="shared" si="0"/>
        <v>-0.74384485654592292</v>
      </c>
      <c r="BJ51" s="5">
        <f t="shared" si="0"/>
        <v>-0.44205251748365521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0.13689676123416769</v>
      </c>
      <c r="N52" s="9">
        <v>3.6580036835392979</v>
      </c>
      <c r="O52" s="9">
        <v>1.22543762067248</v>
      </c>
      <c r="P52" s="9">
        <v>59.991260410044497</v>
      </c>
      <c r="Q52" s="27">
        <v>0.88190476190476197</v>
      </c>
      <c r="R52" s="6">
        <v>0.90120456263313398</v>
      </c>
      <c r="S52" s="6">
        <v>0.88190476190476197</v>
      </c>
      <c r="T52" s="6">
        <v>0.88187542252001205</v>
      </c>
      <c r="U52" s="6">
        <v>0.36256549100155422</v>
      </c>
      <c r="V52" s="27">
        <v>0.83650793650793653</v>
      </c>
      <c r="W52" s="6">
        <v>0.86007215318139685</v>
      </c>
      <c r="X52" s="6">
        <v>0.83650793650793653</v>
      </c>
      <c r="Y52" s="6">
        <v>0.83614933570861305</v>
      </c>
      <c r="Z52" s="6">
        <v>0.33378249277778982</v>
      </c>
      <c r="AA52" s="27">
        <v>0.76269841269841265</v>
      </c>
      <c r="AB52" s="6">
        <v>0.7858289422995306</v>
      </c>
      <c r="AC52" s="6">
        <v>0.76269841269841265</v>
      </c>
      <c r="AD52" s="6">
        <v>0.75812056246017412</v>
      </c>
      <c r="AE52" s="6">
        <v>2.4242488390191008</v>
      </c>
      <c r="AF52" s="27">
        <v>0.56031746031746033</v>
      </c>
      <c r="AG52" s="6">
        <v>0.41792016258869141</v>
      </c>
      <c r="AH52" s="6">
        <v>0.56031746031746033</v>
      </c>
      <c r="AI52" s="6">
        <v>0.47536510601426207</v>
      </c>
      <c r="AJ52" s="6">
        <v>0.85556926446436354</v>
      </c>
      <c r="AK52" s="27">
        <v>0.90444444444444438</v>
      </c>
      <c r="AL52" s="6">
        <v>0.90961124986124986</v>
      </c>
      <c r="AM52" s="6">
        <v>0.90444444444444438</v>
      </c>
      <c r="AN52" s="6">
        <v>0.90485706753617501</v>
      </c>
      <c r="AO52" s="6">
        <v>3.444171323848972</v>
      </c>
      <c r="AP52" s="27">
        <v>0.93793650793650785</v>
      </c>
      <c r="AQ52" s="6">
        <v>0.94033337033337028</v>
      </c>
      <c r="AR52" s="6">
        <v>0.93793650793650785</v>
      </c>
      <c r="AS52" s="6">
        <v>0.93747602469219693</v>
      </c>
      <c r="AT52" s="6">
        <v>0.23540247309125331</v>
      </c>
      <c r="AU52" s="27">
        <v>0.93809523809523809</v>
      </c>
      <c r="AV52" s="6">
        <v>0.94590903540903537</v>
      </c>
      <c r="AW52" s="6">
        <v>0.93809523809523809</v>
      </c>
      <c r="AX52" s="6">
        <v>0.93823029384895451</v>
      </c>
      <c r="AY52" s="6">
        <v>0.28801798935176859</v>
      </c>
      <c r="AZ52" s="27">
        <v>0.93253968253968256</v>
      </c>
      <c r="BA52" s="6">
        <v>0.9389225034225035</v>
      </c>
      <c r="BB52" s="6">
        <v>0.93253968253968256</v>
      </c>
      <c r="BC52" s="6">
        <v>0.93215125004917676</v>
      </c>
      <c r="BD52" s="6">
        <v>0.2225007316744444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0.10314516374321719</v>
      </c>
      <c r="N53" s="9">
        <v>5.0188642277220721</v>
      </c>
      <c r="O53" s="9">
        <v>1.276038099940191</v>
      </c>
      <c r="P53" s="9">
        <v>104.141432725233</v>
      </c>
      <c r="Q53" s="27">
        <v>0.86476190476190473</v>
      </c>
      <c r="R53" s="6">
        <v>0.87169079069079058</v>
      </c>
      <c r="S53" s="6">
        <v>0.86476190476190473</v>
      </c>
      <c r="T53" s="6">
        <v>0.86318229778769151</v>
      </c>
      <c r="U53" s="6">
        <v>0.35865689261819422</v>
      </c>
      <c r="V53" s="27">
        <v>0.89301587301587304</v>
      </c>
      <c r="W53" s="6">
        <v>0.90262331925777295</v>
      </c>
      <c r="X53" s="6">
        <v>0.89301587301587304</v>
      </c>
      <c r="Y53" s="6">
        <v>0.89288949959984654</v>
      </c>
      <c r="Z53" s="6">
        <v>0.3121955298434303</v>
      </c>
      <c r="AA53" s="27">
        <v>0.71222222222222231</v>
      </c>
      <c r="AB53" s="6">
        <v>0.71763977852213146</v>
      </c>
      <c r="AC53" s="6">
        <v>0.71222222222222231</v>
      </c>
      <c r="AD53" s="6">
        <v>0.70513155219980284</v>
      </c>
      <c r="AE53" s="6">
        <v>1.4640007196575531</v>
      </c>
      <c r="AF53" s="27">
        <v>0.70079365079365075</v>
      </c>
      <c r="AG53" s="6">
        <v>0.71175406075406067</v>
      </c>
      <c r="AH53" s="6">
        <v>0.70079365079365075</v>
      </c>
      <c r="AI53" s="6">
        <v>0.68987444605553627</v>
      </c>
      <c r="AJ53" s="6">
        <v>0.57732549645062059</v>
      </c>
      <c r="AK53" s="27">
        <v>0.83015873015873021</v>
      </c>
      <c r="AL53" s="6">
        <v>0.83811527978194644</v>
      </c>
      <c r="AM53" s="6">
        <v>0.83015873015873021</v>
      </c>
      <c r="AN53" s="6">
        <v>0.82840892905187646</v>
      </c>
      <c r="AO53" s="6">
        <v>6.1216998613262472</v>
      </c>
      <c r="AP53" s="27">
        <v>0.90968253968253965</v>
      </c>
      <c r="AQ53" s="6">
        <v>0.91533028699695385</v>
      </c>
      <c r="AR53" s="6">
        <v>0.90968253968253965</v>
      </c>
      <c r="AS53" s="6">
        <v>0.90926877987876398</v>
      </c>
      <c r="AT53" s="6">
        <v>0.23721504550342051</v>
      </c>
      <c r="AU53" s="27">
        <v>0.88142857142857134</v>
      </c>
      <c r="AV53" s="6">
        <v>0.89144053907499288</v>
      </c>
      <c r="AW53" s="6">
        <v>0.88142857142857134</v>
      </c>
      <c r="AX53" s="6">
        <v>0.88110519610545401</v>
      </c>
      <c r="AY53" s="6">
        <v>0.51423814532221246</v>
      </c>
      <c r="AZ53" s="27">
        <v>0.90952380952380951</v>
      </c>
      <c r="BA53" s="6">
        <v>0.91708872608872605</v>
      </c>
      <c r="BB53" s="6">
        <v>0.90952380952380951</v>
      </c>
      <c r="BC53" s="6">
        <v>0.90896617664844492</v>
      </c>
      <c r="BD53" s="6">
        <v>0.32290946767795953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9.9385497575529239E-2</v>
      </c>
      <c r="N54" s="9">
        <v>4.3983593783550541</v>
      </c>
      <c r="O54" s="9">
        <v>1.364095869515128</v>
      </c>
      <c r="P54" s="9">
        <v>72.133093805022895</v>
      </c>
      <c r="Q54" s="27">
        <v>0.86460317460317471</v>
      </c>
      <c r="R54" s="6">
        <v>0.87895422316474947</v>
      </c>
      <c r="S54" s="6">
        <v>0.86460317460317471</v>
      </c>
      <c r="T54" s="6">
        <v>0.86324131564865747</v>
      </c>
      <c r="U54" s="6">
        <v>0.4496803593667365</v>
      </c>
      <c r="V54" s="27">
        <v>0.89873015873015871</v>
      </c>
      <c r="W54" s="6">
        <v>0.90541749815699402</v>
      </c>
      <c r="X54" s="6">
        <v>0.89873015873015871</v>
      </c>
      <c r="Y54" s="6">
        <v>0.8976450361267565</v>
      </c>
      <c r="Z54" s="6">
        <v>0.239062980959799</v>
      </c>
      <c r="AA54" s="27">
        <v>0.8928571428571429</v>
      </c>
      <c r="AB54" s="6">
        <v>0.89885933114504546</v>
      </c>
      <c r="AC54" s="6">
        <v>0.8928571428571429</v>
      </c>
      <c r="AD54" s="6">
        <v>0.8917451592563721</v>
      </c>
      <c r="AE54" s="6">
        <v>1.5400256900484091</v>
      </c>
      <c r="AF54" s="27">
        <v>0.88190476190476175</v>
      </c>
      <c r="AG54" s="6">
        <v>0.89404044324282417</v>
      </c>
      <c r="AH54" s="6">
        <v>0.88190476190476175</v>
      </c>
      <c r="AI54" s="6">
        <v>0.88130922126194022</v>
      </c>
      <c r="AJ54" s="6">
        <v>0.31039032893392249</v>
      </c>
      <c r="AK54" s="27">
        <v>0.89301587301587304</v>
      </c>
      <c r="AL54" s="6">
        <v>0.8986085396085397</v>
      </c>
      <c r="AM54" s="6">
        <v>0.89301587301587304</v>
      </c>
      <c r="AN54" s="6">
        <v>0.89343638747012299</v>
      </c>
      <c r="AO54" s="6">
        <v>3.8560987911531681</v>
      </c>
      <c r="AP54" s="27">
        <v>0.9273015873015874</v>
      </c>
      <c r="AQ54" s="6">
        <v>0.93521164021164016</v>
      </c>
      <c r="AR54" s="6">
        <v>0.9273015873015874</v>
      </c>
      <c r="AS54" s="6">
        <v>0.92683323556388575</v>
      </c>
      <c r="AT54" s="6">
        <v>0.24211878126245681</v>
      </c>
      <c r="AU54" s="27">
        <v>0.91031746031746041</v>
      </c>
      <c r="AV54" s="6">
        <v>0.92471805971805965</v>
      </c>
      <c r="AW54" s="6">
        <v>0.91031746031746041</v>
      </c>
      <c r="AX54" s="6">
        <v>0.90893664714079703</v>
      </c>
      <c r="AY54" s="6">
        <v>0.56832128306381047</v>
      </c>
      <c r="AZ54" s="27">
        <v>0.91634920634920625</v>
      </c>
      <c r="BA54" s="6">
        <v>0.92450629422559238</v>
      </c>
      <c r="BB54" s="6">
        <v>0.91634920634920625</v>
      </c>
      <c r="BC54" s="6">
        <v>0.91585448561742666</v>
      </c>
      <c r="BD54" s="6">
        <v>0.29800434756615302</v>
      </c>
      <c r="BE54" s="6"/>
      <c r="BF54" s="1" t="s">
        <v>67</v>
      </c>
      <c r="BG54" s="4" cm="1">
        <f t="array" ref="BG54">AVERAGE(ABS(BG3:BG7))</f>
        <v>0.88116262223315567</v>
      </c>
      <c r="BH54" s="4" cm="1">
        <f t="array" ref="BH54">AVERAGE(ABS(BH3:BH7))</f>
        <v>0.80849305297369101</v>
      </c>
      <c r="BI54" s="4" cm="1">
        <f t="array" ref="BI54">AVERAGE(ABS(BI3:BI7))</f>
        <v>0.86512688705850815</v>
      </c>
      <c r="BJ54" s="4" cm="1">
        <f t="array" ref="BJ54">AVERAGE(ABS(BJ3:BJ7))</f>
        <v>0.51754079628933569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8.4219959837281463E-2</v>
      </c>
      <c r="N55" s="9">
        <v>4.9417272968056416</v>
      </c>
      <c r="O55" s="9">
        <v>1.415368005861664</v>
      </c>
      <c r="P55" s="9">
        <v>66.713318506876149</v>
      </c>
      <c r="Q55" s="27">
        <v>0.84777777777777774</v>
      </c>
      <c r="R55" s="6">
        <v>0.85673326424586926</v>
      </c>
      <c r="S55" s="6">
        <v>0.84777777777777774</v>
      </c>
      <c r="T55" s="6">
        <v>0.84819015850642843</v>
      </c>
      <c r="U55" s="6">
        <v>0.36025109239095893</v>
      </c>
      <c r="V55" s="27">
        <v>0.90396825396825398</v>
      </c>
      <c r="W55" s="6">
        <v>0.90962915655772802</v>
      </c>
      <c r="X55" s="6">
        <v>0.90396825396825398</v>
      </c>
      <c r="Y55" s="6">
        <v>0.90361015932208422</v>
      </c>
      <c r="Z55" s="6">
        <v>0.2219122661572358</v>
      </c>
      <c r="AA55" s="27">
        <v>0.7682539682539683</v>
      </c>
      <c r="AB55" s="6">
        <v>0.80263059326294628</v>
      </c>
      <c r="AC55" s="6">
        <v>0.7682539682539683</v>
      </c>
      <c r="AD55" s="6">
        <v>0.7644443515494419</v>
      </c>
      <c r="AE55" s="6">
        <v>1.629570072742986</v>
      </c>
      <c r="AF55" s="27">
        <v>0.55952380952380953</v>
      </c>
      <c r="AG55" s="6">
        <v>0.4168337781683647</v>
      </c>
      <c r="AH55" s="6">
        <v>0.55952380952380953</v>
      </c>
      <c r="AI55" s="6">
        <v>0.47405914968940183</v>
      </c>
      <c r="AJ55" s="6">
        <v>0.84218209443888503</v>
      </c>
      <c r="AK55" s="27">
        <v>0.86460317460317471</v>
      </c>
      <c r="AL55" s="6">
        <v>0.87318862256117158</v>
      </c>
      <c r="AM55" s="6">
        <v>0.86460317460317471</v>
      </c>
      <c r="AN55" s="6">
        <v>0.86331888555431768</v>
      </c>
      <c r="AO55" s="6">
        <v>4.8801962445899898</v>
      </c>
      <c r="AP55" s="27">
        <v>0.93825396825396834</v>
      </c>
      <c r="AQ55" s="6">
        <v>0.94319244644244637</v>
      </c>
      <c r="AR55" s="6">
        <v>0.93825396825396834</v>
      </c>
      <c r="AS55" s="6">
        <v>0.93796702220416639</v>
      </c>
      <c r="AT55" s="6">
        <v>0.2004176874378007</v>
      </c>
      <c r="AU55" s="27">
        <v>0.92111111111111099</v>
      </c>
      <c r="AV55" s="6">
        <v>0.92892219817219834</v>
      </c>
      <c r="AW55" s="6">
        <v>0.92111111111111099</v>
      </c>
      <c r="AX55" s="6">
        <v>0.92089204511904743</v>
      </c>
      <c r="AY55" s="6">
        <v>0.32141400688331112</v>
      </c>
      <c r="AZ55" s="27">
        <v>0.92650793650793639</v>
      </c>
      <c r="BA55" s="6">
        <v>0.93229708122565269</v>
      </c>
      <c r="BB55" s="6">
        <v>0.92650793650793639</v>
      </c>
      <c r="BC55" s="6">
        <v>0.92537635445591171</v>
      </c>
      <c r="BD55" s="6">
        <v>0.2198836589291577</v>
      </c>
      <c r="BE55" s="6"/>
      <c r="BF55" s="2" t="s">
        <v>68</v>
      </c>
      <c r="BG55" s="6" cm="1">
        <f t="array" ref="BG55">AVERAGE(ABS(BG8:BG12))</f>
        <v>0.95189936138456732</v>
      </c>
      <c r="BH55" s="6" cm="1">
        <f t="array" ref="BH55">AVERAGE(ABS(BH8:BH12))</f>
        <v>0.78746681043637046</v>
      </c>
      <c r="BI55" s="6" cm="1">
        <f t="array" ref="BI55">AVERAGE(ABS(BI8:BI12))</f>
        <v>0.94196472567084233</v>
      </c>
      <c r="BJ55" s="6" cm="1">
        <f t="array" ref="BJ55">AVERAGE(ABS(BJ8:BJ12))</f>
        <v>0.52017955315964748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9.8545211401676353E-2</v>
      </c>
      <c r="N56" s="9">
        <v>5.143420166191695</v>
      </c>
      <c r="O56" s="9">
        <v>1.296050149591641</v>
      </c>
      <c r="P56" s="9">
        <v>106.7259684484777</v>
      </c>
      <c r="Q56" s="27">
        <v>0.84126984126984128</v>
      </c>
      <c r="R56" s="6">
        <v>0.8459959299959301</v>
      </c>
      <c r="S56" s="6">
        <v>0.84126984126984128</v>
      </c>
      <c r="T56" s="6">
        <v>0.84052877089506128</v>
      </c>
      <c r="U56" s="6">
        <v>0.42944022943082338</v>
      </c>
      <c r="V56" s="27">
        <v>0.89253968253968241</v>
      </c>
      <c r="W56" s="6">
        <v>0.90420224220224221</v>
      </c>
      <c r="X56" s="6">
        <v>0.89253968253968241</v>
      </c>
      <c r="Y56" s="6">
        <v>0.89124549287209565</v>
      </c>
      <c r="Z56" s="6">
        <v>0.31065633030073558</v>
      </c>
      <c r="AA56" s="27">
        <v>0.70619047619047615</v>
      </c>
      <c r="AB56" s="6">
        <v>0.71633601715744588</v>
      </c>
      <c r="AC56" s="6">
        <v>0.70619047619047615</v>
      </c>
      <c r="AD56" s="6">
        <v>0.70306990810553305</v>
      </c>
      <c r="AE56" s="6">
        <v>2.061649761535592</v>
      </c>
      <c r="AF56" s="27">
        <v>0.68873015873015864</v>
      </c>
      <c r="AG56" s="6">
        <v>0.66470561215939361</v>
      </c>
      <c r="AH56" s="6">
        <v>0.68873015873015864</v>
      </c>
      <c r="AI56" s="6">
        <v>0.66738926322633163</v>
      </c>
      <c r="AJ56" s="6">
        <v>0.61049151032847027</v>
      </c>
      <c r="AK56" s="27">
        <v>0.87539682539682528</v>
      </c>
      <c r="AL56" s="6">
        <v>0.88525330709854511</v>
      </c>
      <c r="AM56" s="6">
        <v>0.87539682539682528</v>
      </c>
      <c r="AN56" s="6">
        <v>0.87340142723835101</v>
      </c>
      <c r="AO56" s="6">
        <v>4.4911536365804707</v>
      </c>
      <c r="AP56" s="27">
        <v>0.89269841269841277</v>
      </c>
      <c r="AQ56" s="6">
        <v>0.89706268422935087</v>
      </c>
      <c r="AR56" s="6">
        <v>0.89269841269841277</v>
      </c>
      <c r="AS56" s="6">
        <v>0.89170649122667844</v>
      </c>
      <c r="AT56" s="6">
        <v>0.46538317703094628</v>
      </c>
      <c r="AU56" s="27">
        <v>0.88095238095238104</v>
      </c>
      <c r="AV56" s="6">
        <v>0.89300476574986365</v>
      </c>
      <c r="AW56" s="6">
        <v>0.88095238095238104</v>
      </c>
      <c r="AX56" s="6">
        <v>0.87859241216871653</v>
      </c>
      <c r="AY56" s="6">
        <v>0.47377980420726168</v>
      </c>
      <c r="AZ56" s="27">
        <v>0.8982539682539683</v>
      </c>
      <c r="BA56" s="6">
        <v>0.90042525375858706</v>
      </c>
      <c r="BB56" s="6">
        <v>0.8982539682539683</v>
      </c>
      <c r="BC56" s="6">
        <v>0.89751647639600662</v>
      </c>
      <c r="BD56" s="6">
        <v>0.3438825058594393</v>
      </c>
      <c r="BE56" s="6"/>
      <c r="BF56" s="2" t="s">
        <v>69</v>
      </c>
      <c r="BG56" s="6" cm="1">
        <f t="array" ref="BG56">AVERAGE(ABS(BG13:BG17))</f>
        <v>0.33068289580920285</v>
      </c>
      <c r="BH56" s="6" cm="1">
        <f t="array" ref="BH56">AVERAGE(ABS(BH13:BH17))</f>
        <v>8.3699363976089611E-2</v>
      </c>
      <c r="BI56" s="6" cm="1">
        <f t="array" ref="BI56">AVERAGE(ABS(BI13:BI17))</f>
        <v>0.2216937416526942</v>
      </c>
      <c r="BJ56" s="6" cm="1">
        <f t="array" ref="BJ56">AVERAGE(ABS(BJ12:BJ16))</f>
        <v>0.23543303515089273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3.6825347487857693E-2</v>
      </c>
      <c r="N57" s="9">
        <v>9.9659933924532211</v>
      </c>
      <c r="O57" s="9">
        <v>1.559348135285501</v>
      </c>
      <c r="P57" s="9">
        <v>113.8970673423225</v>
      </c>
      <c r="Q57" s="27">
        <v>0.94365079365079363</v>
      </c>
      <c r="R57" s="6">
        <v>0.94690368890368892</v>
      </c>
      <c r="S57" s="6">
        <v>0.94365079365079363</v>
      </c>
      <c r="T57" s="6">
        <v>0.94336281344762818</v>
      </c>
      <c r="U57" s="6">
        <v>0.17617841260441011</v>
      </c>
      <c r="V57" s="27">
        <v>0.94317460317460322</v>
      </c>
      <c r="W57" s="6">
        <v>0.94786019536019528</v>
      </c>
      <c r="X57" s="6">
        <v>0.94317460317460322</v>
      </c>
      <c r="Y57" s="6">
        <v>0.94292365558478664</v>
      </c>
      <c r="Z57" s="6">
        <v>0.1339723101066258</v>
      </c>
      <c r="AA57" s="27">
        <v>0.7001587301587302</v>
      </c>
      <c r="AB57" s="6">
        <v>0.70903548832120256</v>
      </c>
      <c r="AC57" s="6">
        <v>0.7001587301587302</v>
      </c>
      <c r="AD57" s="6">
        <v>0.70077301313823048</v>
      </c>
      <c r="AE57" s="6">
        <v>1.6562983486242431</v>
      </c>
      <c r="AF57" s="27">
        <v>0.68301587301587297</v>
      </c>
      <c r="AG57" s="6">
        <v>0.68939133089133098</v>
      </c>
      <c r="AH57" s="6">
        <v>0.68301587301587297</v>
      </c>
      <c r="AI57" s="6">
        <v>0.65055242854787354</v>
      </c>
      <c r="AJ57" s="6">
        <v>0.58949427395984544</v>
      </c>
      <c r="AK57" s="27">
        <v>0.90920634920634913</v>
      </c>
      <c r="AL57" s="6">
        <v>0.91472765065622208</v>
      </c>
      <c r="AM57" s="6">
        <v>0.90920634920634913</v>
      </c>
      <c r="AN57" s="6">
        <v>0.90857093094006269</v>
      </c>
      <c r="AO57" s="6">
        <v>3.2725348791388909</v>
      </c>
      <c r="AP57" s="27">
        <v>0.96603174603174602</v>
      </c>
      <c r="AQ57" s="6">
        <v>0.96798734598734604</v>
      </c>
      <c r="AR57" s="6">
        <v>0.96603174603174602</v>
      </c>
      <c r="AS57" s="6">
        <v>0.96604978608538372</v>
      </c>
      <c r="AT57" s="6">
        <v>0.13097067929494091</v>
      </c>
      <c r="AU57" s="27">
        <v>0.93746031746031733</v>
      </c>
      <c r="AV57" s="6">
        <v>0.94079948622805765</v>
      </c>
      <c r="AW57" s="6">
        <v>0.93746031746031733</v>
      </c>
      <c r="AX57" s="6">
        <v>0.93689266087347056</v>
      </c>
      <c r="AY57" s="6">
        <v>0.28717645908268552</v>
      </c>
      <c r="AZ57" s="27">
        <v>0.94888888888888889</v>
      </c>
      <c r="BA57" s="6">
        <v>0.95183371126228278</v>
      </c>
      <c r="BB57" s="6">
        <v>0.94888888888888889</v>
      </c>
      <c r="BC57" s="6">
        <v>0.94861804798617955</v>
      </c>
      <c r="BD57" s="6">
        <v>0.1135720019110642</v>
      </c>
      <c r="BE57" s="6"/>
      <c r="BF57" s="2" t="s">
        <v>70</v>
      </c>
      <c r="BG57" s="6" cm="1">
        <f t="array" ref="BG57">AVERAGE(ABS(BG18:BG22))</f>
        <v>0.22516268452375829</v>
      </c>
      <c r="BH57" s="6" cm="1">
        <f t="array" ref="BH57">AVERAGE(ABS(BH18:BH22))</f>
        <v>0.17348607273659705</v>
      </c>
      <c r="BI57" s="6" cm="1">
        <f t="array" ref="BI57">AVERAGE(ABS(BI18:BI22))</f>
        <v>0.21648872948312986</v>
      </c>
      <c r="BJ57" s="6" cm="1">
        <f t="array" ref="BJ57">AVERAGE(ABS(BJ18:BJ22))</f>
        <v>0.40819943283061877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3">
        <v>56</v>
      </c>
      <c r="C58" s="23">
        <v>1</v>
      </c>
      <c r="D58" s="23">
        <v>1</v>
      </c>
      <c r="E58" s="23">
        <v>1</v>
      </c>
      <c r="F58" s="23">
        <v>1</v>
      </c>
      <c r="G58" s="23">
        <v>1</v>
      </c>
      <c r="H58" s="23">
        <v>1</v>
      </c>
      <c r="I58" s="23">
        <v>1</v>
      </c>
      <c r="J58" s="23">
        <v>1</v>
      </c>
      <c r="K58" s="23">
        <v>1</v>
      </c>
      <c r="L58" s="23">
        <v>1</v>
      </c>
      <c r="M58" s="14">
        <v>2.7647874665036171E-2</v>
      </c>
      <c r="N58" s="31">
        <v>11.35585538159966</v>
      </c>
      <c r="O58" s="31">
        <v>1.6307389843651869</v>
      </c>
      <c r="P58" s="31">
        <v>87.44008643831738</v>
      </c>
      <c r="Q58" s="27">
        <v>0.94936507936507941</v>
      </c>
      <c r="R58" s="24">
        <v>0.95331724484665659</v>
      </c>
      <c r="S58" s="24">
        <v>0.94936507936507941</v>
      </c>
      <c r="T58" s="24">
        <v>0.94957330308501775</v>
      </c>
      <c r="U58" s="24">
        <v>0.1843926110795592</v>
      </c>
      <c r="V58" s="27">
        <v>0.96047619047619048</v>
      </c>
      <c r="W58" s="24">
        <v>0.96597859143657472</v>
      </c>
      <c r="X58" s="24">
        <v>0.96047619047619048</v>
      </c>
      <c r="Y58" s="24">
        <v>0.96009283320949579</v>
      </c>
      <c r="Z58" s="24">
        <v>0.1318286031009086</v>
      </c>
      <c r="AA58" s="27">
        <v>0.69</v>
      </c>
      <c r="AB58" s="24">
        <v>0.69602582312113492</v>
      </c>
      <c r="AC58" s="24">
        <v>0.69</v>
      </c>
      <c r="AD58" s="24">
        <v>0.67858910643217851</v>
      </c>
      <c r="AE58" s="24">
        <v>1.8640645679851491</v>
      </c>
      <c r="AF58" s="27">
        <v>0.69000000000000006</v>
      </c>
      <c r="AG58" s="24">
        <v>0.68214029108146745</v>
      </c>
      <c r="AH58" s="24">
        <v>0.69000000000000006</v>
      </c>
      <c r="AI58" s="24">
        <v>0.66937234669551082</v>
      </c>
      <c r="AJ58" s="24">
        <v>0.59873913787238886</v>
      </c>
      <c r="AK58" s="27">
        <v>0.90984126984126978</v>
      </c>
      <c r="AL58" s="24">
        <v>0.91764820002074909</v>
      </c>
      <c r="AM58" s="24">
        <v>0.90984126984126978</v>
      </c>
      <c r="AN58" s="24">
        <v>0.90943202678256119</v>
      </c>
      <c r="AO58" s="24">
        <v>3.2496500198442129</v>
      </c>
      <c r="AP58" s="27">
        <v>0.97174603174603169</v>
      </c>
      <c r="AQ58" s="24">
        <v>0.9747173382173383</v>
      </c>
      <c r="AR58" s="24">
        <v>0.97174603174603169</v>
      </c>
      <c r="AS58" s="24">
        <v>0.97171622682620862</v>
      </c>
      <c r="AT58" s="24">
        <v>0.13581772174337181</v>
      </c>
      <c r="AU58" s="27">
        <v>0.93809523809523809</v>
      </c>
      <c r="AV58" s="24">
        <v>0.94739632149155961</v>
      </c>
      <c r="AW58" s="24">
        <v>0.93809523809523809</v>
      </c>
      <c r="AX58" s="24">
        <v>0.93838460025385673</v>
      </c>
      <c r="AY58" s="24">
        <v>0.27588088448377612</v>
      </c>
      <c r="AZ58" s="27">
        <v>0.95460317460317456</v>
      </c>
      <c r="BA58" s="24">
        <v>0.9583363858363857</v>
      </c>
      <c r="BB58" s="24">
        <v>0.95460317460317456</v>
      </c>
      <c r="BC58" s="24">
        <v>0.95422293832306804</v>
      </c>
      <c r="BD58" s="24">
        <v>0.1102775393628891</v>
      </c>
      <c r="BE58" s="6"/>
      <c r="BF58" s="2" t="s">
        <v>71</v>
      </c>
      <c r="BG58" s="6" cm="1">
        <f t="array" ref="BG58">AVERAGE(ABS(BG23:BG27))</f>
        <v>0.8677462602464473</v>
      </c>
      <c r="BH58" s="6" cm="1">
        <f t="array" ref="BH58">AVERAGE(ABS(BH23:BH27))</f>
        <v>0.69320260637917686</v>
      </c>
      <c r="BI58" s="6" cm="1">
        <f t="array" ref="BI58">AVERAGE(ABS(BI23:BI27))</f>
        <v>0.86861091892457853</v>
      </c>
      <c r="BJ58" s="6" cm="1">
        <f t="array" ref="BJ58">AVERAGE(ABS(BJ23:BJ27))</f>
        <v>0.46476298333915234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3">
        <v>57</v>
      </c>
      <c r="C59" s="23">
        <v>-1</v>
      </c>
      <c r="D59" s="23">
        <v>-1</v>
      </c>
      <c r="E59" s="23">
        <v>1</v>
      </c>
      <c r="F59" s="23">
        <v>1</v>
      </c>
      <c r="G59" s="23">
        <v>-1</v>
      </c>
      <c r="H59" s="23">
        <v>1</v>
      </c>
      <c r="I59" s="23">
        <v>1</v>
      </c>
      <c r="J59" s="23">
        <v>1</v>
      </c>
      <c r="K59" s="23">
        <v>1</v>
      </c>
      <c r="L59" s="23">
        <v>-1</v>
      </c>
      <c r="M59" s="14">
        <v>0.1217635060839746</v>
      </c>
      <c r="N59" s="31">
        <v>4.1951718529258191</v>
      </c>
      <c r="O59" s="31">
        <v>1.245654154394997</v>
      </c>
      <c r="P59" s="31">
        <v>56.634820014498551</v>
      </c>
      <c r="Q59" s="27">
        <v>0.89253968253968241</v>
      </c>
      <c r="R59" s="24">
        <v>0.89741147741147742</v>
      </c>
      <c r="S59" s="24">
        <v>0.89253968253968241</v>
      </c>
      <c r="T59" s="24">
        <v>0.89201051645338192</v>
      </c>
      <c r="U59" s="24">
        <v>0.41016879169598391</v>
      </c>
      <c r="V59" s="27">
        <v>0.89269841269841277</v>
      </c>
      <c r="W59" s="24">
        <v>0.89799452399452373</v>
      </c>
      <c r="X59" s="24">
        <v>0.89269841269841277</v>
      </c>
      <c r="Y59" s="24">
        <v>0.89200004430474034</v>
      </c>
      <c r="Z59" s="24">
        <v>0.30278732777496742</v>
      </c>
      <c r="AA59" s="27">
        <v>0.77301587301587305</v>
      </c>
      <c r="AB59" s="24">
        <v>0.82397505668934234</v>
      </c>
      <c r="AC59" s="24">
        <v>0.77301587301587305</v>
      </c>
      <c r="AD59" s="24">
        <v>0.77156982460700574</v>
      </c>
      <c r="AE59" s="24">
        <v>1.4215957899499949</v>
      </c>
      <c r="AF59" s="27">
        <v>0.54793650793650794</v>
      </c>
      <c r="AG59" s="24">
        <v>0.40827363699102842</v>
      </c>
      <c r="AH59" s="24">
        <v>0.54793650793650794</v>
      </c>
      <c r="AI59" s="24">
        <v>0.46447799682785912</v>
      </c>
      <c r="AJ59" s="24">
        <v>0.89324753534181944</v>
      </c>
      <c r="AK59" s="27">
        <v>0.92095238095238086</v>
      </c>
      <c r="AL59" s="24">
        <v>0.92631176231176227</v>
      </c>
      <c r="AM59" s="24">
        <v>0.92095238095238086</v>
      </c>
      <c r="AN59" s="24">
        <v>0.92092567161797267</v>
      </c>
      <c r="AO59" s="24">
        <v>2.8491649821873559</v>
      </c>
      <c r="AP59" s="27">
        <v>0.96047619047619048</v>
      </c>
      <c r="AQ59" s="24">
        <v>0.96170773670773679</v>
      </c>
      <c r="AR59" s="24">
        <v>0.96047619047619048</v>
      </c>
      <c r="AS59" s="24">
        <v>0.9604487325157065</v>
      </c>
      <c r="AT59" s="24">
        <v>0.1999912756322022</v>
      </c>
      <c r="AU59" s="27">
        <v>0.94936507936507941</v>
      </c>
      <c r="AV59" s="24">
        <v>0.95170851370851361</v>
      </c>
      <c r="AW59" s="24">
        <v>0.94936507936507941</v>
      </c>
      <c r="AX59" s="24">
        <v>0.94918410138601605</v>
      </c>
      <c r="AY59" s="24">
        <v>0.26216366302800431</v>
      </c>
      <c r="AZ59" s="27">
        <v>0.93809523809523809</v>
      </c>
      <c r="BA59" s="24">
        <v>0.94110741110741114</v>
      </c>
      <c r="BB59" s="24">
        <v>0.93809523809523809</v>
      </c>
      <c r="BC59" s="24">
        <v>0.93764828532310251</v>
      </c>
      <c r="BD59" s="24">
        <v>0.19474698342152769</v>
      </c>
      <c r="BE59" s="6"/>
      <c r="BF59" s="2" t="s">
        <v>72</v>
      </c>
      <c r="BG59" s="6" cm="1">
        <f t="array" ref="BG59">AVERAGE(ABS(BG28:BG32))</f>
        <v>0.9261749288769916</v>
      </c>
      <c r="BH59" s="6" cm="1">
        <f t="array" ref="BH59">AVERAGE(ABS(BH28:BH32))</f>
        <v>0.68690717507587862</v>
      </c>
      <c r="BI59" s="6" cm="1">
        <f t="array" ref="BI59">AVERAGE(ABS(BI28:BI32))</f>
        <v>0.86664768509968337</v>
      </c>
      <c r="BJ59" s="6" cm="1">
        <f t="array" ref="BJ59">AVERAGE(ABS(BJ28:BJ32))</f>
        <v>0.43061933690257009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8.5901457956781183E-2</v>
      </c>
      <c r="N60" s="9">
        <v>5.8133654065888738</v>
      </c>
      <c r="O60" s="9">
        <v>1.328820520024937</v>
      </c>
      <c r="P60" s="9">
        <v>78.480432988949786</v>
      </c>
      <c r="Q60" s="27">
        <v>0.91507936507936505</v>
      </c>
      <c r="R60" s="6">
        <v>0.91961714211714207</v>
      </c>
      <c r="S60" s="6">
        <v>0.91507936507936505</v>
      </c>
      <c r="T60" s="6">
        <v>0.91393560193501422</v>
      </c>
      <c r="U60" s="6">
        <v>0.31099560991083269</v>
      </c>
      <c r="V60" s="27">
        <v>0.90349206349206346</v>
      </c>
      <c r="W60" s="6">
        <v>0.90688293452579161</v>
      </c>
      <c r="X60" s="6">
        <v>0.90349206349206346</v>
      </c>
      <c r="Y60" s="6">
        <v>0.90072854358050747</v>
      </c>
      <c r="Z60" s="6">
        <v>0.26155614570329611</v>
      </c>
      <c r="AA60" s="27">
        <v>0.70031746031746034</v>
      </c>
      <c r="AB60" s="6">
        <v>0.70295512600274512</v>
      </c>
      <c r="AC60" s="6">
        <v>0.70031746031746034</v>
      </c>
      <c r="AD60" s="6">
        <v>0.69728108519361143</v>
      </c>
      <c r="AE60" s="6">
        <v>1.892699747272123</v>
      </c>
      <c r="AF60" s="27">
        <v>0.69428571428571428</v>
      </c>
      <c r="AG60" s="6">
        <v>0.71547883155491854</v>
      </c>
      <c r="AH60" s="6">
        <v>0.69428571428571428</v>
      </c>
      <c r="AI60" s="6">
        <v>0.67790731146262995</v>
      </c>
      <c r="AJ60" s="6">
        <v>0.5960616923870925</v>
      </c>
      <c r="AK60" s="27">
        <v>0.88079365079365091</v>
      </c>
      <c r="AL60" s="6">
        <v>0.88349123980076372</v>
      </c>
      <c r="AM60" s="6">
        <v>0.88079365079365091</v>
      </c>
      <c r="AN60" s="6">
        <v>0.8798316093549442</v>
      </c>
      <c r="AO60" s="6">
        <v>4.2966323325757116</v>
      </c>
      <c r="AP60" s="27">
        <v>0.92619047619047612</v>
      </c>
      <c r="AQ60" s="6">
        <v>0.9294867434153149</v>
      </c>
      <c r="AR60" s="6">
        <v>0.92619047619047612</v>
      </c>
      <c r="AS60" s="6">
        <v>0.92524053240571413</v>
      </c>
      <c r="AT60" s="6">
        <v>0.23097529835583119</v>
      </c>
      <c r="AU60" s="27">
        <v>0.90333333333333332</v>
      </c>
      <c r="AV60" s="6">
        <v>0.9057335521621237</v>
      </c>
      <c r="AW60" s="6">
        <v>0.90333333333333332</v>
      </c>
      <c r="AX60" s="6">
        <v>0.90302423265928355</v>
      </c>
      <c r="AY60" s="6">
        <v>0.53710572040511173</v>
      </c>
      <c r="AZ60" s="27">
        <v>0.92031746031746042</v>
      </c>
      <c r="BA60" s="6">
        <v>0.9247514548943121</v>
      </c>
      <c r="BB60" s="6">
        <v>0.92031746031746042</v>
      </c>
      <c r="BC60" s="6">
        <v>0.9195689572437743</v>
      </c>
      <c r="BD60" s="6">
        <v>0.25987019141090539</v>
      </c>
      <c r="BE60" s="6"/>
      <c r="BF60" s="2" t="s">
        <v>73</v>
      </c>
      <c r="BG60" s="6" cm="1">
        <f t="array" ref="BG60">AVERAGE(ABS(BG33:BG37))</f>
        <v>0.89791667619400994</v>
      </c>
      <c r="BH60" s="6" cm="1">
        <f t="array" ref="BH60">AVERAGE(ABS(BH33:BH37))</f>
        <v>0.70457196822724144</v>
      </c>
      <c r="BI60" s="6" cm="1">
        <f t="array" ref="BI60">AVERAGE(ABS(BI33:BI37))</f>
        <v>0.8824786123785795</v>
      </c>
      <c r="BJ60" s="6" cm="1">
        <f t="array" ref="BJ60">AVERAGE(ABS(BJ33:BJ37))</f>
        <v>0.43259132654228394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0.10468442530744369</v>
      </c>
      <c r="N61" s="9">
        <v>4.3439966575244391</v>
      </c>
      <c r="O61" s="9">
        <v>1.3358823557547139</v>
      </c>
      <c r="P61" s="9">
        <v>71.241545183400802</v>
      </c>
      <c r="Q61" s="27">
        <v>0.78476190476190477</v>
      </c>
      <c r="R61" s="6">
        <v>0.79117730593921076</v>
      </c>
      <c r="S61" s="6">
        <v>0.78476190476190477</v>
      </c>
      <c r="T61" s="6">
        <v>0.77581788162640297</v>
      </c>
      <c r="U61" s="6">
        <v>0.57628303363736555</v>
      </c>
      <c r="V61" s="27">
        <v>0.91492063492063491</v>
      </c>
      <c r="W61" s="6">
        <v>0.92717171717171731</v>
      </c>
      <c r="X61" s="6">
        <v>0.91492063492063491</v>
      </c>
      <c r="Y61" s="6">
        <v>0.91518193975336837</v>
      </c>
      <c r="Z61" s="6">
        <v>0.30255021074788391</v>
      </c>
      <c r="AA61" s="27">
        <v>0.72873015873015878</v>
      </c>
      <c r="AB61" s="6">
        <v>0.75926136048825121</v>
      </c>
      <c r="AC61" s="6">
        <v>0.72873015873015878</v>
      </c>
      <c r="AD61" s="6">
        <v>0.7190604704820589</v>
      </c>
      <c r="AE61" s="6">
        <v>1.660106181589776</v>
      </c>
      <c r="AF61" s="27">
        <v>0.53682539682539687</v>
      </c>
      <c r="AG61" s="6">
        <v>0.39880347481895467</v>
      </c>
      <c r="AH61" s="6">
        <v>0.53682539682539687</v>
      </c>
      <c r="AI61" s="6">
        <v>0.4541302550921878</v>
      </c>
      <c r="AJ61" s="6">
        <v>0.99776386312850285</v>
      </c>
      <c r="AK61" s="27">
        <v>0.92650793650793639</v>
      </c>
      <c r="AL61" s="6">
        <v>0.93022911215768356</v>
      </c>
      <c r="AM61" s="6">
        <v>0.92650793650793639</v>
      </c>
      <c r="AN61" s="6">
        <v>0.92596590975213433</v>
      </c>
      <c r="AO61" s="6">
        <v>2.6489224633589279</v>
      </c>
      <c r="AP61" s="27">
        <v>0.93222222222222229</v>
      </c>
      <c r="AQ61" s="6">
        <v>0.93488600288600288</v>
      </c>
      <c r="AR61" s="6">
        <v>0.93222222222222229</v>
      </c>
      <c r="AS61" s="6">
        <v>0.93139552502788292</v>
      </c>
      <c r="AT61" s="6">
        <v>0.18485161393373231</v>
      </c>
      <c r="AU61" s="27">
        <v>0.95523809523809522</v>
      </c>
      <c r="AV61" s="6">
        <v>0.95671998371998368</v>
      </c>
      <c r="AW61" s="6">
        <v>0.95523809523809522</v>
      </c>
      <c r="AX61" s="6">
        <v>0.95474966535980743</v>
      </c>
      <c r="AY61" s="6">
        <v>0.2336086200791819</v>
      </c>
      <c r="AZ61" s="27">
        <v>0.96619047619047616</v>
      </c>
      <c r="BA61" s="6">
        <v>0.96806365856365861</v>
      </c>
      <c r="BB61" s="6">
        <v>0.96619047619047616</v>
      </c>
      <c r="BC61" s="6">
        <v>0.96619699077853693</v>
      </c>
      <c r="BD61" s="6">
        <v>0.13732175425233231</v>
      </c>
      <c r="BE61" s="6"/>
      <c r="BF61" s="3" t="s">
        <v>74</v>
      </c>
      <c r="BG61" s="5" cm="1">
        <f t="array" ref="BG61">AVERAGE(ABS(BG38:BG42))</f>
        <v>0.89887127063318351</v>
      </c>
      <c r="BH61" s="5" cm="1">
        <f t="array" ref="BH61">AVERAGE(ABS(BH38:BH42))</f>
        <v>0.71073505475725485</v>
      </c>
      <c r="BI61" s="5" cm="1">
        <f t="array" ref="BI61">AVERAGE(ABS(BI38:BI42))</f>
        <v>0.88616083828608549</v>
      </c>
      <c r="BJ61" s="5" cm="1">
        <f t="array" ref="BJ61">AVERAGE(ABS(BJ38:BJ42))</f>
        <v>0.42779734702528122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5.1854136197396233E-2</v>
      </c>
      <c r="N62" s="9">
        <v>7.5338485366404733</v>
      </c>
      <c r="O62" s="9">
        <v>1.5056305194956969</v>
      </c>
      <c r="P62" s="9">
        <v>101.70695524464639</v>
      </c>
      <c r="Q62" s="27">
        <v>0.9203174603174602</v>
      </c>
      <c r="R62" s="6">
        <v>0.92449350649350648</v>
      </c>
      <c r="S62" s="6">
        <v>0.9203174603174602</v>
      </c>
      <c r="T62" s="6">
        <v>0.92017566772169468</v>
      </c>
      <c r="U62" s="6">
        <v>0.27925591815263001</v>
      </c>
      <c r="V62" s="27">
        <v>0.95444444444444443</v>
      </c>
      <c r="W62" s="6">
        <v>0.9575188964474679</v>
      </c>
      <c r="X62" s="6">
        <v>0.95444444444444443</v>
      </c>
      <c r="Y62" s="6">
        <v>0.95471221920439453</v>
      </c>
      <c r="Z62" s="6">
        <v>0.16161098692115999</v>
      </c>
      <c r="AA62" s="27">
        <v>0.92619047619047612</v>
      </c>
      <c r="AB62" s="6">
        <v>0.93663029034457601</v>
      </c>
      <c r="AC62" s="6">
        <v>0.92619047619047612</v>
      </c>
      <c r="AD62" s="6">
        <v>0.92666844393977921</v>
      </c>
      <c r="AE62" s="6">
        <v>0.96124117931695707</v>
      </c>
      <c r="AF62" s="27">
        <v>0.88079365079365091</v>
      </c>
      <c r="AG62" s="6">
        <v>0.89447905828998275</v>
      </c>
      <c r="AH62" s="6">
        <v>0.88079365079365091</v>
      </c>
      <c r="AI62" s="6">
        <v>0.87919612752396681</v>
      </c>
      <c r="AJ62" s="6">
        <v>0.27014011144824002</v>
      </c>
      <c r="AK62" s="27">
        <v>0.92666666666666653</v>
      </c>
      <c r="AL62" s="6">
        <v>0.92963365602651327</v>
      </c>
      <c r="AM62" s="6">
        <v>0.92666666666666653</v>
      </c>
      <c r="AN62" s="6">
        <v>0.92630797752533733</v>
      </c>
      <c r="AO62" s="6">
        <v>2.643201248535259</v>
      </c>
      <c r="AP62" s="27">
        <v>0.96587301587301599</v>
      </c>
      <c r="AQ62" s="6">
        <v>0.96742045256330977</v>
      </c>
      <c r="AR62" s="6">
        <v>0.96587301587301599</v>
      </c>
      <c r="AS62" s="6">
        <v>0.96577415100117248</v>
      </c>
      <c r="AT62" s="6">
        <v>0.36177843166854162</v>
      </c>
      <c r="AU62" s="27">
        <v>0.94888888888888889</v>
      </c>
      <c r="AV62" s="6">
        <v>0.95165689865689873</v>
      </c>
      <c r="AW62" s="6">
        <v>0.94888888888888889</v>
      </c>
      <c r="AX62" s="6">
        <v>0.94882380619892148</v>
      </c>
      <c r="AY62" s="6">
        <v>0.21707281957183419</v>
      </c>
      <c r="AZ62" s="27">
        <v>0.94904761904761903</v>
      </c>
      <c r="BA62" s="6">
        <v>0.95042897842897855</v>
      </c>
      <c r="BB62" s="6">
        <v>0.94904761904761903</v>
      </c>
      <c r="BC62" s="6">
        <v>0.9485645195469411</v>
      </c>
      <c r="BD62" s="6">
        <v>0.15802966463511431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4.2959518950148927E-2</v>
      </c>
      <c r="N63" s="9">
        <v>8.1944654367436733</v>
      </c>
      <c r="O63" s="9">
        <v>1.5620506688835749</v>
      </c>
      <c r="P63" s="9">
        <v>110.62528339603961</v>
      </c>
      <c r="Q63" s="27">
        <v>0.92666666666666653</v>
      </c>
      <c r="R63" s="6">
        <v>0.92929851629851634</v>
      </c>
      <c r="S63" s="6">
        <v>0.92666666666666653</v>
      </c>
      <c r="T63" s="6">
        <v>0.92578491153390308</v>
      </c>
      <c r="U63" s="6">
        <v>0.2031788734962377</v>
      </c>
      <c r="V63" s="27">
        <v>0.9547619047619047</v>
      </c>
      <c r="W63" s="6">
        <v>0.95978083028083017</v>
      </c>
      <c r="X63" s="6">
        <v>0.9547619047619047</v>
      </c>
      <c r="Y63" s="6">
        <v>0.95443187600270407</v>
      </c>
      <c r="Z63" s="6">
        <v>0.12620946552281601</v>
      </c>
      <c r="AA63" s="27">
        <v>0.69984126984126982</v>
      </c>
      <c r="AB63" s="6">
        <v>0.69316355467335855</v>
      </c>
      <c r="AC63" s="6">
        <v>0.69984126984126982</v>
      </c>
      <c r="AD63" s="6">
        <v>0.68346165416292848</v>
      </c>
      <c r="AE63" s="6">
        <v>1.321872147495293</v>
      </c>
      <c r="AF63" s="27">
        <v>0.67746031746031732</v>
      </c>
      <c r="AG63" s="6">
        <v>0.6801718281718282</v>
      </c>
      <c r="AH63" s="6">
        <v>0.67746031746031732</v>
      </c>
      <c r="AI63" s="6">
        <v>0.65718549175692031</v>
      </c>
      <c r="AJ63" s="6">
        <v>0.58744297132232393</v>
      </c>
      <c r="AK63" s="27">
        <v>0.86428571428571443</v>
      </c>
      <c r="AL63" s="6">
        <v>0.87430189014222626</v>
      </c>
      <c r="AM63" s="6">
        <v>0.86428571428571443</v>
      </c>
      <c r="AN63" s="6">
        <v>0.86125694967245303</v>
      </c>
      <c r="AO63" s="6">
        <v>4.8916386742373286</v>
      </c>
      <c r="AP63" s="27">
        <v>0.9547619047619047</v>
      </c>
      <c r="AQ63" s="6">
        <v>0.95789824989824979</v>
      </c>
      <c r="AR63" s="6">
        <v>0.9547619047619047</v>
      </c>
      <c r="AS63" s="6">
        <v>0.95457511562970188</v>
      </c>
      <c r="AT63" s="6">
        <v>0.1656752951657971</v>
      </c>
      <c r="AU63" s="27">
        <v>0.943174603174603</v>
      </c>
      <c r="AV63" s="6">
        <v>0.94823169671909169</v>
      </c>
      <c r="AW63" s="6">
        <v>0.943174603174603</v>
      </c>
      <c r="AX63" s="6">
        <v>0.94281212553586524</v>
      </c>
      <c r="AY63" s="6">
        <v>0.27559968637476062</v>
      </c>
      <c r="AZ63" s="27">
        <v>0.97158730158730156</v>
      </c>
      <c r="BA63" s="6">
        <v>0.97266378066378079</v>
      </c>
      <c r="BB63" s="6">
        <v>0.97158730158730156</v>
      </c>
      <c r="BC63" s="6">
        <v>0.97145807729199551</v>
      </c>
      <c r="BD63" s="6">
        <v>0.13945578564727701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4.0925088541435901E-2</v>
      </c>
      <c r="N64" s="9">
        <v>8.9062242483438183</v>
      </c>
      <c r="O64" s="9">
        <v>1.5536618069837691</v>
      </c>
      <c r="P64" s="9">
        <v>101.7854199810722</v>
      </c>
      <c r="Q64" s="27">
        <v>0.92619047619047612</v>
      </c>
      <c r="R64" s="6">
        <v>0.93129215882157068</v>
      </c>
      <c r="S64" s="6">
        <v>0.92619047619047612</v>
      </c>
      <c r="T64" s="6">
        <v>0.92513395088847561</v>
      </c>
      <c r="U64" s="6">
        <v>0.21603412303476821</v>
      </c>
      <c r="V64" s="27">
        <v>0.96047619047619048</v>
      </c>
      <c r="W64" s="6">
        <v>0.96606100901899228</v>
      </c>
      <c r="X64" s="6">
        <v>0.96047619047619048</v>
      </c>
      <c r="Y64" s="6">
        <v>0.95991726711319247</v>
      </c>
      <c r="Z64" s="6">
        <v>0.17522278995156709</v>
      </c>
      <c r="AA64" s="27">
        <v>0.70079365079365075</v>
      </c>
      <c r="AB64" s="6">
        <v>0.69822835116952764</v>
      </c>
      <c r="AC64" s="6">
        <v>0.70079365079365075</v>
      </c>
      <c r="AD64" s="6">
        <v>0.69398577076366752</v>
      </c>
      <c r="AE64" s="6">
        <v>1.666756473397619</v>
      </c>
      <c r="AF64" s="27">
        <v>0.68380952380952387</v>
      </c>
      <c r="AG64" s="6">
        <v>0.71120875581247101</v>
      </c>
      <c r="AH64" s="6">
        <v>0.68380952380952387</v>
      </c>
      <c r="AI64" s="6">
        <v>0.66553016933383413</v>
      </c>
      <c r="AJ64" s="6">
        <v>0.58084034051656142</v>
      </c>
      <c r="AK64" s="27">
        <v>0.90952380952380951</v>
      </c>
      <c r="AL64" s="6">
        <v>0.91742815473767847</v>
      </c>
      <c r="AM64" s="6">
        <v>0.90952380952380951</v>
      </c>
      <c r="AN64" s="6">
        <v>0.90887639676656584</v>
      </c>
      <c r="AO64" s="6">
        <v>3.2610924494915521</v>
      </c>
      <c r="AP64" s="27">
        <v>0.97746031746031758</v>
      </c>
      <c r="AQ64" s="6">
        <v>0.97986019536019531</v>
      </c>
      <c r="AR64" s="6">
        <v>0.97746031746031758</v>
      </c>
      <c r="AS64" s="6">
        <v>0.97715073854021228</v>
      </c>
      <c r="AT64" s="6">
        <v>0.13246355316231601</v>
      </c>
      <c r="AU64" s="27">
        <v>0.94920634920634916</v>
      </c>
      <c r="AV64" s="6">
        <v>0.95442368742368733</v>
      </c>
      <c r="AW64" s="6">
        <v>0.94920634920634916</v>
      </c>
      <c r="AX64" s="6">
        <v>0.94879706009696996</v>
      </c>
      <c r="AY64" s="6">
        <v>0.25823404262892807</v>
      </c>
      <c r="AZ64" s="27">
        <v>0.96031746031746024</v>
      </c>
      <c r="BA64" s="6">
        <v>0.96309829059829055</v>
      </c>
      <c r="BB64" s="6">
        <v>0.96031746031746024</v>
      </c>
      <c r="BC64" s="6">
        <v>0.95993833633795211</v>
      </c>
      <c r="BD64" s="6">
        <v>9.5195272285823723E-2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5.7435085357989739E-2</v>
      </c>
      <c r="N65" s="9">
        <v>7.0189895043250843</v>
      </c>
      <c r="O65" s="9">
        <v>1.481993567976273</v>
      </c>
      <c r="P65" s="9">
        <v>94.756358308388627</v>
      </c>
      <c r="Q65" s="27">
        <v>0.90396825396825398</v>
      </c>
      <c r="R65" s="6">
        <v>0.90581481481481474</v>
      </c>
      <c r="S65" s="6">
        <v>0.90396825396825398</v>
      </c>
      <c r="T65" s="6">
        <v>0.9027939044310711</v>
      </c>
      <c r="U65" s="6">
        <v>0.30848417050303539</v>
      </c>
      <c r="V65" s="27">
        <v>0.92650793650793661</v>
      </c>
      <c r="W65" s="6">
        <v>0.93559561073846798</v>
      </c>
      <c r="X65" s="6">
        <v>0.92650793650793661</v>
      </c>
      <c r="Y65" s="6">
        <v>0.92649701568944509</v>
      </c>
      <c r="Z65" s="6">
        <v>0.18658391794863921</v>
      </c>
      <c r="AA65" s="27">
        <v>0.72888888888888892</v>
      </c>
      <c r="AB65" s="6">
        <v>0.72375618623517779</v>
      </c>
      <c r="AC65" s="6">
        <v>0.72888888888888892</v>
      </c>
      <c r="AD65" s="6">
        <v>0.71067487119211381</v>
      </c>
      <c r="AE65" s="6">
        <v>1.885589469798268</v>
      </c>
      <c r="AF65" s="27">
        <v>0.67873015873015885</v>
      </c>
      <c r="AG65" s="6">
        <v>0.65192866782340464</v>
      </c>
      <c r="AH65" s="6">
        <v>0.67873015873015885</v>
      </c>
      <c r="AI65" s="6">
        <v>0.65091123113885263</v>
      </c>
      <c r="AJ65" s="6">
        <v>0.59560371536114931</v>
      </c>
      <c r="AK65" s="27">
        <v>0.9157142857142857</v>
      </c>
      <c r="AL65" s="6">
        <v>0.92027956435099301</v>
      </c>
      <c r="AM65" s="6">
        <v>0.9157142857142857</v>
      </c>
      <c r="AN65" s="6">
        <v>0.915379404042441</v>
      </c>
      <c r="AO65" s="6">
        <v>3.0379650713684461</v>
      </c>
      <c r="AP65" s="27">
        <v>0.93793650793650796</v>
      </c>
      <c r="AQ65" s="6">
        <v>0.94469595219595204</v>
      </c>
      <c r="AR65" s="6">
        <v>0.93793650793650796</v>
      </c>
      <c r="AS65" s="6">
        <v>0.93721926401391076</v>
      </c>
      <c r="AT65" s="6">
        <v>0.18483327316030429</v>
      </c>
      <c r="AU65" s="27">
        <v>0.91555555555555546</v>
      </c>
      <c r="AV65" s="6">
        <v>0.92168518518518516</v>
      </c>
      <c r="AW65" s="6">
        <v>0.91555555555555546</v>
      </c>
      <c r="AX65" s="6">
        <v>0.91477925476642974</v>
      </c>
      <c r="AY65" s="6">
        <v>0.40178033195161661</v>
      </c>
      <c r="AZ65" s="27">
        <v>0.93809523809523809</v>
      </c>
      <c r="BA65" s="6">
        <v>0.94384116676973817</v>
      </c>
      <c r="BB65" s="6">
        <v>0.93809523809523809</v>
      </c>
      <c r="BC65" s="6">
        <v>0.93803834756785653</v>
      </c>
      <c r="BD65" s="6">
        <v>0.1981756471217854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9.1813990287693104E-2</v>
      </c>
      <c r="N66" s="10">
        <v>4.9826810575560421</v>
      </c>
      <c r="O66" s="10">
        <v>1.358892189199491</v>
      </c>
      <c r="P66" s="10">
        <v>67.266194277006562</v>
      </c>
      <c r="Q66" s="28">
        <v>0.84158730158730166</v>
      </c>
      <c r="R66" s="5">
        <v>0.8536373766289731</v>
      </c>
      <c r="S66" s="5">
        <v>0.84158730158730166</v>
      </c>
      <c r="T66" s="5">
        <v>0.83825916001770062</v>
      </c>
      <c r="U66" s="5">
        <v>0.46517948400423209</v>
      </c>
      <c r="V66" s="28">
        <v>0.90952380952380951</v>
      </c>
      <c r="W66" s="5">
        <v>0.9118764568764568</v>
      </c>
      <c r="X66" s="5">
        <v>0.90952380952380951</v>
      </c>
      <c r="Y66" s="5">
        <v>0.90832561855660132</v>
      </c>
      <c r="Z66" s="5">
        <v>0.22332157480280099</v>
      </c>
      <c r="AA66" s="28">
        <v>0.87555555555555564</v>
      </c>
      <c r="AB66" s="5">
        <v>0.88058777201634353</v>
      </c>
      <c r="AC66" s="5">
        <v>0.87555555555555564</v>
      </c>
      <c r="AD66" s="5">
        <v>0.87465224722367585</v>
      </c>
      <c r="AE66" s="5">
        <v>0.85271129881864804</v>
      </c>
      <c r="AF66" s="28">
        <v>0.66666666666666674</v>
      </c>
      <c r="AG66" s="5">
        <v>0.71858703868020635</v>
      </c>
      <c r="AH66" s="5">
        <v>0.66666666666666674</v>
      </c>
      <c r="AI66" s="5">
        <v>0.61939671408578967</v>
      </c>
      <c r="AJ66" s="5">
        <v>0.48200899325141677</v>
      </c>
      <c r="AK66" s="28">
        <v>0.91555555555555546</v>
      </c>
      <c r="AL66" s="5">
        <v>0.92469530469530459</v>
      </c>
      <c r="AM66" s="5">
        <v>0.91555555555555546</v>
      </c>
      <c r="AN66" s="5">
        <v>0.91428525556604234</v>
      </c>
      <c r="AO66" s="5">
        <v>3.043686286192115</v>
      </c>
      <c r="AP66" s="28">
        <v>0.93777777777777782</v>
      </c>
      <c r="AQ66" s="5">
        <v>0.94728023299451869</v>
      </c>
      <c r="AR66" s="5">
        <v>0.93777777777777782</v>
      </c>
      <c r="AS66" s="5">
        <v>0.93792828247387627</v>
      </c>
      <c r="AT66" s="5">
        <v>0.41036809980948508</v>
      </c>
      <c r="AU66" s="28">
        <v>0.90380952380952384</v>
      </c>
      <c r="AV66" s="5">
        <v>0.91213927738927736</v>
      </c>
      <c r="AW66" s="5">
        <v>0.90380952380952384</v>
      </c>
      <c r="AX66" s="5">
        <v>0.90291674483167272</v>
      </c>
      <c r="AY66" s="5">
        <v>0.37923357620842452</v>
      </c>
      <c r="AZ66" s="28">
        <v>0.88142857142857134</v>
      </c>
      <c r="BA66" s="5">
        <v>0.88980516705516699</v>
      </c>
      <c r="BB66" s="5">
        <v>0.88142857142857134</v>
      </c>
      <c r="BC66" s="5">
        <v>0.88010471387009548</v>
      </c>
      <c r="BD66" s="5">
        <v>0.29570656172217519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8.6856839494554416E-2</v>
      </c>
      <c r="N67" s="8">
        <v>5.1023502554980489</v>
      </c>
      <c r="O67" s="8">
        <v>1.3831123038240969</v>
      </c>
      <c r="P67" s="8">
        <v>83.678544190168012</v>
      </c>
      <c r="Q67" s="26">
        <v>0.88095238095238104</v>
      </c>
      <c r="R67" s="4">
        <v>0.89149199565866222</v>
      </c>
      <c r="S67" s="4">
        <v>0.88095238095238104</v>
      </c>
      <c r="T67" s="4">
        <v>0.87855987608942809</v>
      </c>
      <c r="U67" s="4">
        <v>0.35060511318484472</v>
      </c>
      <c r="V67" s="26">
        <v>0.88698412698412699</v>
      </c>
      <c r="W67" s="4">
        <v>0.90056252227304867</v>
      </c>
      <c r="X67" s="4">
        <v>0.88698412698412699</v>
      </c>
      <c r="Y67" s="4">
        <v>0.8852830115003204</v>
      </c>
      <c r="Z67" s="4">
        <v>0.24597771415887809</v>
      </c>
      <c r="AA67" s="26">
        <v>0.68365079365079373</v>
      </c>
      <c r="AB67" s="4">
        <v>0.68852324760518036</v>
      </c>
      <c r="AC67" s="4">
        <v>0.68365079365079373</v>
      </c>
      <c r="AD67" s="4">
        <v>0.67382855078535298</v>
      </c>
      <c r="AE67" s="4">
        <v>1.529750147933445</v>
      </c>
      <c r="AF67" s="26">
        <v>0.66142857142857137</v>
      </c>
      <c r="AG67" s="4">
        <v>0.63525032048561469</v>
      </c>
      <c r="AH67" s="4">
        <v>0.66142857142857137</v>
      </c>
      <c r="AI67" s="4">
        <v>0.64059351153366961</v>
      </c>
      <c r="AJ67" s="4">
        <v>0.58505874699619032</v>
      </c>
      <c r="AK67" s="26">
        <v>0.82571428571428562</v>
      </c>
      <c r="AL67" s="4">
        <v>0.84906854402907028</v>
      </c>
      <c r="AM67" s="4">
        <v>0.82571428571428562</v>
      </c>
      <c r="AN67" s="4">
        <v>0.8277636842228423</v>
      </c>
      <c r="AO67" s="4">
        <v>6.28189387638899</v>
      </c>
      <c r="AP67" s="26">
        <v>0.90365079365079359</v>
      </c>
      <c r="AQ67" s="4">
        <v>0.91012512215453401</v>
      </c>
      <c r="AR67" s="4">
        <v>0.90365079365079359</v>
      </c>
      <c r="AS67" s="4">
        <v>0.9026531599648191</v>
      </c>
      <c r="AT67" s="4">
        <v>0.26468593245199312</v>
      </c>
      <c r="AU67" s="26">
        <v>0.87587301587301591</v>
      </c>
      <c r="AV67" s="4">
        <v>0.88174242424242411</v>
      </c>
      <c r="AW67" s="4">
        <v>0.87587301587301591</v>
      </c>
      <c r="AX67" s="4">
        <v>0.8759988741236665</v>
      </c>
      <c r="AY67" s="4">
        <v>0.54064257459101117</v>
      </c>
      <c r="AZ67" s="26">
        <v>0.87031746031746038</v>
      </c>
      <c r="BA67" s="4">
        <v>0.88246549438216104</v>
      </c>
      <c r="BB67" s="4">
        <v>0.87031746031746038</v>
      </c>
      <c r="BC67" s="4">
        <v>0.87171398951643053</v>
      </c>
      <c r="BD67" s="4">
        <v>0.34439085578795481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3">
        <v>66</v>
      </c>
      <c r="C68" s="23">
        <v>-1</v>
      </c>
      <c r="D68" s="23">
        <v>1</v>
      </c>
      <c r="E68" s="23">
        <v>1</v>
      </c>
      <c r="F68" s="23">
        <v>1</v>
      </c>
      <c r="G68" s="23">
        <v>-1</v>
      </c>
      <c r="H68" s="23">
        <v>-1</v>
      </c>
      <c r="I68" s="23">
        <v>-1</v>
      </c>
      <c r="J68" s="23">
        <v>1</v>
      </c>
      <c r="K68" s="23">
        <v>-1</v>
      </c>
      <c r="L68" s="23">
        <v>1</v>
      </c>
      <c r="M68" s="14">
        <v>7.3354088712485457E-2</v>
      </c>
      <c r="N68" s="31">
        <v>5.6020302248234248</v>
      </c>
      <c r="O68" s="31">
        <v>1.4423600004933039</v>
      </c>
      <c r="P68" s="31">
        <v>91.873295687104175</v>
      </c>
      <c r="Q68" s="27">
        <v>0.91539682539682532</v>
      </c>
      <c r="R68" s="24">
        <v>0.92056814826422673</v>
      </c>
      <c r="S68" s="24">
        <v>0.91539682539682532</v>
      </c>
      <c r="T68" s="24">
        <v>0.91536829647218032</v>
      </c>
      <c r="U68" s="24">
        <v>0.25774933055659988</v>
      </c>
      <c r="V68" s="27">
        <v>0.90952380952380951</v>
      </c>
      <c r="W68" s="24">
        <v>0.91509675799871881</v>
      </c>
      <c r="X68" s="24">
        <v>0.90952380952380951</v>
      </c>
      <c r="Y68" s="24">
        <v>0.90970742493038603</v>
      </c>
      <c r="Z68" s="24">
        <v>0.2111055029616361</v>
      </c>
      <c r="AA68" s="27">
        <v>0.68888888888888888</v>
      </c>
      <c r="AB68" s="24">
        <v>0.69780287613620939</v>
      </c>
      <c r="AC68" s="24">
        <v>0.68888888888888888</v>
      </c>
      <c r="AD68" s="24">
        <v>0.67671510819113789</v>
      </c>
      <c r="AE68" s="24">
        <v>1.8706692859647249</v>
      </c>
      <c r="AF68" s="27">
        <v>0.68904761904761913</v>
      </c>
      <c r="AG68" s="24">
        <v>0.64989815605757639</v>
      </c>
      <c r="AH68" s="24">
        <v>0.68904761904761913</v>
      </c>
      <c r="AI68" s="24">
        <v>0.66112585000822999</v>
      </c>
      <c r="AJ68" s="24">
        <v>0.60656417928033945</v>
      </c>
      <c r="AK68" s="27">
        <v>0.92095238095238086</v>
      </c>
      <c r="AL68" s="24">
        <v>0.92935222185222188</v>
      </c>
      <c r="AM68" s="24">
        <v>0.92095238095238086</v>
      </c>
      <c r="AN68" s="24">
        <v>0.92060882094331264</v>
      </c>
      <c r="AO68" s="24">
        <v>2.8491649821873559</v>
      </c>
      <c r="AP68" s="27">
        <v>0.94365079365079363</v>
      </c>
      <c r="AQ68" s="24">
        <v>0.94902515966241463</v>
      </c>
      <c r="AR68" s="24">
        <v>0.94365079365079363</v>
      </c>
      <c r="AS68" s="24">
        <v>0.94331311614013202</v>
      </c>
      <c r="AT68" s="24">
        <v>0.17962481186180659</v>
      </c>
      <c r="AU68" s="27">
        <v>0.95523809523809522</v>
      </c>
      <c r="AV68" s="24">
        <v>0.95870490620490612</v>
      </c>
      <c r="AW68" s="24">
        <v>0.95523809523809522</v>
      </c>
      <c r="AX68" s="24">
        <v>0.95527583109886682</v>
      </c>
      <c r="AY68" s="24">
        <v>0.26719079298864712</v>
      </c>
      <c r="AZ68" s="27">
        <v>0.94365079365079363</v>
      </c>
      <c r="BA68" s="24">
        <v>0.94923085732609547</v>
      </c>
      <c r="BB68" s="24">
        <v>0.94365079365079363</v>
      </c>
      <c r="BC68" s="24">
        <v>0.94266529065758164</v>
      </c>
      <c r="BD68" s="24">
        <v>0.15142773922072519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5.341154613716137E-2</v>
      </c>
      <c r="N69" s="9">
        <v>6.8323808393458521</v>
      </c>
      <c r="O69" s="9">
        <v>1.5282488832982981</v>
      </c>
      <c r="P69" s="9">
        <v>67.469760788540285</v>
      </c>
      <c r="Q69" s="27">
        <v>0.91523809523809518</v>
      </c>
      <c r="R69" s="6">
        <v>0.92632498982498979</v>
      </c>
      <c r="S69" s="6">
        <v>0.91523809523809518</v>
      </c>
      <c r="T69" s="6">
        <v>0.91414625987865605</v>
      </c>
      <c r="U69" s="6">
        <v>0.23065453742863479</v>
      </c>
      <c r="V69" s="27">
        <v>0.8982539682539683</v>
      </c>
      <c r="W69" s="6">
        <v>0.90764490411549237</v>
      </c>
      <c r="X69" s="6">
        <v>0.8982539682539683</v>
      </c>
      <c r="Y69" s="6">
        <v>0.89865568545699437</v>
      </c>
      <c r="Z69" s="6">
        <v>0.1862059000175314</v>
      </c>
      <c r="AA69" s="27">
        <v>0.68412698412698414</v>
      </c>
      <c r="AB69" s="6">
        <v>0.70413519813519809</v>
      </c>
      <c r="AC69" s="6">
        <v>0.68412698412698414</v>
      </c>
      <c r="AD69" s="6">
        <v>0.66921081988138786</v>
      </c>
      <c r="AE69" s="6">
        <v>1.7038611722718131</v>
      </c>
      <c r="AF69" s="27">
        <v>0.68412698412698414</v>
      </c>
      <c r="AG69" s="6">
        <v>0.65588354230581125</v>
      </c>
      <c r="AH69" s="6">
        <v>0.68412698412698414</v>
      </c>
      <c r="AI69" s="6">
        <v>0.65765341712960756</v>
      </c>
      <c r="AJ69" s="6">
        <v>0.60079395662961199</v>
      </c>
      <c r="AK69" s="27">
        <v>0.90412698412698411</v>
      </c>
      <c r="AL69" s="6">
        <v>0.91425825134508609</v>
      </c>
      <c r="AM69" s="6">
        <v>0.90412698412698411</v>
      </c>
      <c r="AN69" s="6">
        <v>0.90468901111803957</v>
      </c>
      <c r="AO69" s="6">
        <v>3.4556137534963112</v>
      </c>
      <c r="AP69" s="27">
        <v>0.97190476190476183</v>
      </c>
      <c r="AQ69" s="6">
        <v>0.97415991415991421</v>
      </c>
      <c r="AR69" s="6">
        <v>0.97190476190476183</v>
      </c>
      <c r="AS69" s="6">
        <v>0.97165269304396029</v>
      </c>
      <c r="AT69" s="6">
        <v>0.19324530993441999</v>
      </c>
      <c r="AU69" s="27">
        <v>0.93253968253968245</v>
      </c>
      <c r="AV69" s="6">
        <v>0.93810368335368322</v>
      </c>
      <c r="AW69" s="6">
        <v>0.93253968253968245</v>
      </c>
      <c r="AX69" s="6">
        <v>0.93208710089399749</v>
      </c>
      <c r="AY69" s="6">
        <v>0.32944483191188012</v>
      </c>
      <c r="AZ69" s="27">
        <v>0.95507936507936508</v>
      </c>
      <c r="BA69" s="6">
        <v>0.96034488387429562</v>
      </c>
      <c r="BB69" s="6">
        <v>0.95507936507936508</v>
      </c>
      <c r="BC69" s="6">
        <v>0.95497913037319804</v>
      </c>
      <c r="BD69" s="6">
        <v>0.13302634653243439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0.1588967884839925</v>
      </c>
      <c r="N70" s="9">
        <v>3.6807952149273668</v>
      </c>
      <c r="O70" s="9">
        <v>1.097339884312809</v>
      </c>
      <c r="P70" s="9">
        <v>60.365041524808817</v>
      </c>
      <c r="Q70" s="27">
        <v>0.83650793650793653</v>
      </c>
      <c r="R70" s="6">
        <v>0.84962831255813709</v>
      </c>
      <c r="S70" s="6">
        <v>0.83650793650793653</v>
      </c>
      <c r="T70" s="6">
        <v>0.83141149801945136</v>
      </c>
      <c r="U70" s="6">
        <v>0.44850825556111812</v>
      </c>
      <c r="V70" s="27">
        <v>0.8247619047619047</v>
      </c>
      <c r="W70" s="6">
        <v>0.83684630184630182</v>
      </c>
      <c r="X70" s="6">
        <v>0.8247619047619047</v>
      </c>
      <c r="Y70" s="6">
        <v>0.82271484126639405</v>
      </c>
      <c r="Z70" s="6">
        <v>0.4437414282915359</v>
      </c>
      <c r="AA70" s="27">
        <v>0.70111111111111113</v>
      </c>
      <c r="AB70" s="6">
        <v>0.69867249036366685</v>
      </c>
      <c r="AC70" s="6">
        <v>0.70111111111111113</v>
      </c>
      <c r="AD70" s="6">
        <v>0.69153726919905378</v>
      </c>
      <c r="AE70" s="6">
        <v>1.4805604788164399</v>
      </c>
      <c r="AF70" s="27">
        <v>0.70047619047619047</v>
      </c>
      <c r="AG70" s="6">
        <v>0.68600722482725274</v>
      </c>
      <c r="AH70" s="6">
        <v>0.70047619047619047</v>
      </c>
      <c r="AI70" s="6">
        <v>0.68359014505616411</v>
      </c>
      <c r="AJ70" s="6">
        <v>0.58015760436852748</v>
      </c>
      <c r="AK70" s="27">
        <v>0.78460317460317464</v>
      </c>
      <c r="AL70" s="6">
        <v>0.7855828615828615</v>
      </c>
      <c r="AM70" s="6">
        <v>0.78460317460317464</v>
      </c>
      <c r="AN70" s="6">
        <v>0.7786011293672892</v>
      </c>
      <c r="AO70" s="6">
        <v>7.7636885157193616</v>
      </c>
      <c r="AP70" s="27">
        <v>0.87539682539682528</v>
      </c>
      <c r="AQ70" s="6">
        <v>0.88060099160099159</v>
      </c>
      <c r="AR70" s="6">
        <v>0.87539682539682528</v>
      </c>
      <c r="AS70" s="6">
        <v>0.87280307572594806</v>
      </c>
      <c r="AT70" s="6">
        <v>0.35545690481390552</v>
      </c>
      <c r="AU70" s="27">
        <v>0.85317460317460314</v>
      </c>
      <c r="AV70" s="6">
        <v>0.86087488256661193</v>
      </c>
      <c r="AW70" s="6">
        <v>0.85317460317460314</v>
      </c>
      <c r="AX70" s="6">
        <v>0.85066557088998529</v>
      </c>
      <c r="AY70" s="6">
        <v>0.51819185693667025</v>
      </c>
      <c r="AZ70" s="27">
        <v>0.84746031746031747</v>
      </c>
      <c r="BA70" s="6">
        <v>0.85739001739001741</v>
      </c>
      <c r="BB70" s="6">
        <v>0.84746031746031747</v>
      </c>
      <c r="BC70" s="6">
        <v>0.84501714491920565</v>
      </c>
      <c r="BD70" s="6">
        <v>0.5306169762396149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0.60811494656965737</v>
      </c>
      <c r="N71" s="9">
        <v>0.63226464820162331</v>
      </c>
      <c r="O71" s="9">
        <v>0.39928052410167242</v>
      </c>
      <c r="P71" s="9">
        <v>26.871247548568991</v>
      </c>
      <c r="Q71" s="27">
        <v>0.56000000000000005</v>
      </c>
      <c r="R71" s="6">
        <v>0.51035554796988492</v>
      </c>
      <c r="S71" s="6">
        <v>0.56000000000000005</v>
      </c>
      <c r="T71" s="6">
        <v>0.48417902429858428</v>
      </c>
      <c r="U71" s="6">
        <v>0.96036360651541874</v>
      </c>
      <c r="V71" s="27">
        <v>0.57111111111111112</v>
      </c>
      <c r="W71" s="6">
        <v>0.58508146705703101</v>
      </c>
      <c r="X71" s="6">
        <v>0.57111111111111112</v>
      </c>
      <c r="Y71" s="6">
        <v>0.56771112227859866</v>
      </c>
      <c r="Z71" s="6">
        <v>0.85645076400159037</v>
      </c>
      <c r="AA71" s="27">
        <v>0.53142857142857147</v>
      </c>
      <c r="AB71" s="6">
        <v>0.51981030930890881</v>
      </c>
      <c r="AC71" s="6">
        <v>0.53142857142857147</v>
      </c>
      <c r="AD71" s="6">
        <v>0.51944135391179302</v>
      </c>
      <c r="AE71" s="6">
        <v>5.1199079442304836</v>
      </c>
      <c r="AF71" s="27">
        <v>0.52571428571428569</v>
      </c>
      <c r="AG71" s="6">
        <v>0.40055324792166891</v>
      </c>
      <c r="AH71" s="6">
        <v>0.52571428571428569</v>
      </c>
      <c r="AI71" s="6">
        <v>0.44702217865135119</v>
      </c>
      <c r="AJ71" s="6">
        <v>0.90238377855479202</v>
      </c>
      <c r="AK71" s="27">
        <v>0.48571428571428571</v>
      </c>
      <c r="AL71" s="6">
        <v>0.4949254602425765</v>
      </c>
      <c r="AM71" s="6">
        <v>0.48571428571428571</v>
      </c>
      <c r="AN71" s="6">
        <v>0.48166626799409068</v>
      </c>
      <c r="AO71" s="6">
        <v>17.95438882652951</v>
      </c>
      <c r="AP71" s="27">
        <v>0.51968253968253975</v>
      </c>
      <c r="AQ71" s="6">
        <v>0.5312174921250552</v>
      </c>
      <c r="AR71" s="6">
        <v>0.51968253968253975</v>
      </c>
      <c r="AS71" s="6">
        <v>0.51932450726935586</v>
      </c>
      <c r="AT71" s="6">
        <v>2.1683877661675259</v>
      </c>
      <c r="AU71" s="27">
        <v>0.52507936507936503</v>
      </c>
      <c r="AV71" s="6">
        <v>0.54535691821406118</v>
      </c>
      <c r="AW71" s="6">
        <v>0.52507936507936503</v>
      </c>
      <c r="AX71" s="6">
        <v>0.52578118912882288</v>
      </c>
      <c r="AY71" s="6">
        <v>1.19306027665613</v>
      </c>
      <c r="AZ71" s="27">
        <v>0.50238095238095237</v>
      </c>
      <c r="BA71" s="6">
        <v>0.52117279960417218</v>
      </c>
      <c r="BB71" s="6">
        <v>0.50238095238095237</v>
      </c>
      <c r="BC71" s="6">
        <v>0.5044315206353549</v>
      </c>
      <c r="BD71" s="6">
        <v>1.5993205835701481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3">
        <v>70</v>
      </c>
      <c r="C72" s="23">
        <v>-1</v>
      </c>
      <c r="D72" s="23">
        <v>-1</v>
      </c>
      <c r="E72" s="23">
        <v>1</v>
      </c>
      <c r="F72" s="23">
        <v>-1</v>
      </c>
      <c r="G72" s="23">
        <v>1</v>
      </c>
      <c r="H72" s="23">
        <v>1</v>
      </c>
      <c r="I72" s="23">
        <v>-1</v>
      </c>
      <c r="J72" s="23">
        <v>-1</v>
      </c>
      <c r="K72" s="23">
        <v>1</v>
      </c>
      <c r="L72" s="23">
        <v>1</v>
      </c>
      <c r="M72" s="14">
        <v>7.7951403097514305E-2</v>
      </c>
      <c r="N72" s="31">
        <v>6.2726310252872528</v>
      </c>
      <c r="O72" s="31">
        <v>1.3551368042708321</v>
      </c>
      <c r="P72" s="31">
        <v>102.87114881471091</v>
      </c>
      <c r="Q72" s="27">
        <v>0.88730158730158737</v>
      </c>
      <c r="R72" s="24">
        <v>0.89310175010174997</v>
      </c>
      <c r="S72" s="24">
        <v>0.88730158730158737</v>
      </c>
      <c r="T72" s="24">
        <v>0.88515091163603754</v>
      </c>
      <c r="U72" s="24">
        <v>0.3386413239594856</v>
      </c>
      <c r="V72" s="27">
        <v>0.91555555555555546</v>
      </c>
      <c r="W72" s="24">
        <v>0.92227431827431838</v>
      </c>
      <c r="X72" s="24">
        <v>0.91555555555555546</v>
      </c>
      <c r="Y72" s="24">
        <v>0.9143988623871051</v>
      </c>
      <c r="Z72" s="24">
        <v>0.31571280413073077</v>
      </c>
      <c r="AA72" s="27">
        <v>0.68428571428571427</v>
      </c>
      <c r="AB72" s="24">
        <v>0.67014047408655253</v>
      </c>
      <c r="AC72" s="24">
        <v>0.68428571428571427</v>
      </c>
      <c r="AD72" s="24">
        <v>0.67206320929079344</v>
      </c>
      <c r="AE72" s="24">
        <v>1.671059906683996</v>
      </c>
      <c r="AF72" s="27">
        <v>0.70079365079365075</v>
      </c>
      <c r="AG72" s="24">
        <v>0.70250844409923696</v>
      </c>
      <c r="AH72" s="24">
        <v>0.70079365079365075</v>
      </c>
      <c r="AI72" s="24">
        <v>0.6804391427033385</v>
      </c>
      <c r="AJ72" s="24">
        <v>0.59769562164783263</v>
      </c>
      <c r="AK72" s="27">
        <v>0.8928571428571429</v>
      </c>
      <c r="AL72" s="24">
        <v>0.89683147364099758</v>
      </c>
      <c r="AM72" s="24">
        <v>0.8928571428571429</v>
      </c>
      <c r="AN72" s="24">
        <v>0.89149798884149267</v>
      </c>
      <c r="AO72" s="24">
        <v>3.8618200059768371</v>
      </c>
      <c r="AP72" s="27">
        <v>0.93809523809523798</v>
      </c>
      <c r="AQ72" s="24">
        <v>0.94143312243312249</v>
      </c>
      <c r="AR72" s="24">
        <v>0.93809523809523798</v>
      </c>
      <c r="AS72" s="24">
        <v>0.93723719486058665</v>
      </c>
      <c r="AT72" s="24">
        <v>0.2230075377470529</v>
      </c>
      <c r="AU72" s="27">
        <v>0.91539682539682532</v>
      </c>
      <c r="AV72" s="24">
        <v>0.91881274281274283</v>
      </c>
      <c r="AW72" s="24">
        <v>0.91539682539682532</v>
      </c>
      <c r="AX72" s="24">
        <v>0.91540911076307663</v>
      </c>
      <c r="AY72" s="24">
        <v>0.5483682689286159</v>
      </c>
      <c r="AZ72" s="27">
        <v>0.92111111111111121</v>
      </c>
      <c r="BA72" s="24">
        <v>0.928080427508999</v>
      </c>
      <c r="BB72" s="24">
        <v>0.92111111111111121</v>
      </c>
      <c r="BC72" s="24">
        <v>0.92018548157495528</v>
      </c>
      <c r="BD72" s="24">
        <v>0.28348885556033182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9.2982868728276657E-2</v>
      </c>
      <c r="N73" s="9">
        <v>4.5907054040200732</v>
      </c>
      <c r="O73" s="9">
        <v>1.3871773045912601</v>
      </c>
      <c r="P73" s="9">
        <v>75.287568625929211</v>
      </c>
      <c r="Q73" s="27">
        <v>0.90380952380952384</v>
      </c>
      <c r="R73" s="6">
        <v>0.90744174079888362</v>
      </c>
      <c r="S73" s="6">
        <v>0.90380952380952384</v>
      </c>
      <c r="T73" s="6">
        <v>0.90398257932130976</v>
      </c>
      <c r="U73" s="6">
        <v>0.29607390727307031</v>
      </c>
      <c r="V73" s="27">
        <v>0.89857142857142858</v>
      </c>
      <c r="W73" s="6">
        <v>0.906148285576857</v>
      </c>
      <c r="X73" s="6">
        <v>0.89857142857142858</v>
      </c>
      <c r="Y73" s="6">
        <v>0.89855419114671053</v>
      </c>
      <c r="Z73" s="6">
        <v>0.26943369526076261</v>
      </c>
      <c r="AA73" s="27">
        <v>0.71238095238095234</v>
      </c>
      <c r="AB73" s="6">
        <v>0.71443290043290042</v>
      </c>
      <c r="AC73" s="6">
        <v>0.71238095238095234</v>
      </c>
      <c r="AD73" s="6">
        <v>0.7066422414126069</v>
      </c>
      <c r="AE73" s="6">
        <v>1.292777479392895</v>
      </c>
      <c r="AF73" s="27">
        <v>0.7001587301587302</v>
      </c>
      <c r="AG73" s="6">
        <v>0.70022089682803967</v>
      </c>
      <c r="AH73" s="6">
        <v>0.7001587301587302</v>
      </c>
      <c r="AI73" s="6">
        <v>0.67997177124287111</v>
      </c>
      <c r="AJ73" s="6">
        <v>0.59127360012690588</v>
      </c>
      <c r="AK73" s="27">
        <v>0.91539682539682532</v>
      </c>
      <c r="AL73" s="6">
        <v>0.91538905538905535</v>
      </c>
      <c r="AM73" s="6">
        <v>0.91539682539682532</v>
      </c>
      <c r="AN73" s="6">
        <v>0.91446390704429914</v>
      </c>
      <c r="AO73" s="6">
        <v>3.0494075010157848</v>
      </c>
      <c r="AP73" s="27">
        <v>0.94920634920634916</v>
      </c>
      <c r="AQ73" s="6">
        <v>0.95036907536907533</v>
      </c>
      <c r="AR73" s="6">
        <v>0.94920634920634916</v>
      </c>
      <c r="AS73" s="6">
        <v>0.94864397124141375</v>
      </c>
      <c r="AT73" s="6">
        <v>0.17792003795508199</v>
      </c>
      <c r="AU73" s="27">
        <v>0.93777777777777782</v>
      </c>
      <c r="AV73" s="6">
        <v>0.93823259280402138</v>
      </c>
      <c r="AW73" s="6">
        <v>0.93777777777777782</v>
      </c>
      <c r="AX73" s="6">
        <v>0.93670101569196729</v>
      </c>
      <c r="AY73" s="6">
        <v>0.236128276998081</v>
      </c>
      <c r="AZ73" s="27">
        <v>0.94365079365079363</v>
      </c>
      <c r="BA73" s="6">
        <v>0.94505124505124505</v>
      </c>
      <c r="BB73" s="6">
        <v>0.94365079365079363</v>
      </c>
      <c r="BC73" s="6">
        <v>0.94340632213092268</v>
      </c>
      <c r="BD73" s="6">
        <v>0.1549734157724455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0.1272659436538677</v>
      </c>
      <c r="N74" s="9">
        <v>5.4083147140555843</v>
      </c>
      <c r="O74" s="9">
        <v>1.0571738370308841</v>
      </c>
      <c r="P74" s="9">
        <v>61.8093110177781</v>
      </c>
      <c r="Q74" s="27">
        <v>0.86396825396825394</v>
      </c>
      <c r="R74" s="6">
        <v>0.8718006438006437</v>
      </c>
      <c r="S74" s="6">
        <v>0.86396825396825394</v>
      </c>
      <c r="T74" s="6">
        <v>0.85990358569305925</v>
      </c>
      <c r="U74" s="6">
        <v>0.48469749641293058</v>
      </c>
      <c r="V74" s="27">
        <v>0.88142857142857145</v>
      </c>
      <c r="W74" s="6">
        <v>0.88583559297845016</v>
      </c>
      <c r="X74" s="6">
        <v>0.88142857142857145</v>
      </c>
      <c r="Y74" s="6">
        <v>0.87953016986981614</v>
      </c>
      <c r="Z74" s="6">
        <v>0.38119491477473261</v>
      </c>
      <c r="AA74" s="27">
        <v>0.76301587301587293</v>
      </c>
      <c r="AB74" s="6">
        <v>0.77139968937587988</v>
      </c>
      <c r="AC74" s="6">
        <v>0.76301587301587293</v>
      </c>
      <c r="AD74" s="6">
        <v>0.75941427116665305</v>
      </c>
      <c r="AE74" s="6">
        <v>1.863340239127629</v>
      </c>
      <c r="AF74" s="27">
        <v>0.54825396825396822</v>
      </c>
      <c r="AG74" s="6">
        <v>0.40328365285508139</v>
      </c>
      <c r="AH74" s="6">
        <v>0.54825396825396822</v>
      </c>
      <c r="AI74" s="6">
        <v>0.46372872567830559</v>
      </c>
      <c r="AJ74" s="6">
        <v>0.92929842440129806</v>
      </c>
      <c r="AK74" s="27">
        <v>0.85809523809523824</v>
      </c>
      <c r="AL74" s="6">
        <v>0.8627421837421837</v>
      </c>
      <c r="AM74" s="6">
        <v>0.85809523809523824</v>
      </c>
      <c r="AN74" s="6">
        <v>0.85723836634591799</v>
      </c>
      <c r="AO74" s="6">
        <v>5.1147660523604346</v>
      </c>
      <c r="AP74" s="27">
        <v>0.8982539682539683</v>
      </c>
      <c r="AQ74" s="6">
        <v>0.90110772825058538</v>
      </c>
      <c r="AR74" s="6">
        <v>0.8982539682539683</v>
      </c>
      <c r="AS74" s="6">
        <v>0.8976231027343472</v>
      </c>
      <c r="AT74" s="6">
        <v>0.27737002140035322</v>
      </c>
      <c r="AU74" s="27">
        <v>0.89793650793650792</v>
      </c>
      <c r="AV74" s="6">
        <v>0.90310258524544229</v>
      </c>
      <c r="AW74" s="6">
        <v>0.89793650793650792</v>
      </c>
      <c r="AX74" s="6">
        <v>0.89685390540405829</v>
      </c>
      <c r="AY74" s="6">
        <v>0.50290399027969934</v>
      </c>
      <c r="AZ74" s="27">
        <v>0.89793650793650792</v>
      </c>
      <c r="BA74" s="6">
        <v>0.90330035044320756</v>
      </c>
      <c r="BB74" s="6">
        <v>0.89793650793650792</v>
      </c>
      <c r="BC74" s="6">
        <v>0.89617791961977455</v>
      </c>
      <c r="BD74" s="6">
        <v>0.32913819265230598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5.0334481021488353E-2</v>
      </c>
      <c r="N75" s="9">
        <v>7.666581770622007</v>
      </c>
      <c r="O75" s="9">
        <v>1.513437623323961</v>
      </c>
      <c r="P75" s="9">
        <v>103.49885390339711</v>
      </c>
      <c r="Q75" s="27">
        <v>0.91523809523809518</v>
      </c>
      <c r="R75" s="6">
        <v>0.91928504828504809</v>
      </c>
      <c r="S75" s="6">
        <v>0.91523809523809518</v>
      </c>
      <c r="T75" s="6">
        <v>0.91474862835068882</v>
      </c>
      <c r="U75" s="6">
        <v>0.29387609775713808</v>
      </c>
      <c r="V75" s="27">
        <v>0.92666666666666653</v>
      </c>
      <c r="W75" s="6">
        <v>0.93628769378769372</v>
      </c>
      <c r="X75" s="6">
        <v>0.92666666666666653</v>
      </c>
      <c r="Y75" s="6">
        <v>0.92690331012591076</v>
      </c>
      <c r="Z75" s="6">
        <v>0.21209837305249271</v>
      </c>
      <c r="AA75" s="27">
        <v>0.68285714285714294</v>
      </c>
      <c r="AB75" s="6">
        <v>0.6948227222512936</v>
      </c>
      <c r="AC75" s="6">
        <v>0.68285714285714294</v>
      </c>
      <c r="AD75" s="6">
        <v>0.67734349280824657</v>
      </c>
      <c r="AE75" s="6">
        <v>1.8641868486019511</v>
      </c>
      <c r="AF75" s="27">
        <v>0.67761904761904757</v>
      </c>
      <c r="AG75" s="6">
        <v>0.66642532613585248</v>
      </c>
      <c r="AH75" s="6">
        <v>0.67761904761904757</v>
      </c>
      <c r="AI75" s="6">
        <v>0.65846921224630195</v>
      </c>
      <c r="AJ75" s="6">
        <v>0.57630351538610791</v>
      </c>
      <c r="AK75" s="27">
        <v>0.89888888888888885</v>
      </c>
      <c r="AL75" s="6">
        <v>0.9015397257063924</v>
      </c>
      <c r="AM75" s="6">
        <v>0.89888888888888885</v>
      </c>
      <c r="AN75" s="6">
        <v>0.89773809829140672</v>
      </c>
      <c r="AO75" s="6">
        <v>3.6444138426774009</v>
      </c>
      <c r="AP75" s="27">
        <v>0.95492063492063495</v>
      </c>
      <c r="AQ75" s="6">
        <v>0.96186073186073195</v>
      </c>
      <c r="AR75" s="6">
        <v>0.95492063492063495</v>
      </c>
      <c r="AS75" s="6">
        <v>0.95507810707810703</v>
      </c>
      <c r="AT75" s="6">
        <v>0.1613749470101456</v>
      </c>
      <c r="AU75" s="27">
        <v>0.94365079365079363</v>
      </c>
      <c r="AV75" s="6">
        <v>0.949883777442601</v>
      </c>
      <c r="AW75" s="6">
        <v>0.94365079365079363</v>
      </c>
      <c r="AX75" s="6">
        <v>0.94322659354349891</v>
      </c>
      <c r="AY75" s="6">
        <v>0.21431938848607271</v>
      </c>
      <c r="AZ75" s="27">
        <v>0.9377777777777776</v>
      </c>
      <c r="BA75" s="6">
        <v>0.94214484861543679</v>
      </c>
      <c r="BB75" s="6">
        <v>0.9377777777777776</v>
      </c>
      <c r="BC75" s="6">
        <v>0.93749944402881924</v>
      </c>
      <c r="BD75" s="6">
        <v>0.15934800045613351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0.1033186585437752</v>
      </c>
      <c r="N76" s="9">
        <v>4.8104992145730074</v>
      </c>
      <c r="O76" s="9">
        <v>1.296348357136885</v>
      </c>
      <c r="P76" s="9">
        <v>64.941739396735599</v>
      </c>
      <c r="Q76" s="27">
        <v>0.81920634920634916</v>
      </c>
      <c r="R76" s="6">
        <v>0.825161679590251</v>
      </c>
      <c r="S76" s="6">
        <v>0.81920634920634916</v>
      </c>
      <c r="T76" s="6">
        <v>0.81741805696056635</v>
      </c>
      <c r="U76" s="6">
        <v>0.44955427582001978</v>
      </c>
      <c r="V76" s="27">
        <v>0.87587301587301591</v>
      </c>
      <c r="W76" s="6">
        <v>0.88234013209013218</v>
      </c>
      <c r="X76" s="6">
        <v>0.87587301587301591</v>
      </c>
      <c r="Y76" s="6">
        <v>0.87556352916329117</v>
      </c>
      <c r="Z76" s="6">
        <v>0.29981280815767031</v>
      </c>
      <c r="AA76" s="27">
        <v>0.67253968253968255</v>
      </c>
      <c r="AB76" s="6">
        <v>0.66733333333333333</v>
      </c>
      <c r="AC76" s="6">
        <v>0.67253968253968255</v>
      </c>
      <c r="AD76" s="6">
        <v>0.66412821156470347</v>
      </c>
      <c r="AE76" s="6">
        <v>2.0737007942363168</v>
      </c>
      <c r="AF76" s="27">
        <v>0.68380952380952387</v>
      </c>
      <c r="AG76" s="6">
        <v>0.6442576192952133</v>
      </c>
      <c r="AH76" s="6">
        <v>0.68380952380952387</v>
      </c>
      <c r="AI76" s="6">
        <v>0.64692798613439639</v>
      </c>
      <c r="AJ76" s="6">
        <v>0.60798743517194009</v>
      </c>
      <c r="AK76" s="27">
        <v>0.83079365079365086</v>
      </c>
      <c r="AL76" s="6">
        <v>0.8401910576196292</v>
      </c>
      <c r="AM76" s="6">
        <v>0.83079365079365086</v>
      </c>
      <c r="AN76" s="6">
        <v>0.82985496878180798</v>
      </c>
      <c r="AO76" s="6">
        <v>6.0988150020315697</v>
      </c>
      <c r="AP76" s="27">
        <v>0.89873015873015871</v>
      </c>
      <c r="AQ76" s="6">
        <v>0.90472851476773042</v>
      </c>
      <c r="AR76" s="6">
        <v>0.89873015873015871</v>
      </c>
      <c r="AS76" s="6">
        <v>0.89690293141084076</v>
      </c>
      <c r="AT76" s="6">
        <v>0.28146885226805102</v>
      </c>
      <c r="AU76" s="27">
        <v>0.88730158730158737</v>
      </c>
      <c r="AV76" s="6">
        <v>0.8924763212977499</v>
      </c>
      <c r="AW76" s="6">
        <v>0.88730158730158737</v>
      </c>
      <c r="AX76" s="6">
        <v>0.88596064886127868</v>
      </c>
      <c r="AY76" s="6">
        <v>0.55241545620353527</v>
      </c>
      <c r="AZ76" s="27">
        <v>0.8812698412698412</v>
      </c>
      <c r="BA76" s="6">
        <v>0.88192831507117231</v>
      </c>
      <c r="BB76" s="6">
        <v>0.8812698412698412</v>
      </c>
      <c r="BC76" s="6">
        <v>0.87949611982275822</v>
      </c>
      <c r="BD76" s="6">
        <v>0.41686506762685571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3">
        <v>75</v>
      </c>
      <c r="C77" s="23">
        <v>-1</v>
      </c>
      <c r="D77" s="23">
        <v>-1</v>
      </c>
      <c r="E77" s="23">
        <v>1</v>
      </c>
      <c r="F77" s="23">
        <v>-1</v>
      </c>
      <c r="G77" s="23">
        <v>-1</v>
      </c>
      <c r="H77" s="23">
        <v>-1</v>
      </c>
      <c r="I77" s="23">
        <v>-1</v>
      </c>
      <c r="J77" s="23">
        <v>-1</v>
      </c>
      <c r="K77" s="23">
        <v>-1</v>
      </c>
      <c r="L77" s="23">
        <v>-1</v>
      </c>
      <c r="M77" s="14">
        <v>0.87520684528324855</v>
      </c>
      <c r="N77" s="31">
        <v>0.1425870414397454</v>
      </c>
      <c r="O77" s="31">
        <v>0.1247931547167514</v>
      </c>
      <c r="P77" s="31">
        <v>12.333779084537969</v>
      </c>
      <c r="Q77" s="27">
        <v>0.50904761904761897</v>
      </c>
      <c r="R77" s="24">
        <v>0.38587567481977419</v>
      </c>
      <c r="S77" s="24">
        <v>0.50904761904761897</v>
      </c>
      <c r="T77" s="24">
        <v>0.42320978798694819</v>
      </c>
      <c r="U77" s="24">
        <v>1.0527724914091501</v>
      </c>
      <c r="V77" s="27">
        <v>0.5033333333333333</v>
      </c>
      <c r="W77" s="24">
        <v>0.37632561212271359</v>
      </c>
      <c r="X77" s="24">
        <v>0.5033333333333333</v>
      </c>
      <c r="Y77" s="24">
        <v>0.41993995825093378</v>
      </c>
      <c r="Z77" s="24">
        <v>1.041309014204697</v>
      </c>
      <c r="AA77" s="27">
        <v>0.51968253968253963</v>
      </c>
      <c r="AB77" s="24">
        <v>0.54801564463564734</v>
      </c>
      <c r="AC77" s="24">
        <v>0.51968253968253963</v>
      </c>
      <c r="AD77" s="24">
        <v>0.50253604811346686</v>
      </c>
      <c r="AE77" s="24">
        <v>4.9416792022704872</v>
      </c>
      <c r="AF77" s="27">
        <v>0.55380952380952375</v>
      </c>
      <c r="AG77" s="24">
        <v>0.49633899934651821</v>
      </c>
      <c r="AH77" s="24">
        <v>0.55380952380952375</v>
      </c>
      <c r="AI77" s="24">
        <v>0.48667859401825248</v>
      </c>
      <c r="AJ77" s="24">
        <v>0.94170397130219674</v>
      </c>
      <c r="AK77" s="27">
        <v>0.50857142857142856</v>
      </c>
      <c r="AL77" s="24">
        <v>0.51134315552581799</v>
      </c>
      <c r="AM77" s="24">
        <v>0.50857142857142856</v>
      </c>
      <c r="AN77" s="24">
        <v>0.49703312853672249</v>
      </c>
      <c r="AO77" s="24">
        <v>10.00076901612948</v>
      </c>
      <c r="AP77" s="27">
        <v>0.49126984126984119</v>
      </c>
      <c r="AQ77" s="24">
        <v>0.49269149073770918</v>
      </c>
      <c r="AR77" s="24">
        <v>0.49126984126984119</v>
      </c>
      <c r="AS77" s="24">
        <v>0.484092947251961</v>
      </c>
      <c r="AT77" s="24">
        <v>3.7003161617157589</v>
      </c>
      <c r="AU77" s="27">
        <v>0.50285714285714289</v>
      </c>
      <c r="AV77" s="24">
        <v>0.50830191606352604</v>
      </c>
      <c r="AW77" s="24">
        <v>0.50285714285714289</v>
      </c>
      <c r="AX77" s="24">
        <v>0.49505070811132379</v>
      </c>
      <c r="AY77" s="24">
        <v>1.334632956031421</v>
      </c>
      <c r="AZ77" s="27">
        <v>0.52</v>
      </c>
      <c r="BA77" s="24">
        <v>0.53563385960444787</v>
      </c>
      <c r="BB77" s="24">
        <v>0.52</v>
      </c>
      <c r="BC77" s="24">
        <v>0.51583930463702188</v>
      </c>
      <c r="BD77" s="24">
        <v>1.302193614906745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0.18948078749475911</v>
      </c>
      <c r="N78" s="9">
        <v>3.6797831030860442</v>
      </c>
      <c r="O78" s="9">
        <v>0.92379022482782847</v>
      </c>
      <c r="P78" s="9">
        <v>76.355499389035415</v>
      </c>
      <c r="Q78" s="27">
        <v>0.85333333333333328</v>
      </c>
      <c r="R78" s="6">
        <v>0.86173226773226774</v>
      </c>
      <c r="S78" s="6">
        <v>0.85333333333333328</v>
      </c>
      <c r="T78" s="6">
        <v>0.85212063550067985</v>
      </c>
      <c r="U78" s="6">
        <v>0.50303751343364833</v>
      </c>
      <c r="V78" s="27">
        <v>0.86476190476190484</v>
      </c>
      <c r="W78" s="6">
        <v>0.87037214637214644</v>
      </c>
      <c r="X78" s="6">
        <v>0.86476190476190484</v>
      </c>
      <c r="Y78" s="6">
        <v>0.86405287535070596</v>
      </c>
      <c r="Z78" s="6">
        <v>0.38083934475590631</v>
      </c>
      <c r="AA78" s="27">
        <v>0.73523809523809525</v>
      </c>
      <c r="AB78" s="6">
        <v>0.76586318002984677</v>
      </c>
      <c r="AC78" s="6">
        <v>0.73523809523809525</v>
      </c>
      <c r="AD78" s="6">
        <v>0.73160658924709643</v>
      </c>
      <c r="AE78" s="6">
        <v>1.8880076025020001</v>
      </c>
      <c r="AF78" s="27">
        <v>0.54317460317460309</v>
      </c>
      <c r="AG78" s="6">
        <v>0.4028350083964119</v>
      </c>
      <c r="AH78" s="6">
        <v>0.54317460317460309</v>
      </c>
      <c r="AI78" s="6">
        <v>0.45975120856037982</v>
      </c>
      <c r="AJ78" s="6">
        <v>0.90710527001485952</v>
      </c>
      <c r="AK78" s="27">
        <v>0.84761904761904761</v>
      </c>
      <c r="AL78" s="6">
        <v>0.85844343207368412</v>
      </c>
      <c r="AM78" s="6">
        <v>0.84761904761904761</v>
      </c>
      <c r="AN78" s="6">
        <v>0.84643459427933132</v>
      </c>
      <c r="AO78" s="6">
        <v>5.4923662307226149</v>
      </c>
      <c r="AP78" s="27">
        <v>0.89333333333333331</v>
      </c>
      <c r="AQ78" s="6">
        <v>0.90439886039886042</v>
      </c>
      <c r="AR78" s="6">
        <v>0.89333333333333331</v>
      </c>
      <c r="AS78" s="6">
        <v>0.89276671351428827</v>
      </c>
      <c r="AT78" s="6">
        <v>0.24423876596962429</v>
      </c>
      <c r="AU78" s="27">
        <v>0.88158730158730148</v>
      </c>
      <c r="AV78" s="6">
        <v>0.8919445182890563</v>
      </c>
      <c r="AW78" s="6">
        <v>0.88158730158730148</v>
      </c>
      <c r="AX78" s="6">
        <v>0.88061022259391775</v>
      </c>
      <c r="AY78" s="6">
        <v>0.40547215503240952</v>
      </c>
      <c r="AZ78" s="27">
        <v>0.91015873015873028</v>
      </c>
      <c r="BA78" s="6">
        <v>0.9185492285492286</v>
      </c>
      <c r="BB78" s="6">
        <v>0.91015873015873028</v>
      </c>
      <c r="BC78" s="6">
        <v>0.90981636092392293</v>
      </c>
      <c r="BD78" s="6">
        <v>0.30960169752446681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0.32233944492186961</v>
      </c>
      <c r="N79" s="9">
        <v>1.8346189232886441</v>
      </c>
      <c r="O79" s="9">
        <v>0.76395106478024188</v>
      </c>
      <c r="P79" s="9">
        <v>30.087750341933759</v>
      </c>
      <c r="Q79" s="27">
        <v>0.72888888888888892</v>
      </c>
      <c r="R79" s="6">
        <v>0.75175802240087963</v>
      </c>
      <c r="S79" s="6">
        <v>0.72888888888888892</v>
      </c>
      <c r="T79" s="6">
        <v>0.72077042818563286</v>
      </c>
      <c r="U79" s="6">
        <v>0.67198962897744796</v>
      </c>
      <c r="V79" s="27">
        <v>0.71809523809523801</v>
      </c>
      <c r="W79" s="6">
        <v>0.73518159882445588</v>
      </c>
      <c r="X79" s="6">
        <v>0.71809523809523801</v>
      </c>
      <c r="Y79" s="6">
        <v>0.70957395805936052</v>
      </c>
      <c r="Z79" s="6">
        <v>0.62875811438514939</v>
      </c>
      <c r="AA79" s="27">
        <v>0.69428571428571428</v>
      </c>
      <c r="AB79" s="6">
        <v>0.71835930735930731</v>
      </c>
      <c r="AC79" s="6">
        <v>0.69428571428571428</v>
      </c>
      <c r="AD79" s="6">
        <v>0.69021097184960678</v>
      </c>
      <c r="AE79" s="6">
        <v>3.3693321058998391</v>
      </c>
      <c r="AF79" s="27">
        <v>0.54857142857142849</v>
      </c>
      <c r="AG79" s="6">
        <v>0.40534055597547658</v>
      </c>
      <c r="AH79" s="6">
        <v>0.54857142857142849</v>
      </c>
      <c r="AI79" s="6">
        <v>0.46142807618702092</v>
      </c>
      <c r="AJ79" s="6">
        <v>0.94543644287861373</v>
      </c>
      <c r="AK79" s="27">
        <v>0.75714285714285712</v>
      </c>
      <c r="AL79" s="6">
        <v>0.75799189699189695</v>
      </c>
      <c r="AM79" s="6">
        <v>0.75714285714285712</v>
      </c>
      <c r="AN79" s="6">
        <v>0.7530482069359814</v>
      </c>
      <c r="AO79" s="6">
        <v>8.7534586802141643</v>
      </c>
      <c r="AP79" s="27">
        <v>0.84190476190476193</v>
      </c>
      <c r="AQ79" s="6">
        <v>0.84802053921801812</v>
      </c>
      <c r="AR79" s="6">
        <v>0.84190476190476193</v>
      </c>
      <c r="AS79" s="6">
        <v>0.84047928442923148</v>
      </c>
      <c r="AT79" s="6">
        <v>0.42395101790675033</v>
      </c>
      <c r="AU79" s="27">
        <v>0.8193650793650793</v>
      </c>
      <c r="AV79" s="6">
        <v>0.82964457764457777</v>
      </c>
      <c r="AW79" s="6">
        <v>0.8193650793650793</v>
      </c>
      <c r="AX79" s="6">
        <v>0.81805097841605767</v>
      </c>
      <c r="AY79" s="6">
        <v>0.49245705234011999</v>
      </c>
      <c r="AZ79" s="27">
        <v>0.8080952380952382</v>
      </c>
      <c r="BA79" s="6">
        <v>0.81428940900369473</v>
      </c>
      <c r="BB79" s="6">
        <v>0.8080952380952382</v>
      </c>
      <c r="BC79" s="6">
        <v>0.80388759916713148</v>
      </c>
      <c r="BD79" s="6">
        <v>0.55111778175224591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5.9462078555829002E-2</v>
      </c>
      <c r="N80" s="9">
        <v>6.8845248025650978</v>
      </c>
      <c r="O80" s="9">
        <v>1.4717076882586639</v>
      </c>
      <c r="P80" s="9">
        <v>112.9062067620676</v>
      </c>
      <c r="Q80" s="27">
        <v>0.89285714285714268</v>
      </c>
      <c r="R80" s="6">
        <v>0.90138308252593968</v>
      </c>
      <c r="S80" s="6">
        <v>0.89285714285714268</v>
      </c>
      <c r="T80" s="6">
        <v>0.89322128459579719</v>
      </c>
      <c r="U80" s="6">
        <v>0.32391186332049032</v>
      </c>
      <c r="V80" s="27">
        <v>0.90412698412698411</v>
      </c>
      <c r="W80" s="6">
        <v>0.90767269767269776</v>
      </c>
      <c r="X80" s="6">
        <v>0.90412698412698411</v>
      </c>
      <c r="Y80" s="6">
        <v>0.90437014720153142</v>
      </c>
      <c r="Z80" s="6">
        <v>0.1963535021864716</v>
      </c>
      <c r="AA80" s="27">
        <v>0.65571428571428581</v>
      </c>
      <c r="AB80" s="6">
        <v>0.66009296197111333</v>
      </c>
      <c r="AC80" s="6">
        <v>0.65571428571428581</v>
      </c>
      <c r="AD80" s="6">
        <v>0.64667437345308498</v>
      </c>
      <c r="AE80" s="6">
        <v>1.895399313394414</v>
      </c>
      <c r="AF80" s="27">
        <v>0.69571428571428573</v>
      </c>
      <c r="AG80" s="6">
        <v>0.6717085137085137</v>
      </c>
      <c r="AH80" s="6">
        <v>0.69571428571428573</v>
      </c>
      <c r="AI80" s="6">
        <v>0.67636247011001571</v>
      </c>
      <c r="AJ80" s="6">
        <v>0.59528969096653694</v>
      </c>
      <c r="AK80" s="27">
        <v>0.90952380952380951</v>
      </c>
      <c r="AL80" s="6">
        <v>0.91499484642341788</v>
      </c>
      <c r="AM80" s="6">
        <v>0.90952380952380951</v>
      </c>
      <c r="AN80" s="6">
        <v>0.90899464106616978</v>
      </c>
      <c r="AO80" s="6">
        <v>3.2610924494915521</v>
      </c>
      <c r="AP80" s="27">
        <v>0.92666666666666653</v>
      </c>
      <c r="AQ80" s="6">
        <v>0.92982284382284386</v>
      </c>
      <c r="AR80" s="6">
        <v>0.92666666666666653</v>
      </c>
      <c r="AS80" s="6">
        <v>0.92665825341297603</v>
      </c>
      <c r="AT80" s="6">
        <v>0.19237455910245699</v>
      </c>
      <c r="AU80" s="27">
        <v>0.92111111111111121</v>
      </c>
      <c r="AV80" s="6">
        <v>0.92645967788824934</v>
      </c>
      <c r="AW80" s="6">
        <v>0.92111111111111121</v>
      </c>
      <c r="AX80" s="6">
        <v>0.9210709343034178</v>
      </c>
      <c r="AY80" s="6">
        <v>0.41918678498014872</v>
      </c>
      <c r="AZ80" s="27">
        <v>0.94365079365079363</v>
      </c>
      <c r="BA80" s="6">
        <v>0.94596089096089098</v>
      </c>
      <c r="BB80" s="6">
        <v>0.94365079365079363</v>
      </c>
      <c r="BC80" s="6">
        <v>0.94334746899191335</v>
      </c>
      <c r="BD80" s="6">
        <v>0.26283567036531602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4.0439017322656708E-2</v>
      </c>
      <c r="N81" s="9">
        <v>9.0370911874390281</v>
      </c>
      <c r="O81" s="9">
        <v>1.5536708782794111</v>
      </c>
      <c r="P81" s="9">
        <v>103.2810421421603</v>
      </c>
      <c r="Q81" s="27">
        <v>0.94349206349206338</v>
      </c>
      <c r="R81" s="6">
        <v>0.94900631767858656</v>
      </c>
      <c r="S81" s="6">
        <v>0.94349206349206338</v>
      </c>
      <c r="T81" s="6">
        <v>0.94316358572569459</v>
      </c>
      <c r="U81" s="6">
        <v>0.19971187275560329</v>
      </c>
      <c r="V81" s="27">
        <v>0.94380952380952365</v>
      </c>
      <c r="W81" s="6">
        <v>0.95059594726261398</v>
      </c>
      <c r="X81" s="6">
        <v>0.94380952380952365</v>
      </c>
      <c r="Y81" s="6">
        <v>0.94372887175395659</v>
      </c>
      <c r="Z81" s="6">
        <v>0.1817641822492507</v>
      </c>
      <c r="AA81" s="27">
        <v>0.7122222222222222</v>
      </c>
      <c r="AB81" s="6">
        <v>0.70196429084454293</v>
      </c>
      <c r="AC81" s="6">
        <v>0.7122222222222222</v>
      </c>
      <c r="AD81" s="6">
        <v>0.69507550987832334</v>
      </c>
      <c r="AE81" s="6">
        <v>1.882355445647713</v>
      </c>
      <c r="AF81" s="27">
        <v>0.69492063492063494</v>
      </c>
      <c r="AG81" s="6">
        <v>0.64560354942963638</v>
      </c>
      <c r="AH81" s="6">
        <v>0.69492063492063494</v>
      </c>
      <c r="AI81" s="6">
        <v>0.65413646553496174</v>
      </c>
      <c r="AJ81" s="6">
        <v>0.60598005298261715</v>
      </c>
      <c r="AK81" s="27">
        <v>0.90952380952380951</v>
      </c>
      <c r="AL81" s="6">
        <v>0.91687555830412981</v>
      </c>
      <c r="AM81" s="6">
        <v>0.90952380952380951</v>
      </c>
      <c r="AN81" s="6">
        <v>0.90875809672148333</v>
      </c>
      <c r="AO81" s="6">
        <v>3.2610924494915521</v>
      </c>
      <c r="AP81" s="27">
        <v>0.96031746031746024</v>
      </c>
      <c r="AQ81" s="6">
        <v>0.96414210128495836</v>
      </c>
      <c r="AR81" s="6">
        <v>0.96031746031746024</v>
      </c>
      <c r="AS81" s="6">
        <v>0.96042086183015718</v>
      </c>
      <c r="AT81" s="6">
        <v>0.16233533007222459</v>
      </c>
      <c r="AU81" s="27">
        <v>0.94873015873015876</v>
      </c>
      <c r="AV81" s="6">
        <v>0.9511807874665017</v>
      </c>
      <c r="AW81" s="6">
        <v>0.94873015873015876</v>
      </c>
      <c r="AX81" s="6">
        <v>0.94851866524461603</v>
      </c>
      <c r="AY81" s="6">
        <v>0.41383928812004522</v>
      </c>
      <c r="AZ81" s="27">
        <v>0.94301587301587309</v>
      </c>
      <c r="BA81" s="6">
        <v>0.94651412079983521</v>
      </c>
      <c r="BB81" s="6">
        <v>0.94301587301587309</v>
      </c>
      <c r="BC81" s="6">
        <v>0.94296258614131045</v>
      </c>
      <c r="BD81" s="6">
        <v>0.146072207369253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4.8988897829744603E-2</v>
      </c>
      <c r="N82" s="9">
        <v>7.35238067166779</v>
      </c>
      <c r="O82" s="9">
        <v>1.541837178810791</v>
      </c>
      <c r="P82" s="9">
        <v>99.257139067515155</v>
      </c>
      <c r="Q82" s="27">
        <v>0.92126984126984124</v>
      </c>
      <c r="R82" s="6">
        <v>0.92773074492682339</v>
      </c>
      <c r="S82" s="6">
        <v>0.92126984126984124</v>
      </c>
      <c r="T82" s="6">
        <v>0.92083137047186303</v>
      </c>
      <c r="U82" s="6">
        <v>0.21418621034622221</v>
      </c>
      <c r="V82" s="27">
        <v>0.9547619047619047</v>
      </c>
      <c r="W82" s="6">
        <v>0.95739105339105335</v>
      </c>
      <c r="X82" s="6">
        <v>0.9547619047619047</v>
      </c>
      <c r="Y82" s="6">
        <v>0.95482966596814722</v>
      </c>
      <c r="Z82" s="6">
        <v>0.15149768347390941</v>
      </c>
      <c r="AA82" s="27">
        <v>0.69523809523809521</v>
      </c>
      <c r="AB82" s="6">
        <v>0.70538434991221366</v>
      </c>
      <c r="AC82" s="6">
        <v>0.69523809523809521</v>
      </c>
      <c r="AD82" s="6">
        <v>0.66851156463754025</v>
      </c>
      <c r="AE82" s="6">
        <v>1.315461766429562</v>
      </c>
      <c r="AF82" s="27">
        <v>0.68396825396825389</v>
      </c>
      <c r="AG82" s="6">
        <v>0.66226679669536814</v>
      </c>
      <c r="AH82" s="6">
        <v>0.68396825396825389</v>
      </c>
      <c r="AI82" s="6">
        <v>0.66313049827992354</v>
      </c>
      <c r="AJ82" s="6">
        <v>0.57533335758381621</v>
      </c>
      <c r="AK82" s="27">
        <v>0.8812698412698412</v>
      </c>
      <c r="AL82" s="6">
        <v>0.8862856755237708</v>
      </c>
      <c r="AM82" s="6">
        <v>0.8812698412698412</v>
      </c>
      <c r="AN82" s="6">
        <v>0.88085790108141171</v>
      </c>
      <c r="AO82" s="6">
        <v>4.2794686881047044</v>
      </c>
      <c r="AP82" s="27">
        <v>0.9547619047619047</v>
      </c>
      <c r="AQ82" s="6">
        <v>0.95712731712731713</v>
      </c>
      <c r="AR82" s="6">
        <v>0.9547619047619047</v>
      </c>
      <c r="AS82" s="6">
        <v>0.95478318695201625</v>
      </c>
      <c r="AT82" s="6">
        <v>0.157991597189132</v>
      </c>
      <c r="AU82" s="27">
        <v>0.91507936507936516</v>
      </c>
      <c r="AV82" s="6">
        <v>0.91835764235764239</v>
      </c>
      <c r="AW82" s="6">
        <v>0.91507936507936516</v>
      </c>
      <c r="AX82" s="6">
        <v>0.91523910316578694</v>
      </c>
      <c r="AY82" s="6">
        <v>0.39482881645624202</v>
      </c>
      <c r="AZ82" s="27">
        <v>0.94904761904761903</v>
      </c>
      <c r="BA82" s="6">
        <v>0.95254751597608733</v>
      </c>
      <c r="BB82" s="6">
        <v>0.94904761904761903</v>
      </c>
      <c r="BC82" s="6">
        <v>0.94897512702306375</v>
      </c>
      <c r="BD82" s="6">
        <v>0.18912428628170469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0.25897220481646821</v>
      </c>
      <c r="N83" s="9">
        <v>2.6772428087950861</v>
      </c>
      <c r="O83" s="9">
        <v>0.78872411734436854</v>
      </c>
      <c r="P83" s="9">
        <v>113.7828193737911</v>
      </c>
      <c r="Q83" s="27">
        <v>0.67825396825396811</v>
      </c>
      <c r="R83" s="6">
        <v>0.56727993484122941</v>
      </c>
      <c r="S83" s="6">
        <v>0.67825396825396811</v>
      </c>
      <c r="T83" s="6">
        <v>0.59674991264599553</v>
      </c>
      <c r="U83" s="6">
        <v>0.60659522960897161</v>
      </c>
      <c r="V83" s="27">
        <v>0.7346031746031747</v>
      </c>
      <c r="W83" s="6">
        <v>0.75301298168220598</v>
      </c>
      <c r="X83" s="6">
        <v>0.7346031746031747</v>
      </c>
      <c r="Y83" s="6">
        <v>0.71699736015309634</v>
      </c>
      <c r="Z83" s="6">
        <v>0.53527596489230811</v>
      </c>
      <c r="AA83" s="27">
        <v>0.70079365079365086</v>
      </c>
      <c r="AB83" s="6">
        <v>0.69371056509409745</v>
      </c>
      <c r="AC83" s="6">
        <v>0.70079365079365086</v>
      </c>
      <c r="AD83" s="6">
        <v>0.68887636694968957</v>
      </c>
      <c r="AE83" s="6">
        <v>1.5405493433270869</v>
      </c>
      <c r="AF83" s="27">
        <v>0.70619047619047615</v>
      </c>
      <c r="AG83" s="6">
        <v>0.70904499926171749</v>
      </c>
      <c r="AH83" s="6">
        <v>0.70619047619047615</v>
      </c>
      <c r="AI83" s="6">
        <v>0.70022611586510675</v>
      </c>
      <c r="AJ83" s="6">
        <v>0.57473861229359868</v>
      </c>
      <c r="AK83" s="27">
        <v>0.67841269841269836</v>
      </c>
      <c r="AL83" s="6">
        <v>0.67471404124975565</v>
      </c>
      <c r="AM83" s="6">
        <v>0.67841269841269836</v>
      </c>
      <c r="AN83" s="6">
        <v>0.67131953675467626</v>
      </c>
      <c r="AO83" s="6">
        <v>11.20235867146865</v>
      </c>
      <c r="AP83" s="27">
        <v>0.70047619047619047</v>
      </c>
      <c r="AQ83" s="6">
        <v>0.6977710067710069</v>
      </c>
      <c r="AR83" s="6">
        <v>0.70047619047619047</v>
      </c>
      <c r="AS83" s="6">
        <v>0.69471578080097351</v>
      </c>
      <c r="AT83" s="6">
        <v>0.77965135260736296</v>
      </c>
      <c r="AU83" s="27">
        <v>0.71253968253968247</v>
      </c>
      <c r="AV83" s="6">
        <v>0.71540436034553667</v>
      </c>
      <c r="AW83" s="6">
        <v>0.71253968253968247</v>
      </c>
      <c r="AX83" s="6">
        <v>0.70761672764286199</v>
      </c>
      <c r="AY83" s="6">
        <v>0.91099737915246026</v>
      </c>
      <c r="AZ83" s="27">
        <v>0.69507936507936496</v>
      </c>
      <c r="BA83" s="6">
        <v>0.69247698333412622</v>
      </c>
      <c r="BB83" s="6">
        <v>0.69507936507936496</v>
      </c>
      <c r="BC83" s="6">
        <v>0.68798196912356924</v>
      </c>
      <c r="BD83" s="6">
        <v>1.0476846971324041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0.18857639196659531</v>
      </c>
      <c r="N84" s="9">
        <v>3.89197257025045</v>
      </c>
      <c r="O84" s="9">
        <v>0.88891307113602158</v>
      </c>
      <c r="P84" s="9">
        <v>80.758430832696831</v>
      </c>
      <c r="Q84" s="27">
        <v>0.7911111111111111</v>
      </c>
      <c r="R84" s="6">
        <v>0.79649273477844906</v>
      </c>
      <c r="S84" s="6">
        <v>0.7911111111111111</v>
      </c>
      <c r="T84" s="6">
        <v>0.78723934918922134</v>
      </c>
      <c r="U84" s="6">
        <v>0.58308083425929758</v>
      </c>
      <c r="V84" s="27">
        <v>0.8417460317460318</v>
      </c>
      <c r="W84" s="6">
        <v>0.8537610537610536</v>
      </c>
      <c r="X84" s="6">
        <v>0.8417460317460318</v>
      </c>
      <c r="Y84" s="6">
        <v>0.83732823357540231</v>
      </c>
      <c r="Z84" s="6">
        <v>0.50052452669562331</v>
      </c>
      <c r="AA84" s="27">
        <v>0.83031746031746034</v>
      </c>
      <c r="AB84" s="6">
        <v>0.85359104387675822</v>
      </c>
      <c r="AC84" s="6">
        <v>0.83031746031746034</v>
      </c>
      <c r="AD84" s="6">
        <v>0.82629369552873977</v>
      </c>
      <c r="AE84" s="6">
        <v>1.6864847031290251</v>
      </c>
      <c r="AF84" s="27">
        <v>0.84190476190476171</v>
      </c>
      <c r="AG84" s="6">
        <v>0.85850228358631708</v>
      </c>
      <c r="AH84" s="6">
        <v>0.84190476190476171</v>
      </c>
      <c r="AI84" s="6">
        <v>0.83743526532089396</v>
      </c>
      <c r="AJ84" s="6">
        <v>0.362502495226736</v>
      </c>
      <c r="AK84" s="27">
        <v>0.77936507936507937</v>
      </c>
      <c r="AL84" s="6">
        <v>0.7834549295501676</v>
      </c>
      <c r="AM84" s="6">
        <v>0.77936507936507937</v>
      </c>
      <c r="AN84" s="6">
        <v>0.77732009001922664</v>
      </c>
      <c r="AO84" s="6">
        <v>7.9524886049004522</v>
      </c>
      <c r="AP84" s="27">
        <v>0.8417460317460318</v>
      </c>
      <c r="AQ84" s="6">
        <v>0.84979335479335494</v>
      </c>
      <c r="AR84" s="6">
        <v>0.8417460317460318</v>
      </c>
      <c r="AS84" s="6">
        <v>0.83895990464561909</v>
      </c>
      <c r="AT84" s="6">
        <v>0.5956016479534425</v>
      </c>
      <c r="AU84" s="27">
        <v>0.83031746031746034</v>
      </c>
      <c r="AV84" s="6">
        <v>0.83979541446208095</v>
      </c>
      <c r="AW84" s="6">
        <v>0.83031746031746034</v>
      </c>
      <c r="AX84" s="6">
        <v>0.82905193596588744</v>
      </c>
      <c r="AY84" s="6">
        <v>0.6496373182941888</v>
      </c>
      <c r="AZ84" s="27">
        <v>0.84158730158730166</v>
      </c>
      <c r="BA84" s="6">
        <v>0.84991418458085133</v>
      </c>
      <c r="BB84" s="6">
        <v>0.84158730158730166</v>
      </c>
      <c r="BC84" s="6">
        <v>0.84029604384812528</v>
      </c>
      <c r="BD84" s="6">
        <v>0.58356512975443686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0.18708615827195421</v>
      </c>
      <c r="N85" s="9">
        <v>2.9377593942059579</v>
      </c>
      <c r="O85" s="9">
        <v>1.0762135644667561</v>
      </c>
      <c r="P85" s="9">
        <v>124.85477425375321</v>
      </c>
      <c r="Q85" s="27">
        <v>0.85809523809523802</v>
      </c>
      <c r="R85" s="6">
        <v>0.86388852813852812</v>
      </c>
      <c r="S85" s="6">
        <v>0.85809523809523802</v>
      </c>
      <c r="T85" s="6">
        <v>0.85690462151462621</v>
      </c>
      <c r="U85" s="6">
        <v>0.47221676925564959</v>
      </c>
      <c r="V85" s="27">
        <v>0.8360317460317459</v>
      </c>
      <c r="W85" s="6">
        <v>0.85397017325448699</v>
      </c>
      <c r="X85" s="6">
        <v>0.8360317460317459</v>
      </c>
      <c r="Y85" s="6">
        <v>0.83606890334775064</v>
      </c>
      <c r="Z85" s="6">
        <v>0.38585678573056259</v>
      </c>
      <c r="AA85" s="27">
        <v>0.91476190476190467</v>
      </c>
      <c r="AB85" s="6">
        <v>0.92623309494738071</v>
      </c>
      <c r="AC85" s="6">
        <v>0.91476190476190467</v>
      </c>
      <c r="AD85" s="6">
        <v>0.91501331574558264</v>
      </c>
      <c r="AE85" s="6">
        <v>1.2044742978635361</v>
      </c>
      <c r="AF85" s="27">
        <v>0.86412698412698408</v>
      </c>
      <c r="AG85" s="6">
        <v>0.86884358895073177</v>
      </c>
      <c r="AH85" s="6">
        <v>0.86412698412698408</v>
      </c>
      <c r="AI85" s="6">
        <v>0.86356747682753099</v>
      </c>
      <c r="AJ85" s="6">
        <v>0.34300844409785552</v>
      </c>
      <c r="AK85" s="27">
        <v>0.85873015873015868</v>
      </c>
      <c r="AL85" s="6">
        <v>0.8659138436519388</v>
      </c>
      <c r="AM85" s="6">
        <v>0.85873015873015868</v>
      </c>
      <c r="AN85" s="6">
        <v>0.85816909194128477</v>
      </c>
      <c r="AO85" s="6">
        <v>5.091881193065757</v>
      </c>
      <c r="AP85" s="27">
        <v>0.92063492063492058</v>
      </c>
      <c r="AQ85" s="6">
        <v>0.9282892134320706</v>
      </c>
      <c r="AR85" s="6">
        <v>0.92063492063492058</v>
      </c>
      <c r="AS85" s="6">
        <v>0.92079856907296698</v>
      </c>
      <c r="AT85" s="6">
        <v>0.490872461946117</v>
      </c>
      <c r="AU85" s="27">
        <v>0.88126984126984131</v>
      </c>
      <c r="AV85" s="6">
        <v>0.8913226586671964</v>
      </c>
      <c r="AW85" s="6">
        <v>0.88126984126984131</v>
      </c>
      <c r="AX85" s="6">
        <v>0.88128386404169468</v>
      </c>
      <c r="AY85" s="6">
        <v>0.46000973547810192</v>
      </c>
      <c r="AZ85" s="27">
        <v>0.91492063492063491</v>
      </c>
      <c r="BA85" s="6">
        <v>0.92191322257988928</v>
      </c>
      <c r="BB85" s="6">
        <v>0.91492063492063491</v>
      </c>
      <c r="BC85" s="6">
        <v>0.91489273450158792</v>
      </c>
      <c r="BD85" s="6">
        <v>0.36968398542678238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7.6970716399740027E-2</v>
      </c>
      <c r="N86" s="9">
        <v>6.4229066752023733</v>
      </c>
      <c r="O86" s="9">
        <v>1.351682839041519</v>
      </c>
      <c r="P86" s="9">
        <v>133.27531351044931</v>
      </c>
      <c r="Q86" s="27">
        <v>0.90349206349206346</v>
      </c>
      <c r="R86" s="6">
        <v>0.90836408036408045</v>
      </c>
      <c r="S86" s="6">
        <v>0.90349206349206346</v>
      </c>
      <c r="T86" s="6">
        <v>0.90268035518311929</v>
      </c>
      <c r="U86" s="6">
        <v>0.29413004316863228</v>
      </c>
      <c r="V86" s="27">
        <v>0.90333333333333332</v>
      </c>
      <c r="W86" s="6">
        <v>0.90710533910533919</v>
      </c>
      <c r="X86" s="6">
        <v>0.90333333333333332</v>
      </c>
      <c r="Y86" s="6">
        <v>0.90301419195410015</v>
      </c>
      <c r="Z86" s="6">
        <v>0.29426383595568301</v>
      </c>
      <c r="AA86" s="27">
        <v>0.80253968253968255</v>
      </c>
      <c r="AB86" s="6">
        <v>0.83163912231559289</v>
      </c>
      <c r="AC86" s="6">
        <v>0.80253968253968255</v>
      </c>
      <c r="AD86" s="6">
        <v>0.79657988215032538</v>
      </c>
      <c r="AE86" s="6">
        <v>1.969732077283556</v>
      </c>
      <c r="AF86" s="27">
        <v>0.5593650793650794</v>
      </c>
      <c r="AG86" s="6">
        <v>0.41132849631080498</v>
      </c>
      <c r="AH86" s="6">
        <v>0.5593650793650794</v>
      </c>
      <c r="AI86" s="6">
        <v>0.47285553000055569</v>
      </c>
      <c r="AJ86" s="6">
        <v>0.81244497694773798</v>
      </c>
      <c r="AK86" s="27">
        <v>0.93793650793650785</v>
      </c>
      <c r="AL86" s="6">
        <v>0.94217176210033349</v>
      </c>
      <c r="AM86" s="6">
        <v>0.93793650793650785</v>
      </c>
      <c r="AN86" s="6">
        <v>0.93721235351270449</v>
      </c>
      <c r="AO86" s="6">
        <v>2.2369949960547322</v>
      </c>
      <c r="AP86" s="27">
        <v>0.94888888888888889</v>
      </c>
      <c r="AQ86" s="6">
        <v>0.95221182785468506</v>
      </c>
      <c r="AR86" s="6">
        <v>0.94888888888888889</v>
      </c>
      <c r="AS86" s="6">
        <v>0.94824239223096574</v>
      </c>
      <c r="AT86" s="6">
        <v>0.16152127980491091</v>
      </c>
      <c r="AU86" s="27">
        <v>0.93206349206349215</v>
      </c>
      <c r="AV86" s="6">
        <v>0.9422525676937441</v>
      </c>
      <c r="AW86" s="6">
        <v>0.93206349206349215</v>
      </c>
      <c r="AX86" s="6">
        <v>0.93146572921699833</v>
      </c>
      <c r="AY86" s="6">
        <v>0.31737630022163071</v>
      </c>
      <c r="AZ86" s="27">
        <v>0.94888888888888889</v>
      </c>
      <c r="BA86" s="6">
        <v>0.95340570540570546</v>
      </c>
      <c r="BB86" s="6">
        <v>0.94888888888888889</v>
      </c>
      <c r="BC86" s="6">
        <v>0.94882568202578388</v>
      </c>
      <c r="BD86" s="6">
        <v>0.1883806795641825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0.20903344052880121</v>
      </c>
      <c r="N87" s="9">
        <v>3.523587603615626</v>
      </c>
      <c r="O87" s="9">
        <v>0.84538547915398854</v>
      </c>
      <c r="P87" s="9">
        <v>98.660452901237534</v>
      </c>
      <c r="Q87" s="27">
        <v>0.83619047619047626</v>
      </c>
      <c r="R87" s="6">
        <v>0.84883648097933817</v>
      </c>
      <c r="S87" s="6">
        <v>0.83619047619047626</v>
      </c>
      <c r="T87" s="6">
        <v>0.83506162598925382</v>
      </c>
      <c r="U87" s="6">
        <v>0.5042139687239986</v>
      </c>
      <c r="V87" s="27">
        <v>0.80809523809523809</v>
      </c>
      <c r="W87" s="6">
        <v>0.8127543567543567</v>
      </c>
      <c r="X87" s="6">
        <v>0.80809523809523809</v>
      </c>
      <c r="Y87" s="6">
        <v>0.80783463338851802</v>
      </c>
      <c r="Z87" s="6">
        <v>0.44108734379561959</v>
      </c>
      <c r="AA87" s="27">
        <v>0.80809523809523809</v>
      </c>
      <c r="AB87" s="6">
        <v>0.8169829059829059</v>
      </c>
      <c r="AC87" s="6">
        <v>0.80809523809523809</v>
      </c>
      <c r="AD87" s="6">
        <v>0.80584085730839572</v>
      </c>
      <c r="AE87" s="6">
        <v>1.552717135809712</v>
      </c>
      <c r="AF87" s="27">
        <v>0.55333333333333334</v>
      </c>
      <c r="AG87" s="6">
        <v>0.49900357722260308</v>
      </c>
      <c r="AH87" s="6">
        <v>0.55333333333333334</v>
      </c>
      <c r="AI87" s="6">
        <v>0.49885933170597518</v>
      </c>
      <c r="AJ87" s="6">
        <v>0.59739350189880636</v>
      </c>
      <c r="AK87" s="27">
        <v>0.74063492063492065</v>
      </c>
      <c r="AL87" s="6">
        <v>0.74874855699855702</v>
      </c>
      <c r="AM87" s="6">
        <v>0.74063492063492065</v>
      </c>
      <c r="AN87" s="6">
        <v>0.74049592911617623</v>
      </c>
      <c r="AO87" s="6">
        <v>9.3484650218757821</v>
      </c>
      <c r="AP87" s="27">
        <v>0.80825396825396845</v>
      </c>
      <c r="AQ87" s="6">
        <v>0.8198326800805793</v>
      </c>
      <c r="AR87" s="6">
        <v>0.80825396825396845</v>
      </c>
      <c r="AS87" s="6">
        <v>0.80680617939565313</v>
      </c>
      <c r="AT87" s="6">
        <v>0.42645500749477999</v>
      </c>
      <c r="AU87" s="27">
        <v>0.78</v>
      </c>
      <c r="AV87" s="6">
        <v>0.78566218258865317</v>
      </c>
      <c r="AW87" s="6">
        <v>0.78</v>
      </c>
      <c r="AX87" s="6">
        <v>0.7788726969517128</v>
      </c>
      <c r="AY87" s="6">
        <v>0.73315274208398173</v>
      </c>
      <c r="AZ87" s="27">
        <v>0.76841269841269833</v>
      </c>
      <c r="BA87" s="6">
        <v>0.77296356421356427</v>
      </c>
      <c r="BB87" s="6">
        <v>0.76841269841269833</v>
      </c>
      <c r="BC87" s="6">
        <v>0.76743496497910069</v>
      </c>
      <c r="BD87" s="6">
        <v>0.69777676600153549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6.9860790842924972E-2</v>
      </c>
      <c r="N88" s="9">
        <v>5.713182884802535</v>
      </c>
      <c r="O88" s="9">
        <v>1.4611509437515799</v>
      </c>
      <c r="P88" s="9">
        <v>65.293518683457535</v>
      </c>
      <c r="Q88" s="27">
        <v>0.8982539682539683</v>
      </c>
      <c r="R88" s="6">
        <v>0.89906108706108712</v>
      </c>
      <c r="S88" s="6">
        <v>0.8982539682539683</v>
      </c>
      <c r="T88" s="6">
        <v>0.89778887097804483</v>
      </c>
      <c r="U88" s="6">
        <v>0.33003148311773728</v>
      </c>
      <c r="V88" s="27">
        <v>0.94317460317460322</v>
      </c>
      <c r="W88" s="6">
        <v>0.94636728351014077</v>
      </c>
      <c r="X88" s="6">
        <v>0.94317460317460322</v>
      </c>
      <c r="Y88" s="6">
        <v>0.94344024107875524</v>
      </c>
      <c r="Z88" s="6">
        <v>0.16266514251595771</v>
      </c>
      <c r="AA88" s="27">
        <v>0.77476190476190476</v>
      </c>
      <c r="AB88" s="6">
        <v>0.79846880632594908</v>
      </c>
      <c r="AC88" s="6">
        <v>0.77476190476190476</v>
      </c>
      <c r="AD88" s="6">
        <v>0.77087322125365842</v>
      </c>
      <c r="AE88" s="6">
        <v>1.3977493048855769</v>
      </c>
      <c r="AF88" s="27">
        <v>0.55952380952380953</v>
      </c>
      <c r="AG88" s="6">
        <v>0.41353292955017851</v>
      </c>
      <c r="AH88" s="6">
        <v>0.55952380952380953</v>
      </c>
      <c r="AI88" s="6">
        <v>0.47360825083481622</v>
      </c>
      <c r="AJ88" s="6">
        <v>0.8142489280663725</v>
      </c>
      <c r="AK88" s="27">
        <v>0.89793650793650792</v>
      </c>
      <c r="AL88" s="6">
        <v>0.90203754270420933</v>
      </c>
      <c r="AM88" s="6">
        <v>0.89793650793650792</v>
      </c>
      <c r="AN88" s="6">
        <v>0.89659837741947757</v>
      </c>
      <c r="AO88" s="6">
        <v>3.6787411316194172</v>
      </c>
      <c r="AP88" s="27">
        <v>0.94333333333333336</v>
      </c>
      <c r="AQ88" s="6">
        <v>0.94475297189582919</v>
      </c>
      <c r="AR88" s="6">
        <v>0.94333333333333336</v>
      </c>
      <c r="AS88" s="6">
        <v>0.94337152643394284</v>
      </c>
      <c r="AT88" s="6">
        <v>0.1877904555401905</v>
      </c>
      <c r="AU88" s="27">
        <v>0.91507936507936505</v>
      </c>
      <c r="AV88" s="6">
        <v>0.91638275613275622</v>
      </c>
      <c r="AW88" s="6">
        <v>0.91507936507936505</v>
      </c>
      <c r="AX88" s="6">
        <v>0.91428325061455173</v>
      </c>
      <c r="AY88" s="6">
        <v>0.50861995618111999</v>
      </c>
      <c r="AZ88" s="27">
        <v>0.94333333333333313</v>
      </c>
      <c r="BA88" s="6">
        <v>0.94741454841454842</v>
      </c>
      <c r="BB88" s="6">
        <v>0.94333333333333313</v>
      </c>
      <c r="BC88" s="6">
        <v>0.94339254384344984</v>
      </c>
      <c r="BD88" s="6">
        <v>0.15753647095628459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3.32564654456163E-2</v>
      </c>
      <c r="N89" s="9">
        <v>9.8671836330742426</v>
      </c>
      <c r="O89" s="9">
        <v>1.6053394175698861</v>
      </c>
      <c r="P89" s="9">
        <v>133.20697904650231</v>
      </c>
      <c r="Q89" s="27">
        <v>0.9377777777777776</v>
      </c>
      <c r="R89" s="6">
        <v>0.94146686646686639</v>
      </c>
      <c r="S89" s="6">
        <v>0.9377777777777776</v>
      </c>
      <c r="T89" s="6">
        <v>0.93809360143752385</v>
      </c>
      <c r="U89" s="6">
        <v>0.18700992276878739</v>
      </c>
      <c r="V89" s="27">
        <v>0.96</v>
      </c>
      <c r="W89" s="6">
        <v>0.9635966386554623</v>
      </c>
      <c r="X89" s="6">
        <v>0.96</v>
      </c>
      <c r="Y89" s="6">
        <v>0.96016809767855149</v>
      </c>
      <c r="Z89" s="6">
        <v>0.1080795435082299</v>
      </c>
      <c r="AA89" s="27">
        <v>0.72285714285714298</v>
      </c>
      <c r="AB89" s="6">
        <v>0.71238047527521209</v>
      </c>
      <c r="AC89" s="6">
        <v>0.72285714285714298</v>
      </c>
      <c r="AD89" s="6">
        <v>0.70866351223052371</v>
      </c>
      <c r="AE89" s="6">
        <v>1.2976518764415921</v>
      </c>
      <c r="AF89" s="27">
        <v>0.71206349206349207</v>
      </c>
      <c r="AG89" s="6">
        <v>0.70640112063718885</v>
      </c>
      <c r="AH89" s="6">
        <v>0.71206349206349207</v>
      </c>
      <c r="AI89" s="6">
        <v>0.69660855294396584</v>
      </c>
      <c r="AJ89" s="6">
        <v>0.58372601150943737</v>
      </c>
      <c r="AK89" s="27">
        <v>0.93761904761904769</v>
      </c>
      <c r="AL89" s="6">
        <v>0.94319047619047625</v>
      </c>
      <c r="AM89" s="6">
        <v>0.93761904761904769</v>
      </c>
      <c r="AN89" s="6">
        <v>0.93791076317159661</v>
      </c>
      <c r="AO89" s="6">
        <v>2.2484374257020709</v>
      </c>
      <c r="AP89" s="27">
        <v>0.9771428571428572</v>
      </c>
      <c r="AQ89" s="6">
        <v>0.98097902097902101</v>
      </c>
      <c r="AR89" s="6">
        <v>0.9771428571428572</v>
      </c>
      <c r="AS89" s="6">
        <v>0.97734275248560964</v>
      </c>
      <c r="AT89" s="6">
        <v>0.1241617619876179</v>
      </c>
      <c r="AU89" s="27">
        <v>0.95460317460317456</v>
      </c>
      <c r="AV89" s="6">
        <v>0.95766666666666667</v>
      </c>
      <c r="AW89" s="6">
        <v>0.95460317460317456</v>
      </c>
      <c r="AX89" s="6">
        <v>0.95506121891061968</v>
      </c>
      <c r="AY89" s="6">
        <v>0.15861528780018039</v>
      </c>
      <c r="AZ89" s="27">
        <v>0.97142857142857131</v>
      </c>
      <c r="BA89" s="6">
        <v>0.97323809523809524</v>
      </c>
      <c r="BB89" s="6">
        <v>0.97142857142857131</v>
      </c>
      <c r="BC89" s="6">
        <v>0.97146635060557807</v>
      </c>
      <c r="BD89" s="6">
        <v>9.305104113335981E-2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4.7905471738697573E-2</v>
      </c>
      <c r="N90" s="9">
        <v>7.9561888983219067</v>
      </c>
      <c r="O90" s="9">
        <v>1.523044074106306</v>
      </c>
      <c r="P90" s="9">
        <v>222.77328915301339</v>
      </c>
      <c r="Q90" s="27">
        <v>0.93746031746031733</v>
      </c>
      <c r="R90" s="6">
        <v>0.94382291782291772</v>
      </c>
      <c r="S90" s="6">
        <v>0.93746031746031733</v>
      </c>
      <c r="T90" s="6">
        <v>0.93746729276235885</v>
      </c>
      <c r="U90" s="6">
        <v>0.25663684564131839</v>
      </c>
      <c r="V90" s="27">
        <v>0.93777777777777782</v>
      </c>
      <c r="W90" s="6">
        <v>0.94148882863168581</v>
      </c>
      <c r="X90" s="6">
        <v>0.93777777777777782</v>
      </c>
      <c r="Y90" s="6">
        <v>0.93746784220212209</v>
      </c>
      <c r="Z90" s="6">
        <v>0.14610397871577011</v>
      </c>
      <c r="AA90" s="27">
        <v>0.70063492063492061</v>
      </c>
      <c r="AB90" s="6">
        <v>0.69195585756488009</v>
      </c>
      <c r="AC90" s="6">
        <v>0.70063492063492061</v>
      </c>
      <c r="AD90" s="6">
        <v>0.6835602093328802</v>
      </c>
      <c r="AE90" s="6">
        <v>2.0688603222479598</v>
      </c>
      <c r="AF90" s="27">
        <v>0.68968253968253967</v>
      </c>
      <c r="AG90" s="6">
        <v>0.64903078403078396</v>
      </c>
      <c r="AH90" s="6">
        <v>0.68968253968253967</v>
      </c>
      <c r="AI90" s="6">
        <v>0.65919150210253985</v>
      </c>
      <c r="AJ90" s="6">
        <v>0.6025112514191141</v>
      </c>
      <c r="AK90" s="27">
        <v>0.94904761904761903</v>
      </c>
      <c r="AL90" s="6">
        <v>0.95208872608872608</v>
      </c>
      <c r="AM90" s="6">
        <v>0.94904761904761903</v>
      </c>
      <c r="AN90" s="6">
        <v>0.94881059909877441</v>
      </c>
      <c r="AO90" s="6">
        <v>1.8365099583978739</v>
      </c>
      <c r="AP90" s="27">
        <v>0.96603174603174602</v>
      </c>
      <c r="AQ90" s="6">
        <v>0.9704655475243712</v>
      </c>
      <c r="AR90" s="6">
        <v>0.96603174603174602</v>
      </c>
      <c r="AS90" s="6">
        <v>0.96608605616404408</v>
      </c>
      <c r="AT90" s="6">
        <v>0.1224612665529093</v>
      </c>
      <c r="AU90" s="27">
        <v>0.97158730158730167</v>
      </c>
      <c r="AV90" s="6">
        <v>0.97344322344322354</v>
      </c>
      <c r="AW90" s="6">
        <v>0.97158730158730167</v>
      </c>
      <c r="AX90" s="6">
        <v>0.97168419359155356</v>
      </c>
      <c r="AY90" s="6">
        <v>0.1892544593790941</v>
      </c>
      <c r="AZ90" s="27">
        <v>0.95460317460317456</v>
      </c>
      <c r="BA90" s="6">
        <v>0.95667843267843278</v>
      </c>
      <c r="BB90" s="6">
        <v>0.95460317460317456</v>
      </c>
      <c r="BC90" s="6">
        <v>0.95478644099467025</v>
      </c>
      <c r="BD90" s="6">
        <v>0.1193397452586781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3.639038349854784E-2</v>
      </c>
      <c r="N91" s="9">
        <v>9.1350759664878591</v>
      </c>
      <c r="O91" s="9">
        <v>1.5947903152940439</v>
      </c>
      <c r="P91" s="9">
        <v>104.4008681884327</v>
      </c>
      <c r="Q91" s="27">
        <v>0.91523809523809518</v>
      </c>
      <c r="R91" s="6">
        <v>0.92004538054538065</v>
      </c>
      <c r="S91" s="6">
        <v>0.91523809523809518</v>
      </c>
      <c r="T91" s="6">
        <v>0.91457868556995281</v>
      </c>
      <c r="U91" s="6">
        <v>0.19589080535489209</v>
      </c>
      <c r="V91" s="27">
        <v>0.96031746031746024</v>
      </c>
      <c r="W91" s="6">
        <v>0.96385328832387651</v>
      </c>
      <c r="X91" s="6">
        <v>0.96031746031746024</v>
      </c>
      <c r="Y91" s="6">
        <v>0.95986134053017191</v>
      </c>
      <c r="Z91" s="6">
        <v>0.1082896617855124</v>
      </c>
      <c r="AA91" s="27">
        <v>0.70714285714285707</v>
      </c>
      <c r="AB91" s="6">
        <v>0.71888571745714613</v>
      </c>
      <c r="AC91" s="6">
        <v>0.70714285714285707</v>
      </c>
      <c r="AD91" s="6">
        <v>0.69982093588940164</v>
      </c>
      <c r="AE91" s="6">
        <v>1.880560248688909</v>
      </c>
      <c r="AF91" s="27">
        <v>0.67206349206349203</v>
      </c>
      <c r="AG91" s="6">
        <v>0.66365036467292104</v>
      </c>
      <c r="AH91" s="6">
        <v>0.67206349206349203</v>
      </c>
      <c r="AI91" s="6">
        <v>0.65305235265859252</v>
      </c>
      <c r="AJ91" s="6">
        <v>0.57700924517408558</v>
      </c>
      <c r="AK91" s="27">
        <v>0.92079365079365072</v>
      </c>
      <c r="AL91" s="6">
        <v>0.92589092389092387</v>
      </c>
      <c r="AM91" s="6">
        <v>0.92079365079365072</v>
      </c>
      <c r="AN91" s="6">
        <v>0.92082793671053975</v>
      </c>
      <c r="AO91" s="6">
        <v>2.8548861970110262</v>
      </c>
      <c r="AP91" s="27">
        <v>0.98285714285714287</v>
      </c>
      <c r="AQ91" s="6">
        <v>0.98386813186813193</v>
      </c>
      <c r="AR91" s="6">
        <v>0.98285714285714287</v>
      </c>
      <c r="AS91" s="6">
        <v>0.98289176080297369</v>
      </c>
      <c r="AT91" s="6">
        <v>0.13674147858040661</v>
      </c>
      <c r="AU91" s="27">
        <v>0.9547619047619047</v>
      </c>
      <c r="AV91" s="6">
        <v>0.95865120065120057</v>
      </c>
      <c r="AW91" s="6">
        <v>0.9547619047619047</v>
      </c>
      <c r="AX91" s="6">
        <v>0.95469934205178342</v>
      </c>
      <c r="AY91" s="6">
        <v>0.22329445524580779</v>
      </c>
      <c r="AZ91" s="27">
        <v>0.9547619047619047</v>
      </c>
      <c r="BA91" s="6">
        <v>0.95727553927553932</v>
      </c>
      <c r="BB91" s="6">
        <v>0.9547619047619047</v>
      </c>
      <c r="BC91" s="6">
        <v>0.95480116854711095</v>
      </c>
      <c r="BD91" s="6">
        <v>0.1148045134812524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0.15782625166563941</v>
      </c>
      <c r="N92" s="9">
        <v>3.373935500346791</v>
      </c>
      <c r="O92" s="9">
        <v>1.1518519032873531</v>
      </c>
      <c r="P92" s="9">
        <v>94.470194009710156</v>
      </c>
      <c r="Q92" s="27">
        <v>0.87619047619047608</v>
      </c>
      <c r="R92" s="6">
        <v>0.88238682885741704</v>
      </c>
      <c r="S92" s="6">
        <v>0.87619047619047608</v>
      </c>
      <c r="T92" s="6">
        <v>0.8762068532531746</v>
      </c>
      <c r="U92" s="6">
        <v>0.44522020876354662</v>
      </c>
      <c r="V92" s="27">
        <v>0.87587301587301591</v>
      </c>
      <c r="W92" s="6">
        <v>0.88141806497268682</v>
      </c>
      <c r="X92" s="6">
        <v>0.87587301587301591</v>
      </c>
      <c r="Y92" s="6">
        <v>0.87538154294190118</v>
      </c>
      <c r="Z92" s="6">
        <v>0.32978463872546271</v>
      </c>
      <c r="AA92" s="27">
        <v>0.87619047619047608</v>
      </c>
      <c r="AB92" s="6">
        <v>0.88160969168812309</v>
      </c>
      <c r="AC92" s="6">
        <v>0.87619047619047608</v>
      </c>
      <c r="AD92" s="6">
        <v>0.87611598015913117</v>
      </c>
      <c r="AE92" s="6">
        <v>1.199740103067465</v>
      </c>
      <c r="AF92" s="27">
        <v>0.88206349206349199</v>
      </c>
      <c r="AG92" s="6">
        <v>0.88893424114012343</v>
      </c>
      <c r="AH92" s="6">
        <v>0.88206349206349199</v>
      </c>
      <c r="AI92" s="6">
        <v>0.88171231445215914</v>
      </c>
      <c r="AJ92" s="6">
        <v>0.30970376416221168</v>
      </c>
      <c r="AK92" s="27">
        <v>0.84222222222222221</v>
      </c>
      <c r="AL92" s="6">
        <v>0.85626262626262639</v>
      </c>
      <c r="AM92" s="6">
        <v>0.84222222222222221</v>
      </c>
      <c r="AN92" s="6">
        <v>0.8407646762408667</v>
      </c>
      <c r="AO92" s="6">
        <v>5.686887534727374</v>
      </c>
      <c r="AP92" s="27">
        <v>0.89873015873015871</v>
      </c>
      <c r="AQ92" s="6">
        <v>0.90401291301291309</v>
      </c>
      <c r="AR92" s="6">
        <v>0.89873015873015871</v>
      </c>
      <c r="AS92" s="6">
        <v>0.89837827059950737</v>
      </c>
      <c r="AT92" s="6">
        <v>0.50416064025157703</v>
      </c>
      <c r="AU92" s="27">
        <v>0.88190476190476197</v>
      </c>
      <c r="AV92" s="6">
        <v>0.88414552114552103</v>
      </c>
      <c r="AW92" s="6">
        <v>0.88190476190476197</v>
      </c>
      <c r="AX92" s="6">
        <v>0.88107028724602576</v>
      </c>
      <c r="AY92" s="6">
        <v>0.50948638588751405</v>
      </c>
      <c r="AZ92" s="27">
        <v>0.87634920634920621</v>
      </c>
      <c r="BA92" s="6">
        <v>0.88049286515953185</v>
      </c>
      <c r="BB92" s="6">
        <v>0.87634920634920621</v>
      </c>
      <c r="BC92" s="6">
        <v>0.87554565759847325</v>
      </c>
      <c r="BD92" s="6">
        <v>0.42729142692143229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5.5400092720009043E-2</v>
      </c>
      <c r="N93" s="9">
        <v>7.1316033680118034</v>
      </c>
      <c r="O93" s="9">
        <v>1.494108326729795</v>
      </c>
      <c r="P93" s="9">
        <v>81.504038491563463</v>
      </c>
      <c r="Q93" s="27">
        <v>0.89301587301587304</v>
      </c>
      <c r="R93" s="6">
        <v>0.89632192675049804</v>
      </c>
      <c r="S93" s="6">
        <v>0.89301587301587304</v>
      </c>
      <c r="T93" s="6">
        <v>0.89196798426183721</v>
      </c>
      <c r="U93" s="6">
        <v>0.33179850095271479</v>
      </c>
      <c r="V93" s="27">
        <v>0.94333333333333336</v>
      </c>
      <c r="W93" s="6">
        <v>0.94817388960246096</v>
      </c>
      <c r="X93" s="6">
        <v>0.94333333333333336</v>
      </c>
      <c r="Y93" s="6">
        <v>0.94351875002282193</v>
      </c>
      <c r="Z93" s="6">
        <v>0.1948791001921942</v>
      </c>
      <c r="AA93" s="27">
        <v>0.94349206349206349</v>
      </c>
      <c r="AB93" s="6">
        <v>0.95245890617319184</v>
      </c>
      <c r="AC93" s="6">
        <v>0.94349206349206349</v>
      </c>
      <c r="AD93" s="6">
        <v>0.94312413512413507</v>
      </c>
      <c r="AE93" s="6">
        <v>0.70009684610203138</v>
      </c>
      <c r="AF93" s="27">
        <v>0.91507936507936505</v>
      </c>
      <c r="AG93" s="6">
        <v>0.92054405779405768</v>
      </c>
      <c r="AH93" s="6">
        <v>0.91507936507936505</v>
      </c>
      <c r="AI93" s="6">
        <v>0.91541298366180635</v>
      </c>
      <c r="AJ93" s="6">
        <v>0.2188494512739535</v>
      </c>
      <c r="AK93" s="27">
        <v>0.91507936507936516</v>
      </c>
      <c r="AL93" s="6">
        <v>0.92128715728715727</v>
      </c>
      <c r="AM93" s="6">
        <v>0.91507936507936516</v>
      </c>
      <c r="AN93" s="6">
        <v>0.91501409627011543</v>
      </c>
      <c r="AO93" s="6">
        <v>3.0608499306631241</v>
      </c>
      <c r="AP93" s="27">
        <v>0.9717460317460318</v>
      </c>
      <c r="AQ93" s="6">
        <v>0.97495393495393512</v>
      </c>
      <c r="AR93" s="6">
        <v>0.9717460317460318</v>
      </c>
      <c r="AS93" s="6">
        <v>0.97188131351305951</v>
      </c>
      <c r="AT93" s="6">
        <v>0.16569477195385701</v>
      </c>
      <c r="AU93" s="27">
        <v>0.97746031746031736</v>
      </c>
      <c r="AV93" s="6">
        <v>0.97882251082251082</v>
      </c>
      <c r="AW93" s="6">
        <v>0.97746031746031736</v>
      </c>
      <c r="AX93" s="6">
        <v>0.97742797602132647</v>
      </c>
      <c r="AY93" s="6">
        <v>0.15209978569972091</v>
      </c>
      <c r="AZ93" s="27">
        <v>0.95507936507936508</v>
      </c>
      <c r="BA93" s="6">
        <v>0.95933482258482261</v>
      </c>
      <c r="BB93" s="6">
        <v>0.95507936507936508</v>
      </c>
      <c r="BC93" s="6">
        <v>0.95474538286412347</v>
      </c>
      <c r="BD93" s="6">
        <v>0.1276570727906412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7.8862707026332496E-2</v>
      </c>
      <c r="N94" s="9">
        <v>5.2783255636536586</v>
      </c>
      <c r="O94" s="9">
        <v>1.426011543431315</v>
      </c>
      <c r="P94" s="9">
        <v>109.5252554458134</v>
      </c>
      <c r="Q94" s="27">
        <v>0.90444444444444438</v>
      </c>
      <c r="R94" s="6">
        <v>0.90897395197395203</v>
      </c>
      <c r="S94" s="6">
        <v>0.90444444444444438</v>
      </c>
      <c r="T94" s="6">
        <v>0.9051493817557944</v>
      </c>
      <c r="U94" s="6">
        <v>0.30474034208515199</v>
      </c>
      <c r="V94" s="27">
        <v>0.9103174603174603</v>
      </c>
      <c r="W94" s="6">
        <v>0.91855379188712516</v>
      </c>
      <c r="X94" s="6">
        <v>0.9103174603174603</v>
      </c>
      <c r="Y94" s="6">
        <v>0.9097787219798622</v>
      </c>
      <c r="Z94" s="6">
        <v>0.24616261082865401</v>
      </c>
      <c r="AA94" s="27">
        <v>0.70650793650793653</v>
      </c>
      <c r="AB94" s="6">
        <v>0.69421622689479823</v>
      </c>
      <c r="AC94" s="6">
        <v>0.70650793650793653</v>
      </c>
      <c r="AD94" s="6">
        <v>0.68556604928181364</v>
      </c>
      <c r="AE94" s="6">
        <v>1.4794688043780311</v>
      </c>
      <c r="AF94" s="27">
        <v>0.68412698412698414</v>
      </c>
      <c r="AG94" s="6">
        <v>0.65186728304375363</v>
      </c>
      <c r="AH94" s="6">
        <v>0.68412698412698414</v>
      </c>
      <c r="AI94" s="6">
        <v>0.66179191229463941</v>
      </c>
      <c r="AJ94" s="6">
        <v>0.5886780774951873</v>
      </c>
      <c r="AK94" s="27">
        <v>0.93206349206349193</v>
      </c>
      <c r="AL94" s="6">
        <v>0.93535686535686546</v>
      </c>
      <c r="AM94" s="6">
        <v>0.93206349206349193</v>
      </c>
      <c r="AN94" s="6">
        <v>0.93178422524714077</v>
      </c>
      <c r="AO94" s="6">
        <v>2.448679944530499</v>
      </c>
      <c r="AP94" s="27">
        <v>0.9547619047619047</v>
      </c>
      <c r="AQ94" s="6">
        <v>0.95866666666666656</v>
      </c>
      <c r="AR94" s="6">
        <v>0.9547619047619047</v>
      </c>
      <c r="AS94" s="6">
        <v>0.9547323865218601</v>
      </c>
      <c r="AT94" s="6">
        <v>0.17386912458194559</v>
      </c>
      <c r="AU94" s="27">
        <v>0.96587301587301599</v>
      </c>
      <c r="AV94" s="6">
        <v>0.96719576719576705</v>
      </c>
      <c r="AW94" s="6">
        <v>0.96587301587301599</v>
      </c>
      <c r="AX94" s="6">
        <v>0.96559533515657558</v>
      </c>
      <c r="AY94" s="6">
        <v>0.23163284982419841</v>
      </c>
      <c r="AZ94" s="27">
        <v>0.96619047619047616</v>
      </c>
      <c r="BA94" s="6">
        <v>0.96857814407814402</v>
      </c>
      <c r="BB94" s="6">
        <v>0.96619047619047616</v>
      </c>
      <c r="BC94" s="6">
        <v>0.96610858234250041</v>
      </c>
      <c r="BD94" s="6">
        <v>0.15109594540558741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6.5208845521425279E-2</v>
      </c>
      <c r="N95" s="9">
        <v>6.5244040585578791</v>
      </c>
      <c r="O95" s="9">
        <v>1.444133452583287</v>
      </c>
      <c r="P95" s="9">
        <v>88.079454790531358</v>
      </c>
      <c r="Q95" s="27">
        <v>0.84206349206349207</v>
      </c>
      <c r="R95" s="6">
        <v>0.84775317275317286</v>
      </c>
      <c r="S95" s="6">
        <v>0.84206349206349207</v>
      </c>
      <c r="T95" s="6">
        <v>0.83733820608843101</v>
      </c>
      <c r="U95" s="6">
        <v>0.4216618169644929</v>
      </c>
      <c r="V95" s="27">
        <v>0.92079365079365072</v>
      </c>
      <c r="W95" s="6">
        <v>0.92929093129093121</v>
      </c>
      <c r="X95" s="6">
        <v>0.92079365079365072</v>
      </c>
      <c r="Y95" s="6">
        <v>0.91968015235478329</v>
      </c>
      <c r="Z95" s="6">
        <v>0.1765401795594293</v>
      </c>
      <c r="AA95" s="27">
        <v>0.80793650793650795</v>
      </c>
      <c r="AB95" s="6">
        <v>0.81972984951556394</v>
      </c>
      <c r="AC95" s="6">
        <v>0.80793650793650795</v>
      </c>
      <c r="AD95" s="6">
        <v>0.80519218091402001</v>
      </c>
      <c r="AE95" s="6">
        <v>1.603806400237894</v>
      </c>
      <c r="AF95" s="27">
        <v>0.55412698412698413</v>
      </c>
      <c r="AG95" s="6">
        <v>0.4092442190687805</v>
      </c>
      <c r="AH95" s="6">
        <v>0.55412698412698413</v>
      </c>
      <c r="AI95" s="6">
        <v>0.46931386250195778</v>
      </c>
      <c r="AJ95" s="6">
        <v>0.91339386473374307</v>
      </c>
      <c r="AK95" s="27">
        <v>0.93206349206349193</v>
      </c>
      <c r="AL95" s="6">
        <v>0.93845326568855969</v>
      </c>
      <c r="AM95" s="6">
        <v>0.93206349206349193</v>
      </c>
      <c r="AN95" s="6">
        <v>0.93120681163771335</v>
      </c>
      <c r="AO95" s="6">
        <v>2.448679944530499</v>
      </c>
      <c r="AP95" s="27">
        <v>0.9547619047619047</v>
      </c>
      <c r="AQ95" s="6">
        <v>0.95720753320753327</v>
      </c>
      <c r="AR95" s="6">
        <v>0.9547619047619047</v>
      </c>
      <c r="AS95" s="6">
        <v>0.95442076219136107</v>
      </c>
      <c r="AT95" s="6">
        <v>0.17373014736275311</v>
      </c>
      <c r="AU95" s="27">
        <v>0.94888888888888889</v>
      </c>
      <c r="AV95" s="6">
        <v>0.9515372035372035</v>
      </c>
      <c r="AW95" s="6">
        <v>0.94888888888888889</v>
      </c>
      <c r="AX95" s="6">
        <v>0.94861303997975566</v>
      </c>
      <c r="AY95" s="6">
        <v>0.2467471518678922</v>
      </c>
      <c r="AZ95" s="27">
        <v>0.94904761904761903</v>
      </c>
      <c r="BA95" s="6">
        <v>0.95195254745254743</v>
      </c>
      <c r="BB95" s="6">
        <v>0.94904761904761903</v>
      </c>
      <c r="BC95" s="6">
        <v>0.94864971246458296</v>
      </c>
      <c r="BD95" s="6">
        <v>0.15226604117973311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8.9840288568488816E-2</v>
      </c>
      <c r="N96" s="9">
        <v>5.7743136878076422</v>
      </c>
      <c r="O96" s="9">
        <v>1.30155341486541</v>
      </c>
      <c r="P96" s="9">
        <v>77.953234785403168</v>
      </c>
      <c r="Q96" s="27">
        <v>0.89269841269841277</v>
      </c>
      <c r="R96" s="6">
        <v>0.90071785181308994</v>
      </c>
      <c r="S96" s="6">
        <v>0.89269841269841277</v>
      </c>
      <c r="T96" s="6">
        <v>0.89161865632524628</v>
      </c>
      <c r="U96" s="6">
        <v>0.34260640735568781</v>
      </c>
      <c r="V96" s="27">
        <v>0.90412698412698411</v>
      </c>
      <c r="W96" s="6">
        <v>0.90654342482913908</v>
      </c>
      <c r="X96" s="6">
        <v>0.90412698412698411</v>
      </c>
      <c r="Y96" s="6">
        <v>0.90319241516103799</v>
      </c>
      <c r="Z96" s="6">
        <v>0.27725585611001757</v>
      </c>
      <c r="AA96" s="27">
        <v>0.71253968253968247</v>
      </c>
      <c r="AB96" s="6">
        <v>0.71700371850371858</v>
      </c>
      <c r="AC96" s="6">
        <v>0.71253968253968247</v>
      </c>
      <c r="AD96" s="6">
        <v>0.70908777836848014</v>
      </c>
      <c r="AE96" s="6">
        <v>1.863037710049136</v>
      </c>
      <c r="AF96" s="27">
        <v>0.69539682539682546</v>
      </c>
      <c r="AG96" s="6">
        <v>0.68682845399231951</v>
      </c>
      <c r="AH96" s="6">
        <v>0.69539682539682546</v>
      </c>
      <c r="AI96" s="6">
        <v>0.68120174214508722</v>
      </c>
      <c r="AJ96" s="6">
        <v>0.57947403389293473</v>
      </c>
      <c r="AK96" s="27">
        <v>0.91539682539682532</v>
      </c>
      <c r="AL96" s="6">
        <v>0.91861133575419307</v>
      </c>
      <c r="AM96" s="6">
        <v>0.91539682539682532</v>
      </c>
      <c r="AN96" s="6">
        <v>0.91467920620449006</v>
      </c>
      <c r="AO96" s="6">
        <v>3.0494075010157848</v>
      </c>
      <c r="AP96" s="27">
        <v>0.93809523809523798</v>
      </c>
      <c r="AQ96" s="6">
        <v>0.94297877503759864</v>
      </c>
      <c r="AR96" s="6">
        <v>0.93809523809523798</v>
      </c>
      <c r="AS96" s="6">
        <v>0.93770356890280993</v>
      </c>
      <c r="AT96" s="6">
        <v>0.20746454531888889</v>
      </c>
      <c r="AU96" s="27">
        <v>0.93253968253968256</v>
      </c>
      <c r="AV96" s="6">
        <v>0.93772122586408313</v>
      </c>
      <c r="AW96" s="6">
        <v>0.93253968253968256</v>
      </c>
      <c r="AX96" s="6">
        <v>0.9317666909282154</v>
      </c>
      <c r="AY96" s="6">
        <v>0.32075351866565749</v>
      </c>
      <c r="AZ96" s="27">
        <v>0.90999999999999992</v>
      </c>
      <c r="BA96" s="6">
        <v>0.91745411451293801</v>
      </c>
      <c r="BB96" s="6">
        <v>0.90999999999999992</v>
      </c>
      <c r="BC96" s="6">
        <v>0.90937058322682918</v>
      </c>
      <c r="BD96" s="6">
        <v>0.27099181328128041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8.5886792113397281E-2</v>
      </c>
      <c r="N97" s="9">
        <v>5.8893181814143336</v>
      </c>
      <c r="O97" s="9">
        <v>1.322411769436423</v>
      </c>
      <c r="P97" s="9">
        <v>96.584818175195096</v>
      </c>
      <c r="Q97" s="27">
        <v>0.8928571428571429</v>
      </c>
      <c r="R97" s="6">
        <v>0.89732527349194002</v>
      </c>
      <c r="S97" s="6">
        <v>0.8928571428571429</v>
      </c>
      <c r="T97" s="6">
        <v>0.89249391613813889</v>
      </c>
      <c r="U97" s="6">
        <v>0.31025702602955729</v>
      </c>
      <c r="V97" s="27">
        <v>0.90396825396825398</v>
      </c>
      <c r="W97" s="6">
        <v>0.91538217338217331</v>
      </c>
      <c r="X97" s="6">
        <v>0.90396825396825398</v>
      </c>
      <c r="Y97" s="6">
        <v>0.90319995068702652</v>
      </c>
      <c r="Z97" s="6">
        <v>0.23223797452483591</v>
      </c>
      <c r="AA97" s="27">
        <v>0.72873015873015878</v>
      </c>
      <c r="AB97" s="6">
        <v>0.72786886875962498</v>
      </c>
      <c r="AC97" s="6">
        <v>0.72873015873015878</v>
      </c>
      <c r="AD97" s="6">
        <v>0.71901220344768724</v>
      </c>
      <c r="AE97" s="6">
        <v>2.4560928349046738</v>
      </c>
      <c r="AF97" s="27">
        <v>0.70619047619047615</v>
      </c>
      <c r="AG97" s="6">
        <v>0.67291681158347827</v>
      </c>
      <c r="AH97" s="6">
        <v>0.70619047619047615</v>
      </c>
      <c r="AI97" s="6">
        <v>0.68160759196253484</v>
      </c>
      <c r="AJ97" s="6">
        <v>0.58066242059117501</v>
      </c>
      <c r="AK97" s="27">
        <v>0.90952380952380951</v>
      </c>
      <c r="AL97" s="6">
        <v>0.9108827715494382</v>
      </c>
      <c r="AM97" s="6">
        <v>0.90952380952380951</v>
      </c>
      <c r="AN97" s="6">
        <v>0.90879813140332799</v>
      </c>
      <c r="AO97" s="6">
        <v>3.2610924494915521</v>
      </c>
      <c r="AP97" s="27">
        <v>0.92111111111111121</v>
      </c>
      <c r="AQ97" s="6">
        <v>0.92721503188169874</v>
      </c>
      <c r="AR97" s="6">
        <v>0.92111111111111121</v>
      </c>
      <c r="AS97" s="6">
        <v>0.92099198891588452</v>
      </c>
      <c r="AT97" s="6">
        <v>0.24896211882844629</v>
      </c>
      <c r="AU97" s="27">
        <v>0.92666666666666653</v>
      </c>
      <c r="AV97" s="6">
        <v>0.92884791751458418</v>
      </c>
      <c r="AW97" s="6">
        <v>0.92666666666666653</v>
      </c>
      <c r="AX97" s="6">
        <v>0.92634939034176011</v>
      </c>
      <c r="AY97" s="6">
        <v>0.43528574745889009</v>
      </c>
      <c r="AZ97" s="27">
        <v>0.92666666666666675</v>
      </c>
      <c r="BA97" s="6">
        <v>0.93142378609045284</v>
      </c>
      <c r="BB97" s="6">
        <v>0.92666666666666675</v>
      </c>
      <c r="BC97" s="6">
        <v>0.92649923886757901</v>
      </c>
      <c r="BD97" s="6">
        <v>0.30094872901600311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0.1020666219723398</v>
      </c>
      <c r="N98" s="10">
        <v>5.3575027741783394</v>
      </c>
      <c r="O98" s="10">
        <v>1.249044545687497</v>
      </c>
      <c r="P98" s="10">
        <v>150.01007767699349</v>
      </c>
      <c r="Q98" s="28">
        <v>0.89825396825396808</v>
      </c>
      <c r="R98" s="5">
        <v>0.90187519172393105</v>
      </c>
      <c r="S98" s="5">
        <v>0.89825396825396808</v>
      </c>
      <c r="T98" s="5">
        <v>0.89757289339684987</v>
      </c>
      <c r="U98" s="5">
        <v>0.33936459867387442</v>
      </c>
      <c r="V98" s="28">
        <v>0.86476190476190473</v>
      </c>
      <c r="W98" s="5">
        <v>0.86973047030941775</v>
      </c>
      <c r="X98" s="5">
        <v>0.86476190476190473</v>
      </c>
      <c r="Y98" s="5">
        <v>0.86288712537530399</v>
      </c>
      <c r="Z98" s="5">
        <v>0.30922608344781483</v>
      </c>
      <c r="AA98" s="28">
        <v>0.90984126984126978</v>
      </c>
      <c r="AB98" s="5">
        <v>0.91823195323195317</v>
      </c>
      <c r="AC98" s="5">
        <v>0.90984126984126978</v>
      </c>
      <c r="AD98" s="5">
        <v>0.90909183648093916</v>
      </c>
      <c r="AE98" s="5">
        <v>1.333120707586297</v>
      </c>
      <c r="AF98" s="28">
        <v>0.89841269841269844</v>
      </c>
      <c r="AG98" s="5">
        <v>0.90298732826463901</v>
      </c>
      <c r="AH98" s="5">
        <v>0.89841269841269844</v>
      </c>
      <c r="AI98" s="5">
        <v>0.89832070992648261</v>
      </c>
      <c r="AJ98" s="5">
        <v>0.25847257619579672</v>
      </c>
      <c r="AK98" s="28">
        <v>0.92095238095238086</v>
      </c>
      <c r="AL98" s="5">
        <v>0.92504140117585487</v>
      </c>
      <c r="AM98" s="5">
        <v>0.92095238095238086</v>
      </c>
      <c r="AN98" s="5">
        <v>0.92091553738904464</v>
      </c>
      <c r="AO98" s="5">
        <v>2.8491649821873559</v>
      </c>
      <c r="AP98" s="28">
        <v>0.92650793650793639</v>
      </c>
      <c r="AQ98" s="5">
        <v>0.93116805416805415</v>
      </c>
      <c r="AR98" s="5">
        <v>0.92650793650793639</v>
      </c>
      <c r="AS98" s="5">
        <v>0.92594881483383384</v>
      </c>
      <c r="AT98" s="5">
        <v>0.41185174729267737</v>
      </c>
      <c r="AU98" s="28">
        <v>0.92682539682539689</v>
      </c>
      <c r="AV98" s="5">
        <v>0.9296465280750994</v>
      </c>
      <c r="AW98" s="5">
        <v>0.92682539682539689</v>
      </c>
      <c r="AX98" s="5">
        <v>0.9268188052268943</v>
      </c>
      <c r="AY98" s="5">
        <v>0.36646576678053833</v>
      </c>
      <c r="AZ98" s="28">
        <v>0.92666666666666675</v>
      </c>
      <c r="BA98" s="5">
        <v>0.92988051630908775</v>
      </c>
      <c r="BB98" s="5">
        <v>0.92666666666666675</v>
      </c>
      <c r="BC98" s="5">
        <v>0.92636833276446295</v>
      </c>
      <c r="BD98" s="5">
        <v>0.242725456972465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0.1974775291906008</v>
      </c>
      <c r="N99" s="8">
        <v>2.70795378158093</v>
      </c>
      <c r="O99" s="8">
        <v>1.070284919669849</v>
      </c>
      <c r="P99" s="8">
        <v>56.190040967804308</v>
      </c>
      <c r="Q99" s="26">
        <v>0.83047619047619059</v>
      </c>
      <c r="R99" s="4">
        <v>0.84590752457419127</v>
      </c>
      <c r="S99" s="4">
        <v>0.83047619047619059</v>
      </c>
      <c r="T99" s="4">
        <v>0.82929421275975879</v>
      </c>
      <c r="U99" s="4">
        <v>0.43823497679359807</v>
      </c>
      <c r="V99" s="26">
        <v>0.8646031746031746</v>
      </c>
      <c r="W99" s="4">
        <v>0.87221697350268779</v>
      </c>
      <c r="X99" s="4">
        <v>0.8646031746031746</v>
      </c>
      <c r="Y99" s="4">
        <v>0.86411861945769863</v>
      </c>
      <c r="Z99" s="4">
        <v>0.37785405266813871</v>
      </c>
      <c r="AA99" s="26">
        <v>0.84190476190476193</v>
      </c>
      <c r="AB99" s="4">
        <v>0.8534622603250055</v>
      </c>
      <c r="AC99" s="4">
        <v>0.84190476190476193</v>
      </c>
      <c r="AD99" s="4">
        <v>0.84266457679643225</v>
      </c>
      <c r="AE99" s="4">
        <v>1.7149830685926359</v>
      </c>
      <c r="AF99" s="26">
        <v>0.76873015873015882</v>
      </c>
      <c r="AG99" s="4">
        <v>0.79970295779130363</v>
      </c>
      <c r="AH99" s="4">
        <v>0.76873015873015882</v>
      </c>
      <c r="AI99" s="4">
        <v>0.765395149033537</v>
      </c>
      <c r="AJ99" s="4">
        <v>0.46345787604263999</v>
      </c>
      <c r="AK99" s="26">
        <v>0.84253968253968237</v>
      </c>
      <c r="AL99" s="4">
        <v>0.85275084175084181</v>
      </c>
      <c r="AM99" s="4">
        <v>0.84253968253968237</v>
      </c>
      <c r="AN99" s="4">
        <v>0.84085708318415087</v>
      </c>
      <c r="AO99" s="4">
        <v>5.6754451050800343</v>
      </c>
      <c r="AP99" s="26">
        <v>0.89317460317460318</v>
      </c>
      <c r="AQ99" s="4">
        <v>0.90086119436119438</v>
      </c>
      <c r="AR99" s="4">
        <v>0.89317460317460318</v>
      </c>
      <c r="AS99" s="4">
        <v>0.89273784587994032</v>
      </c>
      <c r="AT99" s="4">
        <v>0.53423154278393647</v>
      </c>
      <c r="AU99" s="26">
        <v>0.8707936507936509</v>
      </c>
      <c r="AV99" s="4">
        <v>0.88058817373103082</v>
      </c>
      <c r="AW99" s="4">
        <v>0.8707936507936509</v>
      </c>
      <c r="AX99" s="4">
        <v>0.87025416403343991</v>
      </c>
      <c r="AY99" s="4">
        <v>0.46631322413705412</v>
      </c>
      <c r="AZ99" s="26">
        <v>0.87063492063492054</v>
      </c>
      <c r="BA99" s="4">
        <v>0.87927832044498722</v>
      </c>
      <c r="BB99" s="4">
        <v>0.87063492063492054</v>
      </c>
      <c r="BC99" s="4">
        <v>0.87018819889832422</v>
      </c>
      <c r="BD99" s="4">
        <v>0.42090982140209759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5.5076892846772689E-2</v>
      </c>
      <c r="N100" s="9">
        <v>7.1208003862091962</v>
      </c>
      <c r="O100" s="9">
        <v>1.4976546544519529</v>
      </c>
      <c r="P100" s="9">
        <v>96.130805213824146</v>
      </c>
      <c r="Q100" s="27">
        <v>0.86999999999999988</v>
      </c>
      <c r="R100" s="6">
        <v>0.87198637403679435</v>
      </c>
      <c r="S100" s="6">
        <v>0.86999999999999988</v>
      </c>
      <c r="T100" s="6">
        <v>0.86880341071697575</v>
      </c>
      <c r="U100" s="6">
        <v>0.35109477150271029</v>
      </c>
      <c r="V100" s="27">
        <v>0.92634920634920626</v>
      </c>
      <c r="W100" s="6">
        <v>0.93339356939356932</v>
      </c>
      <c r="X100" s="6">
        <v>0.92634920634920626</v>
      </c>
      <c r="Y100" s="6">
        <v>0.9257472989326716</v>
      </c>
      <c r="Z100" s="6">
        <v>0.20925397984198149</v>
      </c>
      <c r="AA100" s="27">
        <v>0.85841269841269841</v>
      </c>
      <c r="AB100" s="6">
        <v>0.87368079539508103</v>
      </c>
      <c r="AC100" s="6">
        <v>0.85841269841269841</v>
      </c>
      <c r="AD100" s="6">
        <v>0.85760756535725802</v>
      </c>
      <c r="AE100" s="6">
        <v>1.300791491460785</v>
      </c>
      <c r="AF100" s="27">
        <v>0.54206349206349203</v>
      </c>
      <c r="AG100" s="6">
        <v>0.39873803576859168</v>
      </c>
      <c r="AH100" s="6">
        <v>0.54206349206349203</v>
      </c>
      <c r="AI100" s="6">
        <v>0.45676775824990679</v>
      </c>
      <c r="AJ100" s="6">
        <v>0.8901228705526808</v>
      </c>
      <c r="AK100" s="27">
        <v>0.91507936507936505</v>
      </c>
      <c r="AL100" s="6">
        <v>0.92165223665223672</v>
      </c>
      <c r="AM100" s="6">
        <v>0.91507936507936505</v>
      </c>
      <c r="AN100" s="6">
        <v>0.9138213711040869</v>
      </c>
      <c r="AO100" s="6">
        <v>3.0608499306631241</v>
      </c>
      <c r="AP100" s="27">
        <v>0.97158730158730167</v>
      </c>
      <c r="AQ100" s="6">
        <v>0.97514019314019307</v>
      </c>
      <c r="AR100" s="6">
        <v>0.97158730158730167</v>
      </c>
      <c r="AS100" s="6">
        <v>0.97138335909553819</v>
      </c>
      <c r="AT100" s="6">
        <v>0.14409845749975789</v>
      </c>
      <c r="AU100" s="27">
        <v>0.97142857142857131</v>
      </c>
      <c r="AV100" s="6">
        <v>0.9736326530612246</v>
      </c>
      <c r="AW100" s="6">
        <v>0.97142857142857131</v>
      </c>
      <c r="AX100" s="6">
        <v>0.97098993637941011</v>
      </c>
      <c r="AY100" s="6">
        <v>0.14822714156804531</v>
      </c>
      <c r="AZ100" s="27">
        <v>0.94333333333333313</v>
      </c>
      <c r="BA100" s="6">
        <v>0.94683473389355743</v>
      </c>
      <c r="BB100" s="6">
        <v>0.94333333333333313</v>
      </c>
      <c r="BC100" s="6">
        <v>0.94256333259259717</v>
      </c>
      <c r="BD100" s="6">
        <v>0.13607312080238759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3">
        <v>99</v>
      </c>
      <c r="C101" s="23">
        <v>1</v>
      </c>
      <c r="D101" s="23">
        <v>-1</v>
      </c>
      <c r="E101" s="23">
        <v>-1</v>
      </c>
      <c r="F101" s="23">
        <v>-1</v>
      </c>
      <c r="G101" s="23">
        <v>1</v>
      </c>
      <c r="H101" s="23">
        <v>1</v>
      </c>
      <c r="I101" s="23">
        <v>-1</v>
      </c>
      <c r="J101" s="23">
        <v>-1</v>
      </c>
      <c r="K101" s="23">
        <v>-1</v>
      </c>
      <c r="L101" s="23">
        <v>1</v>
      </c>
      <c r="M101" s="14">
        <v>7.0918072608341931E-2</v>
      </c>
      <c r="N101" s="31">
        <v>6.0168299064085833</v>
      </c>
      <c r="O101" s="31">
        <v>1.431461874608589</v>
      </c>
      <c r="P101" s="31">
        <v>124.8492205579781</v>
      </c>
      <c r="Q101" s="27">
        <v>0.87571428571428567</v>
      </c>
      <c r="R101" s="24">
        <v>0.88378834672952311</v>
      </c>
      <c r="S101" s="24">
        <v>0.87571428571428567</v>
      </c>
      <c r="T101" s="24">
        <v>0.87476665859883895</v>
      </c>
      <c r="U101" s="24">
        <v>0.35046506552322992</v>
      </c>
      <c r="V101" s="27">
        <v>0.93238095238095231</v>
      </c>
      <c r="W101" s="24">
        <v>0.94189458036516849</v>
      </c>
      <c r="X101" s="24">
        <v>0.93238095238095231</v>
      </c>
      <c r="Y101" s="24">
        <v>0.9319607001934338</v>
      </c>
      <c r="Z101" s="24">
        <v>0.18664291499904029</v>
      </c>
      <c r="AA101" s="27">
        <v>0.7068253968253968</v>
      </c>
      <c r="AB101" s="24">
        <v>0.71172856664033135</v>
      </c>
      <c r="AC101" s="24">
        <v>0.7068253968253968</v>
      </c>
      <c r="AD101" s="24">
        <v>0.68746744642897517</v>
      </c>
      <c r="AE101" s="24">
        <v>2.069022427319803</v>
      </c>
      <c r="AF101" s="27">
        <v>0.67222222222222228</v>
      </c>
      <c r="AG101" s="24">
        <v>0.63169074809410941</v>
      </c>
      <c r="AH101" s="24">
        <v>0.67222222222222228</v>
      </c>
      <c r="AI101" s="24">
        <v>0.63957699576112714</v>
      </c>
      <c r="AJ101" s="24">
        <v>0.5981960465121936</v>
      </c>
      <c r="AK101" s="27">
        <v>0.87539682539682528</v>
      </c>
      <c r="AL101" s="24">
        <v>0.881312897342309</v>
      </c>
      <c r="AM101" s="24">
        <v>0.87539682539682528</v>
      </c>
      <c r="AN101" s="24">
        <v>0.87464509941032242</v>
      </c>
      <c r="AO101" s="24">
        <v>4.4911536365804707</v>
      </c>
      <c r="AP101" s="27">
        <v>0.92666666666666653</v>
      </c>
      <c r="AQ101" s="24">
        <v>0.92776305176305185</v>
      </c>
      <c r="AR101" s="24">
        <v>0.92666666666666653</v>
      </c>
      <c r="AS101" s="24">
        <v>0.92632288231856674</v>
      </c>
      <c r="AT101" s="24">
        <v>0.20028943211905989</v>
      </c>
      <c r="AU101" s="27">
        <v>0.91539682539682532</v>
      </c>
      <c r="AV101" s="24">
        <v>0.92402547525096546</v>
      </c>
      <c r="AW101" s="24">
        <v>0.91539682539682532</v>
      </c>
      <c r="AX101" s="24">
        <v>0.91483971580632661</v>
      </c>
      <c r="AY101" s="24">
        <v>0.48583117204766219</v>
      </c>
      <c r="AZ101" s="27">
        <v>0.93206349206349215</v>
      </c>
      <c r="BA101" s="24">
        <v>0.93425027229228907</v>
      </c>
      <c r="BB101" s="24">
        <v>0.93206349206349215</v>
      </c>
      <c r="BC101" s="24">
        <v>0.93087852898896073</v>
      </c>
      <c r="BD101" s="24">
        <v>0.26628907308823963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0.12551060546347331</v>
      </c>
      <c r="N102" s="9">
        <v>3.7014156920280108</v>
      </c>
      <c r="O102" s="9">
        <v>1.2844118644946161</v>
      </c>
      <c r="P102" s="9">
        <v>157.31016691119049</v>
      </c>
      <c r="Q102" s="27">
        <v>0.84698412698412695</v>
      </c>
      <c r="R102" s="6">
        <v>0.85806647056647056</v>
      </c>
      <c r="S102" s="6">
        <v>0.84698412698412695</v>
      </c>
      <c r="T102" s="6">
        <v>0.84453551049340514</v>
      </c>
      <c r="U102" s="6">
        <v>0.64238028503301603</v>
      </c>
      <c r="V102" s="27">
        <v>0.88682539682539685</v>
      </c>
      <c r="W102" s="6">
        <v>0.89098729841586977</v>
      </c>
      <c r="X102" s="6">
        <v>0.88682539682539685</v>
      </c>
      <c r="Y102" s="6">
        <v>0.88489017190303731</v>
      </c>
      <c r="Z102" s="6">
        <v>0.28132801686506281</v>
      </c>
      <c r="AA102" s="27">
        <v>0.87571428571428567</v>
      </c>
      <c r="AB102" s="6">
        <v>0.87966935709792848</v>
      </c>
      <c r="AC102" s="6">
        <v>0.87571428571428567</v>
      </c>
      <c r="AD102" s="6">
        <v>0.87325233565402272</v>
      </c>
      <c r="AE102" s="6">
        <v>1.2077244080508061</v>
      </c>
      <c r="AF102" s="27">
        <v>0.88714285714285723</v>
      </c>
      <c r="AG102" s="6">
        <v>0.88891808984666132</v>
      </c>
      <c r="AH102" s="6">
        <v>0.88714285714285723</v>
      </c>
      <c r="AI102" s="6">
        <v>0.88640600160801741</v>
      </c>
      <c r="AJ102" s="6">
        <v>0.28163034133505888</v>
      </c>
      <c r="AK102" s="27">
        <v>0.82444444444444454</v>
      </c>
      <c r="AL102" s="6">
        <v>0.8264408318105797</v>
      </c>
      <c r="AM102" s="6">
        <v>0.82444444444444454</v>
      </c>
      <c r="AN102" s="6">
        <v>0.82306120716691156</v>
      </c>
      <c r="AO102" s="6">
        <v>6.3276635949783451</v>
      </c>
      <c r="AP102" s="27">
        <v>0.87555555555555542</v>
      </c>
      <c r="AQ102" s="6">
        <v>0.88192457029431814</v>
      </c>
      <c r="AR102" s="6">
        <v>0.87555555555555542</v>
      </c>
      <c r="AS102" s="6">
        <v>0.87428763271364329</v>
      </c>
      <c r="AT102" s="6">
        <v>0.49965521731336809</v>
      </c>
      <c r="AU102" s="27">
        <v>0.86999999999999988</v>
      </c>
      <c r="AV102" s="6">
        <v>0.87372290485735848</v>
      </c>
      <c r="AW102" s="6">
        <v>0.86999999999999988</v>
      </c>
      <c r="AX102" s="6">
        <v>0.86815343598110617</v>
      </c>
      <c r="AY102" s="6">
        <v>0.63399212150007067</v>
      </c>
      <c r="AZ102" s="27">
        <v>0.87603174603174616</v>
      </c>
      <c r="BA102" s="6">
        <v>0.88085511578368725</v>
      </c>
      <c r="BB102" s="6">
        <v>0.87603174603174616</v>
      </c>
      <c r="BC102" s="6">
        <v>0.87510058401794777</v>
      </c>
      <c r="BD102" s="6">
        <v>0.393843123014051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4.205531458915051E-2</v>
      </c>
      <c r="N103" s="9">
        <v>8.8847752851164721</v>
      </c>
      <c r="O103" s="9">
        <v>1.5422373511522161</v>
      </c>
      <c r="P103" s="9">
        <v>119.9444663490724</v>
      </c>
      <c r="Q103" s="27">
        <v>0.92079365079365072</v>
      </c>
      <c r="R103" s="6">
        <v>0.92168520368520368</v>
      </c>
      <c r="S103" s="6">
        <v>0.92079365079365072</v>
      </c>
      <c r="T103" s="6">
        <v>0.92055450116370774</v>
      </c>
      <c r="U103" s="6">
        <v>0.23590378157694411</v>
      </c>
      <c r="V103" s="27">
        <v>0.95460317460317456</v>
      </c>
      <c r="W103" s="6">
        <v>0.9597283668712242</v>
      </c>
      <c r="X103" s="6">
        <v>0.95460317460317456</v>
      </c>
      <c r="Y103" s="6">
        <v>0.95461291972030904</v>
      </c>
      <c r="Z103" s="6">
        <v>0.14976570070735259</v>
      </c>
      <c r="AA103" s="27">
        <v>0.73476190476190484</v>
      </c>
      <c r="AB103" s="6">
        <v>0.74140887808114697</v>
      </c>
      <c r="AC103" s="6">
        <v>0.73476190476190484</v>
      </c>
      <c r="AD103" s="6">
        <v>0.71527219987426005</v>
      </c>
      <c r="AE103" s="6">
        <v>2.07023618637698</v>
      </c>
      <c r="AF103" s="27">
        <v>0.68920634920634916</v>
      </c>
      <c r="AG103" s="6">
        <v>0.66364568889756859</v>
      </c>
      <c r="AH103" s="6">
        <v>0.68920634920634916</v>
      </c>
      <c r="AI103" s="6">
        <v>0.66706173907559729</v>
      </c>
      <c r="AJ103" s="6">
        <v>0.59477793316548</v>
      </c>
      <c r="AK103" s="27">
        <v>0.92603174603174598</v>
      </c>
      <c r="AL103" s="6">
        <v>0.93253834400893221</v>
      </c>
      <c r="AM103" s="6">
        <v>0.92603174603174598</v>
      </c>
      <c r="AN103" s="6">
        <v>0.92641258345693456</v>
      </c>
      <c r="AO103" s="6">
        <v>2.666086107829936</v>
      </c>
      <c r="AP103" s="27">
        <v>0.9717460317460318</v>
      </c>
      <c r="AQ103" s="6">
        <v>0.97368942168942174</v>
      </c>
      <c r="AR103" s="6">
        <v>0.9717460317460318</v>
      </c>
      <c r="AS103" s="6">
        <v>0.9718064437990922</v>
      </c>
      <c r="AT103" s="6">
        <v>0.13641609617113479</v>
      </c>
      <c r="AU103" s="27">
        <v>0.95460317460317456</v>
      </c>
      <c r="AV103" s="6">
        <v>0.9569861249861249</v>
      </c>
      <c r="AW103" s="6">
        <v>0.95460317460317456</v>
      </c>
      <c r="AX103" s="6">
        <v>0.95446739437115369</v>
      </c>
      <c r="AY103" s="6">
        <v>0.23998681316272891</v>
      </c>
      <c r="AZ103" s="27">
        <v>0.9377777777777776</v>
      </c>
      <c r="BA103" s="6">
        <v>0.94609947279120221</v>
      </c>
      <c r="BB103" s="6">
        <v>0.9377777777777776</v>
      </c>
      <c r="BC103" s="6">
        <v>0.93710797906676613</v>
      </c>
      <c r="BD103" s="6">
        <v>0.14038641124355261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6.7378197988865574E-2</v>
      </c>
      <c r="N104" s="9">
        <v>6.1039483418728171</v>
      </c>
      <c r="O104" s="9">
        <v>1.4539705641297549</v>
      </c>
      <c r="P104" s="9">
        <v>170.91055357243889</v>
      </c>
      <c r="Q104" s="27">
        <v>0.8815873015873017</v>
      </c>
      <c r="R104" s="6">
        <v>0.89297245963912641</v>
      </c>
      <c r="S104" s="6">
        <v>0.8815873015873017</v>
      </c>
      <c r="T104" s="6">
        <v>0.88246000612061992</v>
      </c>
      <c r="U104" s="6">
        <v>0.31631191216814758</v>
      </c>
      <c r="V104" s="27">
        <v>0.92095238095238086</v>
      </c>
      <c r="W104" s="6">
        <v>0.92434900284900279</v>
      </c>
      <c r="X104" s="6">
        <v>0.92095238095238086</v>
      </c>
      <c r="Y104" s="6">
        <v>0.9211547103221811</v>
      </c>
      <c r="Z104" s="6">
        <v>0.20109660786072359</v>
      </c>
      <c r="AA104" s="27">
        <v>0.71174603174603168</v>
      </c>
      <c r="AB104" s="6">
        <v>0.68800494427790615</v>
      </c>
      <c r="AC104" s="6">
        <v>0.71174603174603168</v>
      </c>
      <c r="AD104" s="6">
        <v>0.6895682754600031</v>
      </c>
      <c r="AE104" s="6">
        <v>1.8877163966330111</v>
      </c>
      <c r="AF104" s="27">
        <v>0.69555555555555559</v>
      </c>
      <c r="AG104" s="6">
        <v>0.68450303530531276</v>
      </c>
      <c r="AH104" s="6">
        <v>0.69555555555555559</v>
      </c>
      <c r="AI104" s="6">
        <v>0.682347333161063</v>
      </c>
      <c r="AJ104" s="6">
        <v>0.58912910349416181</v>
      </c>
      <c r="AK104" s="27">
        <v>0.92666666666666653</v>
      </c>
      <c r="AL104" s="6">
        <v>0.93459594726261397</v>
      </c>
      <c r="AM104" s="6">
        <v>0.92666666666666653</v>
      </c>
      <c r="AN104" s="6">
        <v>0.92664130144996404</v>
      </c>
      <c r="AO104" s="6">
        <v>2.643201248535259</v>
      </c>
      <c r="AP104" s="27">
        <v>0.96619047619047616</v>
      </c>
      <c r="AQ104" s="6">
        <v>0.96944869944869949</v>
      </c>
      <c r="AR104" s="6">
        <v>0.96619047619047616</v>
      </c>
      <c r="AS104" s="6">
        <v>0.9664097203011689</v>
      </c>
      <c r="AT104" s="6">
        <v>0.17869288963335739</v>
      </c>
      <c r="AU104" s="27">
        <v>0.94349206349206338</v>
      </c>
      <c r="AV104" s="6">
        <v>0.94836404989346157</v>
      </c>
      <c r="AW104" s="6">
        <v>0.94349206349206338</v>
      </c>
      <c r="AX104" s="6">
        <v>0.9435998686953756</v>
      </c>
      <c r="AY104" s="6">
        <v>0.26468878630857628</v>
      </c>
      <c r="AZ104" s="27">
        <v>0.94365079365079363</v>
      </c>
      <c r="BA104" s="6">
        <v>0.95151354818021472</v>
      </c>
      <c r="BB104" s="6">
        <v>0.94365079365079363</v>
      </c>
      <c r="BC104" s="6">
        <v>0.94349957254160777</v>
      </c>
      <c r="BD104" s="6">
        <v>0.17070385255033621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5.9023723562371531E-2</v>
      </c>
      <c r="N105" s="9">
        <v>6.8504698045088608</v>
      </c>
      <c r="O105" s="9">
        <v>1.47761231686155</v>
      </c>
      <c r="P105" s="9">
        <v>92.481342360869618</v>
      </c>
      <c r="Q105" s="27">
        <v>0.92047619047619056</v>
      </c>
      <c r="R105" s="6">
        <v>0.927823960353372</v>
      </c>
      <c r="S105" s="6">
        <v>0.92047619047619056</v>
      </c>
      <c r="T105" s="6">
        <v>0.92111575137163304</v>
      </c>
      <c r="U105" s="6">
        <v>0.2276871892690292</v>
      </c>
      <c r="V105" s="27">
        <v>0.93190476190476179</v>
      </c>
      <c r="W105" s="6">
        <v>0.93535978835978839</v>
      </c>
      <c r="X105" s="6">
        <v>0.93190476190476179</v>
      </c>
      <c r="Y105" s="6">
        <v>0.93190468535871707</v>
      </c>
      <c r="Z105" s="6">
        <v>0.18943540461689029</v>
      </c>
      <c r="AA105" s="27">
        <v>0.70666666666666667</v>
      </c>
      <c r="AB105" s="6">
        <v>0.70786764506372346</v>
      </c>
      <c r="AC105" s="6">
        <v>0.70666666666666667</v>
      </c>
      <c r="AD105" s="6">
        <v>0.69629855180628408</v>
      </c>
      <c r="AE105" s="6">
        <v>1.855628913851725</v>
      </c>
      <c r="AF105" s="27">
        <v>0.70619047619047615</v>
      </c>
      <c r="AG105" s="6">
        <v>0.7099595188502752</v>
      </c>
      <c r="AH105" s="6">
        <v>0.70619047619047615</v>
      </c>
      <c r="AI105" s="6">
        <v>0.70229867468783724</v>
      </c>
      <c r="AJ105" s="6">
        <v>0.60629516847360498</v>
      </c>
      <c r="AK105" s="27">
        <v>0.89238095238095239</v>
      </c>
      <c r="AL105" s="6">
        <v>0.90007392685123777</v>
      </c>
      <c r="AM105" s="6">
        <v>0.89238095238095239</v>
      </c>
      <c r="AN105" s="6">
        <v>0.89144072913038419</v>
      </c>
      <c r="AO105" s="6">
        <v>3.878983650447847</v>
      </c>
      <c r="AP105" s="27">
        <v>0.94333333333333313</v>
      </c>
      <c r="AQ105" s="6">
        <v>0.94974437327378491</v>
      </c>
      <c r="AR105" s="6">
        <v>0.94333333333333313</v>
      </c>
      <c r="AS105" s="6">
        <v>0.94309045492659749</v>
      </c>
      <c r="AT105" s="6">
        <v>0.17557081828385179</v>
      </c>
      <c r="AU105" s="27">
        <v>0.90920634920634913</v>
      </c>
      <c r="AV105" s="6">
        <v>0.91695783845783851</v>
      </c>
      <c r="AW105" s="6">
        <v>0.90920634920634913</v>
      </c>
      <c r="AX105" s="6">
        <v>0.9083985795686047</v>
      </c>
      <c r="AY105" s="6">
        <v>0.41676479956081458</v>
      </c>
      <c r="AZ105" s="27">
        <v>0.93761904761904746</v>
      </c>
      <c r="BA105" s="6">
        <v>0.94647488086143539</v>
      </c>
      <c r="BB105" s="6">
        <v>0.93761904761904746</v>
      </c>
      <c r="BC105" s="6">
        <v>0.93693233077508009</v>
      </c>
      <c r="BD105" s="6">
        <v>0.20342297657495559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6.5053657464126322E-2</v>
      </c>
      <c r="N106" s="9">
        <v>7.4323038364914122</v>
      </c>
      <c r="O106" s="9">
        <v>1.3863941371233199</v>
      </c>
      <c r="P106" s="9">
        <v>84.940615274187564</v>
      </c>
      <c r="Q106" s="27">
        <v>0.91523809523809541</v>
      </c>
      <c r="R106" s="6">
        <v>0.92063430220573073</v>
      </c>
      <c r="S106" s="6">
        <v>0.91523809523809541</v>
      </c>
      <c r="T106" s="6">
        <v>0.91485131496391292</v>
      </c>
      <c r="U106" s="6">
        <v>0.26600916910993078</v>
      </c>
      <c r="V106" s="27">
        <v>0.91476190476190467</v>
      </c>
      <c r="W106" s="6">
        <v>0.92030711771888252</v>
      </c>
      <c r="X106" s="6">
        <v>0.91476190476190467</v>
      </c>
      <c r="Y106" s="6">
        <v>0.91466025094001169</v>
      </c>
      <c r="Z106" s="6">
        <v>0.2395011363325304</v>
      </c>
      <c r="AA106" s="27">
        <v>0.77412698412698411</v>
      </c>
      <c r="AB106" s="6">
        <v>0.803127525009104</v>
      </c>
      <c r="AC106" s="6">
        <v>0.77412698412698411</v>
      </c>
      <c r="AD106" s="6">
        <v>0.77306875636937988</v>
      </c>
      <c r="AE106" s="6">
        <v>1.187544275332717</v>
      </c>
      <c r="AF106" s="27">
        <v>0.55349206349206348</v>
      </c>
      <c r="AG106" s="6">
        <v>0.41603173376373959</v>
      </c>
      <c r="AH106" s="6">
        <v>0.55349206349206348</v>
      </c>
      <c r="AI106" s="6">
        <v>0.4714034117861704</v>
      </c>
      <c r="AJ106" s="6">
        <v>0.74650101175453298</v>
      </c>
      <c r="AK106" s="27">
        <v>0.93253968253968256</v>
      </c>
      <c r="AL106" s="6">
        <v>0.93635064935064938</v>
      </c>
      <c r="AM106" s="6">
        <v>0.93253968253968256</v>
      </c>
      <c r="AN106" s="6">
        <v>0.93314963565934372</v>
      </c>
      <c r="AO106" s="6">
        <v>2.4315163000594908</v>
      </c>
      <c r="AP106" s="27">
        <v>0.96619047619047616</v>
      </c>
      <c r="AQ106" s="6">
        <v>0.96885425685425675</v>
      </c>
      <c r="AR106" s="6">
        <v>0.96619047619047616</v>
      </c>
      <c r="AS106" s="6">
        <v>0.96626442649834465</v>
      </c>
      <c r="AT106" s="6">
        <v>0.1649043756363526</v>
      </c>
      <c r="AU106" s="27">
        <v>0.94920634920634916</v>
      </c>
      <c r="AV106" s="6">
        <v>0.95173870573870578</v>
      </c>
      <c r="AW106" s="6">
        <v>0.94920634920634916</v>
      </c>
      <c r="AX106" s="6">
        <v>0.94959899365271416</v>
      </c>
      <c r="AY106" s="6">
        <v>0.2334082226489668</v>
      </c>
      <c r="AZ106" s="27">
        <v>0.9377777777777776</v>
      </c>
      <c r="BA106" s="6">
        <v>0.9423938265282803</v>
      </c>
      <c r="BB106" s="6">
        <v>0.9377777777777776</v>
      </c>
      <c r="BC106" s="6">
        <v>0.9373956662787073</v>
      </c>
      <c r="BD106" s="6">
        <v>0.17636995819181639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0.1910108969813209</v>
      </c>
      <c r="N107" s="9">
        <v>2.667331568877632</v>
      </c>
      <c r="O107" s="9">
        <v>1.108488810519447</v>
      </c>
      <c r="P107" s="9">
        <v>74.68528392857371</v>
      </c>
      <c r="Q107" s="27">
        <v>0.73936507936507934</v>
      </c>
      <c r="R107" s="6">
        <v>0.75676860565516024</v>
      </c>
      <c r="S107" s="6">
        <v>0.73936507936507934</v>
      </c>
      <c r="T107" s="6">
        <v>0.72411633244316898</v>
      </c>
      <c r="U107" s="6">
        <v>0.72811791421298222</v>
      </c>
      <c r="V107" s="27">
        <v>0.83571428571428574</v>
      </c>
      <c r="W107" s="6">
        <v>0.84644973949175628</v>
      </c>
      <c r="X107" s="6">
        <v>0.83571428571428574</v>
      </c>
      <c r="Y107" s="6">
        <v>0.83372537900518273</v>
      </c>
      <c r="Z107" s="6">
        <v>0.3858407419664136</v>
      </c>
      <c r="AA107" s="27">
        <v>0.83603174603174613</v>
      </c>
      <c r="AB107" s="6">
        <v>0.84670315134600838</v>
      </c>
      <c r="AC107" s="6">
        <v>0.83603174603174613</v>
      </c>
      <c r="AD107" s="6">
        <v>0.83037353510686851</v>
      </c>
      <c r="AE107" s="6">
        <v>2.6618929880872941</v>
      </c>
      <c r="AF107" s="27">
        <v>0.70095238095238099</v>
      </c>
      <c r="AG107" s="6">
        <v>0.73040457922299351</v>
      </c>
      <c r="AH107" s="6">
        <v>0.70095238095238099</v>
      </c>
      <c r="AI107" s="6">
        <v>0.63170942809747088</v>
      </c>
      <c r="AJ107" s="6">
        <v>0.45827623135949952</v>
      </c>
      <c r="AK107" s="27">
        <v>0.75714285714285712</v>
      </c>
      <c r="AL107" s="6">
        <v>0.76314971520853869</v>
      </c>
      <c r="AM107" s="6">
        <v>0.75714285714285712</v>
      </c>
      <c r="AN107" s="6">
        <v>0.75668627546993628</v>
      </c>
      <c r="AO107" s="6">
        <v>8.7534586802141661</v>
      </c>
      <c r="AP107" s="27">
        <v>0.82444444444444454</v>
      </c>
      <c r="AQ107" s="6">
        <v>0.82954736269021989</v>
      </c>
      <c r="AR107" s="6">
        <v>0.82444444444444454</v>
      </c>
      <c r="AS107" s="6">
        <v>0.82187789273744694</v>
      </c>
      <c r="AT107" s="6">
        <v>0.61652424035195497</v>
      </c>
      <c r="AU107" s="27">
        <v>0.818888888888889</v>
      </c>
      <c r="AV107" s="6">
        <v>0.8224517116870057</v>
      </c>
      <c r="AW107" s="6">
        <v>0.818888888888889</v>
      </c>
      <c r="AX107" s="6">
        <v>0.81396374081550837</v>
      </c>
      <c r="AY107" s="6">
        <v>0.6500884311188162</v>
      </c>
      <c r="AZ107" s="27">
        <v>0.818888888888889</v>
      </c>
      <c r="BA107" s="6">
        <v>0.81982053308243796</v>
      </c>
      <c r="BB107" s="6">
        <v>0.818888888888889</v>
      </c>
      <c r="BC107" s="6">
        <v>0.81411842530070577</v>
      </c>
      <c r="BD107" s="6">
        <v>0.59853839414151411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7.1538092834385045E-2</v>
      </c>
      <c r="N108" s="9">
        <v>6.7695469900475818</v>
      </c>
      <c r="O108" s="9">
        <v>1.3726433333104699</v>
      </c>
      <c r="P108" s="9">
        <v>91.38888436564234</v>
      </c>
      <c r="Q108" s="27">
        <v>0.88174603174603183</v>
      </c>
      <c r="R108" s="6">
        <v>0.8877796894463561</v>
      </c>
      <c r="S108" s="6">
        <v>0.88174603174603183</v>
      </c>
      <c r="T108" s="6">
        <v>0.88152480259344124</v>
      </c>
      <c r="U108" s="6">
        <v>0.36291649385078129</v>
      </c>
      <c r="V108" s="27">
        <v>0.91571428571428581</v>
      </c>
      <c r="W108" s="6">
        <v>0.92362858305715445</v>
      </c>
      <c r="X108" s="6">
        <v>0.91571428571428581</v>
      </c>
      <c r="Y108" s="6">
        <v>0.91532958519773389</v>
      </c>
      <c r="Z108" s="6">
        <v>0.3758562830630896</v>
      </c>
      <c r="AA108" s="27">
        <v>0.67825396825396833</v>
      </c>
      <c r="AB108" s="6">
        <v>0.66804870438203767</v>
      </c>
      <c r="AC108" s="6">
        <v>0.67825396825396833</v>
      </c>
      <c r="AD108" s="6">
        <v>0.66737998539483123</v>
      </c>
      <c r="AE108" s="6">
        <v>1.534688262443298</v>
      </c>
      <c r="AF108" s="27">
        <v>0.69555555555555559</v>
      </c>
      <c r="AG108" s="6">
        <v>0.6886630672471008</v>
      </c>
      <c r="AH108" s="6">
        <v>0.69555555555555559</v>
      </c>
      <c r="AI108" s="6">
        <v>0.68422160992595071</v>
      </c>
      <c r="AJ108" s="6">
        <v>0.60579088520833879</v>
      </c>
      <c r="AK108" s="27">
        <v>0.89317460317460318</v>
      </c>
      <c r="AL108" s="6">
        <v>0.89818881771822956</v>
      </c>
      <c r="AM108" s="6">
        <v>0.89317460317460318</v>
      </c>
      <c r="AN108" s="6">
        <v>0.89142109275186632</v>
      </c>
      <c r="AO108" s="6">
        <v>3.8503775763295001</v>
      </c>
      <c r="AP108" s="27">
        <v>0.92650793650793639</v>
      </c>
      <c r="AQ108" s="6">
        <v>0.93622626315483459</v>
      </c>
      <c r="AR108" s="6">
        <v>0.92650793650793639</v>
      </c>
      <c r="AS108" s="6">
        <v>0.92609444245534467</v>
      </c>
      <c r="AT108" s="6">
        <v>0.21797996593887131</v>
      </c>
      <c r="AU108" s="27">
        <v>0.92650793650793661</v>
      </c>
      <c r="AV108" s="6">
        <v>0.93031878174735316</v>
      </c>
      <c r="AW108" s="6">
        <v>0.92650793650793661</v>
      </c>
      <c r="AX108" s="6">
        <v>0.92623855327303595</v>
      </c>
      <c r="AY108" s="6">
        <v>0.32145350519152521</v>
      </c>
      <c r="AZ108" s="27">
        <v>0.90952380952380951</v>
      </c>
      <c r="BA108" s="6">
        <v>0.91631981774838922</v>
      </c>
      <c r="BB108" s="6">
        <v>0.90952380952380951</v>
      </c>
      <c r="BC108" s="6">
        <v>0.90898560690412322</v>
      </c>
      <c r="BD108" s="6">
        <v>0.26613142825264141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0.11355946941593879</v>
      </c>
      <c r="N109" s="9">
        <v>4.1049330943900832</v>
      </c>
      <c r="O109" s="9">
        <v>1.3067270369812569</v>
      </c>
      <c r="P109" s="9">
        <v>174.45965651157849</v>
      </c>
      <c r="Q109" s="27">
        <v>0.81904761904761902</v>
      </c>
      <c r="R109" s="6">
        <v>0.84140936840936842</v>
      </c>
      <c r="S109" s="6">
        <v>0.81904761904761902</v>
      </c>
      <c r="T109" s="6">
        <v>0.81068081490507127</v>
      </c>
      <c r="U109" s="6">
        <v>0.55764974396375355</v>
      </c>
      <c r="V109" s="27">
        <v>0.91523809523809518</v>
      </c>
      <c r="W109" s="6">
        <v>0.92040455840455837</v>
      </c>
      <c r="X109" s="6">
        <v>0.91523809523809518</v>
      </c>
      <c r="Y109" s="6">
        <v>0.91414279214156124</v>
      </c>
      <c r="Z109" s="6">
        <v>0.2302934114904934</v>
      </c>
      <c r="AA109" s="27">
        <v>0.90952380952380951</v>
      </c>
      <c r="AB109" s="6">
        <v>0.91661712361712355</v>
      </c>
      <c r="AC109" s="6">
        <v>0.90952380952380951</v>
      </c>
      <c r="AD109" s="6">
        <v>0.90850453744208415</v>
      </c>
      <c r="AE109" s="6">
        <v>1.1572440942166049</v>
      </c>
      <c r="AF109" s="27">
        <v>0.92619047619047612</v>
      </c>
      <c r="AG109" s="6">
        <v>0.92842365042365027</v>
      </c>
      <c r="AH109" s="6">
        <v>0.92619047619047612</v>
      </c>
      <c r="AI109" s="6">
        <v>0.92566102967863073</v>
      </c>
      <c r="AJ109" s="6">
        <v>0.2313428878029048</v>
      </c>
      <c r="AK109" s="27">
        <v>0.89841269841269844</v>
      </c>
      <c r="AL109" s="6">
        <v>0.90132560032560038</v>
      </c>
      <c r="AM109" s="6">
        <v>0.89841269841269844</v>
      </c>
      <c r="AN109" s="6">
        <v>0.89788903878593518</v>
      </c>
      <c r="AO109" s="6">
        <v>3.6615774871484099</v>
      </c>
      <c r="AP109" s="27">
        <v>0.91539682539682532</v>
      </c>
      <c r="AQ109" s="6">
        <v>0.91778523945190604</v>
      </c>
      <c r="AR109" s="6">
        <v>0.91539682539682532</v>
      </c>
      <c r="AS109" s="6">
        <v>0.91499644995277252</v>
      </c>
      <c r="AT109" s="6">
        <v>0.44739498329138039</v>
      </c>
      <c r="AU109" s="27">
        <v>0.90365079365079359</v>
      </c>
      <c r="AV109" s="6">
        <v>0.90552451869118544</v>
      </c>
      <c r="AW109" s="6">
        <v>0.90365079365079359</v>
      </c>
      <c r="AX109" s="6">
        <v>0.9030048970593938</v>
      </c>
      <c r="AY109" s="6">
        <v>0.56336151384201238</v>
      </c>
      <c r="AZ109" s="27">
        <v>0.92095238095238086</v>
      </c>
      <c r="BA109" s="6">
        <v>0.92376814543481223</v>
      </c>
      <c r="BB109" s="6">
        <v>0.92095238095238086</v>
      </c>
      <c r="BC109" s="6">
        <v>0.92055407000314615</v>
      </c>
      <c r="BD109" s="6">
        <v>0.35008439770782712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0.17317088079457049</v>
      </c>
      <c r="N110" s="9">
        <v>3.4019972160682581</v>
      </c>
      <c r="O110" s="9">
        <v>1.0645313840436399</v>
      </c>
      <c r="P110" s="9">
        <v>70.591442233416359</v>
      </c>
      <c r="Q110" s="27">
        <v>0.81365079365079362</v>
      </c>
      <c r="R110" s="6">
        <v>0.82517153072055027</v>
      </c>
      <c r="S110" s="6">
        <v>0.81365079365079362</v>
      </c>
      <c r="T110" s="6">
        <v>0.81335333780070163</v>
      </c>
      <c r="U110" s="6">
        <v>0.55044164717445576</v>
      </c>
      <c r="V110" s="27">
        <v>0.79095238095238096</v>
      </c>
      <c r="W110" s="6">
        <v>0.8028643525786382</v>
      </c>
      <c r="X110" s="6">
        <v>0.79095238095238096</v>
      </c>
      <c r="Y110" s="6">
        <v>0.79315287187715189</v>
      </c>
      <c r="Z110" s="6">
        <v>0.4562683822910879</v>
      </c>
      <c r="AA110" s="27">
        <v>0.66142857142857137</v>
      </c>
      <c r="AB110" s="6">
        <v>0.64115781044352471</v>
      </c>
      <c r="AC110" s="6">
        <v>0.66142857142857137</v>
      </c>
      <c r="AD110" s="6">
        <v>0.64442232179302583</v>
      </c>
      <c r="AE110" s="6">
        <v>1.706440693903801</v>
      </c>
      <c r="AF110" s="27">
        <v>0.67809523809523797</v>
      </c>
      <c r="AG110" s="6">
        <v>0.64329288034256971</v>
      </c>
      <c r="AH110" s="6">
        <v>0.67809523809523797</v>
      </c>
      <c r="AI110" s="6">
        <v>0.65106161781907945</v>
      </c>
      <c r="AJ110" s="6">
        <v>0.60283979658125109</v>
      </c>
      <c r="AK110" s="27">
        <v>0.72269841269841273</v>
      </c>
      <c r="AL110" s="6">
        <v>0.73831112273969413</v>
      </c>
      <c r="AM110" s="6">
        <v>0.72269841269841273</v>
      </c>
      <c r="AN110" s="6">
        <v>0.71967610848288155</v>
      </c>
      <c r="AO110" s="6">
        <v>9.9949622969504244</v>
      </c>
      <c r="AP110" s="27">
        <v>0.87047619047619063</v>
      </c>
      <c r="AQ110" s="6">
        <v>0.87544052684528872</v>
      </c>
      <c r="AR110" s="6">
        <v>0.87047619047619063</v>
      </c>
      <c r="AS110" s="6">
        <v>0.87093473155075041</v>
      </c>
      <c r="AT110" s="6">
        <v>0.57850314004227044</v>
      </c>
      <c r="AU110" s="27">
        <v>0.84190476190476193</v>
      </c>
      <c r="AV110" s="6">
        <v>0.85731882315215646</v>
      </c>
      <c r="AW110" s="6">
        <v>0.84190476190476193</v>
      </c>
      <c r="AX110" s="6">
        <v>0.84262940912702811</v>
      </c>
      <c r="AY110" s="6">
        <v>0.61179325396607709</v>
      </c>
      <c r="AZ110" s="27">
        <v>0.830952380952381</v>
      </c>
      <c r="BA110" s="6">
        <v>0.84093043993044003</v>
      </c>
      <c r="BB110" s="6">
        <v>0.830952380952381</v>
      </c>
      <c r="BC110" s="6">
        <v>0.83105864309502842</v>
      </c>
      <c r="BD110" s="6">
        <v>0.54516106959457611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0.3006306672680929</v>
      </c>
      <c r="N111" s="9">
        <v>2.2663313214627019</v>
      </c>
      <c r="O111" s="9">
        <v>0.71740996804190238</v>
      </c>
      <c r="P111" s="9">
        <v>63.457277000955649</v>
      </c>
      <c r="Q111" s="27">
        <v>0.67253968253968255</v>
      </c>
      <c r="R111" s="6">
        <v>0.67285770874006179</v>
      </c>
      <c r="S111" s="6">
        <v>0.67253968253968255</v>
      </c>
      <c r="T111" s="6">
        <v>0.66440527035380892</v>
      </c>
      <c r="U111" s="6">
        <v>0.74221197682104401</v>
      </c>
      <c r="V111" s="27">
        <v>0.6611111111111112</v>
      </c>
      <c r="W111" s="6">
        <v>0.65264150664150677</v>
      </c>
      <c r="X111" s="6">
        <v>0.6611111111111112</v>
      </c>
      <c r="Y111" s="6">
        <v>0.65449371782552557</v>
      </c>
      <c r="Z111" s="6">
        <v>0.63416138224343033</v>
      </c>
      <c r="AA111" s="27">
        <v>0.66650793650793649</v>
      </c>
      <c r="AB111" s="6">
        <v>0.67651647263411974</v>
      </c>
      <c r="AC111" s="6">
        <v>0.66650793650793649</v>
      </c>
      <c r="AD111" s="6">
        <v>0.65904187454005958</v>
      </c>
      <c r="AE111" s="6">
        <v>2.145941842130425</v>
      </c>
      <c r="AF111" s="27">
        <v>0.66634920634920625</v>
      </c>
      <c r="AG111" s="6">
        <v>0.66821674911870987</v>
      </c>
      <c r="AH111" s="6">
        <v>0.66634920634920625</v>
      </c>
      <c r="AI111" s="6">
        <v>0.65918445413649618</v>
      </c>
      <c r="AJ111" s="6">
        <v>0.62794627527435565</v>
      </c>
      <c r="AK111" s="27">
        <v>0.6333333333333333</v>
      </c>
      <c r="AL111" s="6">
        <v>0.63848474961080004</v>
      </c>
      <c r="AM111" s="6">
        <v>0.6333333333333333</v>
      </c>
      <c r="AN111" s="6">
        <v>0.62752147706669104</v>
      </c>
      <c r="AO111" s="6">
        <v>13.21600624267629</v>
      </c>
      <c r="AP111" s="27">
        <v>0.63333333333333341</v>
      </c>
      <c r="AQ111" s="6">
        <v>0.63580124746091127</v>
      </c>
      <c r="AR111" s="6">
        <v>0.63333333333333341</v>
      </c>
      <c r="AS111" s="6">
        <v>0.62720674653779507</v>
      </c>
      <c r="AT111" s="6">
        <v>0.67787428069857314</v>
      </c>
      <c r="AU111" s="27">
        <v>0.63904761904761898</v>
      </c>
      <c r="AV111" s="6">
        <v>0.64883135880614873</v>
      </c>
      <c r="AW111" s="6">
        <v>0.63904761904761898</v>
      </c>
      <c r="AX111" s="6">
        <v>0.63384338830420872</v>
      </c>
      <c r="AY111" s="6">
        <v>0.98218615707925783</v>
      </c>
      <c r="AZ111" s="27">
        <v>0.63888888888888884</v>
      </c>
      <c r="BA111" s="6">
        <v>0.64470464254077697</v>
      </c>
      <c r="BB111" s="6">
        <v>0.63888888888888884</v>
      </c>
      <c r="BC111" s="6">
        <v>0.63733725695680121</v>
      </c>
      <c r="BD111" s="6">
        <v>1.1946028164569999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5.9621002643279568E-2</v>
      </c>
      <c r="N112" s="9">
        <v>6.6721457249073772</v>
      </c>
      <c r="O112" s="9">
        <v>1.4829579768123911</v>
      </c>
      <c r="P112" s="9">
        <v>109.42318988848101</v>
      </c>
      <c r="Q112" s="27">
        <v>0.86968253968253961</v>
      </c>
      <c r="R112" s="6">
        <v>0.87862141779788838</v>
      </c>
      <c r="S112" s="6">
        <v>0.86968253968253961</v>
      </c>
      <c r="T112" s="6">
        <v>0.86711712159056353</v>
      </c>
      <c r="U112" s="6">
        <v>0.36468040805550689</v>
      </c>
      <c r="V112" s="27">
        <v>0.9373015873015873</v>
      </c>
      <c r="W112" s="6">
        <v>0.93973835688121421</v>
      </c>
      <c r="X112" s="6">
        <v>0.9373015873015873</v>
      </c>
      <c r="Y112" s="6">
        <v>0.93724244916040078</v>
      </c>
      <c r="Z112" s="6">
        <v>0.1767452587638578</v>
      </c>
      <c r="AA112" s="27">
        <v>0.88698412698412687</v>
      </c>
      <c r="AB112" s="6">
        <v>0.89491891970463411</v>
      </c>
      <c r="AC112" s="6">
        <v>0.88698412698412687</v>
      </c>
      <c r="AD112" s="6">
        <v>0.88629496544942976</v>
      </c>
      <c r="AE112" s="6">
        <v>2.270161820996818</v>
      </c>
      <c r="AF112" s="27">
        <v>0.54238095238095241</v>
      </c>
      <c r="AG112" s="6">
        <v>0.40097170447126212</v>
      </c>
      <c r="AH112" s="6">
        <v>0.54238095238095241</v>
      </c>
      <c r="AI112" s="6">
        <v>0.45984107027801607</v>
      </c>
      <c r="AJ112" s="6">
        <v>0.85175949646373295</v>
      </c>
      <c r="AK112" s="27">
        <v>0.93222222222222229</v>
      </c>
      <c r="AL112" s="6">
        <v>0.93772291542879782</v>
      </c>
      <c r="AM112" s="6">
        <v>0.93222222222222229</v>
      </c>
      <c r="AN112" s="6">
        <v>0.93148474652919089</v>
      </c>
      <c r="AO112" s="6">
        <v>2.44295872970683</v>
      </c>
      <c r="AP112" s="27">
        <v>0.97158730158730167</v>
      </c>
      <c r="AQ112" s="6">
        <v>0.97381762681762685</v>
      </c>
      <c r="AR112" s="6">
        <v>0.97158730158730167</v>
      </c>
      <c r="AS112" s="6">
        <v>0.97148060673387948</v>
      </c>
      <c r="AT112" s="6">
        <v>0.13206668164288329</v>
      </c>
      <c r="AU112" s="27">
        <v>0.94888888888888889</v>
      </c>
      <c r="AV112" s="6">
        <v>0.95346793760239135</v>
      </c>
      <c r="AW112" s="6">
        <v>0.94888888888888889</v>
      </c>
      <c r="AX112" s="6">
        <v>0.94829412475404185</v>
      </c>
      <c r="AY112" s="6">
        <v>0.13017904591103349</v>
      </c>
      <c r="AZ112" s="27">
        <v>0.95444444444444443</v>
      </c>
      <c r="BA112" s="6">
        <v>0.96082842025699156</v>
      </c>
      <c r="BB112" s="6">
        <v>0.95444444444444443</v>
      </c>
      <c r="BC112" s="6">
        <v>0.95349452474391561</v>
      </c>
      <c r="BD112" s="6">
        <v>0.13546873837721959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0.186816965756367</v>
      </c>
      <c r="N113" s="9">
        <v>3.754812619465608</v>
      </c>
      <c r="O113" s="9">
        <v>0.92490336793498029</v>
      </c>
      <c r="P113" s="9">
        <v>105.134753345037</v>
      </c>
      <c r="Q113" s="27">
        <v>0.80714285714285716</v>
      </c>
      <c r="R113" s="6">
        <v>0.83002996474425061</v>
      </c>
      <c r="S113" s="6">
        <v>0.80714285714285716</v>
      </c>
      <c r="T113" s="6">
        <v>0.80008987159212064</v>
      </c>
      <c r="U113" s="6">
        <v>0.56246623246172922</v>
      </c>
      <c r="V113" s="27">
        <v>0.84158730158730166</v>
      </c>
      <c r="W113" s="6">
        <v>0.85445707482682276</v>
      </c>
      <c r="X113" s="6">
        <v>0.84158730158730166</v>
      </c>
      <c r="Y113" s="6">
        <v>0.83791859952153502</v>
      </c>
      <c r="Z113" s="6">
        <v>0.48527033146840193</v>
      </c>
      <c r="AA113" s="27">
        <v>0.74</v>
      </c>
      <c r="AB113" s="6">
        <v>0.75704201743675426</v>
      </c>
      <c r="AC113" s="6">
        <v>0.74</v>
      </c>
      <c r="AD113" s="6">
        <v>0.72863686461237531</v>
      </c>
      <c r="AE113" s="6">
        <v>1.6244696846516851</v>
      </c>
      <c r="AF113" s="27">
        <v>0.54238095238095241</v>
      </c>
      <c r="AG113" s="6">
        <v>0.39859499355297667</v>
      </c>
      <c r="AH113" s="6">
        <v>0.54238095238095241</v>
      </c>
      <c r="AI113" s="6">
        <v>0.45877015574820551</v>
      </c>
      <c r="AJ113" s="6">
        <v>0.99748353863962913</v>
      </c>
      <c r="AK113" s="27">
        <v>0.79555555555555557</v>
      </c>
      <c r="AL113" s="6">
        <v>0.80576114050903969</v>
      </c>
      <c r="AM113" s="6">
        <v>0.79555555555555557</v>
      </c>
      <c r="AN113" s="6">
        <v>0.79518173452443297</v>
      </c>
      <c r="AO113" s="6">
        <v>7.3689246928861731</v>
      </c>
      <c r="AP113" s="27">
        <v>0.89222222222222225</v>
      </c>
      <c r="AQ113" s="6">
        <v>0.8991783488842312</v>
      </c>
      <c r="AR113" s="6">
        <v>0.89222222222222225</v>
      </c>
      <c r="AS113" s="6">
        <v>0.89060451232476168</v>
      </c>
      <c r="AT113" s="6">
        <v>0.31491842863318259</v>
      </c>
      <c r="AU113" s="27">
        <v>0.85809523809523802</v>
      </c>
      <c r="AV113" s="6">
        <v>0.86225261852992952</v>
      </c>
      <c r="AW113" s="6">
        <v>0.85809523809523802</v>
      </c>
      <c r="AX113" s="6">
        <v>0.85693496099687538</v>
      </c>
      <c r="AY113" s="6">
        <v>0.5432086934349728</v>
      </c>
      <c r="AZ113" s="27">
        <v>0.88126984126984131</v>
      </c>
      <c r="BA113" s="6">
        <v>0.88787871387871375</v>
      </c>
      <c r="BB113" s="6">
        <v>0.88126984126984131</v>
      </c>
      <c r="BC113" s="6">
        <v>0.88152500137826184</v>
      </c>
      <c r="BD113" s="6">
        <v>0.43208789988857887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6.9659807537459748E-2</v>
      </c>
      <c r="N114" s="9">
        <v>6.2882359199491313</v>
      </c>
      <c r="O114" s="9">
        <v>1.422643080991284</v>
      </c>
      <c r="P114" s="9">
        <v>103.12706908716579</v>
      </c>
      <c r="Q114" s="27">
        <v>0.86444444444444435</v>
      </c>
      <c r="R114" s="6">
        <v>0.88001372973431802</v>
      </c>
      <c r="S114" s="6">
        <v>0.86444444444444435</v>
      </c>
      <c r="T114" s="6">
        <v>0.86144444999125935</v>
      </c>
      <c r="U114" s="6">
        <v>0.42367914996861911</v>
      </c>
      <c r="V114" s="27">
        <v>0.92063492063492058</v>
      </c>
      <c r="W114" s="6">
        <v>0.93125553018410157</v>
      </c>
      <c r="X114" s="6">
        <v>0.92063492063492058</v>
      </c>
      <c r="Y114" s="6">
        <v>0.91963265355788937</v>
      </c>
      <c r="Z114" s="6">
        <v>0.20210853159221151</v>
      </c>
      <c r="AA114" s="27">
        <v>0.90444444444444438</v>
      </c>
      <c r="AB114" s="6">
        <v>0.9121277981277981</v>
      </c>
      <c r="AC114" s="6">
        <v>0.90444444444444438</v>
      </c>
      <c r="AD114" s="6">
        <v>0.90278140609138791</v>
      </c>
      <c r="AE114" s="6">
        <v>0.97895620065299627</v>
      </c>
      <c r="AF114" s="27">
        <v>0.81984126984126982</v>
      </c>
      <c r="AG114" s="6">
        <v>0.85130687599676258</v>
      </c>
      <c r="AH114" s="6">
        <v>0.81984126984126982</v>
      </c>
      <c r="AI114" s="6">
        <v>0.81498320286287085</v>
      </c>
      <c r="AJ114" s="6">
        <v>0.41091148601598321</v>
      </c>
      <c r="AK114" s="27">
        <v>0.91000000000000014</v>
      </c>
      <c r="AL114" s="6">
        <v>0.92075439199248732</v>
      </c>
      <c r="AM114" s="6">
        <v>0.91000000000000014</v>
      </c>
      <c r="AN114" s="6">
        <v>0.90987429320248447</v>
      </c>
      <c r="AO114" s="6">
        <v>3.2439288050205439</v>
      </c>
      <c r="AP114" s="27">
        <v>0.93222222222222206</v>
      </c>
      <c r="AQ114" s="6">
        <v>0.94095011337868484</v>
      </c>
      <c r="AR114" s="6">
        <v>0.93222222222222206</v>
      </c>
      <c r="AS114" s="6">
        <v>0.93101742847472246</v>
      </c>
      <c r="AT114" s="6">
        <v>0.38896984191877398</v>
      </c>
      <c r="AU114" s="27">
        <v>0.92111111111111099</v>
      </c>
      <c r="AV114" s="6">
        <v>0.92860018552875689</v>
      </c>
      <c r="AW114" s="6">
        <v>0.92111111111111099</v>
      </c>
      <c r="AX114" s="6">
        <v>0.92033949206000032</v>
      </c>
      <c r="AY114" s="6">
        <v>0.34866371178376171</v>
      </c>
      <c r="AZ114" s="27">
        <v>0.89857142857142858</v>
      </c>
      <c r="BA114" s="6">
        <v>0.90871470680994493</v>
      </c>
      <c r="BB114" s="6">
        <v>0.89857142857142858</v>
      </c>
      <c r="BC114" s="6">
        <v>0.89752787310150173</v>
      </c>
      <c r="BD114" s="6">
        <v>0.28015800425329568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5.0931159900490929E-2</v>
      </c>
      <c r="N115" s="9">
        <v>7.4717519811341946</v>
      </c>
      <c r="O115" s="9">
        <v>1.5175926853110631</v>
      </c>
      <c r="P115" s="9">
        <v>85.391451212962224</v>
      </c>
      <c r="Q115" s="27">
        <v>0.93793650793650796</v>
      </c>
      <c r="R115" s="6">
        <v>0.94189292189292184</v>
      </c>
      <c r="S115" s="6">
        <v>0.93793650793650796</v>
      </c>
      <c r="T115" s="6">
        <v>0.93824407643415442</v>
      </c>
      <c r="U115" s="6">
        <v>0.20188923196245209</v>
      </c>
      <c r="V115" s="27">
        <v>0.94936507936507941</v>
      </c>
      <c r="W115" s="6">
        <v>0.95303822103822111</v>
      </c>
      <c r="X115" s="6">
        <v>0.94936507936507941</v>
      </c>
      <c r="Y115" s="6">
        <v>0.94942525574220293</v>
      </c>
      <c r="Z115" s="6">
        <v>0.15533383407942</v>
      </c>
      <c r="AA115" s="27">
        <v>0.71158730158730166</v>
      </c>
      <c r="AB115" s="6">
        <v>0.70504720796700748</v>
      </c>
      <c r="AC115" s="6">
        <v>0.71158730158730166</v>
      </c>
      <c r="AD115" s="6">
        <v>0.69667786736464898</v>
      </c>
      <c r="AE115" s="6">
        <v>1.6833030608439721</v>
      </c>
      <c r="AF115" s="27">
        <v>0.68412698412698414</v>
      </c>
      <c r="AG115" s="6">
        <v>0.67326247165532893</v>
      </c>
      <c r="AH115" s="6">
        <v>0.68412698412698414</v>
      </c>
      <c r="AI115" s="6">
        <v>0.6662464741443006</v>
      </c>
      <c r="AJ115" s="6">
        <v>0.5896296885812794</v>
      </c>
      <c r="AK115" s="27">
        <v>0.90968253968253965</v>
      </c>
      <c r="AL115" s="6">
        <v>0.91462897015838196</v>
      </c>
      <c r="AM115" s="6">
        <v>0.90968253968253965</v>
      </c>
      <c r="AN115" s="6">
        <v>0.90944620986966263</v>
      </c>
      <c r="AO115" s="6">
        <v>3.2553712346678831</v>
      </c>
      <c r="AP115" s="27">
        <v>0.96634920634920629</v>
      </c>
      <c r="AQ115" s="6">
        <v>0.96736870536870545</v>
      </c>
      <c r="AR115" s="6">
        <v>0.96634920634920629</v>
      </c>
      <c r="AS115" s="6">
        <v>0.96616217351800704</v>
      </c>
      <c r="AT115" s="6">
        <v>0.16431806530224141</v>
      </c>
      <c r="AU115" s="27">
        <v>0.9547619047619047</v>
      </c>
      <c r="AV115" s="6">
        <v>0.95614326414326423</v>
      </c>
      <c r="AW115" s="6">
        <v>0.9547619047619047</v>
      </c>
      <c r="AX115" s="6">
        <v>0.95476451281460373</v>
      </c>
      <c r="AY115" s="6">
        <v>0.28798511748093403</v>
      </c>
      <c r="AZ115" s="27">
        <v>0.96047619047619048</v>
      </c>
      <c r="BA115" s="6">
        <v>0.96112531912531907</v>
      </c>
      <c r="BB115" s="6">
        <v>0.96047619047619048</v>
      </c>
      <c r="BC115" s="6">
        <v>0.96034437946718643</v>
      </c>
      <c r="BD115" s="6">
        <v>0.1307689013085902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0.1001490515198596</v>
      </c>
      <c r="N116" s="9">
        <v>4.6556105884921868</v>
      </c>
      <c r="O116" s="9">
        <v>1.3334469122769681</v>
      </c>
      <c r="P116" s="9">
        <v>96.603919711212882</v>
      </c>
      <c r="Q116" s="27">
        <v>0.85873015873015868</v>
      </c>
      <c r="R116" s="6">
        <v>0.87081077062294798</v>
      </c>
      <c r="S116" s="6">
        <v>0.85873015873015868</v>
      </c>
      <c r="T116" s="6">
        <v>0.8576890289485567</v>
      </c>
      <c r="U116" s="6">
        <v>0.36586189827400262</v>
      </c>
      <c r="V116" s="27">
        <v>0.87555555555555542</v>
      </c>
      <c r="W116" s="6">
        <v>0.88236615143883323</v>
      </c>
      <c r="X116" s="6">
        <v>0.87555555555555542</v>
      </c>
      <c r="Y116" s="6">
        <v>0.87233734824843423</v>
      </c>
      <c r="Z116" s="6">
        <v>0.2536612048648178</v>
      </c>
      <c r="AA116" s="27">
        <v>0.70126984126984127</v>
      </c>
      <c r="AB116" s="6">
        <v>0.70019847612704755</v>
      </c>
      <c r="AC116" s="6">
        <v>0.70126984126984127</v>
      </c>
      <c r="AD116" s="6">
        <v>0.69682148896685414</v>
      </c>
      <c r="AE116" s="6">
        <v>2.2351425410445618</v>
      </c>
      <c r="AF116" s="27">
        <v>0.69571428571428573</v>
      </c>
      <c r="AG116" s="6">
        <v>0.70470783185068897</v>
      </c>
      <c r="AH116" s="6">
        <v>0.69571428571428573</v>
      </c>
      <c r="AI116" s="6">
        <v>0.68915837692684989</v>
      </c>
      <c r="AJ116" s="6">
        <v>0.58561899808185558</v>
      </c>
      <c r="AK116" s="27">
        <v>0.89285714285714268</v>
      </c>
      <c r="AL116" s="6">
        <v>0.90372495810030828</v>
      </c>
      <c r="AM116" s="6">
        <v>0.89285714285714268</v>
      </c>
      <c r="AN116" s="6">
        <v>0.89279534046106634</v>
      </c>
      <c r="AO116" s="6">
        <v>3.8618200059768379</v>
      </c>
      <c r="AP116" s="27">
        <v>0.92126984126984124</v>
      </c>
      <c r="AQ116" s="6">
        <v>0.92936989553656202</v>
      </c>
      <c r="AR116" s="6">
        <v>0.92126984126984124</v>
      </c>
      <c r="AS116" s="6">
        <v>0.92107709690554795</v>
      </c>
      <c r="AT116" s="6">
        <v>0.2143285247775186</v>
      </c>
      <c r="AU116" s="27">
        <v>0.89857142857142858</v>
      </c>
      <c r="AV116" s="6">
        <v>0.90418580765639578</v>
      </c>
      <c r="AW116" s="6">
        <v>0.89857142857142858</v>
      </c>
      <c r="AX116" s="6">
        <v>0.89924456088002958</v>
      </c>
      <c r="AY116" s="6">
        <v>0.42873799781227973</v>
      </c>
      <c r="AZ116" s="27">
        <v>0.90428571428571425</v>
      </c>
      <c r="BA116" s="6">
        <v>0.91105516052574875</v>
      </c>
      <c r="BB116" s="6">
        <v>0.90428571428571425</v>
      </c>
      <c r="BC116" s="6">
        <v>0.9047466479668973</v>
      </c>
      <c r="BD116" s="6">
        <v>0.29476240990830282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0.47630426605196469</v>
      </c>
      <c r="N117" s="9">
        <v>1.0866918100731731</v>
      </c>
      <c r="O117" s="9">
        <v>0.52979552287448717</v>
      </c>
      <c r="P117" s="9">
        <v>46.184401928109843</v>
      </c>
      <c r="Q117" s="27">
        <v>0.62730158730158725</v>
      </c>
      <c r="R117" s="6">
        <v>0.62279761104130849</v>
      </c>
      <c r="S117" s="6">
        <v>0.62730158730158725</v>
      </c>
      <c r="T117" s="6">
        <v>0.61549846324287805</v>
      </c>
      <c r="U117" s="6">
        <v>0.84925563672791959</v>
      </c>
      <c r="V117" s="27">
        <v>0.61047619047619039</v>
      </c>
      <c r="W117" s="6">
        <v>0.60988678006815267</v>
      </c>
      <c r="X117" s="6">
        <v>0.61047619047619039</v>
      </c>
      <c r="Y117" s="6">
        <v>0.60321215461778432</v>
      </c>
      <c r="Z117" s="6">
        <v>0.77008961919413232</v>
      </c>
      <c r="AA117" s="27">
        <v>0.63857142857142857</v>
      </c>
      <c r="AB117" s="6">
        <v>0.63661598490730142</v>
      </c>
      <c r="AC117" s="6">
        <v>0.63857142857142857</v>
      </c>
      <c r="AD117" s="6">
        <v>0.62573435686218992</v>
      </c>
      <c r="AE117" s="6">
        <v>2.4109420271011728</v>
      </c>
      <c r="AF117" s="27">
        <v>0.68412698412698414</v>
      </c>
      <c r="AG117" s="6">
        <v>0.69175585525585526</v>
      </c>
      <c r="AH117" s="6">
        <v>0.68412698412698414</v>
      </c>
      <c r="AI117" s="6">
        <v>0.67281680582055703</v>
      </c>
      <c r="AJ117" s="6">
        <v>0.69975718765602468</v>
      </c>
      <c r="AK117" s="27">
        <v>0.61111111111111105</v>
      </c>
      <c r="AL117" s="6">
        <v>0.62631393349880748</v>
      </c>
      <c r="AM117" s="6">
        <v>0.61111111111111105</v>
      </c>
      <c r="AN117" s="6">
        <v>0.60304555154009731</v>
      </c>
      <c r="AO117" s="6">
        <v>14.01697631799</v>
      </c>
      <c r="AP117" s="27">
        <v>0.63888888888888884</v>
      </c>
      <c r="AQ117" s="6">
        <v>0.64563795551890801</v>
      </c>
      <c r="AR117" s="6">
        <v>0.63888888888888884</v>
      </c>
      <c r="AS117" s="6">
        <v>0.63049931344322485</v>
      </c>
      <c r="AT117" s="6">
        <v>1.33176683409387</v>
      </c>
      <c r="AU117" s="27">
        <v>0.62158730158730158</v>
      </c>
      <c r="AV117" s="6">
        <v>0.62619565547016531</v>
      </c>
      <c r="AW117" s="6">
        <v>0.62158730158730158</v>
      </c>
      <c r="AX117" s="6">
        <v>0.61262959079490886</v>
      </c>
      <c r="AY117" s="6">
        <v>0.97998210846763278</v>
      </c>
      <c r="AZ117" s="27">
        <v>0.68920634920634927</v>
      </c>
      <c r="BA117" s="6">
        <v>0.69541057059964617</v>
      </c>
      <c r="BB117" s="6">
        <v>0.68920634920634927</v>
      </c>
      <c r="BC117" s="6">
        <v>0.68459725560223572</v>
      </c>
      <c r="BD117" s="6">
        <v>1.083004903325097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4.7845779624757952E-2</v>
      </c>
      <c r="N118" s="9">
        <v>8.0761363123452234</v>
      </c>
      <c r="O118" s="9">
        <v>1.517899402530509</v>
      </c>
      <c r="P118" s="9">
        <v>132.4486355224617</v>
      </c>
      <c r="Q118" s="27">
        <v>0.90936507936507938</v>
      </c>
      <c r="R118" s="6">
        <v>0.91240659340659336</v>
      </c>
      <c r="S118" s="6">
        <v>0.90936507936507938</v>
      </c>
      <c r="T118" s="6">
        <v>0.90865083781385025</v>
      </c>
      <c r="U118" s="6">
        <v>0.27308433061185661</v>
      </c>
      <c r="V118" s="27">
        <v>0.9601587301587301</v>
      </c>
      <c r="W118" s="6">
        <v>0.96239723239723229</v>
      </c>
      <c r="X118" s="6">
        <v>0.9601587301587301</v>
      </c>
      <c r="Y118" s="6">
        <v>0.95999987431991118</v>
      </c>
      <c r="Z118" s="6">
        <v>0.13789744605198331</v>
      </c>
      <c r="AA118" s="27">
        <v>0.93761904761904769</v>
      </c>
      <c r="AB118" s="6">
        <v>0.94012698412698403</v>
      </c>
      <c r="AC118" s="6">
        <v>0.93761904761904769</v>
      </c>
      <c r="AD118" s="6">
        <v>0.93746695052574491</v>
      </c>
      <c r="AE118" s="6">
        <v>0.75228584121216469</v>
      </c>
      <c r="AF118" s="27">
        <v>0.91476190476190467</v>
      </c>
      <c r="AG118" s="6">
        <v>0.92402689358571699</v>
      </c>
      <c r="AH118" s="6">
        <v>0.91476190476190467</v>
      </c>
      <c r="AI118" s="6">
        <v>0.91463606249617313</v>
      </c>
      <c r="AJ118" s="6">
        <v>0.24150929045905739</v>
      </c>
      <c r="AK118" s="27">
        <v>0.92634920634920626</v>
      </c>
      <c r="AL118" s="6">
        <v>0.93042779442779433</v>
      </c>
      <c r="AM118" s="6">
        <v>0.92634920634920626</v>
      </c>
      <c r="AN118" s="6">
        <v>0.92547689723149362</v>
      </c>
      <c r="AO118" s="6">
        <v>2.6546436781825968</v>
      </c>
      <c r="AP118" s="27">
        <v>0.97142857142857153</v>
      </c>
      <c r="AQ118" s="6">
        <v>0.97348717948717955</v>
      </c>
      <c r="AR118" s="6">
        <v>0.97142857142857153</v>
      </c>
      <c r="AS118" s="6">
        <v>0.97132962565143011</v>
      </c>
      <c r="AT118" s="6">
        <v>0.33115776731941721</v>
      </c>
      <c r="AU118" s="27">
        <v>0.95428571428571429</v>
      </c>
      <c r="AV118" s="6">
        <v>0.9551648351648353</v>
      </c>
      <c r="AW118" s="6">
        <v>0.95428571428571429</v>
      </c>
      <c r="AX118" s="6">
        <v>0.95431957671957657</v>
      </c>
      <c r="AY118" s="6">
        <v>0.21359605582892191</v>
      </c>
      <c r="AZ118" s="27">
        <v>0.94317460317460322</v>
      </c>
      <c r="BA118" s="6">
        <v>0.94602427202427197</v>
      </c>
      <c r="BB118" s="6">
        <v>0.94317460317460322</v>
      </c>
      <c r="BC118" s="6">
        <v>0.94311852099304738</v>
      </c>
      <c r="BD118" s="6">
        <v>0.14111636561639021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6.5297236727155594E-2</v>
      </c>
      <c r="N119" s="9">
        <v>6.3529110353214584</v>
      </c>
      <c r="O119" s="9">
        <v>1.4545779907657459</v>
      </c>
      <c r="P119" s="9">
        <v>72.604697546530957</v>
      </c>
      <c r="Q119" s="27">
        <v>0.8928571428571429</v>
      </c>
      <c r="R119" s="6">
        <v>0.90052758352758355</v>
      </c>
      <c r="S119" s="6">
        <v>0.8928571428571429</v>
      </c>
      <c r="T119" s="6">
        <v>0.89243731712534158</v>
      </c>
      <c r="U119" s="6">
        <v>0.33338675278850433</v>
      </c>
      <c r="V119" s="27">
        <v>0.92650793650793661</v>
      </c>
      <c r="W119" s="6">
        <v>0.93542731342731344</v>
      </c>
      <c r="X119" s="6">
        <v>0.92650793650793661</v>
      </c>
      <c r="Y119" s="6">
        <v>0.92608783858455868</v>
      </c>
      <c r="Z119" s="6">
        <v>0.25611522677444559</v>
      </c>
      <c r="AA119" s="27">
        <v>0.71126984126984127</v>
      </c>
      <c r="AB119" s="6">
        <v>0.71822695822695826</v>
      </c>
      <c r="AC119" s="6">
        <v>0.71126984126984127</v>
      </c>
      <c r="AD119" s="6">
        <v>0.70618974600437434</v>
      </c>
      <c r="AE119" s="6">
        <v>2.447358631288636</v>
      </c>
      <c r="AF119" s="27">
        <v>0.70126984126984127</v>
      </c>
      <c r="AG119" s="6">
        <v>0.70367770340459423</v>
      </c>
      <c r="AH119" s="6">
        <v>0.70126984126984127</v>
      </c>
      <c r="AI119" s="6">
        <v>0.68810951515369467</v>
      </c>
      <c r="AJ119" s="6">
        <v>0.59117407735865479</v>
      </c>
      <c r="AK119" s="27">
        <v>0.86999999999999988</v>
      </c>
      <c r="AL119" s="6">
        <v>0.87542736276069599</v>
      </c>
      <c r="AM119" s="6">
        <v>0.86999999999999988</v>
      </c>
      <c r="AN119" s="6">
        <v>0.86769745666023557</v>
      </c>
      <c r="AO119" s="6">
        <v>4.6856749405852298</v>
      </c>
      <c r="AP119" s="27">
        <v>0.93809523809523809</v>
      </c>
      <c r="AQ119" s="6">
        <v>0.93949723997343038</v>
      </c>
      <c r="AR119" s="6">
        <v>0.93809523809523809</v>
      </c>
      <c r="AS119" s="6">
        <v>0.93767623349474327</v>
      </c>
      <c r="AT119" s="6">
        <v>0.20468244178702791</v>
      </c>
      <c r="AU119" s="27">
        <v>0.92698412698412702</v>
      </c>
      <c r="AV119" s="6">
        <v>0.93139700324574259</v>
      </c>
      <c r="AW119" s="6">
        <v>0.92698412698412702</v>
      </c>
      <c r="AX119" s="6">
        <v>0.92575860056582349</v>
      </c>
      <c r="AY119" s="6">
        <v>0.49754676147438132</v>
      </c>
      <c r="AZ119" s="27">
        <v>0.94380952380952388</v>
      </c>
      <c r="BA119" s="6">
        <v>0.94523873657207003</v>
      </c>
      <c r="BB119" s="6">
        <v>0.94380952380952388</v>
      </c>
      <c r="BC119" s="6">
        <v>0.94345328761140901</v>
      </c>
      <c r="BD119" s="6">
        <v>0.24460044700676481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8.0930889210274859E-2</v>
      </c>
      <c r="N120" s="9">
        <v>5.1460774516346861</v>
      </c>
      <c r="O120" s="9">
        <v>1.421661597473713</v>
      </c>
      <c r="P120" s="9">
        <v>84.395670206808859</v>
      </c>
      <c r="Q120" s="27">
        <v>0.86984126984126997</v>
      </c>
      <c r="R120" s="6">
        <v>0.87640680887739708</v>
      </c>
      <c r="S120" s="6">
        <v>0.86984126984126997</v>
      </c>
      <c r="T120" s="6">
        <v>0.86897414112309102</v>
      </c>
      <c r="U120" s="6">
        <v>0.42047561740080241</v>
      </c>
      <c r="V120" s="27">
        <v>0.9377777777777776</v>
      </c>
      <c r="W120" s="6">
        <v>0.94028038628038624</v>
      </c>
      <c r="X120" s="6">
        <v>0.9377777777777776</v>
      </c>
      <c r="Y120" s="6">
        <v>0.93721674271147959</v>
      </c>
      <c r="Z120" s="6">
        <v>0.19203767878608341</v>
      </c>
      <c r="AA120" s="27">
        <v>0.82460317460317467</v>
      </c>
      <c r="AB120" s="6">
        <v>0.8485995577718265</v>
      </c>
      <c r="AC120" s="6">
        <v>0.82460317460317467</v>
      </c>
      <c r="AD120" s="6">
        <v>0.82630796572484966</v>
      </c>
      <c r="AE120" s="6">
        <v>1.399687933779759</v>
      </c>
      <c r="AF120" s="27">
        <v>0.54777777777777781</v>
      </c>
      <c r="AG120" s="6">
        <v>0.40169061956766522</v>
      </c>
      <c r="AH120" s="6">
        <v>0.54777777777777781</v>
      </c>
      <c r="AI120" s="6">
        <v>0.46283227410813621</v>
      </c>
      <c r="AJ120" s="6">
        <v>0.91805164143169349</v>
      </c>
      <c r="AK120" s="27">
        <v>0.88698412698412699</v>
      </c>
      <c r="AL120" s="6">
        <v>0.89099520805473187</v>
      </c>
      <c r="AM120" s="6">
        <v>0.88698412698412699</v>
      </c>
      <c r="AN120" s="6">
        <v>0.88675216946289837</v>
      </c>
      <c r="AO120" s="6">
        <v>4.0735049544526056</v>
      </c>
      <c r="AP120" s="27">
        <v>0.96619047619047616</v>
      </c>
      <c r="AQ120" s="6">
        <v>0.96857061457061455</v>
      </c>
      <c r="AR120" s="6">
        <v>0.96619047619047616</v>
      </c>
      <c r="AS120" s="6">
        <v>0.96597463212998602</v>
      </c>
      <c r="AT120" s="6">
        <v>0.16338440926331629</v>
      </c>
      <c r="AU120" s="27">
        <v>0.95492063492063495</v>
      </c>
      <c r="AV120" s="6">
        <v>0.95779731379731392</v>
      </c>
      <c r="AW120" s="6">
        <v>0.95492063492063495</v>
      </c>
      <c r="AX120" s="6">
        <v>0.95450066191118821</v>
      </c>
      <c r="AY120" s="6">
        <v>0.24629770877426219</v>
      </c>
      <c r="AZ120" s="27">
        <v>0.9547619047619047</v>
      </c>
      <c r="BA120" s="6">
        <v>0.95912472712472707</v>
      </c>
      <c r="BB120" s="6">
        <v>0.9547619047619047</v>
      </c>
      <c r="BC120" s="6">
        <v>0.95465907443425002</v>
      </c>
      <c r="BD120" s="6">
        <v>0.1317936218218535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8.9806625383435798E-2</v>
      </c>
      <c r="N121" s="9">
        <v>4.997976865501629</v>
      </c>
      <c r="O121" s="9">
        <v>1.371535313197946</v>
      </c>
      <c r="P121" s="9">
        <v>81.966820594226718</v>
      </c>
      <c r="Q121" s="27">
        <v>0.85301587301587301</v>
      </c>
      <c r="R121" s="6">
        <v>0.85862359862359861</v>
      </c>
      <c r="S121" s="6">
        <v>0.85301587301587301</v>
      </c>
      <c r="T121" s="6">
        <v>0.84963664202297018</v>
      </c>
      <c r="U121" s="6">
        <v>0.45610599027531917</v>
      </c>
      <c r="V121" s="27">
        <v>0.92666666666666653</v>
      </c>
      <c r="W121" s="6">
        <v>0.93374802974802973</v>
      </c>
      <c r="X121" s="6">
        <v>0.92666666666666653</v>
      </c>
      <c r="Y121" s="6">
        <v>0.92594342682372355</v>
      </c>
      <c r="Z121" s="6">
        <v>0.19845824235934681</v>
      </c>
      <c r="AA121" s="27">
        <v>0.75682539682539685</v>
      </c>
      <c r="AB121" s="6">
        <v>0.76501769145886789</v>
      </c>
      <c r="AC121" s="6">
        <v>0.75682539682539685</v>
      </c>
      <c r="AD121" s="6">
        <v>0.7510059260564429</v>
      </c>
      <c r="AE121" s="6">
        <v>2.0556109846442898</v>
      </c>
      <c r="AF121" s="27">
        <v>0.55920634920634915</v>
      </c>
      <c r="AG121" s="6">
        <v>0.41191592192432519</v>
      </c>
      <c r="AH121" s="6">
        <v>0.55920634920634915</v>
      </c>
      <c r="AI121" s="6">
        <v>0.47395744228725978</v>
      </c>
      <c r="AJ121" s="6">
        <v>0.94556034550700763</v>
      </c>
      <c r="AK121" s="27">
        <v>0.93206349206349215</v>
      </c>
      <c r="AL121" s="6">
        <v>0.93923730238015946</v>
      </c>
      <c r="AM121" s="6">
        <v>0.93206349206349215</v>
      </c>
      <c r="AN121" s="6">
        <v>0.93133386754344694</v>
      </c>
      <c r="AO121" s="6">
        <v>2.448679944530499</v>
      </c>
      <c r="AP121" s="27">
        <v>0.94365079365079363</v>
      </c>
      <c r="AQ121" s="6">
        <v>0.94654271001329815</v>
      </c>
      <c r="AR121" s="6">
        <v>0.94365079365079363</v>
      </c>
      <c r="AS121" s="6">
        <v>0.9428261497807362</v>
      </c>
      <c r="AT121" s="6">
        <v>0.1677423605029903</v>
      </c>
      <c r="AU121" s="27">
        <v>0.94349206349206349</v>
      </c>
      <c r="AV121" s="6">
        <v>0.94713875013875004</v>
      </c>
      <c r="AW121" s="6">
        <v>0.94349206349206349</v>
      </c>
      <c r="AX121" s="6">
        <v>0.94312775227775725</v>
      </c>
      <c r="AY121" s="6">
        <v>0.30916321480338421</v>
      </c>
      <c r="AZ121" s="27">
        <v>0.93793650793650796</v>
      </c>
      <c r="BA121" s="6">
        <v>0.94241979589038416</v>
      </c>
      <c r="BB121" s="6">
        <v>0.93793650793650796</v>
      </c>
      <c r="BC121" s="6">
        <v>0.93734998764113886</v>
      </c>
      <c r="BD121" s="6">
        <v>0.19105474398917879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6.1194386105819169E-2</v>
      </c>
      <c r="N122" s="9">
        <v>7.847905538147284</v>
      </c>
      <c r="O122" s="9">
        <v>1.3973634661649761</v>
      </c>
      <c r="P122" s="9">
        <v>89.690349007397515</v>
      </c>
      <c r="Q122" s="27">
        <v>0.92650793650793639</v>
      </c>
      <c r="R122" s="6">
        <v>0.93183964183964174</v>
      </c>
      <c r="S122" s="6">
        <v>0.92650793650793639</v>
      </c>
      <c r="T122" s="6">
        <v>0.92535609358638182</v>
      </c>
      <c r="U122" s="6">
        <v>0.28574614380342528</v>
      </c>
      <c r="V122" s="27">
        <v>0.92682539682539677</v>
      </c>
      <c r="W122" s="6">
        <v>0.93511068561068567</v>
      </c>
      <c r="X122" s="6">
        <v>0.92682539682539677</v>
      </c>
      <c r="Y122" s="6">
        <v>0.92563411598780532</v>
      </c>
      <c r="Z122" s="6">
        <v>0.28146533788288719</v>
      </c>
      <c r="AA122" s="27">
        <v>0.68428571428571439</v>
      </c>
      <c r="AB122" s="6">
        <v>0.6739949609473419</v>
      </c>
      <c r="AC122" s="6">
        <v>0.68428571428571439</v>
      </c>
      <c r="AD122" s="6">
        <v>0.66990548895548896</v>
      </c>
      <c r="AE122" s="6">
        <v>1.886513317216129</v>
      </c>
      <c r="AF122" s="27">
        <v>0.67269841269841268</v>
      </c>
      <c r="AG122" s="6">
        <v>0.61030097438793085</v>
      </c>
      <c r="AH122" s="6">
        <v>0.67269841269841268</v>
      </c>
      <c r="AI122" s="6">
        <v>0.62819706256193897</v>
      </c>
      <c r="AJ122" s="6">
        <v>0.61178064691150014</v>
      </c>
      <c r="AK122" s="27">
        <v>0.88682539682539685</v>
      </c>
      <c r="AL122" s="6">
        <v>0.89434183360499164</v>
      </c>
      <c r="AM122" s="6">
        <v>0.88682539682539685</v>
      </c>
      <c r="AN122" s="6">
        <v>0.88615273416036966</v>
      </c>
      <c r="AO122" s="6">
        <v>4.079226169276275</v>
      </c>
      <c r="AP122" s="27">
        <v>0.94365079365079363</v>
      </c>
      <c r="AQ122" s="6">
        <v>0.94880195730195727</v>
      </c>
      <c r="AR122" s="6">
        <v>0.94365079365079363</v>
      </c>
      <c r="AS122" s="6">
        <v>0.94289035611177996</v>
      </c>
      <c r="AT122" s="6">
        <v>0.189561350064686</v>
      </c>
      <c r="AU122" s="27">
        <v>0.90968253968253965</v>
      </c>
      <c r="AV122" s="6">
        <v>0.91853191253191258</v>
      </c>
      <c r="AW122" s="6">
        <v>0.90968253968253965</v>
      </c>
      <c r="AX122" s="6">
        <v>0.90888308843723209</v>
      </c>
      <c r="AY122" s="6">
        <v>0.42326140665693601</v>
      </c>
      <c r="AZ122" s="27">
        <v>0.91571428571428581</v>
      </c>
      <c r="BA122" s="6">
        <v>0.91987667234726056</v>
      </c>
      <c r="BB122" s="6">
        <v>0.91571428571428581</v>
      </c>
      <c r="BC122" s="6">
        <v>0.91402718888333756</v>
      </c>
      <c r="BD122" s="6">
        <v>0.25069362328345551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0.1003481592795369</v>
      </c>
      <c r="N123" s="9">
        <v>4.9214036170390889</v>
      </c>
      <c r="O123" s="9">
        <v>1.3054498873993989</v>
      </c>
      <c r="P123" s="9">
        <v>80.711019319441064</v>
      </c>
      <c r="Q123" s="27">
        <v>0.90873015873015883</v>
      </c>
      <c r="R123" s="6">
        <v>0.91299663299663292</v>
      </c>
      <c r="S123" s="6">
        <v>0.90873015873015883</v>
      </c>
      <c r="T123" s="6">
        <v>0.90789063935055636</v>
      </c>
      <c r="U123" s="6">
        <v>0.3101803313126627</v>
      </c>
      <c r="V123" s="27">
        <v>0.89206349206349211</v>
      </c>
      <c r="W123" s="6">
        <v>0.89761006966889312</v>
      </c>
      <c r="X123" s="6">
        <v>0.89206349206349211</v>
      </c>
      <c r="Y123" s="6">
        <v>0.89083103184882173</v>
      </c>
      <c r="Z123" s="6">
        <v>0.26303352006489528</v>
      </c>
      <c r="AA123" s="27">
        <v>0.89793650793650792</v>
      </c>
      <c r="AB123" s="6">
        <v>0.90725959754531194</v>
      </c>
      <c r="AC123" s="6">
        <v>0.89793650793650792</v>
      </c>
      <c r="AD123" s="6">
        <v>0.8975846640011399</v>
      </c>
      <c r="AE123" s="6">
        <v>0.82601046540369794</v>
      </c>
      <c r="AF123" s="27">
        <v>0.84126984126984128</v>
      </c>
      <c r="AG123" s="6">
        <v>0.8562335594688536</v>
      </c>
      <c r="AH123" s="6">
        <v>0.84126984126984128</v>
      </c>
      <c r="AI123" s="6">
        <v>0.84181380433789477</v>
      </c>
      <c r="AJ123" s="6">
        <v>0.37385502856893571</v>
      </c>
      <c r="AK123" s="27">
        <v>0.91507936507936505</v>
      </c>
      <c r="AL123" s="6">
        <v>0.92228893981835169</v>
      </c>
      <c r="AM123" s="6">
        <v>0.91507936507936505</v>
      </c>
      <c r="AN123" s="6">
        <v>0.91532853452625318</v>
      </c>
      <c r="AO123" s="6">
        <v>3.0608499306631241</v>
      </c>
      <c r="AP123" s="27">
        <v>0.92047619047619045</v>
      </c>
      <c r="AQ123" s="6">
        <v>0.92699633699633688</v>
      </c>
      <c r="AR123" s="6">
        <v>0.92047619047619045</v>
      </c>
      <c r="AS123" s="6">
        <v>0.91925773650218079</v>
      </c>
      <c r="AT123" s="6">
        <v>0.235765141249315</v>
      </c>
      <c r="AU123" s="27">
        <v>0.90952380952380951</v>
      </c>
      <c r="AV123" s="6">
        <v>0.92157075023741686</v>
      </c>
      <c r="AW123" s="6">
        <v>0.90952380952380951</v>
      </c>
      <c r="AX123" s="6">
        <v>0.90786024100615725</v>
      </c>
      <c r="AY123" s="6">
        <v>0.440517337388666</v>
      </c>
      <c r="AZ123" s="27">
        <v>0.92619047619047612</v>
      </c>
      <c r="BA123" s="6">
        <v>0.93426064131946485</v>
      </c>
      <c r="BB123" s="6">
        <v>0.92619047619047612</v>
      </c>
      <c r="BC123" s="6">
        <v>0.92502197958784238</v>
      </c>
      <c r="BD123" s="6">
        <v>0.29201184398953151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5.7335229185851481E-2</v>
      </c>
      <c r="N124" s="9">
        <v>6.7407100949036174</v>
      </c>
      <c r="O124" s="9">
        <v>1.498849383461613</v>
      </c>
      <c r="P124" s="9">
        <v>90.999586281198816</v>
      </c>
      <c r="Q124" s="27">
        <v>0.8982539682539683</v>
      </c>
      <c r="R124" s="6">
        <v>0.90461576332164562</v>
      </c>
      <c r="S124" s="6">
        <v>0.8982539682539683</v>
      </c>
      <c r="T124" s="6">
        <v>0.89854302102112571</v>
      </c>
      <c r="U124" s="6">
        <v>0.27273429329965893</v>
      </c>
      <c r="V124" s="27">
        <v>0.94936507936507941</v>
      </c>
      <c r="W124" s="6">
        <v>0.95371243571243558</v>
      </c>
      <c r="X124" s="6">
        <v>0.94936507936507941</v>
      </c>
      <c r="Y124" s="6">
        <v>0.94959186233213921</v>
      </c>
      <c r="Z124" s="6">
        <v>0.19239543019719471</v>
      </c>
      <c r="AA124" s="27">
        <v>0.68984126984126992</v>
      </c>
      <c r="AB124" s="6">
        <v>0.68994198021088782</v>
      </c>
      <c r="AC124" s="6">
        <v>0.68984126984126992</v>
      </c>
      <c r="AD124" s="6">
        <v>0.67642682317277392</v>
      </c>
      <c r="AE124" s="6">
        <v>2.071242438994076</v>
      </c>
      <c r="AF124" s="27">
        <v>0.67253968253968244</v>
      </c>
      <c r="AG124" s="6">
        <v>0.64780880847547517</v>
      </c>
      <c r="AH124" s="6">
        <v>0.67253968253968244</v>
      </c>
      <c r="AI124" s="6">
        <v>0.64782680475791543</v>
      </c>
      <c r="AJ124" s="6">
        <v>0.60005535314602254</v>
      </c>
      <c r="AK124" s="27">
        <v>0.91523809523809518</v>
      </c>
      <c r="AL124" s="6">
        <v>0.9194989111417684</v>
      </c>
      <c r="AM124" s="6">
        <v>0.91523809523809518</v>
      </c>
      <c r="AN124" s="6">
        <v>0.91498591139866348</v>
      </c>
      <c r="AO124" s="6">
        <v>3.0551287158394538</v>
      </c>
      <c r="AP124" s="27">
        <v>0.96619047619047616</v>
      </c>
      <c r="AQ124" s="6">
        <v>0.96817049617049622</v>
      </c>
      <c r="AR124" s="6">
        <v>0.96619047619047616</v>
      </c>
      <c r="AS124" s="6">
        <v>0.96623663671737892</v>
      </c>
      <c r="AT124" s="6">
        <v>0.15523192570600941</v>
      </c>
      <c r="AU124" s="27">
        <v>0.94396825396825401</v>
      </c>
      <c r="AV124" s="6">
        <v>0.94503595170261823</v>
      </c>
      <c r="AW124" s="6">
        <v>0.94396825396825401</v>
      </c>
      <c r="AX124" s="6">
        <v>0.94339921189015752</v>
      </c>
      <c r="AY124" s="6">
        <v>0.28945608046433302</v>
      </c>
      <c r="AZ124" s="27">
        <v>0.94365079365079363</v>
      </c>
      <c r="BA124" s="6">
        <v>0.94722620589287254</v>
      </c>
      <c r="BB124" s="6">
        <v>0.94365079365079363</v>
      </c>
      <c r="BC124" s="6">
        <v>0.94341100512758513</v>
      </c>
      <c r="BD124" s="6">
        <v>0.1426638072618879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9.0356423684787746E-2</v>
      </c>
      <c r="N125" s="9">
        <v>4.7408810027831043</v>
      </c>
      <c r="O125" s="9">
        <v>1.3909181001037909</v>
      </c>
      <c r="P125" s="9">
        <v>98.37328080774941</v>
      </c>
      <c r="Q125" s="27">
        <v>0.86476190476190473</v>
      </c>
      <c r="R125" s="6">
        <v>0.87671779709034614</v>
      </c>
      <c r="S125" s="6">
        <v>0.86476190476190473</v>
      </c>
      <c r="T125" s="6">
        <v>0.86295288734079068</v>
      </c>
      <c r="U125" s="6">
        <v>0.44004376725664968</v>
      </c>
      <c r="V125" s="27">
        <v>0.93809523809523809</v>
      </c>
      <c r="W125" s="6">
        <v>0.94221019721019716</v>
      </c>
      <c r="X125" s="6">
        <v>0.93809523809523809</v>
      </c>
      <c r="Y125" s="6">
        <v>0.93746359687289227</v>
      </c>
      <c r="Z125" s="6">
        <v>0.19713820001202861</v>
      </c>
      <c r="AA125" s="27">
        <v>0.90968253968253965</v>
      </c>
      <c r="AB125" s="6">
        <v>0.91695669409955127</v>
      </c>
      <c r="AC125" s="6">
        <v>0.90968253968253965</v>
      </c>
      <c r="AD125" s="6">
        <v>0.90985958519858234</v>
      </c>
      <c r="AE125" s="6">
        <v>0.54872323143427393</v>
      </c>
      <c r="AF125" s="27">
        <v>0.89873015873015871</v>
      </c>
      <c r="AG125" s="6">
        <v>0.90725198911473426</v>
      </c>
      <c r="AH125" s="6">
        <v>0.89873015873015871</v>
      </c>
      <c r="AI125" s="6">
        <v>0.89835923253193961</v>
      </c>
      <c r="AJ125" s="6">
        <v>0.23846185138070411</v>
      </c>
      <c r="AK125" s="27">
        <v>0.92634920634920626</v>
      </c>
      <c r="AL125" s="6">
        <v>0.930048330754213</v>
      </c>
      <c r="AM125" s="6">
        <v>0.92634920634920626</v>
      </c>
      <c r="AN125" s="6">
        <v>0.925148718548922</v>
      </c>
      <c r="AO125" s="6">
        <v>2.6546436781825968</v>
      </c>
      <c r="AP125" s="27">
        <v>0.94333333333333336</v>
      </c>
      <c r="AQ125" s="6">
        <v>0.94817755260612402</v>
      </c>
      <c r="AR125" s="6">
        <v>0.94333333333333336</v>
      </c>
      <c r="AS125" s="6">
        <v>0.94263049613594307</v>
      </c>
      <c r="AT125" s="6">
        <v>0.17855172629111651</v>
      </c>
      <c r="AU125" s="27">
        <v>0.94904761904761903</v>
      </c>
      <c r="AV125" s="6">
        <v>0.95058585858585865</v>
      </c>
      <c r="AW125" s="6">
        <v>0.94904761904761903</v>
      </c>
      <c r="AX125" s="6">
        <v>0.94882237721486307</v>
      </c>
      <c r="AY125" s="6">
        <v>0.30555916623111001</v>
      </c>
      <c r="AZ125" s="27">
        <v>0.93206349206349215</v>
      </c>
      <c r="BA125" s="6">
        <v>0.93549631849631854</v>
      </c>
      <c r="BB125" s="6">
        <v>0.93206349206349215</v>
      </c>
      <c r="BC125" s="6">
        <v>0.93148007381130782</v>
      </c>
      <c r="BD125" s="6">
        <v>0.2386637179336229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4.8901144488182648E-2</v>
      </c>
      <c r="N126" s="9">
        <v>7.7164322351311254</v>
      </c>
      <c r="O126" s="9">
        <v>1.524855343360217</v>
      </c>
      <c r="P126" s="9">
        <v>88.187796972927131</v>
      </c>
      <c r="Q126" s="27">
        <v>0.90968253968253965</v>
      </c>
      <c r="R126" s="6">
        <v>0.91472553372553356</v>
      </c>
      <c r="S126" s="6">
        <v>0.90968253968253965</v>
      </c>
      <c r="T126" s="6">
        <v>0.90967346258843373</v>
      </c>
      <c r="U126" s="6">
        <v>0.27908250230562243</v>
      </c>
      <c r="V126" s="27">
        <v>0.93238095238095231</v>
      </c>
      <c r="W126" s="6">
        <v>0.93701268969126106</v>
      </c>
      <c r="X126" s="6">
        <v>0.93238095238095231</v>
      </c>
      <c r="Y126" s="6">
        <v>0.93266774087703619</v>
      </c>
      <c r="Z126" s="6">
        <v>0.14439143822704739</v>
      </c>
      <c r="AA126" s="27">
        <v>0.81888888888888878</v>
      </c>
      <c r="AB126" s="6">
        <v>0.85172040377922742</v>
      </c>
      <c r="AC126" s="6">
        <v>0.81888888888888878</v>
      </c>
      <c r="AD126" s="6">
        <v>0.81703456351776249</v>
      </c>
      <c r="AE126" s="6">
        <v>0.96896984760772464</v>
      </c>
      <c r="AF126" s="27">
        <v>0.553968253968254</v>
      </c>
      <c r="AG126" s="6">
        <v>0.41571089041677273</v>
      </c>
      <c r="AH126" s="6">
        <v>0.553968253968254</v>
      </c>
      <c r="AI126" s="6">
        <v>0.46960468593897142</v>
      </c>
      <c r="AJ126" s="6">
        <v>0.7707931187461996</v>
      </c>
      <c r="AK126" s="27">
        <v>0.94333333333333336</v>
      </c>
      <c r="AL126" s="6">
        <v>0.94824841824841821</v>
      </c>
      <c r="AM126" s="6">
        <v>0.94333333333333336</v>
      </c>
      <c r="AN126" s="6">
        <v>0.94291449088245438</v>
      </c>
      <c r="AO126" s="6">
        <v>2.0424736920499731</v>
      </c>
      <c r="AP126" s="27">
        <v>0.9717460317460318</v>
      </c>
      <c r="AQ126" s="6">
        <v>0.97467843267843279</v>
      </c>
      <c r="AR126" s="6">
        <v>0.9717460317460318</v>
      </c>
      <c r="AS126" s="6">
        <v>0.97169698230637935</v>
      </c>
      <c r="AT126" s="6">
        <v>0.1555954819398043</v>
      </c>
      <c r="AU126" s="27">
        <v>0.96650793650793643</v>
      </c>
      <c r="AV126" s="6">
        <v>0.96739393939393936</v>
      </c>
      <c r="AW126" s="6">
        <v>0.96650793650793643</v>
      </c>
      <c r="AX126" s="6">
        <v>0.96622693688620165</v>
      </c>
      <c r="AY126" s="6">
        <v>0.14636034110444371</v>
      </c>
      <c r="AZ126" s="27">
        <v>0.96063492063492062</v>
      </c>
      <c r="BA126" s="6">
        <v>0.96453679653679658</v>
      </c>
      <c r="BB126" s="6">
        <v>0.96063492063492062</v>
      </c>
      <c r="BC126" s="6">
        <v>0.96061662056090957</v>
      </c>
      <c r="BD126" s="6">
        <v>0.1041318208080068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8.4522817845661152E-2</v>
      </c>
      <c r="N127" s="9">
        <v>5.983299431038728</v>
      </c>
      <c r="O127" s="9">
        <v>1.325229036382944</v>
      </c>
      <c r="P127" s="9">
        <v>98.126110669035128</v>
      </c>
      <c r="Q127" s="27">
        <v>0.8761904761904763</v>
      </c>
      <c r="R127" s="6">
        <v>0.87833695272980994</v>
      </c>
      <c r="S127" s="6">
        <v>0.8761904761904763</v>
      </c>
      <c r="T127" s="6">
        <v>0.87584440573819577</v>
      </c>
      <c r="U127" s="6">
        <v>0.36367631925923682</v>
      </c>
      <c r="V127" s="27">
        <v>0.92650793650793639</v>
      </c>
      <c r="W127" s="6">
        <v>0.92744973544973541</v>
      </c>
      <c r="X127" s="6">
        <v>0.92650793650793639</v>
      </c>
      <c r="Y127" s="6">
        <v>0.92634126144947582</v>
      </c>
      <c r="Z127" s="6">
        <v>0.28216235770209658</v>
      </c>
      <c r="AA127" s="27">
        <v>0.79682539682539688</v>
      </c>
      <c r="AB127" s="6">
        <v>0.82085851776608076</v>
      </c>
      <c r="AC127" s="6">
        <v>0.79682539682539688</v>
      </c>
      <c r="AD127" s="6">
        <v>0.79645085519553471</v>
      </c>
      <c r="AE127" s="6">
        <v>1.172830663278061</v>
      </c>
      <c r="AF127" s="27">
        <v>0.54793650793650794</v>
      </c>
      <c r="AG127" s="6">
        <v>0.40579809974672132</v>
      </c>
      <c r="AH127" s="6">
        <v>0.54793650793650794</v>
      </c>
      <c r="AI127" s="6">
        <v>0.46535433575139462</v>
      </c>
      <c r="AJ127" s="6">
        <v>0.85994413497465305</v>
      </c>
      <c r="AK127" s="27">
        <v>0.93222222222222206</v>
      </c>
      <c r="AL127" s="6">
        <v>0.93660206328063467</v>
      </c>
      <c r="AM127" s="6">
        <v>0.93222222222222206</v>
      </c>
      <c r="AN127" s="6">
        <v>0.93258053501591165</v>
      </c>
      <c r="AO127" s="6">
        <v>2.44295872970683</v>
      </c>
      <c r="AP127" s="27">
        <v>0.96619047619047616</v>
      </c>
      <c r="AQ127" s="6">
        <v>0.96743715543715536</v>
      </c>
      <c r="AR127" s="6">
        <v>0.96619047619047616</v>
      </c>
      <c r="AS127" s="6">
        <v>0.96615013161756624</v>
      </c>
      <c r="AT127" s="6">
        <v>0.16448228481992319</v>
      </c>
      <c r="AU127" s="27">
        <v>0.95492063492063495</v>
      </c>
      <c r="AV127" s="6">
        <v>0.95644244644244636</v>
      </c>
      <c r="AW127" s="6">
        <v>0.95492063492063495</v>
      </c>
      <c r="AX127" s="6">
        <v>0.95482942605556043</v>
      </c>
      <c r="AY127" s="6">
        <v>0.28432059521211073</v>
      </c>
      <c r="AZ127" s="27">
        <v>0.96063492063492062</v>
      </c>
      <c r="BA127" s="6">
        <v>0.96261813186813183</v>
      </c>
      <c r="BB127" s="6">
        <v>0.96063492063492062</v>
      </c>
      <c r="BC127" s="6">
        <v>0.96035633468698478</v>
      </c>
      <c r="BD127" s="6">
        <v>0.17678382351120939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3.3764362231596581E-2</v>
      </c>
      <c r="N128" s="9">
        <v>9.7214991694226249</v>
      </c>
      <c r="O128" s="9">
        <v>1.6042310561462521</v>
      </c>
      <c r="P128" s="9">
        <v>131.24023878720541</v>
      </c>
      <c r="Q128" s="27">
        <v>0.92063492063492058</v>
      </c>
      <c r="R128" s="6">
        <v>0.92780826580826559</v>
      </c>
      <c r="S128" s="6">
        <v>0.92063492063492058</v>
      </c>
      <c r="T128" s="6">
        <v>0.92029254258052995</v>
      </c>
      <c r="U128" s="6">
        <v>0.1869545240982273</v>
      </c>
      <c r="V128" s="27">
        <v>0.96587301587301577</v>
      </c>
      <c r="W128" s="6">
        <v>0.96816216463275295</v>
      </c>
      <c r="X128" s="6">
        <v>0.96587301587301577</v>
      </c>
      <c r="Y128" s="6">
        <v>0.96571352145796596</v>
      </c>
      <c r="Z128" s="6">
        <v>0.1392776207972487</v>
      </c>
      <c r="AA128" s="27">
        <v>0.69460317460317456</v>
      </c>
      <c r="AB128" s="6">
        <v>0.68948768427339846</v>
      </c>
      <c r="AC128" s="6">
        <v>0.69460317460317456</v>
      </c>
      <c r="AD128" s="6">
        <v>0.68898278342986463</v>
      </c>
      <c r="AE128" s="6">
        <v>2.052243376887998</v>
      </c>
      <c r="AF128" s="27">
        <v>0.67746031746031743</v>
      </c>
      <c r="AG128" s="6">
        <v>0.61407548972766368</v>
      </c>
      <c r="AH128" s="6">
        <v>0.67746031746031743</v>
      </c>
      <c r="AI128" s="6">
        <v>0.63639806258293652</v>
      </c>
      <c r="AJ128" s="6">
        <v>0.59829510675574249</v>
      </c>
      <c r="AK128" s="27">
        <v>0.92634920634920626</v>
      </c>
      <c r="AL128" s="6">
        <v>0.93201531614976985</v>
      </c>
      <c r="AM128" s="6">
        <v>0.92634920634920626</v>
      </c>
      <c r="AN128" s="6">
        <v>0.92586176007623633</v>
      </c>
      <c r="AO128" s="6">
        <v>2.6546436781825968</v>
      </c>
      <c r="AP128" s="27">
        <v>0.96603174603174602</v>
      </c>
      <c r="AQ128" s="6">
        <v>0.96920689767748591</v>
      </c>
      <c r="AR128" s="6">
        <v>0.96603174603174602</v>
      </c>
      <c r="AS128" s="6">
        <v>0.96581516981420068</v>
      </c>
      <c r="AT128" s="6">
        <v>0.1233460566059105</v>
      </c>
      <c r="AU128" s="27">
        <v>0.94365079365079363</v>
      </c>
      <c r="AV128" s="6">
        <v>0.94981373124230262</v>
      </c>
      <c r="AW128" s="6">
        <v>0.94365079365079363</v>
      </c>
      <c r="AX128" s="6">
        <v>0.9430338242788332</v>
      </c>
      <c r="AY128" s="6">
        <v>0.21203205180903259</v>
      </c>
      <c r="AZ128" s="27">
        <v>0.96063492063492062</v>
      </c>
      <c r="BA128" s="6">
        <v>0.96385647032705857</v>
      </c>
      <c r="BB128" s="6">
        <v>0.96063492063492062</v>
      </c>
      <c r="BC128" s="6">
        <v>0.96025663853055165</v>
      </c>
      <c r="BD128" s="6">
        <v>0.1173232668046629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9.3644123944363264E-2</v>
      </c>
      <c r="N129" s="9">
        <v>5.5247559908535262</v>
      </c>
      <c r="O129" s="9">
        <v>1.2953508173414241</v>
      </c>
      <c r="P129" s="9">
        <v>74.584205876522603</v>
      </c>
      <c r="Q129" s="27">
        <v>0.8815873015873017</v>
      </c>
      <c r="R129" s="6">
        <v>0.88443301143301145</v>
      </c>
      <c r="S129" s="6">
        <v>0.8815873015873017</v>
      </c>
      <c r="T129" s="6">
        <v>0.88099296256508275</v>
      </c>
      <c r="U129" s="6">
        <v>0.34061422835666139</v>
      </c>
      <c r="V129" s="27">
        <v>0.91555555555555568</v>
      </c>
      <c r="W129" s="6">
        <v>0.91871715586001312</v>
      </c>
      <c r="X129" s="6">
        <v>0.91555555555555568</v>
      </c>
      <c r="Y129" s="6">
        <v>0.91565049325164016</v>
      </c>
      <c r="Z129" s="6">
        <v>0.29334229335404838</v>
      </c>
      <c r="AA129" s="27">
        <v>0.81904761904761902</v>
      </c>
      <c r="AB129" s="6">
        <v>0.83598501280854209</v>
      </c>
      <c r="AC129" s="6">
        <v>0.81904761904761902</v>
      </c>
      <c r="AD129" s="6">
        <v>0.81821548098559593</v>
      </c>
      <c r="AE129" s="6">
        <v>1.570771821995645</v>
      </c>
      <c r="AF129" s="27">
        <v>0.55920634920634926</v>
      </c>
      <c r="AG129" s="6">
        <v>0.41299488959463382</v>
      </c>
      <c r="AH129" s="6">
        <v>0.55920634920634926</v>
      </c>
      <c r="AI129" s="6">
        <v>0.47316690840541448</v>
      </c>
      <c r="AJ129" s="6">
        <v>0.8827849786691232</v>
      </c>
      <c r="AK129" s="27">
        <v>0.90349206349206346</v>
      </c>
      <c r="AL129" s="6">
        <v>0.91081551781551773</v>
      </c>
      <c r="AM129" s="6">
        <v>0.90349206349206346</v>
      </c>
      <c r="AN129" s="6">
        <v>0.90223438246830057</v>
      </c>
      <c r="AO129" s="6">
        <v>3.4784986127909892</v>
      </c>
      <c r="AP129" s="27">
        <v>0.96587301587301577</v>
      </c>
      <c r="AQ129" s="6">
        <v>0.96753624153624163</v>
      </c>
      <c r="AR129" s="6">
        <v>0.96587301587301577</v>
      </c>
      <c r="AS129" s="6">
        <v>0.96585947308532683</v>
      </c>
      <c r="AT129" s="6">
        <v>0.19023813184367569</v>
      </c>
      <c r="AU129" s="27">
        <v>0.96063492063492062</v>
      </c>
      <c r="AV129" s="6">
        <v>0.96224257224257226</v>
      </c>
      <c r="AW129" s="6">
        <v>0.96063492063492062</v>
      </c>
      <c r="AX129" s="6">
        <v>0.96081820007104035</v>
      </c>
      <c r="AY129" s="6">
        <v>0.21369335247675131</v>
      </c>
      <c r="AZ129" s="27">
        <v>0.9547619047619047</v>
      </c>
      <c r="BA129" s="6">
        <v>0.95592007992007988</v>
      </c>
      <c r="BB129" s="6">
        <v>0.9547619047619047</v>
      </c>
      <c r="BC129" s="6">
        <v>0.95471896750037677</v>
      </c>
      <c r="BD129" s="6">
        <v>0.170314550753767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5.0463397099966681E-2</v>
      </c>
      <c r="N130" s="10">
        <v>7.6516067124459157</v>
      </c>
      <c r="O130" s="10">
        <v>1.512947137817136</v>
      </c>
      <c r="P130" s="10">
        <v>125.486350084113</v>
      </c>
      <c r="Q130" s="28">
        <v>0.90396825396825398</v>
      </c>
      <c r="R130" s="5">
        <v>0.9088880008880007</v>
      </c>
      <c r="S130" s="5">
        <v>0.90396825396825398</v>
      </c>
      <c r="T130" s="5">
        <v>0.90283045046463339</v>
      </c>
      <c r="U130" s="5">
        <v>0.30218240383850681</v>
      </c>
      <c r="V130" s="28">
        <v>0.9377777777777776</v>
      </c>
      <c r="W130" s="5">
        <v>0.94673785473785477</v>
      </c>
      <c r="X130" s="5">
        <v>0.9377777777777776</v>
      </c>
      <c r="Y130" s="5">
        <v>0.93805223207773059</v>
      </c>
      <c r="Z130" s="5">
        <v>0.19833218580453929</v>
      </c>
      <c r="AA130" s="28">
        <v>0.69460317460317456</v>
      </c>
      <c r="AB130" s="5">
        <v>0.66543113691720501</v>
      </c>
      <c r="AC130" s="5">
        <v>0.69460317460317456</v>
      </c>
      <c r="AD130" s="5">
        <v>0.66310694970278061</v>
      </c>
      <c r="AE130" s="5">
        <v>2.0878162580469399</v>
      </c>
      <c r="AF130" s="28">
        <v>0.68365079365079373</v>
      </c>
      <c r="AG130" s="5">
        <v>0.64054871850752859</v>
      </c>
      <c r="AH130" s="5">
        <v>0.68365079365079373</v>
      </c>
      <c r="AI130" s="5">
        <v>0.64839468337787687</v>
      </c>
      <c r="AJ130" s="5">
        <v>0.61352732397692755</v>
      </c>
      <c r="AK130" s="28">
        <v>0.87634920634920621</v>
      </c>
      <c r="AL130" s="5">
        <v>0.88102389912193835</v>
      </c>
      <c r="AM130" s="5">
        <v>0.87634920634920621</v>
      </c>
      <c r="AN130" s="5">
        <v>0.87429667950445844</v>
      </c>
      <c r="AO130" s="5">
        <v>4.4568263476384553</v>
      </c>
      <c r="AP130" s="28">
        <v>0.93793650793650796</v>
      </c>
      <c r="AQ130" s="5">
        <v>0.9426603449460591</v>
      </c>
      <c r="AR130" s="5">
        <v>0.93793650793650796</v>
      </c>
      <c r="AS130" s="5">
        <v>0.93837542486768988</v>
      </c>
      <c r="AT130" s="5">
        <v>0.18021945293388231</v>
      </c>
      <c r="AU130" s="28">
        <v>0.93809523809523798</v>
      </c>
      <c r="AV130" s="5">
        <v>0.93980952380952376</v>
      </c>
      <c r="AW130" s="5">
        <v>0.93809523809523798</v>
      </c>
      <c r="AX130" s="5">
        <v>0.93845486732704764</v>
      </c>
      <c r="AY130" s="5">
        <v>0.30373313934401203</v>
      </c>
      <c r="AZ130" s="28">
        <v>0.94904761904761903</v>
      </c>
      <c r="BA130" s="5">
        <v>0.95167232767232757</v>
      </c>
      <c r="BB130" s="5">
        <v>0.94904761904761903</v>
      </c>
      <c r="BC130" s="5">
        <v>0.94877596146820731</v>
      </c>
      <c r="BD130" s="5">
        <v>0.17439807981381339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0.11481570063999318</v>
      </c>
      <c r="N132" s="4">
        <f t="shared" ref="N132:BD132" si="1">AVERAGE(N3:N130)</f>
        <v>5.696004626422086</v>
      </c>
      <c r="O132" s="4">
        <f t="shared" si="1"/>
        <v>1.3027310133521364</v>
      </c>
      <c r="P132" s="4">
        <f t="shared" si="1"/>
        <v>93.757172939951801</v>
      </c>
      <c r="Q132" s="4">
        <f t="shared" si="1"/>
        <v>0.86191592261904793</v>
      </c>
      <c r="R132" s="4">
        <f t="shared" si="1"/>
        <v>0.86646360923307009</v>
      </c>
      <c r="S132" s="4">
        <f t="shared" si="1"/>
        <v>0.86191592261904793</v>
      </c>
      <c r="T132" s="4">
        <f t="shared" si="1"/>
        <v>0.85771772154208281</v>
      </c>
      <c r="U132" s="4">
        <f t="shared" si="1"/>
        <v>0.39782528564824049</v>
      </c>
      <c r="V132" s="4">
        <f t="shared" si="1"/>
        <v>0.89032738095238073</v>
      </c>
      <c r="W132" s="4">
        <f t="shared" si="1"/>
        <v>0.89594183027082386</v>
      </c>
      <c r="X132" s="4">
        <f t="shared" si="1"/>
        <v>0.89032738095238073</v>
      </c>
      <c r="Y132" s="4">
        <f t="shared" si="1"/>
        <v>0.88853063744878324</v>
      </c>
      <c r="Z132" s="4">
        <f t="shared" si="1"/>
        <v>0.28546785513307976</v>
      </c>
      <c r="AA132" s="4">
        <f t="shared" si="1"/>
        <v>0.75271329365079331</v>
      </c>
      <c r="AB132" s="4">
        <f t="shared" si="1"/>
        <v>0.7590650564081135</v>
      </c>
      <c r="AC132" s="4">
        <f t="shared" si="1"/>
        <v>0.75271329365079331</v>
      </c>
      <c r="AD132" s="4">
        <f t="shared" si="1"/>
        <v>0.74478828127286412</v>
      </c>
      <c r="AE132" s="4">
        <f t="shared" si="1"/>
        <v>1.7779837686231112</v>
      </c>
      <c r="AF132" s="4">
        <f t="shared" si="1"/>
        <v>0.68114459325396837</v>
      </c>
      <c r="AG132" s="4">
        <f t="shared" si="1"/>
        <v>0.63731852144598011</v>
      </c>
      <c r="AH132" s="4">
        <f t="shared" si="1"/>
        <v>0.68114459325396837</v>
      </c>
      <c r="AI132" s="4">
        <f t="shared" si="1"/>
        <v>0.64491361824281468</v>
      </c>
      <c r="AJ132" s="4">
        <f t="shared" si="1"/>
        <v>0.62313697264707979</v>
      </c>
      <c r="AK132" s="4">
        <f t="shared" si="1"/>
        <v>0.86777281746031698</v>
      </c>
      <c r="AL132" s="4">
        <f t="shared" si="1"/>
        <v>0.87500269172152922</v>
      </c>
      <c r="AM132" s="4">
        <f t="shared" si="1"/>
        <v>0.86777281746031698</v>
      </c>
      <c r="AN132" s="4">
        <f t="shared" si="1"/>
        <v>0.86669744923653003</v>
      </c>
      <c r="AO132" s="4">
        <f t="shared" si="1"/>
        <v>4.698112596693937</v>
      </c>
      <c r="AP132" s="4">
        <f t="shared" si="1"/>
        <v>0.91371651785714292</v>
      </c>
      <c r="AQ132" s="4">
        <f t="shared" si="1"/>
        <v>0.91856542867583912</v>
      </c>
      <c r="AR132" s="4">
        <f t="shared" si="1"/>
        <v>0.91371651785714292</v>
      </c>
      <c r="AS132" s="4">
        <f t="shared" si="1"/>
        <v>0.91295616376383326</v>
      </c>
      <c r="AT132" s="4">
        <f t="shared" si="1"/>
        <v>0.3278173016091786</v>
      </c>
      <c r="AU132" s="4">
        <f t="shared" si="1"/>
        <v>0.89925099206349213</v>
      </c>
      <c r="AV132" s="4">
        <f t="shared" si="1"/>
        <v>0.90483374716478271</v>
      </c>
      <c r="AW132" s="4">
        <f t="shared" si="1"/>
        <v>0.89925099206349213</v>
      </c>
      <c r="AX132" s="4">
        <f t="shared" si="1"/>
        <v>0.89843800532641682</v>
      </c>
      <c r="AY132" s="4">
        <f t="shared" si="1"/>
        <v>0.42508454418109692</v>
      </c>
      <c r="AZ132" s="4">
        <f t="shared" si="1"/>
        <v>0.90351810515872988</v>
      </c>
      <c r="BA132" s="4">
        <f t="shared" si="1"/>
        <v>0.90883161379532584</v>
      </c>
      <c r="BB132" s="4">
        <f t="shared" si="1"/>
        <v>0.90351810515872988</v>
      </c>
      <c r="BC132" s="4">
        <f t="shared" si="1"/>
        <v>0.90276411881339069</v>
      </c>
      <c r="BD132" s="4">
        <f t="shared" si="1"/>
        <v>0.31179467121518872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1.1865148962946794E-2</v>
      </c>
      <c r="N133" s="5">
        <f t="shared" ref="N133:BD133" si="2">_xlfn.VAR.S(N3:N130)</f>
        <v>5.1886938498458788</v>
      </c>
      <c r="O133" s="5">
        <f t="shared" si="2"/>
        <v>7.3004312097877819E-2</v>
      </c>
      <c r="P133" s="5">
        <f t="shared" si="2"/>
        <v>903.45917340556866</v>
      </c>
      <c r="Q133" s="5">
        <f t="shared" si="2"/>
        <v>5.9138322723920403E-3</v>
      </c>
      <c r="R133" s="5">
        <f t="shared" si="2"/>
        <v>7.4827249083016028E-3</v>
      </c>
      <c r="S133" s="5">
        <f t="shared" si="2"/>
        <v>5.9138322723920403E-3</v>
      </c>
      <c r="T133" s="5">
        <f t="shared" si="2"/>
        <v>7.5906718267876117E-3</v>
      </c>
      <c r="U133" s="5">
        <f t="shared" si="2"/>
        <v>2.9326045123967231E-2</v>
      </c>
      <c r="V133" s="5">
        <f t="shared" si="2"/>
        <v>5.6612152647585699E-3</v>
      </c>
      <c r="W133" s="5">
        <f t="shared" si="2"/>
        <v>6.4677124002717676E-3</v>
      </c>
      <c r="X133" s="5">
        <f t="shared" si="2"/>
        <v>5.6612152647585699E-3</v>
      </c>
      <c r="Y133" s="5">
        <f t="shared" si="2"/>
        <v>6.4120638563971372E-3</v>
      </c>
      <c r="Z133" s="5">
        <f t="shared" si="2"/>
        <v>2.3830611462910292E-2</v>
      </c>
      <c r="AA133" s="5">
        <f t="shared" si="2"/>
        <v>7.6316640727452792E-3</v>
      </c>
      <c r="AB133" s="5">
        <f t="shared" si="2"/>
        <v>8.5186575614772629E-3</v>
      </c>
      <c r="AC133" s="5">
        <f t="shared" si="2"/>
        <v>7.6316640727452792E-3</v>
      </c>
      <c r="AD133" s="5">
        <f t="shared" si="2"/>
        <v>8.4831438255065679E-3</v>
      </c>
      <c r="AE133" s="5">
        <f t="shared" si="2"/>
        <v>0.47041152867327679</v>
      </c>
      <c r="AF133" s="5">
        <f t="shared" si="2"/>
        <v>1.1549799787861163E-2</v>
      </c>
      <c r="AG133" s="5">
        <f t="shared" si="2"/>
        <v>2.5894418788229481E-2</v>
      </c>
      <c r="AH133" s="5">
        <f t="shared" si="2"/>
        <v>1.1549799787861163E-2</v>
      </c>
      <c r="AI133" s="5">
        <f t="shared" si="2"/>
        <v>1.8471917185394093E-2</v>
      </c>
      <c r="AJ133" s="5">
        <f t="shared" si="2"/>
        <v>4.1219048322724557E-2</v>
      </c>
      <c r="AK133" s="5">
        <f t="shared" si="2"/>
        <v>6.2784921478069204E-3</v>
      </c>
      <c r="AL133" s="5">
        <f t="shared" si="2"/>
        <v>6.1265798823395704E-3</v>
      </c>
      <c r="AM133" s="5">
        <f t="shared" si="2"/>
        <v>6.2784921478069204E-3</v>
      </c>
      <c r="AN133" s="5">
        <f t="shared" si="2"/>
        <v>6.4923901285282781E-3</v>
      </c>
      <c r="AO133" s="5">
        <f t="shared" si="2"/>
        <v>6.8837202353407294</v>
      </c>
      <c r="AP133" s="5">
        <f t="shared" si="2"/>
        <v>6.1921841227559858E-3</v>
      </c>
      <c r="AQ133" s="5">
        <f t="shared" si="2"/>
        <v>6.0297741783786989E-3</v>
      </c>
      <c r="AR133" s="5">
        <f t="shared" si="2"/>
        <v>6.1921841227559858E-3</v>
      </c>
      <c r="AS133" s="5">
        <f t="shared" si="2"/>
        <v>6.3602480084746513E-3</v>
      </c>
      <c r="AT133" s="5">
        <f t="shared" si="2"/>
        <v>0.15008974277309717</v>
      </c>
      <c r="AU133" s="5">
        <f t="shared" si="2"/>
        <v>6.1830687582702971E-3</v>
      </c>
      <c r="AV133" s="5">
        <f t="shared" si="2"/>
        <v>5.9113277613726733E-3</v>
      </c>
      <c r="AW133" s="5">
        <f t="shared" si="2"/>
        <v>6.1830687582702971E-3</v>
      </c>
      <c r="AX133" s="5">
        <f t="shared" si="2"/>
        <v>6.3403321172541454E-3</v>
      </c>
      <c r="AY133" s="5">
        <f t="shared" si="2"/>
        <v>4.2174492769086087E-2</v>
      </c>
      <c r="AZ133" s="5">
        <f t="shared" si="2"/>
        <v>5.9578702572272678E-3</v>
      </c>
      <c r="BA133" s="5">
        <f t="shared" si="2"/>
        <v>5.6744117826985248E-3</v>
      </c>
      <c r="BB133" s="5">
        <f t="shared" si="2"/>
        <v>5.9578702572272678E-3</v>
      </c>
      <c r="BC133" s="5">
        <f t="shared" si="2"/>
        <v>6.0529496538878121E-3</v>
      </c>
      <c r="BD133" s="5">
        <f t="shared" si="2"/>
        <v>6.1226686652423132E-2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617" priority="166" operator="lessThan">
      <formula>-0.85</formula>
    </cfRule>
    <cfRule type="cellIs" dxfId="1616" priority="167" operator="greaterThan">
      <formula>0.85</formula>
    </cfRule>
  </conditionalFormatting>
  <conditionalFormatting sqref="BG38:BG42">
    <cfRule type="cellIs" dxfId="679" priority="70" operator="lessThan">
      <formula>-0.85</formula>
    </cfRule>
    <cfRule type="cellIs" dxfId="678" priority="71" operator="greaterThan">
      <formula>0.85</formula>
    </cfRule>
  </conditionalFormatting>
  <conditionalFormatting sqref="BH38:BH42">
    <cfRule type="cellIs" dxfId="677" priority="54" operator="lessThan">
      <formula>-0.85</formula>
    </cfRule>
    <cfRule type="cellIs" dxfId="676" priority="55" operator="greaterThan">
      <formula>0.85</formula>
    </cfRule>
  </conditionalFormatting>
  <conditionalFormatting sqref="BG3:BG7">
    <cfRule type="cellIs" dxfId="675" priority="84" operator="lessThan">
      <formula>-0.85</formula>
    </cfRule>
    <cfRule type="cellIs" dxfId="674" priority="85" operator="greaterThan">
      <formula>0.85</formula>
    </cfRule>
  </conditionalFormatting>
  <conditionalFormatting sqref="BI38:BI42">
    <cfRule type="cellIs" dxfId="673" priority="38" operator="lessThan">
      <formula>-0.85</formula>
    </cfRule>
    <cfRule type="cellIs" dxfId="672" priority="39" operator="greaterThan">
      <formula>0.85</formula>
    </cfRule>
  </conditionalFormatting>
  <conditionalFormatting sqref="BG8:BG12">
    <cfRule type="cellIs" dxfId="671" priority="82" operator="lessThan">
      <formula>-0.85</formula>
    </cfRule>
    <cfRule type="cellIs" dxfId="670" priority="83" operator="greaterThan">
      <formula>0.85</formula>
    </cfRule>
  </conditionalFormatting>
  <conditionalFormatting sqref="BG13:BG17">
    <cfRule type="cellIs" dxfId="669" priority="80" operator="lessThan">
      <formula>-0.85</formula>
    </cfRule>
    <cfRule type="cellIs" dxfId="668" priority="81" operator="greaterThan">
      <formula>0.85</formula>
    </cfRule>
  </conditionalFormatting>
  <conditionalFormatting sqref="BG18:BG22">
    <cfRule type="cellIs" dxfId="667" priority="78" operator="lessThan">
      <formula>-0.85</formula>
    </cfRule>
    <cfRule type="cellIs" dxfId="666" priority="79" operator="greaterThan">
      <formula>0.85</formula>
    </cfRule>
  </conditionalFormatting>
  <conditionalFormatting sqref="BG23:BG27">
    <cfRule type="cellIs" dxfId="665" priority="76" operator="lessThan">
      <formula>-0.85</formula>
    </cfRule>
    <cfRule type="cellIs" dxfId="664" priority="77" operator="greaterThan">
      <formula>0.85</formula>
    </cfRule>
  </conditionalFormatting>
  <conditionalFormatting sqref="BG28:BG32">
    <cfRule type="cellIs" dxfId="663" priority="74" operator="lessThan">
      <formula>-0.85</formula>
    </cfRule>
    <cfRule type="cellIs" dxfId="662" priority="75" operator="greaterThan">
      <formula>0.85</formula>
    </cfRule>
  </conditionalFormatting>
  <conditionalFormatting sqref="BG33:BG37">
    <cfRule type="cellIs" dxfId="661" priority="72" operator="lessThan">
      <formula>-0.85</formula>
    </cfRule>
    <cfRule type="cellIs" dxfId="660" priority="73" operator="greaterThan">
      <formula>0.85</formula>
    </cfRule>
  </conditionalFormatting>
  <conditionalFormatting sqref="BH3:BH7">
    <cfRule type="cellIs" dxfId="659" priority="68" operator="lessThan">
      <formula>-0.85</formula>
    </cfRule>
    <cfRule type="cellIs" dxfId="658" priority="69" operator="greaterThan">
      <formula>0.85</formula>
    </cfRule>
  </conditionalFormatting>
  <conditionalFormatting sqref="BH8:BH12">
    <cfRule type="cellIs" dxfId="657" priority="66" operator="lessThan">
      <formula>-0.85</formula>
    </cfRule>
    <cfRule type="cellIs" dxfId="656" priority="67" operator="greaterThan">
      <formula>0.85</formula>
    </cfRule>
  </conditionalFormatting>
  <conditionalFormatting sqref="BH13:BH17">
    <cfRule type="cellIs" dxfId="655" priority="64" operator="lessThan">
      <formula>-0.85</formula>
    </cfRule>
    <cfRule type="cellIs" dxfId="654" priority="65" operator="greaterThan">
      <formula>0.85</formula>
    </cfRule>
  </conditionalFormatting>
  <conditionalFormatting sqref="BH18:BH22">
    <cfRule type="cellIs" dxfId="653" priority="62" operator="lessThan">
      <formula>-0.85</formula>
    </cfRule>
    <cfRule type="cellIs" dxfId="652" priority="63" operator="greaterThan">
      <formula>0.85</formula>
    </cfRule>
  </conditionalFormatting>
  <conditionalFormatting sqref="BH23:BH27">
    <cfRule type="cellIs" dxfId="651" priority="60" operator="lessThan">
      <formula>-0.85</formula>
    </cfRule>
    <cfRule type="cellIs" dxfId="650" priority="61" operator="greaterThan">
      <formula>0.85</formula>
    </cfRule>
  </conditionalFormatting>
  <conditionalFormatting sqref="BH28:BH32">
    <cfRule type="cellIs" dxfId="649" priority="58" operator="lessThan">
      <formula>-0.85</formula>
    </cfRule>
    <cfRule type="cellIs" dxfId="648" priority="59" operator="greaterThan">
      <formula>0.85</formula>
    </cfRule>
  </conditionalFormatting>
  <conditionalFormatting sqref="BH33:BH37">
    <cfRule type="cellIs" dxfId="647" priority="56" operator="lessThan">
      <formula>-0.85</formula>
    </cfRule>
    <cfRule type="cellIs" dxfId="646" priority="57" operator="greaterThan">
      <formula>0.85</formula>
    </cfRule>
  </conditionalFormatting>
  <conditionalFormatting sqref="BI3:BI7">
    <cfRule type="cellIs" dxfId="645" priority="52" operator="lessThan">
      <formula>-0.85</formula>
    </cfRule>
    <cfRule type="cellIs" dxfId="644" priority="53" operator="greaterThan">
      <formula>0.85</formula>
    </cfRule>
  </conditionalFormatting>
  <conditionalFormatting sqref="BI8:BI12">
    <cfRule type="cellIs" dxfId="643" priority="50" operator="lessThan">
      <formula>-0.85</formula>
    </cfRule>
    <cfRule type="cellIs" dxfId="642" priority="51" operator="greaterThan">
      <formula>0.85</formula>
    </cfRule>
  </conditionalFormatting>
  <conditionalFormatting sqref="BI13:BI17">
    <cfRule type="cellIs" dxfId="641" priority="48" operator="lessThan">
      <formula>-0.85</formula>
    </cfRule>
    <cfRule type="cellIs" dxfId="640" priority="49" operator="greaterThan">
      <formula>0.85</formula>
    </cfRule>
  </conditionalFormatting>
  <conditionalFormatting sqref="BI18:BI22">
    <cfRule type="cellIs" dxfId="639" priority="46" operator="lessThan">
      <formula>-0.85</formula>
    </cfRule>
    <cfRule type="cellIs" dxfId="638" priority="47" operator="greaterThan">
      <formula>0.85</formula>
    </cfRule>
  </conditionalFormatting>
  <conditionalFormatting sqref="BI23:BI27">
    <cfRule type="cellIs" dxfId="637" priority="44" operator="lessThan">
      <formula>-0.85</formula>
    </cfRule>
    <cfRule type="cellIs" dxfId="636" priority="45" operator="greaterThan">
      <formula>0.85</formula>
    </cfRule>
  </conditionalFormatting>
  <conditionalFormatting sqref="BI28:BI32">
    <cfRule type="cellIs" dxfId="635" priority="42" operator="lessThan">
      <formula>-0.85</formula>
    </cfRule>
    <cfRule type="cellIs" dxfId="634" priority="43" operator="greaterThan">
      <formula>0.85</formula>
    </cfRule>
  </conditionalFormatting>
  <conditionalFormatting sqref="BI33:BI37">
    <cfRule type="cellIs" dxfId="633" priority="40" operator="lessThan">
      <formula>-0.85</formula>
    </cfRule>
    <cfRule type="cellIs" dxfId="632" priority="41" operator="greaterThan">
      <formula>0.85</formula>
    </cfRule>
  </conditionalFormatting>
  <conditionalFormatting sqref="BJ38:BJ42">
    <cfRule type="cellIs" dxfId="631" priority="22" operator="lessThan">
      <formula>-0.85</formula>
    </cfRule>
    <cfRule type="cellIs" dxfId="630" priority="23" operator="greaterThan">
      <formula>0.85</formula>
    </cfRule>
  </conditionalFormatting>
  <conditionalFormatting sqref="BJ3:BJ7">
    <cfRule type="cellIs" dxfId="629" priority="36" operator="lessThan">
      <formula>-0.85</formula>
    </cfRule>
    <cfRule type="cellIs" dxfId="628" priority="37" operator="greaterThan">
      <formula>0.85</formula>
    </cfRule>
  </conditionalFormatting>
  <conditionalFormatting sqref="BJ8:BJ12">
    <cfRule type="cellIs" dxfId="627" priority="34" operator="lessThan">
      <formula>-0.85</formula>
    </cfRule>
    <cfRule type="cellIs" dxfId="626" priority="35" operator="greaterThan">
      <formula>0.85</formula>
    </cfRule>
  </conditionalFormatting>
  <conditionalFormatting sqref="BJ13:BJ17">
    <cfRule type="cellIs" dxfId="625" priority="32" operator="lessThan">
      <formula>-0.85</formula>
    </cfRule>
    <cfRule type="cellIs" dxfId="624" priority="33" operator="greaterThan">
      <formula>0.85</formula>
    </cfRule>
  </conditionalFormatting>
  <conditionalFormatting sqref="BJ18:BJ22">
    <cfRule type="cellIs" dxfId="623" priority="30" operator="lessThan">
      <formula>-0.85</formula>
    </cfRule>
    <cfRule type="cellIs" dxfId="622" priority="31" operator="greaterThan">
      <formula>0.85</formula>
    </cfRule>
  </conditionalFormatting>
  <conditionalFormatting sqref="BJ23:BJ27">
    <cfRule type="cellIs" dxfId="621" priority="28" operator="lessThan">
      <formula>-0.85</formula>
    </cfRule>
    <cfRule type="cellIs" dxfId="620" priority="29" operator="greaterThan">
      <formula>0.85</formula>
    </cfRule>
  </conditionalFormatting>
  <conditionalFormatting sqref="BJ28:BJ32">
    <cfRule type="cellIs" dxfId="619" priority="26" operator="lessThan">
      <formula>-0.85</formula>
    </cfRule>
    <cfRule type="cellIs" dxfId="618" priority="27" operator="greaterThan">
      <formula>0.85</formula>
    </cfRule>
  </conditionalFormatting>
  <conditionalFormatting sqref="BJ33:BJ37">
    <cfRule type="cellIs" dxfId="617" priority="24" operator="lessThan">
      <formula>-0.85</formula>
    </cfRule>
    <cfRule type="cellIs" dxfId="616" priority="25" operator="greaterThan">
      <formula>0.85</formula>
    </cfRule>
  </conditionalFormatting>
  <conditionalFormatting sqref="BG3:BJ42">
    <cfRule type="cellIs" dxfId="615" priority="17" operator="between">
      <formula>-0.7</formula>
      <formula>0.7</formula>
    </cfRule>
    <cfRule type="cellIs" dxfId="614" priority="18" operator="between">
      <formula>-0.7</formula>
      <formula>-0.85</formula>
    </cfRule>
    <cfRule type="cellIs" dxfId="613" priority="19" operator="between">
      <formula>0.7</formula>
      <formula>0.85</formula>
    </cfRule>
    <cfRule type="cellIs" dxfId="612" priority="20" operator="lessThan">
      <formula>-0.85</formula>
    </cfRule>
    <cfRule type="cellIs" dxfId="611" priority="21" operator="greaterThan">
      <formula>0.85</formula>
    </cfRule>
  </conditionalFormatting>
  <conditionalFormatting sqref="BG47:BG51">
    <cfRule type="top10" dxfId="610" priority="15" bottom="1" rank="1"/>
    <cfRule type="top10" dxfId="609" priority="16" rank="1"/>
  </conditionalFormatting>
  <conditionalFormatting sqref="BG54:BG61">
    <cfRule type="top10" dxfId="608" priority="13" bottom="1" rank="1"/>
    <cfRule type="top10" dxfId="607" priority="14" rank="1"/>
  </conditionalFormatting>
  <conditionalFormatting sqref="BH47:BH51">
    <cfRule type="top10" dxfId="606" priority="11" bottom="1" rank="1"/>
    <cfRule type="top10" dxfId="605" priority="12" rank="1"/>
  </conditionalFormatting>
  <conditionalFormatting sqref="BI47:BI51">
    <cfRule type="top10" dxfId="604" priority="9" bottom="1" rank="1"/>
    <cfRule type="top10" dxfId="603" priority="10" rank="1"/>
  </conditionalFormatting>
  <conditionalFormatting sqref="BJ47:BJ51">
    <cfRule type="top10" dxfId="602" priority="7" bottom="1" rank="1"/>
    <cfRule type="top10" dxfId="601" priority="8" rank="1"/>
  </conditionalFormatting>
  <conditionalFormatting sqref="BH54:BH61">
    <cfRule type="top10" dxfId="600" priority="5" bottom="1" rank="1"/>
    <cfRule type="top10" dxfId="599" priority="6" rank="1"/>
  </conditionalFormatting>
  <conditionalFormatting sqref="BI54:BI61">
    <cfRule type="top10" dxfId="598" priority="3" bottom="1" rank="1"/>
    <cfRule type="top10" dxfId="597" priority="4" rank="1"/>
  </conditionalFormatting>
  <conditionalFormatting sqref="BJ54:BJ61">
    <cfRule type="top10" dxfId="596" priority="1" bottom="1" rank="1"/>
    <cfRule type="top10" dxfId="595" priority="2" rank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AA27D-A5A3-4F44-A89E-28709A570FF5}">
  <dimension ref="B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0.17799393641536621</v>
      </c>
      <c r="N3" s="8">
        <v>2.8427304833747771</v>
      </c>
      <c r="O3" s="8">
        <v>1.1380233382654319</v>
      </c>
      <c r="P3" s="8">
        <v>79.596453534493733</v>
      </c>
      <c r="Q3" s="26">
        <v>0.80555555555555558</v>
      </c>
      <c r="R3" s="4">
        <v>0.81904761904761902</v>
      </c>
      <c r="S3" s="4">
        <v>0.80555555555555558</v>
      </c>
      <c r="T3" s="4">
        <v>0.80958836820905788</v>
      </c>
      <c r="U3" s="4">
        <v>0.45541714216256962</v>
      </c>
      <c r="V3" s="26">
        <v>0.83333333333333337</v>
      </c>
      <c r="W3" s="4">
        <v>0.83703703703703702</v>
      </c>
      <c r="X3" s="4">
        <v>0.83333333333333337</v>
      </c>
      <c r="Y3" s="4">
        <v>0.83438388332715363</v>
      </c>
      <c r="Z3" s="4">
        <v>0.37995625713023462</v>
      </c>
      <c r="AA3" s="26">
        <v>0.83333333333333337</v>
      </c>
      <c r="AB3" s="4">
        <v>0.85416666666666663</v>
      </c>
      <c r="AC3" s="4">
        <v>0.83333333333333337</v>
      </c>
      <c r="AD3" s="4">
        <v>0.8394179894179894</v>
      </c>
      <c r="AE3" s="4">
        <v>1.278393718666095</v>
      </c>
      <c r="AF3" s="26">
        <v>0.86111111111111116</v>
      </c>
      <c r="AG3" s="4">
        <v>0.8746031746031746</v>
      </c>
      <c r="AH3" s="4">
        <v>0.86111111111111116</v>
      </c>
      <c r="AI3" s="4">
        <v>0.86485902347971322</v>
      </c>
      <c r="AJ3" s="4">
        <v>0.3940980247924657</v>
      </c>
      <c r="AK3" s="26">
        <v>0.86111111111111116</v>
      </c>
      <c r="AL3" s="4">
        <v>0.86481481481481481</v>
      </c>
      <c r="AM3" s="4">
        <v>0.86111111111111116</v>
      </c>
      <c r="AN3" s="4">
        <v>0.86216166110493142</v>
      </c>
      <c r="AO3" s="4">
        <v>5.0060629707107163</v>
      </c>
      <c r="AP3" s="26">
        <v>0.86111111111111116</v>
      </c>
      <c r="AQ3" s="4">
        <v>0.8746031746031746</v>
      </c>
      <c r="AR3" s="4">
        <v>0.86111111111111116</v>
      </c>
      <c r="AS3" s="4">
        <v>0.86485902347971322</v>
      </c>
      <c r="AT3" s="4">
        <v>0.45552816877011709</v>
      </c>
      <c r="AU3" s="26">
        <v>0.86111111111111116</v>
      </c>
      <c r="AV3" s="4">
        <v>0.8746031746031746</v>
      </c>
      <c r="AW3" s="4">
        <v>0.86111111111111116</v>
      </c>
      <c r="AX3" s="4">
        <v>0.86485902347971322</v>
      </c>
      <c r="AY3" s="4">
        <v>0.58392907547983375</v>
      </c>
      <c r="AZ3" s="26">
        <v>0.83333333333333337</v>
      </c>
      <c r="BA3" s="4">
        <v>0.85972222222222228</v>
      </c>
      <c r="BB3" s="4">
        <v>0.83333333333333337</v>
      </c>
      <c r="BC3" s="4">
        <v>0.83935413245758062</v>
      </c>
      <c r="BD3" s="4">
        <v>0.80584928324289595</v>
      </c>
      <c r="BE3" s="24"/>
      <c r="BF3" s="1" t="s">
        <v>2</v>
      </c>
      <c r="BG3" s="4">
        <f>CORREL($M$3:$M$130,Q3:Q130)</f>
        <v>-0.79703462526477598</v>
      </c>
      <c r="BH3" s="4">
        <f>CORREL($N$3:$N$130,Q3:Q130)</f>
        <v>0.72055870115369924</v>
      </c>
      <c r="BI3" s="4">
        <f>CORREL($O$3:$O$130,Q3:Q130)</f>
        <v>0.82807258569957354</v>
      </c>
      <c r="BJ3" s="4">
        <f>CORREL($P$3:$P$130,Q3:Q130)</f>
        <v>0.43634023927618809</v>
      </c>
      <c r="BL3" s="1" t="s">
        <v>2</v>
      </c>
      <c r="BM3" s="12">
        <f>COUNTIF(Q3:Q130,"1")</f>
        <v>8</v>
      </c>
      <c r="BN3" s="23"/>
      <c r="BO3" s="1" t="s">
        <v>2</v>
      </c>
      <c r="BP3" s="12">
        <f>COUNTIF(Q3:Q130,"&lt;0,75")</f>
        <v>10</v>
      </c>
      <c r="BQ3" s="23"/>
      <c r="BR3" s="1" t="s">
        <v>2</v>
      </c>
      <c r="BS3" s="12">
        <f>COUNTIFS(Q2:Q129,"&gt;0,9",Q3:Q130,"&lt;1")</f>
        <v>49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9.0354301951073718E-2</v>
      </c>
      <c r="N4" s="9">
        <v>4.7049946489010139</v>
      </c>
      <c r="O4" s="9">
        <v>1.394174888912868</v>
      </c>
      <c r="P4" s="9">
        <v>97.628638964696037</v>
      </c>
      <c r="Q4" s="27">
        <v>0.97222222222222221</v>
      </c>
      <c r="R4" s="6">
        <v>0.97385620915032689</v>
      </c>
      <c r="S4" s="6">
        <v>0.97222222222222221</v>
      </c>
      <c r="T4" s="6">
        <v>0.97212869435091653</v>
      </c>
      <c r="U4" s="6">
        <v>0.22376034612242421</v>
      </c>
      <c r="V4" s="27">
        <v>0.94444444444444442</v>
      </c>
      <c r="W4" s="6">
        <v>0.94444444444444442</v>
      </c>
      <c r="X4" s="6">
        <v>0.94444444444444442</v>
      </c>
      <c r="Y4" s="6">
        <v>0.94444444444444442</v>
      </c>
      <c r="Z4" s="6">
        <v>0.15635820391113561</v>
      </c>
      <c r="AA4" s="27">
        <v>0.91666666666666663</v>
      </c>
      <c r="AB4" s="6">
        <v>0.92390289449112983</v>
      </c>
      <c r="AC4" s="6">
        <v>0.91666666666666663</v>
      </c>
      <c r="AD4" s="6">
        <v>0.91686091686091686</v>
      </c>
      <c r="AE4" s="6">
        <v>0.13459497792236819</v>
      </c>
      <c r="AF4" s="27">
        <v>0.94444444444444442</v>
      </c>
      <c r="AG4" s="6">
        <v>0.94841269841269826</v>
      </c>
      <c r="AH4" s="6">
        <v>0.94444444444444442</v>
      </c>
      <c r="AI4" s="6">
        <v>0.94499841722063949</v>
      </c>
      <c r="AJ4" s="6">
        <v>0.14972365589912251</v>
      </c>
      <c r="AK4" s="27">
        <v>0.88888888888888884</v>
      </c>
      <c r="AL4" s="6">
        <v>0.89814814814814825</v>
      </c>
      <c r="AM4" s="6">
        <v>0.88888888888888884</v>
      </c>
      <c r="AN4" s="6">
        <v>0.89002011060834596</v>
      </c>
      <c r="AO4" s="6">
        <v>4.004850376568573</v>
      </c>
      <c r="AP4" s="27">
        <v>0.97222222222222221</v>
      </c>
      <c r="AQ4" s="6">
        <v>0.97385620915032689</v>
      </c>
      <c r="AR4" s="6">
        <v>0.97222222222222221</v>
      </c>
      <c r="AS4" s="6">
        <v>0.97212869435091653</v>
      </c>
      <c r="AT4" s="6">
        <v>0.1789434100873338</v>
      </c>
      <c r="AU4" s="27">
        <v>0.94444444444444442</v>
      </c>
      <c r="AV4" s="6">
        <v>0.94444444444444442</v>
      </c>
      <c r="AW4" s="6">
        <v>0.94444444444444442</v>
      </c>
      <c r="AX4" s="6">
        <v>0.94444444444444442</v>
      </c>
      <c r="AY4" s="6">
        <v>0.19362552545506581</v>
      </c>
      <c r="AZ4" s="27">
        <v>0.94444444444444442</v>
      </c>
      <c r="BA4" s="6">
        <v>0.94444444444444442</v>
      </c>
      <c r="BB4" s="6">
        <v>0.94444444444444442</v>
      </c>
      <c r="BC4" s="6">
        <v>0.94444444444444442</v>
      </c>
      <c r="BD4" s="6">
        <v>0.10702441499131531</v>
      </c>
      <c r="BE4" s="6"/>
      <c r="BF4" s="2" t="s">
        <v>8</v>
      </c>
      <c r="BG4" s="6">
        <f>CORREL($M$3:$M$130,R3:R130)</f>
        <v>-0.82299571692012785</v>
      </c>
      <c r="BH4" s="6">
        <f>CORREL($N$3:$N$130,R3:R130)</f>
        <v>0.67628244660997106</v>
      </c>
      <c r="BI4" s="6">
        <f>CORREL($O$3:$O$130,R3:R130)</f>
        <v>0.80864090696403979</v>
      </c>
      <c r="BJ4" s="6">
        <f>CORREL($P$3:$P$130,R3:R130)</f>
        <v>0.41982097463144052</v>
      </c>
      <c r="BL4" s="23" t="s">
        <v>8</v>
      </c>
      <c r="BM4" s="25">
        <f>COUNTIF(R3:R130,"1")</f>
        <v>8</v>
      </c>
      <c r="BN4" s="23"/>
      <c r="BO4" s="23" t="s">
        <v>8</v>
      </c>
      <c r="BP4" s="25">
        <f>COUNTIF(R3:R130,"&lt;0,75")</f>
        <v>10</v>
      </c>
      <c r="BQ4" s="23"/>
      <c r="BR4" s="23" t="s">
        <v>8</v>
      </c>
      <c r="BS4" s="25">
        <f>COUNTIFS(R2:R129,"&gt;0,9",R3:R130,"&lt;1")</f>
        <v>52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0.26720632802832711</v>
      </c>
      <c r="N5" s="9">
        <v>2.2169474865730998</v>
      </c>
      <c r="O5" s="9">
        <v>0.87320494662452042</v>
      </c>
      <c r="P5" s="9">
        <v>62.074529624046797</v>
      </c>
      <c r="Q5" s="27">
        <v>0.77777777777777779</v>
      </c>
      <c r="R5" s="6">
        <v>0.81009615384615385</v>
      </c>
      <c r="S5" s="6">
        <v>0.77777777777777779</v>
      </c>
      <c r="T5" s="6">
        <v>0.78292112299465233</v>
      </c>
      <c r="U5" s="6">
        <v>0.57380913007761802</v>
      </c>
      <c r="V5" s="27">
        <v>0.80555555555555558</v>
      </c>
      <c r="W5" s="6">
        <v>0.83717948717948731</v>
      </c>
      <c r="X5" s="6">
        <v>0.80555555555555558</v>
      </c>
      <c r="Y5" s="6">
        <v>0.81105169340463457</v>
      </c>
      <c r="Z5" s="6">
        <v>0.52197224361472372</v>
      </c>
      <c r="AA5" s="27">
        <v>0.80555555555555558</v>
      </c>
      <c r="AB5" s="6">
        <v>0.80624999999999991</v>
      </c>
      <c r="AC5" s="6">
        <v>0.80555555555555558</v>
      </c>
      <c r="AD5" s="6">
        <v>0.80340557275541791</v>
      </c>
      <c r="AE5" s="6">
        <v>3.2615648186014941</v>
      </c>
      <c r="AF5" s="27">
        <v>0.80555555555555558</v>
      </c>
      <c r="AG5" s="6">
        <v>0.84134615384615385</v>
      </c>
      <c r="AH5" s="6">
        <v>0.80555555555555558</v>
      </c>
      <c r="AI5" s="6">
        <v>0.81233288770053469</v>
      </c>
      <c r="AJ5" s="6">
        <v>0.39269431474197991</v>
      </c>
      <c r="AK5" s="27">
        <v>0.69444444444444442</v>
      </c>
      <c r="AL5" s="6">
        <v>0.73660714285714279</v>
      </c>
      <c r="AM5" s="6">
        <v>0.69444444444444442</v>
      </c>
      <c r="AN5" s="6">
        <v>0.70180626598465468</v>
      </c>
      <c r="AO5" s="6">
        <v>11.01333853556357</v>
      </c>
      <c r="AP5" s="27">
        <v>0.77777777777777779</v>
      </c>
      <c r="AQ5" s="6">
        <v>0.82619047619047625</v>
      </c>
      <c r="AR5" s="6">
        <v>0.77777777777777779</v>
      </c>
      <c r="AS5" s="6">
        <v>0.78660243741765479</v>
      </c>
      <c r="AT5" s="6">
        <v>0.54774957884706632</v>
      </c>
      <c r="AU5" s="27">
        <v>0.80555555555555558</v>
      </c>
      <c r="AV5" s="6">
        <v>0.84134615384615385</v>
      </c>
      <c r="AW5" s="6">
        <v>0.80555555555555558</v>
      </c>
      <c r="AX5" s="6">
        <v>0.81233288770053469</v>
      </c>
      <c r="AY5" s="6">
        <v>0.82323362337550732</v>
      </c>
      <c r="AZ5" s="27">
        <v>0.80555555555555558</v>
      </c>
      <c r="BA5" s="6">
        <v>0.84134615384615385</v>
      </c>
      <c r="BB5" s="6">
        <v>0.80555555555555558</v>
      </c>
      <c r="BC5" s="6">
        <v>0.81233288770053469</v>
      </c>
      <c r="BD5" s="6">
        <v>0.82349700515540358</v>
      </c>
      <c r="BE5" s="6"/>
      <c r="BF5" s="2" t="s">
        <v>14</v>
      </c>
      <c r="BG5" s="6">
        <f>CORREL($M$3:$M$130,S3:S130)</f>
        <v>-0.79703462526477598</v>
      </c>
      <c r="BH5" s="6">
        <f>CORREL($N$3:$N$130,S3:S130)</f>
        <v>0.72055870115369924</v>
      </c>
      <c r="BI5" s="6">
        <f>CORREL($O$3:$O$130,S3:S130)</f>
        <v>0.82807258569957354</v>
      </c>
      <c r="BJ5" s="6">
        <f>CORREL($P$3:$P$130,S3:S130)</f>
        <v>0.43634023927618809</v>
      </c>
      <c r="BL5" s="23" t="s">
        <v>14</v>
      </c>
      <c r="BM5" s="25">
        <f>COUNTIF(S3:S130,"1")</f>
        <v>8</v>
      </c>
      <c r="BN5" s="23"/>
      <c r="BO5" s="23" t="s">
        <v>14</v>
      </c>
      <c r="BP5" s="25">
        <f>COUNTIF(S3:S130,"&lt;0,75")</f>
        <v>10</v>
      </c>
      <c r="BQ5" s="23"/>
      <c r="BR5" s="23" t="s">
        <v>14</v>
      </c>
      <c r="BS5" s="25">
        <f>COUNTIFS(S2:S129,"&gt;0,9",S3:S130,"&lt;1")</f>
        <v>49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0.10008037865200491</v>
      </c>
      <c r="N6" s="9">
        <v>5.0433757138342452</v>
      </c>
      <c r="O6" s="9">
        <v>1.295096291571133</v>
      </c>
      <c r="P6" s="9">
        <v>141.2145199873589</v>
      </c>
      <c r="Q6" s="27">
        <v>0.88888888888888884</v>
      </c>
      <c r="R6" s="6">
        <v>0.90123456790123457</v>
      </c>
      <c r="S6" s="6">
        <v>0.88888888888888884</v>
      </c>
      <c r="T6" s="6">
        <v>0.89037698412698418</v>
      </c>
      <c r="U6" s="6">
        <v>0.32563423051159418</v>
      </c>
      <c r="V6" s="27">
        <v>0.91666666666666663</v>
      </c>
      <c r="W6" s="6">
        <v>0.92687559354226023</v>
      </c>
      <c r="X6" s="6">
        <v>0.91666666666666663</v>
      </c>
      <c r="Y6" s="6">
        <v>0.91811675180928054</v>
      </c>
      <c r="Z6" s="6">
        <v>0.24532594342094269</v>
      </c>
      <c r="AA6" s="27">
        <v>0.88888888888888884</v>
      </c>
      <c r="AB6" s="6">
        <v>0.89660493827160492</v>
      </c>
      <c r="AC6" s="6">
        <v>0.88888888888888884</v>
      </c>
      <c r="AD6" s="6">
        <v>0.8880876068376069</v>
      </c>
      <c r="AE6" s="6">
        <v>1.127157610979258</v>
      </c>
      <c r="AF6" s="27">
        <v>0.94444444444444442</v>
      </c>
      <c r="AG6" s="6">
        <v>0.94791666666666663</v>
      </c>
      <c r="AH6" s="6">
        <v>0.94444444444444442</v>
      </c>
      <c r="AI6" s="6">
        <v>0.94489144316730522</v>
      </c>
      <c r="AJ6" s="6">
        <v>0.21390255899552471</v>
      </c>
      <c r="AK6" s="27">
        <v>0.83333333333333337</v>
      </c>
      <c r="AL6" s="6">
        <v>0.86447811447811451</v>
      </c>
      <c r="AM6" s="6">
        <v>0.83333333333333337</v>
      </c>
      <c r="AN6" s="6">
        <v>0.83728462895129552</v>
      </c>
      <c r="AO6" s="6">
        <v>6.0072755648528586</v>
      </c>
      <c r="AP6" s="27">
        <v>0.91666666666666663</v>
      </c>
      <c r="AQ6" s="6">
        <v>0.92687559354226023</v>
      </c>
      <c r="AR6" s="6">
        <v>0.91666666666666663</v>
      </c>
      <c r="AS6" s="6">
        <v>0.91811675180928054</v>
      </c>
      <c r="AT6" s="6">
        <v>0.29915147183608132</v>
      </c>
      <c r="AU6" s="27">
        <v>0.86111111111111116</v>
      </c>
      <c r="AV6" s="6">
        <v>0.87901234567901243</v>
      </c>
      <c r="AW6" s="6">
        <v>0.86111111111111116</v>
      </c>
      <c r="AX6" s="6">
        <v>0.86234833971902936</v>
      </c>
      <c r="AY6" s="6">
        <v>0.59784667958237425</v>
      </c>
      <c r="AZ6" s="27">
        <v>0.88888888888888884</v>
      </c>
      <c r="BA6" s="6">
        <v>0.90123456790123457</v>
      </c>
      <c r="BB6" s="6">
        <v>0.88888888888888884</v>
      </c>
      <c r="BC6" s="6">
        <v>0.89037698412698418</v>
      </c>
      <c r="BD6" s="6">
        <v>0.41119870387785562</v>
      </c>
      <c r="BE6" s="6"/>
      <c r="BF6" s="2" t="s">
        <v>20</v>
      </c>
      <c r="BG6" s="6">
        <f>CORREL($M$3:$M$130,T3:T130)</f>
        <v>-0.81742343783422122</v>
      </c>
      <c r="BH6" s="6">
        <f>CORREL($N$3:$N$130,T3:T130)</f>
        <v>0.70961739395659218</v>
      </c>
      <c r="BI6" s="6">
        <f>CORREL($O$3:$O$130,T3:T130)</f>
        <v>0.8338045559315187</v>
      </c>
      <c r="BJ6" s="6">
        <f>CORREL($P$3:$P$130,T3:T130)</f>
        <v>0.42793032598192776</v>
      </c>
      <c r="BL6" s="3" t="s">
        <v>20</v>
      </c>
      <c r="BM6" s="19">
        <f>COUNTIF(T3:T130,"1")</f>
        <v>8</v>
      </c>
      <c r="BN6" s="23"/>
      <c r="BO6" s="3" t="s">
        <v>20</v>
      </c>
      <c r="BP6" s="19">
        <f>COUNTIF(T3:T130,"&lt;0,75")</f>
        <v>12</v>
      </c>
      <c r="BQ6" s="23"/>
      <c r="BR6" s="3" t="s">
        <v>20</v>
      </c>
      <c r="BS6" s="19">
        <f>COUNTIFS(T2:T129,"&gt;0,9",T3:T130,"&lt;1")</f>
        <v>49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5.9392234603924898E-2</v>
      </c>
      <c r="N7" s="9">
        <v>6.9058497804709686</v>
      </c>
      <c r="O7" s="9">
        <v>1.4710616804909491</v>
      </c>
      <c r="P7" s="9">
        <v>93.228972036358073</v>
      </c>
      <c r="Q7" s="27">
        <v>1</v>
      </c>
      <c r="R7" s="6">
        <v>1</v>
      </c>
      <c r="S7" s="6">
        <v>1</v>
      </c>
      <c r="T7" s="6">
        <v>1</v>
      </c>
      <c r="U7" s="6">
        <v>0.15077468353954809</v>
      </c>
      <c r="V7" s="27">
        <v>1</v>
      </c>
      <c r="W7" s="6">
        <v>1</v>
      </c>
      <c r="X7" s="6">
        <v>1</v>
      </c>
      <c r="Y7" s="6">
        <v>1</v>
      </c>
      <c r="Z7" s="6">
        <v>4.7200871009539749E-2</v>
      </c>
      <c r="AA7" s="27">
        <v>0.97222222222222221</v>
      </c>
      <c r="AB7" s="6">
        <v>0.97420634920634919</v>
      </c>
      <c r="AC7" s="6">
        <v>0.97222222222222221</v>
      </c>
      <c r="AD7" s="6">
        <v>0.97218106995884768</v>
      </c>
      <c r="AE7" s="6">
        <v>8.9229576837606628E-2</v>
      </c>
      <c r="AF7" s="27">
        <v>0.97222222222222221</v>
      </c>
      <c r="AG7" s="6">
        <v>0.97420634920634919</v>
      </c>
      <c r="AH7" s="6">
        <v>0.97222222222222221</v>
      </c>
      <c r="AI7" s="6">
        <v>0.97200563136235651</v>
      </c>
      <c r="AJ7" s="6">
        <v>0.1265536786739673</v>
      </c>
      <c r="AK7" s="27">
        <v>0.97222222222222221</v>
      </c>
      <c r="AL7" s="6">
        <v>0.97420634920634919</v>
      </c>
      <c r="AM7" s="6">
        <v>0.97222222222222221</v>
      </c>
      <c r="AN7" s="6">
        <v>0.97218106995884768</v>
      </c>
      <c r="AO7" s="6">
        <v>1.001212594142143</v>
      </c>
      <c r="AP7" s="27">
        <v>1</v>
      </c>
      <c r="AQ7" s="6">
        <v>1</v>
      </c>
      <c r="AR7" s="6">
        <v>1</v>
      </c>
      <c r="AS7" s="6">
        <v>1</v>
      </c>
      <c r="AT7" s="6">
        <v>9.4574062870373135E-2</v>
      </c>
      <c r="AU7" s="27">
        <v>1</v>
      </c>
      <c r="AV7" s="6">
        <v>1</v>
      </c>
      <c r="AW7" s="6">
        <v>1</v>
      </c>
      <c r="AX7" s="6">
        <v>1</v>
      </c>
      <c r="AY7" s="6">
        <v>6.199404931686755E-3</v>
      </c>
      <c r="AZ7" s="27">
        <v>1</v>
      </c>
      <c r="BA7" s="6">
        <v>1</v>
      </c>
      <c r="BB7" s="6">
        <v>1</v>
      </c>
      <c r="BC7" s="6">
        <v>1</v>
      </c>
      <c r="BD7" s="6">
        <v>2.031958564917756E-2</v>
      </c>
      <c r="BE7" s="6"/>
      <c r="BF7" s="3" t="s">
        <v>45</v>
      </c>
      <c r="BG7" s="5">
        <f>CORREL($M$3:$M$130,U3:U130)</f>
        <v>0.82991565409069989</v>
      </c>
      <c r="BH7" s="5">
        <f>CORREL($N$3:$N$130,U3:U130)</f>
        <v>-0.7757827274127943</v>
      </c>
      <c r="BI7" s="5">
        <f>CORREL($O$3:$O$130,U3:U130)</f>
        <v>-0.9040250385679045</v>
      </c>
      <c r="BJ7" s="5">
        <f>CORREL($P$3:$P$130,U3:U130)</f>
        <v>-0.50711637654108332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7.8159534564265193E-2</v>
      </c>
      <c r="N8" s="9">
        <v>6.3974124744243701</v>
      </c>
      <c r="O8" s="9">
        <v>1.3436621494548351</v>
      </c>
      <c r="P8" s="9">
        <v>104.9175645805597</v>
      </c>
      <c r="Q8" s="27">
        <v>0.83333333333333337</v>
      </c>
      <c r="R8" s="6">
        <v>0.86516203703703698</v>
      </c>
      <c r="S8" s="6">
        <v>0.83333333333333337</v>
      </c>
      <c r="T8" s="6">
        <v>0.8389388389388388</v>
      </c>
      <c r="U8" s="6">
        <v>0.38230927817822291</v>
      </c>
      <c r="V8" s="27">
        <v>0.86111111111111116</v>
      </c>
      <c r="W8" s="6">
        <v>0.88165266106442575</v>
      </c>
      <c r="X8" s="6">
        <v>0.86111111111111116</v>
      </c>
      <c r="Y8" s="6">
        <v>0.86509539842873173</v>
      </c>
      <c r="Z8" s="6">
        <v>0.42418117160598012</v>
      </c>
      <c r="AA8" s="27">
        <v>0.88888888888888884</v>
      </c>
      <c r="AB8" s="6">
        <v>0.89166666666666672</v>
      </c>
      <c r="AC8" s="6">
        <v>0.88888888888888884</v>
      </c>
      <c r="AD8" s="6">
        <v>0.88869463869463872</v>
      </c>
      <c r="AE8" s="6">
        <v>2.1592009355460369</v>
      </c>
      <c r="AF8" s="27">
        <v>0.91666666666666663</v>
      </c>
      <c r="AG8" s="6">
        <v>0.92129629629629639</v>
      </c>
      <c r="AH8" s="6">
        <v>0.91666666666666663</v>
      </c>
      <c r="AI8" s="6">
        <v>0.917215634606939</v>
      </c>
      <c r="AJ8" s="6">
        <v>0.34260324985846929</v>
      </c>
      <c r="AK8" s="27">
        <v>0.83333333333333337</v>
      </c>
      <c r="AL8" s="6">
        <v>0.84391534391534384</v>
      </c>
      <c r="AM8" s="6">
        <v>0.83333333333333337</v>
      </c>
      <c r="AN8" s="6">
        <v>0.83194444444444438</v>
      </c>
      <c r="AO8" s="6">
        <v>6.0072755648528586</v>
      </c>
      <c r="AP8" s="27">
        <v>0.86111111111111116</v>
      </c>
      <c r="AQ8" s="6">
        <v>0.86805555555555558</v>
      </c>
      <c r="AR8" s="6">
        <v>0.86111111111111116</v>
      </c>
      <c r="AS8" s="6">
        <v>0.86286780851998246</v>
      </c>
      <c r="AT8" s="6">
        <v>0.35155481062084798</v>
      </c>
      <c r="AU8" s="27">
        <v>0.83333333333333337</v>
      </c>
      <c r="AV8" s="6">
        <v>0.84389140271493213</v>
      </c>
      <c r="AW8" s="6">
        <v>0.83333333333333337</v>
      </c>
      <c r="AX8" s="6">
        <v>0.83564814814814825</v>
      </c>
      <c r="AY8" s="6">
        <v>0.41477373835964498</v>
      </c>
      <c r="AZ8" s="27">
        <v>0.88888888888888884</v>
      </c>
      <c r="BA8" s="6">
        <v>0.88888888888888884</v>
      </c>
      <c r="BB8" s="6">
        <v>0.88888888888888884</v>
      </c>
      <c r="BC8" s="6">
        <v>0.88888888888888884</v>
      </c>
      <c r="BD8" s="6">
        <v>0.33867706186599877</v>
      </c>
      <c r="BE8" s="6"/>
      <c r="BF8" s="1" t="s">
        <v>46</v>
      </c>
      <c r="BG8" s="4">
        <f>CORREL($M$3:$M$130,V3:V130)</f>
        <v>-0.79027767114667924</v>
      </c>
      <c r="BH8" s="4">
        <f>CORREL($N$3:$N$130,V3:V130)</f>
        <v>0.69601255781688876</v>
      </c>
      <c r="BI8" s="4">
        <f>CORREL($O$3:$O$130,V3:V130)</f>
        <v>0.81164810469594195</v>
      </c>
      <c r="BJ8" s="4">
        <f>CORREL($P$3:$P$130,V3:V130)</f>
        <v>0.44627599569941273</v>
      </c>
      <c r="BL8" s="1" t="s">
        <v>46</v>
      </c>
      <c r="BM8" s="12">
        <f>COUNTIF(V3:V130,"1")</f>
        <v>6</v>
      </c>
      <c r="BN8" s="23"/>
      <c r="BO8" s="1" t="s">
        <v>46</v>
      </c>
      <c r="BP8" s="12">
        <f>COUNTIF(V3:V130,"&lt;0,75")</f>
        <v>13</v>
      </c>
      <c r="BQ8" s="23"/>
      <c r="BR8" s="1" t="s">
        <v>46</v>
      </c>
      <c r="BS8" s="12">
        <f>COUNTIFS(V2:V129,"&gt;0,9",V3:V130,"&lt;1")</f>
        <v>49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4.3143139523480263E-2</v>
      </c>
      <c r="N9" s="9">
        <v>8.6993084941074876</v>
      </c>
      <c r="O9" s="9">
        <v>1.538398240833962</v>
      </c>
      <c r="P9" s="9">
        <v>99.420668504085569</v>
      </c>
      <c r="Q9" s="27">
        <v>0.94444444444444442</v>
      </c>
      <c r="R9" s="6">
        <v>0.95555555555555549</v>
      </c>
      <c r="S9" s="6">
        <v>0.94444444444444442</v>
      </c>
      <c r="T9" s="6">
        <v>0.94554673721340399</v>
      </c>
      <c r="U9" s="6">
        <v>0.2270667443150976</v>
      </c>
      <c r="V9" s="27">
        <v>0.88888888888888884</v>
      </c>
      <c r="W9" s="6">
        <v>0.89572649572649565</v>
      </c>
      <c r="X9" s="6">
        <v>0.88888888888888884</v>
      </c>
      <c r="Y9" s="6">
        <v>0.88800705467372121</v>
      </c>
      <c r="Z9" s="6">
        <v>0.17778958000336001</v>
      </c>
      <c r="AA9" s="27">
        <v>0.91666666666666663</v>
      </c>
      <c r="AB9" s="6">
        <v>0.9177689594356262</v>
      </c>
      <c r="AC9" s="6">
        <v>0.91666666666666663</v>
      </c>
      <c r="AD9" s="6">
        <v>0.91604687852152367</v>
      </c>
      <c r="AE9" s="6">
        <v>0.16917261122365129</v>
      </c>
      <c r="AF9" s="27">
        <v>0.97222222222222221</v>
      </c>
      <c r="AG9" s="6">
        <v>0.97530864197530875</v>
      </c>
      <c r="AH9" s="6">
        <v>0.97222222222222221</v>
      </c>
      <c r="AI9" s="6">
        <v>0.97256028848320952</v>
      </c>
      <c r="AJ9" s="6">
        <v>0.1341353023913025</v>
      </c>
      <c r="AK9" s="27">
        <v>0.86111111111111116</v>
      </c>
      <c r="AL9" s="6">
        <v>0.86058201058201056</v>
      </c>
      <c r="AM9" s="6">
        <v>0.86111111111111116</v>
      </c>
      <c r="AN9" s="6">
        <v>0.85792282430213462</v>
      </c>
      <c r="AO9" s="6">
        <v>5.0060629707107154</v>
      </c>
      <c r="AP9" s="27">
        <v>0.88888888888888884</v>
      </c>
      <c r="AQ9" s="6">
        <v>0.892022792022792</v>
      </c>
      <c r="AR9" s="6">
        <v>0.88888888888888884</v>
      </c>
      <c r="AS9" s="6">
        <v>0.88690476190476186</v>
      </c>
      <c r="AT9" s="6">
        <v>0.2276885904659208</v>
      </c>
      <c r="AU9" s="27">
        <v>0.91666666666666663</v>
      </c>
      <c r="AV9" s="6">
        <v>0.91666666666666663</v>
      </c>
      <c r="AW9" s="6">
        <v>0.91666666666666663</v>
      </c>
      <c r="AX9" s="6">
        <v>0.91574428834965238</v>
      </c>
      <c r="AY9" s="6">
        <v>0.37860725372036519</v>
      </c>
      <c r="AZ9" s="27">
        <v>0.88888888888888884</v>
      </c>
      <c r="BA9" s="6">
        <v>0.89034391534391533</v>
      </c>
      <c r="BB9" s="6">
        <v>0.88888888888888884</v>
      </c>
      <c r="BC9" s="6">
        <v>0.88665845648604269</v>
      </c>
      <c r="BD9" s="6">
        <v>0.1728035087666592</v>
      </c>
      <c r="BE9" s="6"/>
      <c r="BF9" s="2" t="s">
        <v>47</v>
      </c>
      <c r="BG9" s="6">
        <f>CORREL($M$3:$M$130,W3:W130)</f>
        <v>-0.82443261436281057</v>
      </c>
      <c r="BH9" s="6">
        <f>CORREL($N$3:$N$130,W3:W130)</f>
        <v>0.6606695112701626</v>
      </c>
      <c r="BI9" s="6">
        <f>CORREL($O$3:$O$130,W3:W130)</f>
        <v>0.80204218096596847</v>
      </c>
      <c r="BJ9" s="6">
        <f>CORREL($P$3:$P$130,W3:W130)</f>
        <v>0.46380327289288592</v>
      </c>
      <c r="BL9" s="23" t="s">
        <v>47</v>
      </c>
      <c r="BM9" s="25">
        <f>COUNTIF(W3:W130,"1")</f>
        <v>6</v>
      </c>
      <c r="BN9" s="23"/>
      <c r="BO9" s="23" t="s">
        <v>47</v>
      </c>
      <c r="BP9" s="25">
        <f>COUNTIF(W3:W130,"&lt;0,75")</f>
        <v>11</v>
      </c>
      <c r="BQ9" s="23"/>
      <c r="BR9" s="23" t="s">
        <v>47</v>
      </c>
      <c r="BS9" s="25">
        <f>COUNTIFS(W2:W129,"&gt;0,9",W3:W130,"&lt;1")</f>
        <v>57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3.6102835024884782E-2</v>
      </c>
      <c r="N10" s="9">
        <v>9.1397959908509456</v>
      </c>
      <c r="O10" s="9">
        <v>1.597821783131437</v>
      </c>
      <c r="P10" s="9">
        <v>123.3872458764878</v>
      </c>
      <c r="Q10" s="27">
        <v>1</v>
      </c>
      <c r="R10" s="6">
        <v>1</v>
      </c>
      <c r="S10" s="6">
        <v>1</v>
      </c>
      <c r="T10" s="6">
        <v>1</v>
      </c>
      <c r="U10" s="6">
        <v>0.1308367136765928</v>
      </c>
      <c r="V10" s="27">
        <v>1</v>
      </c>
      <c r="W10" s="6">
        <v>1</v>
      </c>
      <c r="X10" s="6">
        <v>1</v>
      </c>
      <c r="Y10" s="6">
        <v>1</v>
      </c>
      <c r="Z10" s="6">
        <v>1.414081930132836E-2</v>
      </c>
      <c r="AA10" s="27">
        <v>0.97222222222222221</v>
      </c>
      <c r="AB10" s="6">
        <v>0.97376543209876543</v>
      </c>
      <c r="AC10" s="6">
        <v>0.97222222222222221</v>
      </c>
      <c r="AD10" s="6">
        <v>0.97201518288474809</v>
      </c>
      <c r="AE10" s="6">
        <v>6.6228585612071414E-2</v>
      </c>
      <c r="AF10" s="27">
        <v>1</v>
      </c>
      <c r="AG10" s="6">
        <v>1</v>
      </c>
      <c r="AH10" s="6">
        <v>1</v>
      </c>
      <c r="AI10" s="6">
        <v>1</v>
      </c>
      <c r="AJ10" s="6">
        <v>7.5493065055226613E-2</v>
      </c>
      <c r="AK10" s="27">
        <v>0.91666666666666663</v>
      </c>
      <c r="AL10" s="6">
        <v>0.93055555555555558</v>
      </c>
      <c r="AM10" s="6">
        <v>0.91666666666666663</v>
      </c>
      <c r="AN10" s="6">
        <v>0.9145833333333333</v>
      </c>
      <c r="AO10" s="6">
        <v>3.0036377824264302</v>
      </c>
      <c r="AP10" s="27">
        <v>0.97222222222222221</v>
      </c>
      <c r="AQ10" s="6">
        <v>0.97376543209876543</v>
      </c>
      <c r="AR10" s="6">
        <v>0.97222222222222221</v>
      </c>
      <c r="AS10" s="6">
        <v>0.97201518288474809</v>
      </c>
      <c r="AT10" s="6">
        <v>0.11029731298035619</v>
      </c>
      <c r="AU10" s="27">
        <v>0.97222222222222221</v>
      </c>
      <c r="AV10" s="6">
        <v>0.97376543209876543</v>
      </c>
      <c r="AW10" s="6">
        <v>0.97222222222222221</v>
      </c>
      <c r="AX10" s="6">
        <v>0.97201518288474809</v>
      </c>
      <c r="AY10" s="6">
        <v>8.2040530694885316E-2</v>
      </c>
      <c r="AZ10" s="27">
        <v>1</v>
      </c>
      <c r="BA10" s="6">
        <v>1</v>
      </c>
      <c r="BB10" s="6">
        <v>1</v>
      </c>
      <c r="BC10" s="6">
        <v>1</v>
      </c>
      <c r="BD10" s="6">
        <v>2.169136616811275E-2</v>
      </c>
      <c r="BE10" s="6"/>
      <c r="BF10" s="2" t="s">
        <v>48</v>
      </c>
      <c r="BG10" s="6">
        <f>CORREL($M$3:$M$130,X3:X130)</f>
        <v>-0.79027767114667924</v>
      </c>
      <c r="BH10" s="6">
        <f>CORREL($N$3:$N$130,X3:X130)</f>
        <v>0.69601255781688876</v>
      </c>
      <c r="BI10" s="6">
        <f>CORREL($O$3:$O$130,X3:X130)</f>
        <v>0.81164810469594195</v>
      </c>
      <c r="BJ10" s="6">
        <f>CORREL($P$3:$P$130,X3:X130)</f>
        <v>0.44627599569941273</v>
      </c>
      <c r="BL10" s="23" t="s">
        <v>48</v>
      </c>
      <c r="BM10" s="25">
        <f>COUNTIF(X3:X130,"1")</f>
        <v>6</v>
      </c>
      <c r="BN10" s="23"/>
      <c r="BO10" s="23" t="s">
        <v>48</v>
      </c>
      <c r="BP10" s="25">
        <f>COUNTIF(X3:X130,"&lt;0,75")</f>
        <v>13</v>
      </c>
      <c r="BQ10" s="23"/>
      <c r="BR10" s="23" t="s">
        <v>48</v>
      </c>
      <c r="BS10" s="25">
        <f>COUNTIFS(X2:X129,"&gt;0,9",X3:X130,"&lt;1")</f>
        <v>49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0.11220314277917021</v>
      </c>
      <c r="N11" s="9">
        <v>4.3509475366176336</v>
      </c>
      <c r="O11" s="9">
        <v>1.2874037267658709</v>
      </c>
      <c r="P11" s="9">
        <v>90.282161384815922</v>
      </c>
      <c r="Q11" s="27">
        <v>0.88888888888888884</v>
      </c>
      <c r="R11" s="6">
        <v>0.9185185185185184</v>
      </c>
      <c r="S11" s="6">
        <v>0.88888888888888884</v>
      </c>
      <c r="T11" s="6">
        <v>0.88733488733488741</v>
      </c>
      <c r="U11" s="6">
        <v>0.32950783380605481</v>
      </c>
      <c r="V11" s="27">
        <v>0.86111111111111116</v>
      </c>
      <c r="W11" s="6">
        <v>0.87658730158730158</v>
      </c>
      <c r="X11" s="6">
        <v>0.86111111111111116</v>
      </c>
      <c r="Y11" s="6">
        <v>0.86038647342995178</v>
      </c>
      <c r="Z11" s="6">
        <v>0.23103590624230419</v>
      </c>
      <c r="AA11" s="27">
        <v>0.91666666666666663</v>
      </c>
      <c r="AB11" s="6">
        <v>0.91898148148148151</v>
      </c>
      <c r="AC11" s="6">
        <v>0.91666666666666663</v>
      </c>
      <c r="AD11" s="6">
        <v>0.91681159420289859</v>
      </c>
      <c r="AE11" s="6">
        <v>0.18663396287427281</v>
      </c>
      <c r="AF11" s="27">
        <v>0.86111111111111116</v>
      </c>
      <c r="AG11" s="6">
        <v>0.85769230769230775</v>
      </c>
      <c r="AH11" s="6">
        <v>0.86111111111111116</v>
      </c>
      <c r="AI11" s="6">
        <v>0.85835978835978832</v>
      </c>
      <c r="AJ11" s="6">
        <v>0.30379740825787688</v>
      </c>
      <c r="AK11" s="27">
        <v>0.77777777777777779</v>
      </c>
      <c r="AL11" s="6">
        <v>0.78904428904428903</v>
      </c>
      <c r="AM11" s="6">
        <v>0.77777777777777779</v>
      </c>
      <c r="AN11" s="6">
        <v>0.78009259259259256</v>
      </c>
      <c r="AO11" s="6">
        <v>8.009700753137146</v>
      </c>
      <c r="AP11" s="27">
        <v>0.83333333333333337</v>
      </c>
      <c r="AQ11" s="6">
        <v>0.83084045584045585</v>
      </c>
      <c r="AR11" s="6">
        <v>0.83333333333333337</v>
      </c>
      <c r="AS11" s="6">
        <v>0.83111111111111102</v>
      </c>
      <c r="AT11" s="6">
        <v>0.49719782326041678</v>
      </c>
      <c r="AU11" s="27">
        <v>0.77777777777777779</v>
      </c>
      <c r="AV11" s="6">
        <v>0.78703703703703698</v>
      </c>
      <c r="AW11" s="6">
        <v>0.77777777777777779</v>
      </c>
      <c r="AX11" s="6">
        <v>0.78140096618357491</v>
      </c>
      <c r="AY11" s="6">
        <v>0.60848571901690274</v>
      </c>
      <c r="AZ11" s="27">
        <v>0.86111111111111116</v>
      </c>
      <c r="BA11" s="6">
        <v>0.86342592592592604</v>
      </c>
      <c r="BB11" s="6">
        <v>0.86111111111111116</v>
      </c>
      <c r="BC11" s="6">
        <v>0.86135265700483088</v>
      </c>
      <c r="BD11" s="6">
        <v>0.53202667932318881</v>
      </c>
      <c r="BE11" s="6"/>
      <c r="BF11" s="2" t="s">
        <v>49</v>
      </c>
      <c r="BG11" s="6">
        <f>CORREL($M$3:$M$130,Y3:Y130)</f>
        <v>-0.81329563082278378</v>
      </c>
      <c r="BH11" s="6">
        <f>CORREL($N$3:$N$130,Y3:Y130)</f>
        <v>0.68794392012778205</v>
      </c>
      <c r="BI11" s="6">
        <f>CORREL($O$3:$O$130,Y3:Y130)</f>
        <v>0.8160226976885625</v>
      </c>
      <c r="BJ11" s="6">
        <f>CORREL($P$3:$P$130,Y3:Y130)</f>
        <v>0.44725134726509508</v>
      </c>
      <c r="BL11" s="3" t="s">
        <v>49</v>
      </c>
      <c r="BM11" s="19">
        <f>COUNTIF(Y3:Y130,"1")</f>
        <v>6</v>
      </c>
      <c r="BN11" s="23"/>
      <c r="BO11" s="3" t="s">
        <v>49</v>
      </c>
      <c r="BP11" s="19">
        <f>COUNTIF(Y3:Y130,"&lt;0,75")</f>
        <v>15</v>
      </c>
      <c r="BQ11" s="23"/>
      <c r="BR11" s="3" t="s">
        <v>49</v>
      </c>
      <c r="BS11" s="19">
        <f>COUNTIFS(Y2:Y129,"&gt;0,9",Y3:Y130,"&lt;1")</f>
        <v>49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8.3949967766886957E-2</v>
      </c>
      <c r="N12" s="9">
        <v>5.2788818476843931</v>
      </c>
      <c r="O12" s="9">
        <v>1.388938103507916</v>
      </c>
      <c r="P12" s="9">
        <v>86.573662302024047</v>
      </c>
      <c r="Q12" s="27">
        <v>0.86111111111111116</v>
      </c>
      <c r="R12" s="6">
        <v>0.88703703703703707</v>
      </c>
      <c r="S12" s="6">
        <v>0.86111111111111116</v>
      </c>
      <c r="T12" s="6">
        <v>0.86690988223246279</v>
      </c>
      <c r="U12" s="6">
        <v>0.26134496716857508</v>
      </c>
      <c r="V12" s="27">
        <v>0.91666666666666663</v>
      </c>
      <c r="W12" s="6">
        <v>0.92037037037037039</v>
      </c>
      <c r="X12" s="6">
        <v>0.91666666666666663</v>
      </c>
      <c r="Y12" s="6">
        <v>0.91751556310130178</v>
      </c>
      <c r="Z12" s="6">
        <v>0.17768315850933289</v>
      </c>
      <c r="AA12" s="27">
        <v>0.94444444444444442</v>
      </c>
      <c r="AB12" s="6">
        <v>0.9460784313725491</v>
      </c>
      <c r="AC12" s="6">
        <v>0.94444444444444442</v>
      </c>
      <c r="AD12" s="6">
        <v>0.94420394420394416</v>
      </c>
      <c r="AE12" s="6">
        <v>0.18563010046827619</v>
      </c>
      <c r="AF12" s="27">
        <v>0.91666666666666663</v>
      </c>
      <c r="AG12" s="6">
        <v>0.92385620915032673</v>
      </c>
      <c r="AH12" s="6">
        <v>0.91666666666666663</v>
      </c>
      <c r="AI12" s="6">
        <v>0.91650274676590471</v>
      </c>
      <c r="AJ12" s="6">
        <v>0.26569256348204812</v>
      </c>
      <c r="AK12" s="27">
        <v>0.80555555555555558</v>
      </c>
      <c r="AL12" s="6">
        <v>0.86111111111111116</v>
      </c>
      <c r="AM12" s="6">
        <v>0.80555555555555558</v>
      </c>
      <c r="AN12" s="6">
        <v>0.81640817018391387</v>
      </c>
      <c r="AO12" s="6">
        <v>7.0084881589950028</v>
      </c>
      <c r="AP12" s="27">
        <v>0.88888888888888884</v>
      </c>
      <c r="AQ12" s="6">
        <v>0.90404040404040409</v>
      </c>
      <c r="AR12" s="6">
        <v>0.88888888888888884</v>
      </c>
      <c r="AS12" s="6">
        <v>0.89166666666666672</v>
      </c>
      <c r="AT12" s="6">
        <v>0.29084727122686599</v>
      </c>
      <c r="AU12" s="27">
        <v>0.83333333333333337</v>
      </c>
      <c r="AV12" s="6">
        <v>0.87421652421652418</v>
      </c>
      <c r="AW12" s="6">
        <v>0.83333333333333337</v>
      </c>
      <c r="AX12" s="6">
        <v>0.840561815094922</v>
      </c>
      <c r="AY12" s="6">
        <v>0.59593613823365432</v>
      </c>
      <c r="AZ12" s="27">
        <v>0.88888888888888884</v>
      </c>
      <c r="BA12" s="6">
        <v>0.90404040404040409</v>
      </c>
      <c r="BB12" s="6">
        <v>0.88888888888888884</v>
      </c>
      <c r="BC12" s="6">
        <v>0.89166666666666672</v>
      </c>
      <c r="BD12" s="6">
        <v>0.41869698249248821</v>
      </c>
      <c r="BE12" s="6"/>
      <c r="BF12" s="3" t="s">
        <v>50</v>
      </c>
      <c r="BG12" s="5">
        <f>CORREL($M$3:$M$130,Z3:Z130)</f>
        <v>0.72871953049397886</v>
      </c>
      <c r="BH12" s="5">
        <f>CORREL($N$3:$N$130,Z3:Z130)</f>
        <v>-0.69518125505061923</v>
      </c>
      <c r="BI12" s="5">
        <f>CORREL($O$3:$O$130,Z3:Z130)</f>
        <v>-0.76964675412785655</v>
      </c>
      <c r="BJ12" s="5">
        <f>CORREL($P$3:$P$130,Z3:Z130)</f>
        <v>-0.40248615993789982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0.10966215269151321</v>
      </c>
      <c r="N13" s="9">
        <v>4.1256355891543057</v>
      </c>
      <c r="O13" s="9">
        <v>1.3282496146895919</v>
      </c>
      <c r="P13" s="9">
        <v>67.660423662130626</v>
      </c>
      <c r="Q13" s="27">
        <v>0.77777777777777779</v>
      </c>
      <c r="R13" s="6">
        <v>0.83051670551670542</v>
      </c>
      <c r="S13" s="6">
        <v>0.77777777777777779</v>
      </c>
      <c r="T13" s="6">
        <v>0.77936507936507926</v>
      </c>
      <c r="U13" s="6">
        <v>0.46784083833285922</v>
      </c>
      <c r="V13" s="27">
        <v>0.83333333333333337</v>
      </c>
      <c r="W13" s="6">
        <v>0.90476190476190466</v>
      </c>
      <c r="X13" s="6">
        <v>0.83333333333333337</v>
      </c>
      <c r="Y13" s="6">
        <v>0.83939393939393936</v>
      </c>
      <c r="Z13" s="6">
        <v>0.69860952820877908</v>
      </c>
      <c r="AA13" s="27">
        <v>0.83333333333333337</v>
      </c>
      <c r="AB13" s="6">
        <v>0.87169312169312174</v>
      </c>
      <c r="AC13" s="6">
        <v>0.83333333333333337</v>
      </c>
      <c r="AD13" s="6">
        <v>0.83958333333333335</v>
      </c>
      <c r="AE13" s="6">
        <v>3.1251771039808611</v>
      </c>
      <c r="AF13" s="27">
        <v>0.83333333333333337</v>
      </c>
      <c r="AG13" s="6">
        <v>0.87169312169312174</v>
      </c>
      <c r="AH13" s="6">
        <v>0.83333333333333337</v>
      </c>
      <c r="AI13" s="6">
        <v>0.83958333333333335</v>
      </c>
      <c r="AJ13" s="6">
        <v>0.50433992746106859</v>
      </c>
      <c r="AK13" s="27">
        <v>0.77777777777777779</v>
      </c>
      <c r="AL13" s="6">
        <v>0.83051670551670542</v>
      </c>
      <c r="AM13" s="6">
        <v>0.77777777777777779</v>
      </c>
      <c r="AN13" s="6">
        <v>0.77936507936507926</v>
      </c>
      <c r="AO13" s="6">
        <v>8.009700753137146</v>
      </c>
      <c r="AP13" s="27">
        <v>0.83333333333333337</v>
      </c>
      <c r="AQ13" s="6">
        <v>0.87169312169312174</v>
      </c>
      <c r="AR13" s="6">
        <v>0.83333333333333337</v>
      </c>
      <c r="AS13" s="6">
        <v>0.83958333333333335</v>
      </c>
      <c r="AT13" s="6">
        <v>0.52908896934688432</v>
      </c>
      <c r="AU13" s="27">
        <v>0.80555555555555558</v>
      </c>
      <c r="AV13" s="6">
        <v>0.8436933436933437</v>
      </c>
      <c r="AW13" s="6">
        <v>0.80555555555555558</v>
      </c>
      <c r="AX13" s="6">
        <v>0.80720259429936847</v>
      </c>
      <c r="AY13" s="6">
        <v>1.42986382346205</v>
      </c>
      <c r="AZ13" s="27">
        <v>0.83333333333333337</v>
      </c>
      <c r="BA13" s="6">
        <v>0.87169312169312174</v>
      </c>
      <c r="BB13" s="6">
        <v>0.83333333333333337</v>
      </c>
      <c r="BC13" s="6">
        <v>0.83958333333333335</v>
      </c>
      <c r="BD13" s="6">
        <v>0.79632221641243683</v>
      </c>
      <c r="BE13" s="6"/>
      <c r="BF13" s="1" t="s">
        <v>6</v>
      </c>
      <c r="BG13" s="4">
        <f>CORREL($M$3:$M$130,AA3:AA130)</f>
        <v>-0.81443923080598424</v>
      </c>
      <c r="BH13" s="4">
        <f>CORREL($N$3:$N$130,AA3:AA130)</f>
        <v>0.71616082438021367</v>
      </c>
      <c r="BI13" s="4">
        <f>CORREL($O$3:$O$130,AA3:AA130)</f>
        <v>0.82731608583621041</v>
      </c>
      <c r="BJ13" s="4">
        <f>CORREL($P$3:$P$130,AA3:AA130)</f>
        <v>0.38595400672186847</v>
      </c>
      <c r="BL13" s="1" t="s">
        <v>6</v>
      </c>
      <c r="BM13" s="12">
        <f>COUNTIF(AA3:AA130,"1")</f>
        <v>7</v>
      </c>
      <c r="BN13" s="23"/>
      <c r="BO13" s="1" t="s">
        <v>6</v>
      </c>
      <c r="BP13" s="12">
        <f>COUNTIF(AA3:AA130,"&lt;0,75")</f>
        <v>7</v>
      </c>
      <c r="BQ13" s="23"/>
      <c r="BR13" s="1" t="s">
        <v>6</v>
      </c>
      <c r="BS13" s="12">
        <f>COUNTIFS(AA2:AA129,"&gt;0,9",AA3:AA130,"&lt;1")</f>
        <v>58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0.103567733356938</v>
      </c>
      <c r="N14" s="9">
        <v>5.0759946100944537</v>
      </c>
      <c r="O14" s="9">
        <v>1.267155276986607</v>
      </c>
      <c r="P14" s="9">
        <v>142.1278490826447</v>
      </c>
      <c r="Q14" s="27">
        <v>0.91666666666666663</v>
      </c>
      <c r="R14" s="6">
        <v>0.9375</v>
      </c>
      <c r="S14" s="6">
        <v>0.91666666666666663</v>
      </c>
      <c r="T14" s="6">
        <v>0.91604010025062665</v>
      </c>
      <c r="U14" s="6">
        <v>0.26825256185649848</v>
      </c>
      <c r="V14" s="27">
        <v>0.94444444444444442</v>
      </c>
      <c r="W14" s="6">
        <v>0.95454545454545459</v>
      </c>
      <c r="X14" s="6">
        <v>0.94444444444444442</v>
      </c>
      <c r="Y14" s="6">
        <v>0.94444444444444442</v>
      </c>
      <c r="Z14" s="6">
        <v>0.20303337596348381</v>
      </c>
      <c r="AA14" s="27">
        <v>0.91666666666666663</v>
      </c>
      <c r="AB14" s="6">
        <v>0.9375</v>
      </c>
      <c r="AC14" s="6">
        <v>0.91666666666666663</v>
      </c>
      <c r="AD14" s="6">
        <v>0.91604010025062665</v>
      </c>
      <c r="AE14" s="6">
        <v>1.167274883855455</v>
      </c>
      <c r="AF14" s="27">
        <v>0.91666666666666663</v>
      </c>
      <c r="AG14" s="6">
        <v>0.9375</v>
      </c>
      <c r="AH14" s="6">
        <v>0.91666666666666663</v>
      </c>
      <c r="AI14" s="6">
        <v>0.91604010025062665</v>
      </c>
      <c r="AJ14" s="6">
        <v>0.2313161627905122</v>
      </c>
      <c r="AK14" s="27">
        <v>0.86111111111111116</v>
      </c>
      <c r="AL14" s="6">
        <v>0.86388888888888893</v>
      </c>
      <c r="AM14" s="6">
        <v>0.86111111111111116</v>
      </c>
      <c r="AN14" s="6">
        <v>0.8614592035644667</v>
      </c>
      <c r="AO14" s="6">
        <v>5.0060629707107154</v>
      </c>
      <c r="AP14" s="27">
        <v>0.86111111111111116</v>
      </c>
      <c r="AQ14" s="6">
        <v>0.86388888888888893</v>
      </c>
      <c r="AR14" s="6">
        <v>0.86111111111111116</v>
      </c>
      <c r="AS14" s="6">
        <v>0.8614592035644667</v>
      </c>
      <c r="AT14" s="6">
        <v>0.26642307203015553</v>
      </c>
      <c r="AU14" s="27">
        <v>0.86111111111111116</v>
      </c>
      <c r="AV14" s="6">
        <v>0.86805555555555558</v>
      </c>
      <c r="AW14" s="6">
        <v>0.86111111111111116</v>
      </c>
      <c r="AX14" s="6">
        <v>0.86368240610877356</v>
      </c>
      <c r="AY14" s="6">
        <v>0.51250181956173291</v>
      </c>
      <c r="AZ14" s="27">
        <v>0.77777777777777779</v>
      </c>
      <c r="BA14" s="6">
        <v>0.78872863247863245</v>
      </c>
      <c r="BB14" s="6">
        <v>0.77777777777777779</v>
      </c>
      <c r="BC14" s="6">
        <v>0.7808700541148359</v>
      </c>
      <c r="BD14" s="6">
        <v>0.49856562085408751</v>
      </c>
      <c r="BE14" s="6"/>
      <c r="BF14" s="2" t="s">
        <v>12</v>
      </c>
      <c r="BG14" s="6">
        <f>CORREL($M$3:$M$130,AB3:AB130)</f>
        <v>-0.78547975360013012</v>
      </c>
      <c r="BH14" s="6">
        <f>CORREL($N$3:$N$130,AB3:AB130)</f>
        <v>0.70699082115127843</v>
      </c>
      <c r="BI14" s="6">
        <f>CORREL($O$3:$O$130,AB3:AB130)</f>
        <v>0.81232006688769309</v>
      </c>
      <c r="BJ14" s="6">
        <f>CORREL($P$3:$P$130,AB3:AB130)</f>
        <v>0.39145927950814979</v>
      </c>
      <c r="BL14" s="23" t="s">
        <v>12</v>
      </c>
      <c r="BM14" s="25">
        <f>COUNTIF(AB3:AB130,"1")</f>
        <v>7</v>
      </c>
      <c r="BN14" s="23"/>
      <c r="BO14" s="23" t="s">
        <v>12</v>
      </c>
      <c r="BP14" s="25">
        <f>COUNTIF(AB3:AB130,"&lt;0,75")</f>
        <v>8</v>
      </c>
      <c r="BQ14" s="23"/>
      <c r="BR14" s="23" t="s">
        <v>12</v>
      </c>
      <c r="BS14" s="25">
        <f>COUNTIFS(AB2:AB129,"&gt;0,9",AB3:AB130,"&lt;1")</f>
        <v>64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6.7789043453174463E-2</v>
      </c>
      <c r="N15" s="9">
        <v>7.2225934738410036</v>
      </c>
      <c r="O15" s="9">
        <v>1.3748092102508289</v>
      </c>
      <c r="P15" s="9">
        <v>149.8688145822008</v>
      </c>
      <c r="Q15" s="27">
        <v>0.94444444444444442</v>
      </c>
      <c r="R15" s="6">
        <v>0.94444444444444442</v>
      </c>
      <c r="S15" s="6">
        <v>0.94444444444444442</v>
      </c>
      <c r="T15" s="6">
        <v>0.94444444444444442</v>
      </c>
      <c r="U15" s="6">
        <v>0.21915150850188261</v>
      </c>
      <c r="V15" s="27">
        <v>0.94444444444444442</v>
      </c>
      <c r="W15" s="6">
        <v>0.94870580808080818</v>
      </c>
      <c r="X15" s="6">
        <v>0.94444444444444442</v>
      </c>
      <c r="Y15" s="6">
        <v>0.94277607100187744</v>
      </c>
      <c r="Z15" s="6">
        <v>0.1068861259863939</v>
      </c>
      <c r="AA15" s="27">
        <v>0.97222222222222221</v>
      </c>
      <c r="AB15" s="6">
        <v>0.97453703703703687</v>
      </c>
      <c r="AC15" s="6">
        <v>0.97222222222222221</v>
      </c>
      <c r="AD15" s="6">
        <v>0.97234715975345665</v>
      </c>
      <c r="AE15" s="6">
        <v>8.9888369243643157E-2</v>
      </c>
      <c r="AF15" s="27">
        <v>0.97222222222222221</v>
      </c>
      <c r="AG15" s="6">
        <v>0.97453703703703687</v>
      </c>
      <c r="AH15" s="6">
        <v>0.97222222222222221</v>
      </c>
      <c r="AI15" s="6">
        <v>0.97234715975345665</v>
      </c>
      <c r="AJ15" s="6">
        <v>0.108384838293339</v>
      </c>
      <c r="AK15" s="27">
        <v>0.94444444444444442</v>
      </c>
      <c r="AL15" s="6">
        <v>0.95299145299145294</v>
      </c>
      <c r="AM15" s="6">
        <v>0.94444444444444442</v>
      </c>
      <c r="AN15" s="6">
        <v>0.9455493379041473</v>
      </c>
      <c r="AO15" s="6">
        <v>2.0024251882842869</v>
      </c>
      <c r="AP15" s="27">
        <v>0.97222222222222221</v>
      </c>
      <c r="AQ15" s="6">
        <v>0.97453703703703687</v>
      </c>
      <c r="AR15" s="6">
        <v>0.97222222222222221</v>
      </c>
      <c r="AS15" s="6">
        <v>0.97234715975345665</v>
      </c>
      <c r="AT15" s="6">
        <v>0.17639776086594261</v>
      </c>
      <c r="AU15" s="27">
        <v>0.91666666666666663</v>
      </c>
      <c r="AV15" s="6">
        <v>0.93452380952380942</v>
      </c>
      <c r="AW15" s="6">
        <v>0.91666666666666663</v>
      </c>
      <c r="AX15" s="6">
        <v>0.91895154553049296</v>
      </c>
      <c r="AY15" s="6">
        <v>0.2917941295163517</v>
      </c>
      <c r="AZ15" s="27">
        <v>0.94444444444444442</v>
      </c>
      <c r="BA15" s="6">
        <v>0.95299145299145294</v>
      </c>
      <c r="BB15" s="6">
        <v>0.94444444444444442</v>
      </c>
      <c r="BC15" s="6">
        <v>0.9455493379041473</v>
      </c>
      <c r="BD15" s="6">
        <v>0.13571163673996139</v>
      </c>
      <c r="BE15" s="6"/>
      <c r="BF15" s="2" t="s">
        <v>18</v>
      </c>
      <c r="BG15" s="6">
        <f>CORREL($M$3:$M$130,AC3:AC130)</f>
        <v>-0.81443923080598424</v>
      </c>
      <c r="BH15" s="6">
        <f>CORREL($N$3:$N$130,AC3:AC130)</f>
        <v>0.71616082438021367</v>
      </c>
      <c r="BI15" s="6">
        <f>CORREL($O$3:$O$130,AC3:AC130)</f>
        <v>0.82731608583621041</v>
      </c>
      <c r="BJ15" s="6">
        <f>CORREL($P$3:$P$130,AC3:AC130)</f>
        <v>0.38595400672186847</v>
      </c>
      <c r="BL15" s="23" t="s">
        <v>18</v>
      </c>
      <c r="BM15" s="25">
        <f>COUNTIF(AC3:AC130,"1")</f>
        <v>7</v>
      </c>
      <c r="BN15" s="23"/>
      <c r="BO15" s="23" t="s">
        <v>18</v>
      </c>
      <c r="BP15" s="25">
        <f>COUNTIF(AC3:AC130,"&lt;0,75")</f>
        <v>7</v>
      </c>
      <c r="BQ15" s="23"/>
      <c r="BR15" s="23" t="s">
        <v>18</v>
      </c>
      <c r="BS15" s="25">
        <f>COUNTIFS(AC2:AC129,"&gt;0,9",AC3:AC130,"&lt;1")</f>
        <v>58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4.3581500021039103E-2</v>
      </c>
      <c r="N16" s="9">
        <v>8.036289843024921</v>
      </c>
      <c r="O16" s="9">
        <v>1.562603433995057</v>
      </c>
      <c r="P16" s="9">
        <v>91.843312491713377</v>
      </c>
      <c r="Q16" s="27">
        <v>0.94444444444444442</v>
      </c>
      <c r="R16" s="6">
        <v>0.94935897435897432</v>
      </c>
      <c r="S16" s="6">
        <v>0.94444444444444442</v>
      </c>
      <c r="T16" s="6">
        <v>0.94374686716791978</v>
      </c>
      <c r="U16" s="6">
        <v>0.16688210234280329</v>
      </c>
      <c r="V16" s="27">
        <v>0.94444444444444442</v>
      </c>
      <c r="W16" s="6">
        <v>0.94935897435897432</v>
      </c>
      <c r="X16" s="6">
        <v>0.94444444444444442</v>
      </c>
      <c r="Y16" s="6">
        <v>0.94374686716791978</v>
      </c>
      <c r="Z16" s="6">
        <v>0.1273043564122012</v>
      </c>
      <c r="AA16" s="27">
        <v>0.97222222222222221</v>
      </c>
      <c r="AB16" s="6">
        <v>0.97435897435897445</v>
      </c>
      <c r="AC16" s="6">
        <v>0.97222222222222221</v>
      </c>
      <c r="AD16" s="6">
        <v>0.97229885057471266</v>
      </c>
      <c r="AE16" s="6">
        <v>3.7849384291738612E-2</v>
      </c>
      <c r="AF16" s="27">
        <v>0.97222222222222221</v>
      </c>
      <c r="AG16" s="6">
        <v>0.97395833333333337</v>
      </c>
      <c r="AH16" s="6">
        <v>0.97222222222222221</v>
      </c>
      <c r="AI16" s="6">
        <v>0.97185325743200501</v>
      </c>
      <c r="AJ16" s="6">
        <v>0.12540061264900201</v>
      </c>
      <c r="AK16" s="27">
        <v>0.94444444444444442</v>
      </c>
      <c r="AL16" s="6">
        <v>0.94831730769230782</v>
      </c>
      <c r="AM16" s="6">
        <v>0.94444444444444442</v>
      </c>
      <c r="AN16" s="6">
        <v>0.94197580645161283</v>
      </c>
      <c r="AO16" s="6">
        <v>2.0024251882842869</v>
      </c>
      <c r="AP16" s="27">
        <v>0.94444444444444442</v>
      </c>
      <c r="AQ16" s="6">
        <v>0.9509803921568627</v>
      </c>
      <c r="AR16" s="6">
        <v>0.94444444444444442</v>
      </c>
      <c r="AS16" s="6">
        <v>0.94270833333333337</v>
      </c>
      <c r="AT16" s="6">
        <v>0.1087335993093503</v>
      </c>
      <c r="AU16" s="27">
        <v>0.94444444444444442</v>
      </c>
      <c r="AV16" s="6">
        <v>0.94831730769230782</v>
      </c>
      <c r="AW16" s="6">
        <v>0.94444444444444442</v>
      </c>
      <c r="AX16" s="6">
        <v>0.94197580645161283</v>
      </c>
      <c r="AY16" s="6">
        <v>0.26030275869003611</v>
      </c>
      <c r="AZ16" s="27">
        <v>0.97222222222222221</v>
      </c>
      <c r="BA16" s="6">
        <v>0.97395833333333337</v>
      </c>
      <c r="BB16" s="6">
        <v>0.97222222222222221</v>
      </c>
      <c r="BC16" s="6">
        <v>0.97185325743200501</v>
      </c>
      <c r="BD16" s="6">
        <v>0.1201227704633152</v>
      </c>
      <c r="BE16" s="6"/>
      <c r="BF16" s="2" t="s">
        <v>24</v>
      </c>
      <c r="BG16" s="6">
        <f>CORREL($M$3:$M$130,AD3:AD130)</f>
        <v>-0.82246306213772946</v>
      </c>
      <c r="BH16" s="6">
        <f>CORREL($N$3:$N$130,AD3:AD130)</f>
        <v>0.71251168101078499</v>
      </c>
      <c r="BI16" s="6">
        <f>CORREL($O$3:$O$130,AD3:AD130)</f>
        <v>0.8279275752731593</v>
      </c>
      <c r="BJ16" s="6">
        <f>CORREL($P$3:$P$130,AD3:AD130)</f>
        <v>0.38911279651980024</v>
      </c>
      <c r="BL16" s="3" t="s">
        <v>24</v>
      </c>
      <c r="BM16" s="19">
        <f>COUNTIF(AD3:AD130,"1")</f>
        <v>7</v>
      </c>
      <c r="BN16" s="23"/>
      <c r="BO16" s="3" t="s">
        <v>24</v>
      </c>
      <c r="BP16" s="19">
        <f>COUNTIF(AD3:AD130,"&lt;0,75")</f>
        <v>10</v>
      </c>
      <c r="BQ16" s="23"/>
      <c r="BR16" s="3" t="s">
        <v>24</v>
      </c>
      <c r="BS16" s="19">
        <f>COUNTIFS(AD2:AD129,"&gt;0,9",AD3:AD130,"&lt;1")</f>
        <v>58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8.0971815415548223E-2</v>
      </c>
      <c r="N17" s="9">
        <v>5.375047421051673</v>
      </c>
      <c r="O17" s="9">
        <v>1.4028290215416901</v>
      </c>
      <c r="P17" s="9">
        <v>72.563140184197579</v>
      </c>
      <c r="Q17" s="27">
        <v>0.88888888888888884</v>
      </c>
      <c r="R17" s="6">
        <v>0.89285714285714279</v>
      </c>
      <c r="S17" s="6">
        <v>0.88888888888888884</v>
      </c>
      <c r="T17" s="6">
        <v>0.88970110461338536</v>
      </c>
      <c r="U17" s="6">
        <v>0.30619440172856283</v>
      </c>
      <c r="V17" s="27">
        <v>0.88888888888888884</v>
      </c>
      <c r="W17" s="6">
        <v>0.89494949494949494</v>
      </c>
      <c r="X17" s="6">
        <v>0.88888888888888884</v>
      </c>
      <c r="Y17" s="6">
        <v>0.88822751322751314</v>
      </c>
      <c r="Z17" s="6">
        <v>0.26245271839054007</v>
      </c>
      <c r="AA17" s="27">
        <v>0.94444444444444442</v>
      </c>
      <c r="AB17" s="6">
        <v>0.94444444444444442</v>
      </c>
      <c r="AC17" s="6">
        <v>0.94444444444444442</v>
      </c>
      <c r="AD17" s="6">
        <v>0.94444444444444442</v>
      </c>
      <c r="AE17" s="6">
        <v>0.16231538683666441</v>
      </c>
      <c r="AF17" s="27">
        <v>0.97222222222222221</v>
      </c>
      <c r="AG17" s="6">
        <v>0.97420634920634919</v>
      </c>
      <c r="AH17" s="6">
        <v>0.97222222222222221</v>
      </c>
      <c r="AI17" s="6">
        <v>0.97218106995884768</v>
      </c>
      <c r="AJ17" s="6">
        <v>0.1641208340740479</v>
      </c>
      <c r="AK17" s="27">
        <v>0.88888888888888884</v>
      </c>
      <c r="AL17" s="6">
        <v>0.91503267973856195</v>
      </c>
      <c r="AM17" s="6">
        <v>0.88888888888888884</v>
      </c>
      <c r="AN17" s="6">
        <v>0.88838779956427016</v>
      </c>
      <c r="AO17" s="6">
        <v>4.004850376568573</v>
      </c>
      <c r="AP17" s="27">
        <v>0.94444444444444442</v>
      </c>
      <c r="AQ17" s="6">
        <v>0.95185185185185184</v>
      </c>
      <c r="AR17" s="6">
        <v>0.94444444444444442</v>
      </c>
      <c r="AS17" s="6">
        <v>0.94514202172096917</v>
      </c>
      <c r="AT17" s="6">
        <v>0.1752221516294496</v>
      </c>
      <c r="AU17" s="27">
        <v>0.91666666666666663</v>
      </c>
      <c r="AV17" s="6">
        <v>0.93229166666666663</v>
      </c>
      <c r="AW17" s="6">
        <v>0.91666666666666663</v>
      </c>
      <c r="AX17" s="6">
        <v>0.91733503618561096</v>
      </c>
      <c r="AY17" s="6">
        <v>0.1117328478230481</v>
      </c>
      <c r="AZ17" s="27">
        <v>0.94444444444444442</v>
      </c>
      <c r="BA17" s="6">
        <v>0.95185185185185184</v>
      </c>
      <c r="BB17" s="6">
        <v>0.94444444444444442</v>
      </c>
      <c r="BC17" s="6">
        <v>0.94514202172096917</v>
      </c>
      <c r="BD17" s="6">
        <v>0.15796481569190821</v>
      </c>
      <c r="BE17" s="6"/>
      <c r="BF17" s="3" t="s">
        <v>51</v>
      </c>
      <c r="BG17" s="5">
        <f>CORREL($M$3:$M$130,AE3:AE130)</f>
        <v>0.66385490073416131</v>
      </c>
      <c r="BH17" s="5">
        <f>CORREL($N$3:$N$130,AE3:AE130)</f>
        <v>-0.52120097723363124</v>
      </c>
      <c r="BI17" s="5">
        <f>CORREL($O$3:$O$130,AE3:AE130)</f>
        <v>-0.61070703213421085</v>
      </c>
      <c r="BJ17" s="5">
        <f>CORREL($P$3:$P$130,AE3:AE130)</f>
        <v>-0.18002763287634516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9.3980154223798656E-2</v>
      </c>
      <c r="N18" s="9">
        <v>4.7817935280016099</v>
      </c>
      <c r="O18" s="9">
        <v>1.3626459983244481</v>
      </c>
      <c r="P18" s="9">
        <v>64.55421262802173</v>
      </c>
      <c r="Q18" s="27">
        <v>0.88888888888888884</v>
      </c>
      <c r="R18" s="6">
        <v>0.90079365079365081</v>
      </c>
      <c r="S18" s="6">
        <v>0.88888888888888884</v>
      </c>
      <c r="T18" s="6">
        <v>0.8906371406371405</v>
      </c>
      <c r="U18" s="6">
        <v>0.33078393769009529</v>
      </c>
      <c r="V18" s="27">
        <v>0.88888888888888884</v>
      </c>
      <c r="W18" s="6">
        <v>0.90079365079365081</v>
      </c>
      <c r="X18" s="6">
        <v>0.88888888888888884</v>
      </c>
      <c r="Y18" s="6">
        <v>0.8906371406371405</v>
      </c>
      <c r="Z18" s="6">
        <v>0.26560570368425818</v>
      </c>
      <c r="AA18" s="27">
        <v>0.86111111111111116</v>
      </c>
      <c r="AB18" s="6">
        <v>0.86499611499611495</v>
      </c>
      <c r="AC18" s="6">
        <v>0.86111111111111116</v>
      </c>
      <c r="AD18" s="6">
        <v>0.86207729468599037</v>
      </c>
      <c r="AE18" s="6">
        <v>0.242603491222669</v>
      </c>
      <c r="AF18" s="27">
        <v>0.88888888888888884</v>
      </c>
      <c r="AG18" s="6">
        <v>0.88888888888888884</v>
      </c>
      <c r="AH18" s="6">
        <v>0.88888888888888884</v>
      </c>
      <c r="AI18" s="6">
        <v>0.88888888888888884</v>
      </c>
      <c r="AJ18" s="6">
        <v>0.29307707929701482</v>
      </c>
      <c r="AK18" s="27">
        <v>0.80555555555555558</v>
      </c>
      <c r="AL18" s="6">
        <v>0.84901960784313735</v>
      </c>
      <c r="AM18" s="6">
        <v>0.80555555555555558</v>
      </c>
      <c r="AN18" s="6">
        <v>0.81131512165994912</v>
      </c>
      <c r="AO18" s="6">
        <v>7.0084881589950028</v>
      </c>
      <c r="AP18" s="27">
        <v>0.88888888888888884</v>
      </c>
      <c r="AQ18" s="6">
        <v>0.90079365079365081</v>
      </c>
      <c r="AR18" s="6">
        <v>0.88888888888888884</v>
      </c>
      <c r="AS18" s="6">
        <v>0.8906371406371405</v>
      </c>
      <c r="AT18" s="6">
        <v>0.32080859145218737</v>
      </c>
      <c r="AU18" s="27">
        <v>0.88888888888888884</v>
      </c>
      <c r="AV18" s="6">
        <v>0.89682539682539675</v>
      </c>
      <c r="AW18" s="6">
        <v>0.88888888888888884</v>
      </c>
      <c r="AX18" s="6">
        <v>0.88850038850038848</v>
      </c>
      <c r="AY18" s="6">
        <v>0.38941732676824792</v>
      </c>
      <c r="AZ18" s="27">
        <v>0.83333333333333337</v>
      </c>
      <c r="BA18" s="6">
        <v>0.83846153846153848</v>
      </c>
      <c r="BB18" s="6">
        <v>0.83333333333333337</v>
      </c>
      <c r="BC18" s="6">
        <v>0.83272727272727287</v>
      </c>
      <c r="BD18" s="6">
        <v>0.36431713121320081</v>
      </c>
      <c r="BE18" s="6"/>
      <c r="BF18" s="1" t="s">
        <v>5</v>
      </c>
      <c r="BG18" s="4">
        <f>CORREL($M$3:$M$130,AF3:AF130)</f>
        <v>-0.83013275503733475</v>
      </c>
      <c r="BH18" s="4">
        <f>CORREL($N$3:$N$130,AF3:AF130)</f>
        <v>0.72028076997422152</v>
      </c>
      <c r="BI18" s="4">
        <f>CORREL($O$3:$O$130,AF3:AF130)</f>
        <v>0.85218483789167687</v>
      </c>
      <c r="BJ18" s="4">
        <f>CORREL($P$3:$P$130,AF3:AF130)</f>
        <v>0.42802452938423929</v>
      </c>
      <c r="BL18" s="1" t="s">
        <v>5</v>
      </c>
      <c r="BM18" s="12">
        <f>COUNTIF(AF3:AF130,"1")</f>
        <v>10</v>
      </c>
      <c r="BN18" s="23"/>
      <c r="BO18" s="1" t="s">
        <v>5</v>
      </c>
      <c r="BP18" s="12">
        <f>COUNTIF(AF3:AF130,"&lt;0,75")</f>
        <v>7</v>
      </c>
      <c r="BQ18" s="23"/>
      <c r="BR18" s="1" t="s">
        <v>5</v>
      </c>
      <c r="BS18" s="12">
        <f>COUNTIFS(AF2:AF129,"&gt;0,9",AF3:AF130,"&lt;1")</f>
        <v>62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3.2319437075272808E-2</v>
      </c>
      <c r="N19" s="9">
        <v>10.02064443559409</v>
      </c>
      <c r="O19" s="9">
        <v>1.6114995385595881</v>
      </c>
      <c r="P19" s="9">
        <v>114.5216506925038</v>
      </c>
      <c r="Q19" s="27">
        <v>0.94444444444444442</v>
      </c>
      <c r="R19" s="6">
        <v>0.94870580808080818</v>
      </c>
      <c r="S19" s="6">
        <v>0.94444444444444442</v>
      </c>
      <c r="T19" s="6">
        <v>0.94277607100187744</v>
      </c>
      <c r="U19" s="6">
        <v>0.1768329800344606</v>
      </c>
      <c r="V19" s="27">
        <v>0.94444444444444442</v>
      </c>
      <c r="W19" s="6">
        <v>0.94870580808080818</v>
      </c>
      <c r="X19" s="6">
        <v>0.94444444444444442</v>
      </c>
      <c r="Y19" s="6">
        <v>0.94277607100187744</v>
      </c>
      <c r="Z19" s="6">
        <v>0.26811909153792929</v>
      </c>
      <c r="AA19" s="27">
        <v>0.94444444444444442</v>
      </c>
      <c r="AB19" s="6">
        <v>0.94870580808080818</v>
      </c>
      <c r="AC19" s="6">
        <v>0.94444444444444442</v>
      </c>
      <c r="AD19" s="6">
        <v>0.94277607100187744</v>
      </c>
      <c r="AE19" s="6">
        <v>1.0804968361221521</v>
      </c>
      <c r="AF19" s="27">
        <v>0.94444444444444442</v>
      </c>
      <c r="AG19" s="6">
        <v>0.94870580808080818</v>
      </c>
      <c r="AH19" s="6">
        <v>0.94444444444444442</v>
      </c>
      <c r="AI19" s="6">
        <v>0.94277607100187744</v>
      </c>
      <c r="AJ19" s="6">
        <v>0.22051167329539631</v>
      </c>
      <c r="AK19" s="27">
        <v>0.91666666666666663</v>
      </c>
      <c r="AL19" s="6">
        <v>0.91641414141414146</v>
      </c>
      <c r="AM19" s="6">
        <v>0.91666666666666663</v>
      </c>
      <c r="AN19" s="6">
        <v>0.91534391534391524</v>
      </c>
      <c r="AO19" s="6">
        <v>3.0036377824264302</v>
      </c>
      <c r="AP19" s="27">
        <v>0.91666666666666663</v>
      </c>
      <c r="AQ19" s="6">
        <v>0.91641414141414146</v>
      </c>
      <c r="AR19" s="6">
        <v>0.91666666666666663</v>
      </c>
      <c r="AS19" s="6">
        <v>0.91534391534391524</v>
      </c>
      <c r="AT19" s="6">
        <v>0.23224279434007389</v>
      </c>
      <c r="AU19" s="27">
        <v>0.91666666666666663</v>
      </c>
      <c r="AV19" s="6">
        <v>0.91641414141414146</v>
      </c>
      <c r="AW19" s="6">
        <v>0.91666666666666663</v>
      </c>
      <c r="AX19" s="6">
        <v>0.91534391534391524</v>
      </c>
      <c r="AY19" s="6">
        <v>0.60787708946274521</v>
      </c>
      <c r="AZ19" s="27">
        <v>0.91666666666666663</v>
      </c>
      <c r="BA19" s="6">
        <v>0.91641414141414146</v>
      </c>
      <c r="BB19" s="6">
        <v>0.91666666666666663</v>
      </c>
      <c r="BC19" s="6">
        <v>0.91534391534391524</v>
      </c>
      <c r="BD19" s="6">
        <v>0.31477046412357779</v>
      </c>
      <c r="BE19" s="6"/>
      <c r="BF19" s="2" t="s">
        <v>11</v>
      </c>
      <c r="BG19" s="6">
        <f>CORREL($M$3:$M$130,AG3:AG130)</f>
        <v>-0.8323148302715887</v>
      </c>
      <c r="BH19" s="6">
        <f>CORREL($N$3:$N$130,AG3:AG130)</f>
        <v>0.67833848647096429</v>
      </c>
      <c r="BI19" s="6">
        <f>CORREL($O$3:$O$130,AG3:AG130)</f>
        <v>0.82126259216386399</v>
      </c>
      <c r="BJ19" s="6">
        <f>CORREL($P$3:$P$130,AG3:AG130)</f>
        <v>0.43415729322445717</v>
      </c>
      <c r="BL19" s="23" t="s">
        <v>11</v>
      </c>
      <c r="BM19" s="25">
        <f>COUNTIF(AG3:AG130,"1")</f>
        <v>10</v>
      </c>
      <c r="BN19" s="23"/>
      <c r="BO19" s="23" t="s">
        <v>11</v>
      </c>
      <c r="BP19" s="25">
        <f>COUNTIF(AG3:AG130,"&lt;0,75")</f>
        <v>5</v>
      </c>
      <c r="BQ19" s="23"/>
      <c r="BR19" s="23" t="s">
        <v>11</v>
      </c>
      <c r="BS19" s="25">
        <f>COUNTIFS(AG2:AG129,"&gt;0,9",AG3:AG130,"&lt;1")</f>
        <v>68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3.2574614044319918E-2</v>
      </c>
      <c r="N20" s="9">
        <v>9.9158094061148088</v>
      </c>
      <c r="O20" s="9">
        <v>1.6118471075701299</v>
      </c>
      <c r="P20" s="9">
        <v>113.3235360698835</v>
      </c>
      <c r="Q20" s="27">
        <v>1</v>
      </c>
      <c r="R20" s="6">
        <v>1</v>
      </c>
      <c r="S20" s="6">
        <v>1</v>
      </c>
      <c r="T20" s="6">
        <v>1</v>
      </c>
      <c r="U20" s="6">
        <v>0.13394778288558409</v>
      </c>
      <c r="V20" s="27">
        <v>1</v>
      </c>
      <c r="W20" s="6">
        <v>1</v>
      </c>
      <c r="X20" s="6">
        <v>1</v>
      </c>
      <c r="Y20" s="6">
        <v>1</v>
      </c>
      <c r="Z20" s="6">
        <v>1.236936717345309E-2</v>
      </c>
      <c r="AA20" s="27">
        <v>1</v>
      </c>
      <c r="AB20" s="6">
        <v>1</v>
      </c>
      <c r="AC20" s="6">
        <v>1</v>
      </c>
      <c r="AD20" s="6">
        <v>1</v>
      </c>
      <c r="AE20" s="6">
        <v>4.6974497263184027E-2</v>
      </c>
      <c r="AF20" s="27">
        <v>0.94444444444444442</v>
      </c>
      <c r="AG20" s="6">
        <v>0.94949494949494939</v>
      </c>
      <c r="AH20" s="6">
        <v>0.94444444444444442</v>
      </c>
      <c r="AI20" s="6">
        <v>0.94268077601410938</v>
      </c>
      <c r="AJ20" s="6">
        <v>0.13153131217310499</v>
      </c>
      <c r="AK20" s="27">
        <v>0.88888888888888884</v>
      </c>
      <c r="AL20" s="6">
        <v>0.90043290043290058</v>
      </c>
      <c r="AM20" s="6">
        <v>0.88888888888888884</v>
      </c>
      <c r="AN20" s="6">
        <v>0.88524982642629702</v>
      </c>
      <c r="AO20" s="6">
        <v>4.004850376568573</v>
      </c>
      <c r="AP20" s="27">
        <v>0.91666666666666663</v>
      </c>
      <c r="AQ20" s="6">
        <v>0.93187830687830697</v>
      </c>
      <c r="AR20" s="6">
        <v>0.91666666666666663</v>
      </c>
      <c r="AS20" s="6">
        <v>0.91362073284598389</v>
      </c>
      <c r="AT20" s="6">
        <v>0.20979732014632979</v>
      </c>
      <c r="AU20" s="27">
        <v>0.91666666666666663</v>
      </c>
      <c r="AV20" s="6">
        <v>0.94444444444444442</v>
      </c>
      <c r="AW20" s="6">
        <v>0.91666666666666663</v>
      </c>
      <c r="AX20" s="6">
        <v>0.92155745489078811</v>
      </c>
      <c r="AY20" s="6">
        <v>0.33658299897969163</v>
      </c>
      <c r="AZ20" s="27">
        <v>0.88888888888888884</v>
      </c>
      <c r="BA20" s="6">
        <v>0.93333333333333335</v>
      </c>
      <c r="BB20" s="6">
        <v>0.88888888888888884</v>
      </c>
      <c r="BC20" s="6">
        <v>0.89506871124518184</v>
      </c>
      <c r="BD20" s="6">
        <v>0.30332573726485651</v>
      </c>
      <c r="BE20" s="6"/>
      <c r="BF20" s="2" t="s">
        <v>17</v>
      </c>
      <c r="BG20" s="6">
        <f>CORREL($M$3:$M$130,AH3:AH130)</f>
        <v>-0.83013275503733475</v>
      </c>
      <c r="BH20" s="6">
        <f>CORREL($N$3:$N$130,AH3:AH130)</f>
        <v>0.72028076997422152</v>
      </c>
      <c r="BI20" s="6">
        <f>CORREL($O$3:$O$130,AH3:AH130)</f>
        <v>0.85218483789167687</v>
      </c>
      <c r="BJ20" s="6">
        <f>CORREL($P$3:$P$130,AH3:AH130)</f>
        <v>0.42802452938423929</v>
      </c>
      <c r="BL20" s="23" t="s">
        <v>17</v>
      </c>
      <c r="BM20" s="25">
        <f>COUNTIF(AH3:AH130,"1")</f>
        <v>10</v>
      </c>
      <c r="BN20" s="23"/>
      <c r="BO20" s="23" t="s">
        <v>17</v>
      </c>
      <c r="BP20" s="25">
        <f>COUNTIF(AH3:AH130,"&lt;0,75")</f>
        <v>7</v>
      </c>
      <c r="BQ20" s="23"/>
      <c r="BR20" s="23" t="s">
        <v>17</v>
      </c>
      <c r="BS20" s="25">
        <f>COUNTIFS(AH2:AH129,"&gt;0,9",AH3:AH130,"&lt;1")</f>
        <v>62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0.2381389090323757</v>
      </c>
      <c r="N21" s="9">
        <v>2.2601916853897639</v>
      </c>
      <c r="O21" s="9">
        <v>0.98548259977248631</v>
      </c>
      <c r="P21" s="9">
        <v>63.285367190913398</v>
      </c>
      <c r="Q21" s="27">
        <v>0.77777777777777779</v>
      </c>
      <c r="R21" s="6">
        <v>0.83950617283950613</v>
      </c>
      <c r="S21" s="6">
        <v>0.77777777777777779</v>
      </c>
      <c r="T21" s="6">
        <v>0.79417989417989421</v>
      </c>
      <c r="U21" s="6">
        <v>0.56145724445762824</v>
      </c>
      <c r="V21" s="27">
        <v>0.80555555555555558</v>
      </c>
      <c r="W21" s="6">
        <v>0.88675213675213671</v>
      </c>
      <c r="X21" s="6">
        <v>0.80555555555555558</v>
      </c>
      <c r="Y21" s="6">
        <v>0.82901234567901239</v>
      </c>
      <c r="Z21" s="6">
        <v>0.52523532993326116</v>
      </c>
      <c r="AA21" s="27">
        <v>0.83333333333333337</v>
      </c>
      <c r="AB21" s="6">
        <v>0.89292497625830969</v>
      </c>
      <c r="AC21" s="6">
        <v>0.83333333333333337</v>
      </c>
      <c r="AD21" s="6">
        <v>0.85156738920179764</v>
      </c>
      <c r="AE21" s="6">
        <v>2.2973813868649362</v>
      </c>
      <c r="AF21" s="27">
        <v>0.77777777777777779</v>
      </c>
      <c r="AG21" s="6">
        <v>0.86111111111111116</v>
      </c>
      <c r="AH21" s="6">
        <v>0.77777777777777779</v>
      </c>
      <c r="AI21" s="6">
        <v>0.79821200510855694</v>
      </c>
      <c r="AJ21" s="6">
        <v>0.4791727237656816</v>
      </c>
      <c r="AK21" s="27">
        <v>0.83333333333333337</v>
      </c>
      <c r="AL21" s="6">
        <v>0.87184873949579833</v>
      </c>
      <c r="AM21" s="6">
        <v>0.83333333333333337</v>
      </c>
      <c r="AN21" s="6">
        <v>0.83465167058048029</v>
      </c>
      <c r="AO21" s="6">
        <v>6.0072755648528586</v>
      </c>
      <c r="AP21" s="27">
        <v>0.80555555555555558</v>
      </c>
      <c r="AQ21" s="6">
        <v>0.87098765432098757</v>
      </c>
      <c r="AR21" s="6">
        <v>0.80555555555555558</v>
      </c>
      <c r="AS21" s="6">
        <v>0.81882868089764638</v>
      </c>
      <c r="AT21" s="6">
        <v>0.49068668868572751</v>
      </c>
      <c r="AU21" s="27">
        <v>0.72222222222222221</v>
      </c>
      <c r="AV21" s="6">
        <v>0.82986111111111116</v>
      </c>
      <c r="AW21" s="6">
        <v>0.72222222222222221</v>
      </c>
      <c r="AX21" s="6">
        <v>0.74238683127572014</v>
      </c>
      <c r="AY21" s="6">
        <v>0.91730551257254411</v>
      </c>
      <c r="AZ21" s="27">
        <v>0.72222222222222221</v>
      </c>
      <c r="BA21" s="6">
        <v>0.82986111111111116</v>
      </c>
      <c r="BB21" s="6">
        <v>0.72222222222222221</v>
      </c>
      <c r="BC21" s="6">
        <v>0.74238683127572014</v>
      </c>
      <c r="BD21" s="6">
        <v>0.94948270744535201</v>
      </c>
      <c r="BE21" s="6"/>
      <c r="BF21" s="2" t="s">
        <v>23</v>
      </c>
      <c r="BG21" s="6">
        <f>CORREL($M$3:$M$130,AI3:AI130)</f>
        <v>-0.85163380992925108</v>
      </c>
      <c r="BH21" s="6">
        <f>CORREL($N$3:$N$130,AI3:AI130)</f>
        <v>0.71055796989720843</v>
      </c>
      <c r="BI21" s="6">
        <f>CORREL($O$3:$O$130,AI3:AI130)</f>
        <v>0.85327276907822891</v>
      </c>
      <c r="BJ21" s="6">
        <f>CORREL($P$3:$P$130,AI3:AI130)</f>
        <v>0.43268214293451945</v>
      </c>
      <c r="BL21" s="3" t="s">
        <v>23</v>
      </c>
      <c r="BM21" s="19">
        <f>COUNTIF(AI3:AI130,"1")</f>
        <v>10</v>
      </c>
      <c r="BN21" s="23"/>
      <c r="BO21" s="3" t="s">
        <v>23</v>
      </c>
      <c r="BP21" s="19">
        <f>COUNTIF(AI3:AI130,"&lt;0,75")</f>
        <v>7</v>
      </c>
      <c r="BQ21" s="23"/>
      <c r="BR21" s="3" t="s">
        <v>23</v>
      </c>
      <c r="BS21" s="19">
        <f>COUNTIFS(AI2:AI129,"&gt;0,9",AI3:AI130,"&lt;1")</f>
        <v>62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6.150862835482665E-2</v>
      </c>
      <c r="N22" s="9">
        <v>6.6691986236015053</v>
      </c>
      <c r="O22" s="9">
        <v>1.4667694837267189</v>
      </c>
      <c r="P22" s="9">
        <v>109.3748574270647</v>
      </c>
      <c r="Q22" s="27">
        <v>0.86111111111111116</v>
      </c>
      <c r="R22" s="6">
        <v>0.87575757575757562</v>
      </c>
      <c r="S22" s="6">
        <v>0.86111111111111116</v>
      </c>
      <c r="T22" s="6">
        <v>0.86049382716049394</v>
      </c>
      <c r="U22" s="6">
        <v>0.39146381783517747</v>
      </c>
      <c r="V22" s="27">
        <v>0.86111111111111116</v>
      </c>
      <c r="W22" s="6">
        <v>0.90196078431372539</v>
      </c>
      <c r="X22" s="6">
        <v>0.86111111111111116</v>
      </c>
      <c r="Y22" s="6">
        <v>0.85798767283025157</v>
      </c>
      <c r="Z22" s="6">
        <v>0.34721514556825589</v>
      </c>
      <c r="AA22" s="27">
        <v>0.94444444444444442</v>
      </c>
      <c r="AB22" s="6">
        <v>0.94910644910644903</v>
      </c>
      <c r="AC22" s="6">
        <v>0.94444444444444442</v>
      </c>
      <c r="AD22" s="6">
        <v>0.94352462352462352</v>
      </c>
      <c r="AE22" s="6">
        <v>0.1913533805630338</v>
      </c>
      <c r="AF22" s="27">
        <v>0.94444444444444442</v>
      </c>
      <c r="AG22" s="6">
        <v>0.95238095238095233</v>
      </c>
      <c r="AH22" s="6">
        <v>0.94444444444444442</v>
      </c>
      <c r="AI22" s="6">
        <v>0.94444444444444442</v>
      </c>
      <c r="AJ22" s="6">
        <v>0.20499940472711931</v>
      </c>
      <c r="AK22" s="27">
        <v>0.86111111111111116</v>
      </c>
      <c r="AL22" s="6">
        <v>0.8702020202020202</v>
      </c>
      <c r="AM22" s="6">
        <v>0.86111111111111116</v>
      </c>
      <c r="AN22" s="6">
        <v>0.8574074074074074</v>
      </c>
      <c r="AO22" s="6">
        <v>5.0060629707107154</v>
      </c>
      <c r="AP22" s="27">
        <v>0.91666666666666663</v>
      </c>
      <c r="AQ22" s="6">
        <v>0.92712842712842702</v>
      </c>
      <c r="AR22" s="6">
        <v>0.91666666666666663</v>
      </c>
      <c r="AS22" s="6">
        <v>0.91446479446479456</v>
      </c>
      <c r="AT22" s="6">
        <v>0.27490723164404468</v>
      </c>
      <c r="AU22" s="27">
        <v>0.94444444444444442</v>
      </c>
      <c r="AV22" s="6">
        <v>0.95238095238095233</v>
      </c>
      <c r="AW22" s="6">
        <v>0.94444444444444442</v>
      </c>
      <c r="AX22" s="6">
        <v>0.94444444444444442</v>
      </c>
      <c r="AY22" s="6">
        <v>0.50658047515408411</v>
      </c>
      <c r="AZ22" s="27">
        <v>0.91666666666666663</v>
      </c>
      <c r="BA22" s="6">
        <v>0.92712842712842702</v>
      </c>
      <c r="BB22" s="6">
        <v>0.91666666666666663</v>
      </c>
      <c r="BC22" s="6">
        <v>0.91446479446479456</v>
      </c>
      <c r="BD22" s="6">
        <v>0.31075172693031161</v>
      </c>
      <c r="BE22" s="6"/>
      <c r="BF22" s="3" t="s">
        <v>52</v>
      </c>
      <c r="BG22" s="5">
        <f>CORREL($M$3:$M$130,AJ3:AJ130)</f>
        <v>0.82826847301377637</v>
      </c>
      <c r="BH22" s="5">
        <f>CORREL($N$3:$N$130,AJ3:AJ130)</f>
        <v>-0.76319132935350653</v>
      </c>
      <c r="BI22" s="5">
        <f>CORREL($O$3:$O$130,AJ3:AJ130)</f>
        <v>-0.86536001071840063</v>
      </c>
      <c r="BJ22" s="5">
        <f>CORREL($P$3:$P$130,AJ3:AJ130)</f>
        <v>-0.40729961968774597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7.0279171089328699E-2</v>
      </c>
      <c r="N23" s="9">
        <v>5.7909106159628969</v>
      </c>
      <c r="O23" s="9">
        <v>1.4524612598790729</v>
      </c>
      <c r="P23" s="9">
        <v>78.177293315499099</v>
      </c>
      <c r="Q23" s="27">
        <v>0.94444444444444442</v>
      </c>
      <c r="R23" s="6">
        <v>0.95370370370370372</v>
      </c>
      <c r="S23" s="6">
        <v>0.94444444444444442</v>
      </c>
      <c r="T23" s="6">
        <v>0.94523358585858597</v>
      </c>
      <c r="U23" s="6">
        <v>0.23058205705267079</v>
      </c>
      <c r="V23" s="27">
        <v>0.97222222222222221</v>
      </c>
      <c r="W23" s="6">
        <v>0.97474747474747481</v>
      </c>
      <c r="X23" s="6">
        <v>0.97222222222222221</v>
      </c>
      <c r="Y23" s="6">
        <v>0.97246272246272247</v>
      </c>
      <c r="Z23" s="6">
        <v>8.5991164029852143E-2</v>
      </c>
      <c r="AA23" s="27">
        <v>0.97222222222222221</v>
      </c>
      <c r="AB23" s="6">
        <v>0.97474747474747481</v>
      </c>
      <c r="AC23" s="6">
        <v>0.97222222222222221</v>
      </c>
      <c r="AD23" s="6">
        <v>0.97246272246272247</v>
      </c>
      <c r="AE23" s="6">
        <v>0.13132322693191309</v>
      </c>
      <c r="AF23" s="27">
        <v>0.97222222222222221</v>
      </c>
      <c r="AG23" s="6">
        <v>0.97474747474747481</v>
      </c>
      <c r="AH23" s="6">
        <v>0.97222222222222221</v>
      </c>
      <c r="AI23" s="6">
        <v>0.97246272246272247</v>
      </c>
      <c r="AJ23" s="6">
        <v>0.14737655884635051</v>
      </c>
      <c r="AK23" s="27">
        <v>0.88888888888888884</v>
      </c>
      <c r="AL23" s="6">
        <v>0.89444444444444449</v>
      </c>
      <c r="AM23" s="6">
        <v>0.88888888888888884</v>
      </c>
      <c r="AN23" s="6">
        <v>0.88794191919191912</v>
      </c>
      <c r="AO23" s="6">
        <v>4.004850376568573</v>
      </c>
      <c r="AP23" s="27">
        <v>0.88888888888888884</v>
      </c>
      <c r="AQ23" s="6">
        <v>0.89444444444444449</v>
      </c>
      <c r="AR23" s="6">
        <v>0.88888888888888884</v>
      </c>
      <c r="AS23" s="6">
        <v>0.88794191919191912</v>
      </c>
      <c r="AT23" s="6">
        <v>0.22825727224684439</v>
      </c>
      <c r="AU23" s="27">
        <v>0.91666666666666663</v>
      </c>
      <c r="AV23" s="6">
        <v>0.92418981481481488</v>
      </c>
      <c r="AW23" s="6">
        <v>0.91666666666666663</v>
      </c>
      <c r="AX23" s="6">
        <v>0.91711229946524064</v>
      </c>
      <c r="AY23" s="6">
        <v>0.27666315306181788</v>
      </c>
      <c r="AZ23" s="27">
        <v>0.88888888888888884</v>
      </c>
      <c r="BA23" s="6">
        <v>0.89444444444444449</v>
      </c>
      <c r="BB23" s="6">
        <v>0.88888888888888884</v>
      </c>
      <c r="BC23" s="6">
        <v>0.88794191919191912</v>
      </c>
      <c r="BD23" s="6">
        <v>0.20591955533412121</v>
      </c>
      <c r="BE23" s="6"/>
      <c r="BF23" s="1" t="s">
        <v>4</v>
      </c>
      <c r="BG23" s="4">
        <f>CORREL($M$3:$M$130,AK3:AK130)</f>
        <v>-0.78084879377157534</v>
      </c>
      <c r="BH23" s="4">
        <f>CORREL($N$3:$N$130,AK3:AK130)</f>
        <v>0.64945547864260023</v>
      </c>
      <c r="BI23" s="4">
        <f>CORREL($O$3:$O$130,AK3:AK130)</f>
        <v>0.7887929722222744</v>
      </c>
      <c r="BJ23" s="4">
        <f>CORREL($P$3:$P$130,AK3:AK130)</f>
        <v>0.36412551247596786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16</v>
      </c>
      <c r="BQ23" s="23"/>
      <c r="BR23" s="1" t="s">
        <v>4</v>
      </c>
      <c r="BS23" s="12">
        <f>COUNTIFS(AK2:AK129,"&gt;0,9",AK3:AK130,"&lt;1")</f>
        <v>31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4.5561570016280001E-2</v>
      </c>
      <c r="N24" s="9">
        <v>8.1557817719765691</v>
      </c>
      <c r="O24" s="9">
        <v>1.537286637726029</v>
      </c>
      <c r="P24" s="9">
        <v>110.1030539216837</v>
      </c>
      <c r="Q24" s="27">
        <v>0.94444444444444442</v>
      </c>
      <c r="R24" s="6">
        <v>0.94444444444444442</v>
      </c>
      <c r="S24" s="6">
        <v>0.94444444444444442</v>
      </c>
      <c r="T24" s="6">
        <v>0.94444444444444442</v>
      </c>
      <c r="U24" s="6">
        <v>0.18171677092074021</v>
      </c>
      <c r="V24" s="27">
        <v>0.94444444444444442</v>
      </c>
      <c r="W24" s="6">
        <v>0.94444444444444442</v>
      </c>
      <c r="X24" s="6">
        <v>0.94444444444444442</v>
      </c>
      <c r="Y24" s="6">
        <v>0.94444444444444442</v>
      </c>
      <c r="Z24" s="6">
        <v>0.1239937206554287</v>
      </c>
      <c r="AA24" s="27">
        <v>1</v>
      </c>
      <c r="AB24" s="6">
        <v>1</v>
      </c>
      <c r="AC24" s="6">
        <v>1</v>
      </c>
      <c r="AD24" s="6">
        <v>1</v>
      </c>
      <c r="AE24" s="6">
        <v>6.1984319809503093E-2</v>
      </c>
      <c r="AF24" s="27">
        <v>1</v>
      </c>
      <c r="AG24" s="6">
        <v>1</v>
      </c>
      <c r="AH24" s="6">
        <v>1</v>
      </c>
      <c r="AI24" s="6">
        <v>1</v>
      </c>
      <c r="AJ24" s="6">
        <v>0.1034311374670189</v>
      </c>
      <c r="AK24" s="27">
        <v>0.88888888888888884</v>
      </c>
      <c r="AL24" s="6">
        <v>0.90277777777777779</v>
      </c>
      <c r="AM24" s="6">
        <v>0.88888888888888884</v>
      </c>
      <c r="AN24" s="6">
        <v>0.88859610598741023</v>
      </c>
      <c r="AO24" s="6">
        <v>4.004850376568573</v>
      </c>
      <c r="AP24" s="27">
        <v>0.94444444444444442</v>
      </c>
      <c r="AQ24" s="6">
        <v>0.95299145299145294</v>
      </c>
      <c r="AR24" s="6">
        <v>0.94444444444444442</v>
      </c>
      <c r="AS24" s="6">
        <v>0.94477513227513221</v>
      </c>
      <c r="AT24" s="6">
        <v>0.20723803845485031</v>
      </c>
      <c r="AU24" s="27">
        <v>0.94444444444444442</v>
      </c>
      <c r="AV24" s="6">
        <v>0.94928451178451168</v>
      </c>
      <c r="AW24" s="6">
        <v>0.94444444444444442</v>
      </c>
      <c r="AX24" s="6">
        <v>0.94372555785599266</v>
      </c>
      <c r="AY24" s="6">
        <v>0.17388477956752851</v>
      </c>
      <c r="AZ24" s="27">
        <v>0.94444444444444442</v>
      </c>
      <c r="BA24" s="6">
        <v>0.94675925925925908</v>
      </c>
      <c r="BB24" s="6">
        <v>0.94444444444444442</v>
      </c>
      <c r="BC24" s="6">
        <v>0.94431731502669713</v>
      </c>
      <c r="BD24" s="6">
        <v>0.18722278989258831</v>
      </c>
      <c r="BE24" s="6"/>
      <c r="BF24" s="2" t="s">
        <v>10</v>
      </c>
      <c r="BG24" s="6">
        <f>CORREL($M$3:$M$130,AL3:AL130)</f>
        <v>-0.78415239582530527</v>
      </c>
      <c r="BH24" s="6">
        <f>CORREL($N$3:$N$130,AL3:AL130)</f>
        <v>0.63298428382395056</v>
      </c>
      <c r="BI24" s="6">
        <f>CORREL($O$3:$O$130,AL3:AL130)</f>
        <v>0.77284445190945439</v>
      </c>
      <c r="BJ24" s="6">
        <f>CORREL($P$3:$P$130,AL3:AL130)</f>
        <v>0.36990315319736888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14</v>
      </c>
      <c r="BQ24" s="23"/>
      <c r="BR24" s="23" t="s">
        <v>10</v>
      </c>
      <c r="BS24" s="25">
        <f>COUNTIFS(AL2:AL129,"&gt;0,9",AL3:AL130,"&lt;1")</f>
        <v>36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0.24509845363448121</v>
      </c>
      <c r="N25" s="9">
        <v>2.216258732029651</v>
      </c>
      <c r="O25" s="9">
        <v>0.9666015046566534</v>
      </c>
      <c r="P25" s="9">
        <v>45.987368689615238</v>
      </c>
      <c r="Q25" s="27">
        <v>0.80555555555555558</v>
      </c>
      <c r="R25" s="6">
        <v>0.81049465240641716</v>
      </c>
      <c r="S25" s="6">
        <v>0.80555555555555558</v>
      </c>
      <c r="T25" s="6">
        <v>0.8050420168067226</v>
      </c>
      <c r="U25" s="6">
        <v>0.49946533257053471</v>
      </c>
      <c r="V25" s="27">
        <v>0.80555555555555558</v>
      </c>
      <c r="W25" s="6">
        <v>0.81049465240641716</v>
      </c>
      <c r="X25" s="6">
        <v>0.80555555555555558</v>
      </c>
      <c r="Y25" s="6">
        <v>0.8050420168067226</v>
      </c>
      <c r="Z25" s="6">
        <v>0.4633738809751583</v>
      </c>
      <c r="AA25" s="27">
        <v>0.72222222222222221</v>
      </c>
      <c r="AB25" s="6">
        <v>0.72916666666666663</v>
      </c>
      <c r="AC25" s="6">
        <v>0.72222222222222221</v>
      </c>
      <c r="AD25" s="6">
        <v>0.71988795518207271</v>
      </c>
      <c r="AE25" s="6">
        <v>0.43640840089000471</v>
      </c>
      <c r="AF25" s="27">
        <v>0.77777777777777779</v>
      </c>
      <c r="AG25" s="6">
        <v>0.78284313725490196</v>
      </c>
      <c r="AH25" s="6">
        <v>0.77777777777777779</v>
      </c>
      <c r="AI25" s="6">
        <v>0.77944862155388472</v>
      </c>
      <c r="AJ25" s="6">
        <v>0.38920139893876871</v>
      </c>
      <c r="AK25" s="27">
        <v>0.80555555555555558</v>
      </c>
      <c r="AL25" s="6">
        <v>0.80646929824561397</v>
      </c>
      <c r="AM25" s="6">
        <v>0.80555555555555558</v>
      </c>
      <c r="AN25" s="6">
        <v>0.8049814520402756</v>
      </c>
      <c r="AO25" s="6">
        <v>7.0084881589950028</v>
      </c>
      <c r="AP25" s="27">
        <v>0.80555555555555558</v>
      </c>
      <c r="AQ25" s="6">
        <v>0.81033834586466158</v>
      </c>
      <c r="AR25" s="6">
        <v>0.80555555555555558</v>
      </c>
      <c r="AS25" s="6">
        <v>0.80414295874822195</v>
      </c>
      <c r="AT25" s="6">
        <v>0.44146434348218011</v>
      </c>
      <c r="AU25" s="27">
        <v>0.83333333333333337</v>
      </c>
      <c r="AV25" s="6">
        <v>0.83665413533834576</v>
      </c>
      <c r="AW25" s="6">
        <v>0.83333333333333337</v>
      </c>
      <c r="AX25" s="6">
        <v>0.83116998577524892</v>
      </c>
      <c r="AY25" s="6">
        <v>0.4795895761805638</v>
      </c>
      <c r="AZ25" s="27">
        <v>0.80555555555555558</v>
      </c>
      <c r="BA25" s="6">
        <v>0.81782106782106778</v>
      </c>
      <c r="BB25" s="6">
        <v>0.80555555555555558</v>
      </c>
      <c r="BC25" s="6">
        <v>0.80694444444444446</v>
      </c>
      <c r="BD25" s="6">
        <v>0.5313469032277478</v>
      </c>
      <c r="BE25" s="6"/>
      <c r="BF25" s="2" t="s">
        <v>16</v>
      </c>
      <c r="BG25" s="6">
        <f>CORREL($M$3:$M$130,AM3:AM130)</f>
        <v>-0.78084879377157534</v>
      </c>
      <c r="BH25" s="6">
        <f>CORREL($N$3:$N$130,AM3:AM130)</f>
        <v>0.64945547864260023</v>
      </c>
      <c r="BI25" s="6">
        <f>CORREL($O$3:$O$130,AM3:AM130)</f>
        <v>0.7887929722222744</v>
      </c>
      <c r="BJ25" s="6">
        <f>CORREL($P$3:$P$130,AM3:AM130)</f>
        <v>0.36412551247596786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16</v>
      </c>
      <c r="BQ25" s="23"/>
      <c r="BR25" s="23" t="s">
        <v>16</v>
      </c>
      <c r="BS25" s="25">
        <f>COUNTIFS(AM2:AM129,"&gt;0,9",AM3:AM130,"&lt;1")</f>
        <v>31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14">
        <v>0.2035813463949647</v>
      </c>
      <c r="N26" s="31">
        <v>3.3708177745720018</v>
      </c>
      <c r="O26" s="31">
        <v>0.90660168621062209</v>
      </c>
      <c r="P26" s="31">
        <v>94.382897688016058</v>
      </c>
      <c r="Q26" s="27">
        <v>0.61111111111111116</v>
      </c>
      <c r="R26" s="6">
        <v>0.58675213675213678</v>
      </c>
      <c r="S26" s="6">
        <v>0.61111111111111116</v>
      </c>
      <c r="T26" s="6">
        <v>0.5810276679841897</v>
      </c>
      <c r="U26" s="6">
        <v>0.70097868652343887</v>
      </c>
      <c r="V26" s="27">
        <v>0.72222222222222221</v>
      </c>
      <c r="W26" s="6">
        <v>0.71730121730121732</v>
      </c>
      <c r="X26" s="6">
        <v>0.72222222222222221</v>
      </c>
      <c r="Y26" s="6">
        <v>0.71741147741147748</v>
      </c>
      <c r="Z26" s="6">
        <v>0.45486102391988842</v>
      </c>
      <c r="AA26" s="27">
        <v>0.77777777777777779</v>
      </c>
      <c r="AB26" s="6">
        <v>0.78632478632478631</v>
      </c>
      <c r="AC26" s="6">
        <v>0.77777777777777779</v>
      </c>
      <c r="AD26" s="6">
        <v>0.78093567251461993</v>
      </c>
      <c r="AE26" s="6">
        <v>3.2946634376105881</v>
      </c>
      <c r="AF26" s="27">
        <v>0.77777777777777779</v>
      </c>
      <c r="AG26" s="6">
        <v>0.78402777777777777</v>
      </c>
      <c r="AH26" s="6">
        <v>0.77777777777777779</v>
      </c>
      <c r="AI26" s="6">
        <v>0.77760942760942753</v>
      </c>
      <c r="AJ26" s="6">
        <v>0.49359668713069149</v>
      </c>
      <c r="AK26" s="27">
        <v>0.80555555555555558</v>
      </c>
      <c r="AL26" s="6">
        <v>0.80538720538720532</v>
      </c>
      <c r="AM26" s="6">
        <v>0.80555555555555558</v>
      </c>
      <c r="AN26" s="6">
        <v>0.80468099283691485</v>
      </c>
      <c r="AO26" s="6">
        <v>7.008488158995001</v>
      </c>
      <c r="AP26" s="27">
        <v>0.77777777777777779</v>
      </c>
      <c r="AQ26" s="6">
        <v>0.77976190476190466</v>
      </c>
      <c r="AR26" s="6">
        <v>0.77777777777777779</v>
      </c>
      <c r="AS26" s="6">
        <v>0.77564102564102566</v>
      </c>
      <c r="AT26" s="6">
        <v>0.56646278570961273</v>
      </c>
      <c r="AU26" s="27">
        <v>0.75</v>
      </c>
      <c r="AV26" s="6">
        <v>0.75</v>
      </c>
      <c r="AW26" s="6">
        <v>0.75</v>
      </c>
      <c r="AX26" s="6">
        <v>0.74925925925925929</v>
      </c>
      <c r="AY26" s="6">
        <v>0.75194118976660307</v>
      </c>
      <c r="AZ26" s="27">
        <v>0.63888888888888884</v>
      </c>
      <c r="BA26" s="6">
        <v>0.64567901234567904</v>
      </c>
      <c r="BB26" s="6">
        <v>0.63888888888888884</v>
      </c>
      <c r="BC26" s="6">
        <v>0.64145997176850167</v>
      </c>
      <c r="BD26" s="6">
        <v>0.9298978247703561</v>
      </c>
      <c r="BE26" s="6"/>
      <c r="BF26" s="2" t="s">
        <v>22</v>
      </c>
      <c r="BG26" s="6">
        <f>CORREL($M$3:$M$130,AN3:AN130)</f>
        <v>-0.78456700474492524</v>
      </c>
      <c r="BH26" s="6">
        <f>CORREL($N$3:$N$130,AN3:AN130)</f>
        <v>0.64344852491704041</v>
      </c>
      <c r="BI26" s="6">
        <f>CORREL($O$3:$O$130,AN3:AN130)</f>
        <v>0.78574920242247881</v>
      </c>
      <c r="BJ26" s="6">
        <f>CORREL($P$3:$P$130,AN3:AN130)</f>
        <v>0.36510034750085085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18</v>
      </c>
      <c r="BQ26" s="23"/>
      <c r="BR26" s="3" t="s">
        <v>22</v>
      </c>
      <c r="BS26" s="19">
        <f>COUNTIFS(AN2:AN129,"&gt;0,9",AN3:AN130,"&lt;1")</f>
        <v>31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0.12299797499240089</v>
      </c>
      <c r="N27" s="9">
        <v>4.3233938963660288</v>
      </c>
      <c r="O27" s="9">
        <v>1.2222353556676691</v>
      </c>
      <c r="P27" s="9">
        <v>121.0550290982488</v>
      </c>
      <c r="Q27" s="27">
        <v>0.91666666666666663</v>
      </c>
      <c r="R27" s="6">
        <v>0.91504629629629619</v>
      </c>
      <c r="S27" s="6">
        <v>0.91666666666666663</v>
      </c>
      <c r="T27" s="6">
        <v>0.91469461347757486</v>
      </c>
      <c r="U27" s="6">
        <v>0.29801546515854188</v>
      </c>
      <c r="V27" s="27">
        <v>0.91666666666666663</v>
      </c>
      <c r="W27" s="6">
        <v>0.91504629629629619</v>
      </c>
      <c r="X27" s="6">
        <v>0.91666666666666663</v>
      </c>
      <c r="Y27" s="6">
        <v>0.91469461347757486</v>
      </c>
      <c r="Z27" s="6">
        <v>0.18465396991388461</v>
      </c>
      <c r="AA27" s="27">
        <v>0.88888888888888884</v>
      </c>
      <c r="AB27" s="6">
        <v>0.89004629629629628</v>
      </c>
      <c r="AC27" s="6">
        <v>0.88888888888888884</v>
      </c>
      <c r="AD27" s="6">
        <v>0.88662309368191716</v>
      </c>
      <c r="AE27" s="6">
        <v>2.09851198950888</v>
      </c>
      <c r="AF27" s="27">
        <v>0.91666666666666663</v>
      </c>
      <c r="AG27" s="6">
        <v>0.91504629629629619</v>
      </c>
      <c r="AH27" s="6">
        <v>0.91666666666666663</v>
      </c>
      <c r="AI27" s="6">
        <v>0.91469461347757486</v>
      </c>
      <c r="AJ27" s="6">
        <v>0.25329503533934189</v>
      </c>
      <c r="AK27" s="27">
        <v>0.77777777777777779</v>
      </c>
      <c r="AL27" s="6">
        <v>0.78357753357753368</v>
      </c>
      <c r="AM27" s="6">
        <v>0.77777777777777779</v>
      </c>
      <c r="AN27" s="6">
        <v>0.77983539094650201</v>
      </c>
      <c r="AO27" s="6">
        <v>8.009700753137146</v>
      </c>
      <c r="AP27" s="27">
        <v>0.83333333333333337</v>
      </c>
      <c r="AQ27" s="6">
        <v>0.8481481481481481</v>
      </c>
      <c r="AR27" s="6">
        <v>0.83333333333333337</v>
      </c>
      <c r="AS27" s="6">
        <v>0.83714896214896206</v>
      </c>
      <c r="AT27" s="6">
        <v>0.35965445567240212</v>
      </c>
      <c r="AU27" s="27">
        <v>0.86111111111111116</v>
      </c>
      <c r="AV27" s="6">
        <v>0.8718110593110594</v>
      </c>
      <c r="AW27" s="6">
        <v>0.86111111111111116</v>
      </c>
      <c r="AX27" s="6">
        <v>0.86345679012345666</v>
      </c>
      <c r="AY27" s="6">
        <v>0.25444883824284342</v>
      </c>
      <c r="AZ27" s="27">
        <v>0.83333333333333337</v>
      </c>
      <c r="BA27" s="6">
        <v>0.84761904761904772</v>
      </c>
      <c r="BB27" s="6">
        <v>0.83333333333333337</v>
      </c>
      <c r="BC27" s="6">
        <v>0.83742356841772048</v>
      </c>
      <c r="BD27" s="6">
        <v>0.30013277876783723</v>
      </c>
      <c r="BE27" s="6"/>
      <c r="BF27" s="3" t="s">
        <v>53</v>
      </c>
      <c r="BG27" s="5">
        <f>CORREL($M$3:$M$130,AO3:AO130)</f>
        <v>0.73085307648793585</v>
      </c>
      <c r="BH27" s="5">
        <f>CORREL($N$3:$N$130,AO3:AO130)</f>
        <v>-0.64937276166841207</v>
      </c>
      <c r="BI27" s="5">
        <f>CORREL($O$3:$O$130,AO3:AO130)</f>
        <v>-0.77054178341338198</v>
      </c>
      <c r="BJ27" s="5">
        <f>CORREL($P$3:$P$130,AO3:AO130)</f>
        <v>-0.34981788065526964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6.8614286313608053E-2</v>
      </c>
      <c r="N28" s="9">
        <v>6.1783850018574116</v>
      </c>
      <c r="O28" s="9">
        <v>1.438845949899638</v>
      </c>
      <c r="P28" s="9">
        <v>128.2014887885413</v>
      </c>
      <c r="Q28" s="27">
        <v>0.86111111111111116</v>
      </c>
      <c r="R28" s="6">
        <v>0.86475869809203132</v>
      </c>
      <c r="S28" s="6">
        <v>0.86111111111111116</v>
      </c>
      <c r="T28" s="6">
        <v>0.86175049730036946</v>
      </c>
      <c r="U28" s="6">
        <v>0.29471240946541011</v>
      </c>
      <c r="V28" s="27">
        <v>0.88888888888888884</v>
      </c>
      <c r="W28" s="6">
        <v>0.89506172839506171</v>
      </c>
      <c r="X28" s="6">
        <v>0.88888888888888884</v>
      </c>
      <c r="Y28" s="6">
        <v>0.89073600454674617</v>
      </c>
      <c r="Z28" s="6">
        <v>0.25255799485571861</v>
      </c>
      <c r="AA28" s="27">
        <v>0.91666666666666663</v>
      </c>
      <c r="AB28" s="6">
        <v>0.9148351648351648</v>
      </c>
      <c r="AC28" s="6">
        <v>0.91666666666666663</v>
      </c>
      <c r="AD28" s="6">
        <v>0.9144444444444445</v>
      </c>
      <c r="AE28" s="6">
        <v>2.089041806537475</v>
      </c>
      <c r="AF28" s="27">
        <v>0.88888888888888884</v>
      </c>
      <c r="AG28" s="6">
        <v>0.89320987654320994</v>
      </c>
      <c r="AH28" s="6">
        <v>0.88888888888888884</v>
      </c>
      <c r="AI28" s="6">
        <v>0.88999578325954032</v>
      </c>
      <c r="AJ28" s="6">
        <v>0.2665013113908995</v>
      </c>
      <c r="AK28" s="27">
        <v>0.80555555555555558</v>
      </c>
      <c r="AL28" s="6">
        <v>0.80743947410614081</v>
      </c>
      <c r="AM28" s="6">
        <v>0.80555555555555558</v>
      </c>
      <c r="AN28" s="6">
        <v>0.80401629250734108</v>
      </c>
      <c r="AO28" s="6">
        <v>7.008488158995001</v>
      </c>
      <c r="AP28" s="27">
        <v>0.83333333333333337</v>
      </c>
      <c r="AQ28" s="6">
        <v>0.83571004159239459</v>
      </c>
      <c r="AR28" s="6">
        <v>0.83333333333333337</v>
      </c>
      <c r="AS28" s="6">
        <v>0.83362611623481186</v>
      </c>
      <c r="AT28" s="6">
        <v>0.35666248686946311</v>
      </c>
      <c r="AU28" s="27">
        <v>0.80555555555555558</v>
      </c>
      <c r="AV28" s="6">
        <v>0.80743947410614081</v>
      </c>
      <c r="AW28" s="6">
        <v>0.80555555555555558</v>
      </c>
      <c r="AX28" s="6">
        <v>0.80401629250734108</v>
      </c>
      <c r="AY28" s="6">
        <v>1.03741763170822</v>
      </c>
      <c r="AZ28" s="27">
        <v>0.77777777777777779</v>
      </c>
      <c r="BA28" s="6">
        <v>0.77637721755368816</v>
      </c>
      <c r="BB28" s="6">
        <v>0.77777777777777779</v>
      </c>
      <c r="BC28" s="6">
        <v>0.77609427609427606</v>
      </c>
      <c r="BD28" s="6">
        <v>0.66211488770056115</v>
      </c>
      <c r="BE28" s="6"/>
      <c r="BF28" s="1" t="s">
        <v>3</v>
      </c>
      <c r="BG28" s="4">
        <f>CORREL($M$3:$M$130,AP3:AP130)</f>
        <v>-0.81284466580064729</v>
      </c>
      <c r="BH28" s="4">
        <f>CORREL($N$3:$N$130,AP3:AP130)</f>
        <v>0.65507573115306428</v>
      </c>
      <c r="BI28" s="4">
        <f>CORREL($O$3:$O$130,AP3:AP130)</f>
        <v>0.81453701543092449</v>
      </c>
      <c r="BJ28" s="4">
        <f>CORREL($P$3:$P$130,AP3:AP130)</f>
        <v>0.3950675202572152</v>
      </c>
      <c r="BL28" s="1" t="s">
        <v>3</v>
      </c>
      <c r="BM28" s="12">
        <f>COUNTIF(AP3:AP130,"1")</f>
        <v>5</v>
      </c>
      <c r="BN28" s="23"/>
      <c r="BO28" s="1" t="s">
        <v>3</v>
      </c>
      <c r="BP28" s="12">
        <f>COUNTIF(AP3:AP130,"&lt;0,75")</f>
        <v>8</v>
      </c>
      <c r="BQ28" s="23"/>
      <c r="BR28" s="1" t="s">
        <v>3</v>
      </c>
      <c r="BS28" s="12">
        <f>COUNTIFS(AP2:AP129,"&gt;0,9",AP3:AP130,"&lt;1")</f>
        <v>49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4.7534936190991459E-2</v>
      </c>
      <c r="N29" s="9">
        <v>7.5488070866956907</v>
      </c>
      <c r="O29" s="9">
        <v>1.5460980644338349</v>
      </c>
      <c r="P29" s="9">
        <v>86.272080990807893</v>
      </c>
      <c r="Q29" s="27">
        <v>0.88888888888888884</v>
      </c>
      <c r="R29" s="6">
        <v>0.88888888888888884</v>
      </c>
      <c r="S29" s="6">
        <v>0.88888888888888884</v>
      </c>
      <c r="T29" s="6">
        <v>0.88888888888888884</v>
      </c>
      <c r="U29" s="6">
        <v>0.22412475953125571</v>
      </c>
      <c r="V29" s="27">
        <v>0.88888888888888884</v>
      </c>
      <c r="W29" s="6">
        <v>0.88888888888888884</v>
      </c>
      <c r="X29" s="6">
        <v>0.88888888888888884</v>
      </c>
      <c r="Y29" s="6">
        <v>0.88888888888888884</v>
      </c>
      <c r="Z29" s="6">
        <v>0.1161866909247438</v>
      </c>
      <c r="AA29" s="27">
        <v>1</v>
      </c>
      <c r="AB29" s="6">
        <v>1</v>
      </c>
      <c r="AC29" s="6">
        <v>1</v>
      </c>
      <c r="AD29" s="6">
        <v>1</v>
      </c>
      <c r="AE29" s="6">
        <v>5.9371361225084567E-2</v>
      </c>
      <c r="AF29" s="27">
        <v>0.97222222222222221</v>
      </c>
      <c r="AG29" s="6">
        <v>0.97407407407407398</v>
      </c>
      <c r="AH29" s="6">
        <v>0.97222222222222221</v>
      </c>
      <c r="AI29" s="6">
        <v>0.97188415596123512</v>
      </c>
      <c r="AJ29" s="6">
        <v>0.15726016143446131</v>
      </c>
      <c r="AK29" s="27">
        <v>0.80555555555555558</v>
      </c>
      <c r="AL29" s="6">
        <v>0.82777777777777783</v>
      </c>
      <c r="AM29" s="6">
        <v>0.80555555555555558</v>
      </c>
      <c r="AN29" s="6">
        <v>0.80933129926264935</v>
      </c>
      <c r="AO29" s="6">
        <v>7.0084881589950028</v>
      </c>
      <c r="AP29" s="27">
        <v>0.88888888888888884</v>
      </c>
      <c r="AQ29" s="6">
        <v>0.89444444444444449</v>
      </c>
      <c r="AR29" s="6">
        <v>0.88888888888888884</v>
      </c>
      <c r="AS29" s="6">
        <v>0.89052631578947361</v>
      </c>
      <c r="AT29" s="6">
        <v>0.27810549336401852</v>
      </c>
      <c r="AU29" s="27">
        <v>0.83333333333333337</v>
      </c>
      <c r="AV29" s="6">
        <v>0.84722222222222221</v>
      </c>
      <c r="AW29" s="6">
        <v>0.83333333333333337</v>
      </c>
      <c r="AX29" s="6">
        <v>0.83657407407407414</v>
      </c>
      <c r="AY29" s="6">
        <v>0.7511487136069388</v>
      </c>
      <c r="AZ29" s="27">
        <v>0.80555555555555558</v>
      </c>
      <c r="BA29" s="6">
        <v>0.8231209150326797</v>
      </c>
      <c r="BB29" s="6">
        <v>0.80555555555555558</v>
      </c>
      <c r="BC29" s="6">
        <v>0.80856437557101701</v>
      </c>
      <c r="BD29" s="6">
        <v>0.52976224330695321</v>
      </c>
      <c r="BE29" s="6"/>
      <c r="BF29" s="2" t="s">
        <v>9</v>
      </c>
      <c r="BG29" s="6">
        <f>CORREL($M$3:$M$130,AQ3:AQ130)</f>
        <v>-0.80894506598484062</v>
      </c>
      <c r="BH29" s="6">
        <f>CORREL($N$3:$N$130,AQ3:AQ130)</f>
        <v>0.62879677152471014</v>
      </c>
      <c r="BI29" s="6">
        <f>CORREL($O$3:$O$130,AQ3:AQ130)</f>
        <v>0.78930259996964924</v>
      </c>
      <c r="BJ29" s="6">
        <f>CORREL($P$3:$P$130,AQ3:AQ130)</f>
        <v>0.39120729692740125</v>
      </c>
      <c r="BL29" s="23" t="s">
        <v>9</v>
      </c>
      <c r="BM29" s="25">
        <f>COUNTIF(AQ3:AQ130,"1")</f>
        <v>5</v>
      </c>
      <c r="BN29" s="23"/>
      <c r="BO29" s="23" t="s">
        <v>9</v>
      </c>
      <c r="BP29" s="25">
        <f>COUNTIF(AQ3:AQ130,"&lt;0,75")</f>
        <v>8</v>
      </c>
      <c r="BQ29" s="23"/>
      <c r="BR29" s="23" t="s">
        <v>9</v>
      </c>
      <c r="BS29" s="25">
        <f>COUNTIFS(AQ2:AQ129,"&gt;0,9",AQ3:AQ130,"&lt;1")</f>
        <v>56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4.210591435979389E-2</v>
      </c>
      <c r="N30" s="9">
        <v>8.8314106582661402</v>
      </c>
      <c r="O30" s="9">
        <v>1.543933550427292</v>
      </c>
      <c r="P30" s="9">
        <v>87.21018025037813</v>
      </c>
      <c r="Q30" s="27">
        <v>0.91666666666666663</v>
      </c>
      <c r="R30" s="6">
        <v>0.92208994708994707</v>
      </c>
      <c r="S30" s="6">
        <v>0.91666666666666663</v>
      </c>
      <c r="T30" s="6">
        <v>0.91628808611567236</v>
      </c>
      <c r="U30" s="6">
        <v>0.35802128922348858</v>
      </c>
      <c r="V30" s="27">
        <v>0.88888888888888884</v>
      </c>
      <c r="W30" s="6">
        <v>0.90024038461538458</v>
      </c>
      <c r="X30" s="6">
        <v>0.88888888888888884</v>
      </c>
      <c r="Y30" s="6">
        <v>0.88830505382229519</v>
      </c>
      <c r="Z30" s="6">
        <v>0.28196822684566691</v>
      </c>
      <c r="AA30" s="27">
        <v>0.91666666666666663</v>
      </c>
      <c r="AB30" s="6">
        <v>0.93229166666666663</v>
      </c>
      <c r="AC30" s="6">
        <v>0.91666666666666663</v>
      </c>
      <c r="AD30" s="6">
        <v>0.91634738186462328</v>
      </c>
      <c r="AE30" s="6">
        <v>2.1528188630452432</v>
      </c>
      <c r="AF30" s="27">
        <v>0.94444444444444442</v>
      </c>
      <c r="AG30" s="6">
        <v>0.95185185185185184</v>
      </c>
      <c r="AH30" s="6">
        <v>0.94444444444444442</v>
      </c>
      <c r="AI30" s="6">
        <v>0.94444444444444442</v>
      </c>
      <c r="AJ30" s="6">
        <v>0.21291452694981469</v>
      </c>
      <c r="AK30" s="27">
        <v>0.88888888888888884</v>
      </c>
      <c r="AL30" s="6">
        <v>0.89285714285714279</v>
      </c>
      <c r="AM30" s="6">
        <v>0.88888888888888884</v>
      </c>
      <c r="AN30" s="6">
        <v>0.88950617283950628</v>
      </c>
      <c r="AO30" s="6">
        <v>4.004850376568573</v>
      </c>
      <c r="AP30" s="27">
        <v>0.88888888888888884</v>
      </c>
      <c r="AQ30" s="6">
        <v>0.89285714285714279</v>
      </c>
      <c r="AR30" s="6">
        <v>0.88888888888888884</v>
      </c>
      <c r="AS30" s="6">
        <v>0.88950617283950628</v>
      </c>
      <c r="AT30" s="6">
        <v>0.31818969117186069</v>
      </c>
      <c r="AU30" s="27">
        <v>0.83333333333333337</v>
      </c>
      <c r="AV30" s="6">
        <v>0.85037348272642388</v>
      </c>
      <c r="AW30" s="6">
        <v>0.83333333333333337</v>
      </c>
      <c r="AX30" s="6">
        <v>0.83046949192782527</v>
      </c>
      <c r="AY30" s="6">
        <v>0.91239532138773205</v>
      </c>
      <c r="AZ30" s="27">
        <v>0.83333333333333337</v>
      </c>
      <c r="BA30" s="6">
        <v>0.84640522875816993</v>
      </c>
      <c r="BB30" s="6">
        <v>0.83333333333333337</v>
      </c>
      <c r="BC30" s="6">
        <v>0.83457341269841268</v>
      </c>
      <c r="BD30" s="6">
        <v>0.49865340184206253</v>
      </c>
      <c r="BE30" s="6"/>
      <c r="BF30" s="2" t="s">
        <v>15</v>
      </c>
      <c r="BG30" s="6">
        <f>CORREL($M$3:$M$130,AR3:AR130)</f>
        <v>-0.81284466580064729</v>
      </c>
      <c r="BH30" s="6">
        <f>CORREL($N$3:$N$130,AR3:AR130)</f>
        <v>0.65507573115306428</v>
      </c>
      <c r="BI30" s="6">
        <f>CORREL($O$3:$O$130,AR3:AR130)</f>
        <v>0.81453701543092449</v>
      </c>
      <c r="BJ30" s="6">
        <f>CORREL($P$3:$P$130,AR3:AR130)</f>
        <v>0.3950675202572152</v>
      </c>
      <c r="BL30" s="23" t="s">
        <v>15</v>
      </c>
      <c r="BM30" s="25">
        <f>COUNTIF(AR3:AR130,"1")</f>
        <v>5</v>
      </c>
      <c r="BN30" s="23"/>
      <c r="BO30" s="23" t="s">
        <v>15</v>
      </c>
      <c r="BP30" s="25">
        <f>COUNTIF(AR3:AR130,"&lt;0,75")</f>
        <v>8</v>
      </c>
      <c r="BQ30" s="23"/>
      <c r="BR30" s="23" t="s">
        <v>15</v>
      </c>
      <c r="BS30" s="25">
        <f>COUNTIFS(AR2:AR129,"&gt;0,9",AR3:AR130,"&lt;1")</f>
        <v>49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14">
        <v>4.211016438945632E-2</v>
      </c>
      <c r="N31" s="31">
        <v>8.8621554914593084</v>
      </c>
      <c r="O31" s="31">
        <v>1.5425928466308141</v>
      </c>
      <c r="P31" s="31">
        <v>119.6390991347007</v>
      </c>
      <c r="Q31" s="27">
        <v>0.91666666666666663</v>
      </c>
      <c r="R31" s="6">
        <v>0.91975308641975317</v>
      </c>
      <c r="S31" s="6">
        <v>0.91666666666666663</v>
      </c>
      <c r="T31" s="6">
        <v>0.91712614870509612</v>
      </c>
      <c r="U31" s="6">
        <v>0.26875855915983737</v>
      </c>
      <c r="V31" s="27">
        <v>0.91666666666666663</v>
      </c>
      <c r="W31" s="6">
        <v>0.91975308641975317</v>
      </c>
      <c r="X31" s="6">
        <v>0.91666666666666663</v>
      </c>
      <c r="Y31" s="6">
        <v>0.91712614870509612</v>
      </c>
      <c r="Z31" s="6">
        <v>0.1723095812737799</v>
      </c>
      <c r="AA31" s="27">
        <v>0.94444444444444442</v>
      </c>
      <c r="AB31" s="6">
        <v>0.9472222222222223</v>
      </c>
      <c r="AC31" s="6">
        <v>0.94444444444444442</v>
      </c>
      <c r="AD31" s="6">
        <v>0.94444444444444442</v>
      </c>
      <c r="AE31" s="6">
        <v>0.15790969155397999</v>
      </c>
      <c r="AF31" s="27">
        <v>0.94444444444444442</v>
      </c>
      <c r="AG31" s="6">
        <v>0.94444444444444442</v>
      </c>
      <c r="AH31" s="6">
        <v>0.94444444444444442</v>
      </c>
      <c r="AI31" s="6">
        <v>0.94444444444444442</v>
      </c>
      <c r="AJ31" s="6">
        <v>0.15636481273188441</v>
      </c>
      <c r="AK31" s="27">
        <v>0.83333333333333337</v>
      </c>
      <c r="AL31" s="6">
        <v>0.83602693602693601</v>
      </c>
      <c r="AM31" s="6">
        <v>0.83333333333333337</v>
      </c>
      <c r="AN31" s="6">
        <v>0.83090277777777777</v>
      </c>
      <c r="AO31" s="6">
        <v>6.0072755648528577</v>
      </c>
      <c r="AP31" s="27">
        <v>0.88888888888888884</v>
      </c>
      <c r="AQ31" s="6">
        <v>0.89898989898989889</v>
      </c>
      <c r="AR31" s="6">
        <v>0.88888888888888884</v>
      </c>
      <c r="AS31" s="6">
        <v>0.88858024691358029</v>
      </c>
      <c r="AT31" s="6">
        <v>0.30785489295834523</v>
      </c>
      <c r="AU31" s="27">
        <v>0.80555555555555558</v>
      </c>
      <c r="AV31" s="6">
        <v>0.80590277777777775</v>
      </c>
      <c r="AW31" s="6">
        <v>0.80555555555555558</v>
      </c>
      <c r="AX31" s="6">
        <v>0.80480241006556796</v>
      </c>
      <c r="AY31" s="6">
        <v>0.9238522959558646</v>
      </c>
      <c r="AZ31" s="27">
        <v>0.83333333333333337</v>
      </c>
      <c r="BA31" s="6">
        <v>0.83580246913580247</v>
      </c>
      <c r="BB31" s="6">
        <v>0.83333333333333337</v>
      </c>
      <c r="BC31" s="6">
        <v>0.83333333333333337</v>
      </c>
      <c r="BD31" s="6">
        <v>0.50401953007933253</v>
      </c>
      <c r="BE31" s="6"/>
      <c r="BF31" s="2" t="s">
        <v>21</v>
      </c>
      <c r="BG31" s="6">
        <f>CORREL($M$3:$M$130,AS3:AS130)</f>
        <v>-0.81710368059026173</v>
      </c>
      <c r="BH31" s="6">
        <f>CORREL($N$3:$N$130,AS3:AS130)</f>
        <v>0.65155829357764439</v>
      </c>
      <c r="BI31" s="6">
        <f>CORREL($O$3:$O$130,AS3:AS130)</f>
        <v>0.81421945292377729</v>
      </c>
      <c r="BJ31" s="6">
        <f>CORREL($P$3:$P$130,AS3:AS130)</f>
        <v>0.3951996093836399</v>
      </c>
      <c r="BL31" s="3" t="s">
        <v>21</v>
      </c>
      <c r="BM31" s="19">
        <f>COUNTIF(AS3:AS130,"1")</f>
        <v>5</v>
      </c>
      <c r="BN31" s="23"/>
      <c r="BO31" s="3" t="s">
        <v>21</v>
      </c>
      <c r="BP31" s="19">
        <f>COUNTIF(AS3:AS130,"&lt;0,75")</f>
        <v>10</v>
      </c>
      <c r="BQ31" s="23"/>
      <c r="BR31" s="3" t="s">
        <v>21</v>
      </c>
      <c r="BS31" s="19">
        <f>COUNTIFS(AS2:AS129,"&gt;0,9",AS3:AS130,"&lt;1")</f>
        <v>49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2.95737214614042E-2</v>
      </c>
      <c r="N32" s="9">
        <v>10.871532647352209</v>
      </c>
      <c r="O32" s="9">
        <v>1.619340878705837</v>
      </c>
      <c r="P32" s="9">
        <v>124.246087398311</v>
      </c>
      <c r="Q32" s="27">
        <v>0.97222222222222221</v>
      </c>
      <c r="R32" s="6">
        <v>0.97385620915032689</v>
      </c>
      <c r="S32" s="6">
        <v>0.97222222222222221</v>
      </c>
      <c r="T32" s="6">
        <v>0.97198172198172195</v>
      </c>
      <c r="U32" s="6">
        <v>0.19941256306298771</v>
      </c>
      <c r="V32" s="27">
        <v>0.97222222222222221</v>
      </c>
      <c r="W32" s="6">
        <v>0.97385620915032689</v>
      </c>
      <c r="X32" s="6">
        <v>0.97222222222222221</v>
      </c>
      <c r="Y32" s="6">
        <v>0.97198172198172195</v>
      </c>
      <c r="Z32" s="6">
        <v>9.228725888466166E-2</v>
      </c>
      <c r="AA32" s="27">
        <v>0.97222222222222221</v>
      </c>
      <c r="AB32" s="6">
        <v>0.97385620915032689</v>
      </c>
      <c r="AC32" s="6">
        <v>0.97222222222222221</v>
      </c>
      <c r="AD32" s="6">
        <v>0.97198172198172195</v>
      </c>
      <c r="AE32" s="6">
        <v>0.1058707066020755</v>
      </c>
      <c r="AF32" s="27">
        <v>0.97222222222222221</v>
      </c>
      <c r="AG32" s="6">
        <v>0.97385620915032689</v>
      </c>
      <c r="AH32" s="6">
        <v>0.97222222222222221</v>
      </c>
      <c r="AI32" s="6">
        <v>0.97198172198172195</v>
      </c>
      <c r="AJ32" s="6">
        <v>0.1004474353541039</v>
      </c>
      <c r="AK32" s="27">
        <v>0.94444444444444442</v>
      </c>
      <c r="AL32" s="6">
        <v>0.94885620915032676</v>
      </c>
      <c r="AM32" s="6">
        <v>0.94444444444444442</v>
      </c>
      <c r="AN32" s="6">
        <v>0.94281853623958889</v>
      </c>
      <c r="AO32" s="6">
        <v>2.0024251882842869</v>
      </c>
      <c r="AP32" s="27">
        <v>0.88888888888888884</v>
      </c>
      <c r="AQ32" s="6">
        <v>0.91135620915032689</v>
      </c>
      <c r="AR32" s="6">
        <v>0.88888888888888884</v>
      </c>
      <c r="AS32" s="6">
        <v>0.88291646624979958</v>
      </c>
      <c r="AT32" s="6">
        <v>0.2059264292334862</v>
      </c>
      <c r="AU32" s="27">
        <v>0.88888888888888884</v>
      </c>
      <c r="AV32" s="6">
        <v>0.88981481481481473</v>
      </c>
      <c r="AW32" s="6">
        <v>0.88888888888888884</v>
      </c>
      <c r="AX32" s="6">
        <v>0.88827579701943038</v>
      </c>
      <c r="AY32" s="6">
        <v>1.016273585090308</v>
      </c>
      <c r="AZ32" s="27">
        <v>0.88888888888888884</v>
      </c>
      <c r="BA32" s="6">
        <v>0.89281705948372625</v>
      </c>
      <c r="BB32" s="6">
        <v>0.88888888888888884</v>
      </c>
      <c r="BC32" s="6">
        <v>0.88611111111111107</v>
      </c>
      <c r="BD32" s="6">
        <v>0.2298378075510725</v>
      </c>
      <c r="BE32" s="6"/>
      <c r="BF32" s="3" t="s">
        <v>54</v>
      </c>
      <c r="BG32" s="5">
        <f>CORREL($M$3:$M$130,AT3:AT130)</f>
        <v>0.79126923916917768</v>
      </c>
      <c r="BH32" s="5">
        <f>CORREL($N$3:$N$130,AT3:AT130)</f>
        <v>-0.43550010459352478</v>
      </c>
      <c r="BI32" s="5">
        <f>CORREL($O$3:$O$130,AT3:AT130)</f>
        <v>-0.61113651805149061</v>
      </c>
      <c r="BJ32" s="5">
        <f>CORREL($P$3:$P$130,AT3:AT130)</f>
        <v>-0.31195999327064111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9.4770823895380205E-2</v>
      </c>
      <c r="N33" s="9">
        <v>4.7021895687928952</v>
      </c>
      <c r="O33" s="9">
        <v>1.3648279726624759</v>
      </c>
      <c r="P33" s="9">
        <v>77.115908928203481</v>
      </c>
      <c r="Q33" s="27">
        <v>0.91666666666666663</v>
      </c>
      <c r="R33" s="6">
        <v>0.93153759820426485</v>
      </c>
      <c r="S33" s="6">
        <v>0.91666666666666663</v>
      </c>
      <c r="T33" s="6">
        <v>0.91722883597883587</v>
      </c>
      <c r="U33" s="6">
        <v>0.35831542495371321</v>
      </c>
      <c r="V33" s="27">
        <v>0.91666666666666663</v>
      </c>
      <c r="W33" s="6">
        <v>0.93153759820426485</v>
      </c>
      <c r="X33" s="6">
        <v>0.91666666666666663</v>
      </c>
      <c r="Y33" s="6">
        <v>0.91722883597883587</v>
      </c>
      <c r="Z33" s="6">
        <v>0.34342051478876751</v>
      </c>
      <c r="AA33" s="27">
        <v>0.91666666666666663</v>
      </c>
      <c r="AB33" s="6">
        <v>0.94166666666666665</v>
      </c>
      <c r="AC33" s="6">
        <v>0.91666666666666663</v>
      </c>
      <c r="AD33" s="6">
        <v>0.92044817927170852</v>
      </c>
      <c r="AE33" s="6">
        <v>0.2150131641946055</v>
      </c>
      <c r="AF33" s="27">
        <v>0.94444444444444442</v>
      </c>
      <c r="AG33" s="6">
        <v>0.95679012345679004</v>
      </c>
      <c r="AH33" s="6">
        <v>0.94444444444444442</v>
      </c>
      <c r="AI33" s="6">
        <v>0.94637345679012341</v>
      </c>
      <c r="AJ33" s="6">
        <v>0.24264572580565549</v>
      </c>
      <c r="AK33" s="27">
        <v>0.94444444444444442</v>
      </c>
      <c r="AL33" s="6">
        <v>0.95044191919191923</v>
      </c>
      <c r="AM33" s="6">
        <v>0.94444444444444442</v>
      </c>
      <c r="AN33" s="6">
        <v>0.94448853615520278</v>
      </c>
      <c r="AO33" s="6">
        <v>2.0024251882842869</v>
      </c>
      <c r="AP33" s="27">
        <v>0.91666666666666663</v>
      </c>
      <c r="AQ33" s="6">
        <v>0.93153759820426485</v>
      </c>
      <c r="AR33" s="6">
        <v>0.91666666666666663</v>
      </c>
      <c r="AS33" s="6">
        <v>0.91722883597883587</v>
      </c>
      <c r="AT33" s="6">
        <v>0.3069220070655263</v>
      </c>
      <c r="AU33" s="27">
        <v>0.91666666666666663</v>
      </c>
      <c r="AV33" s="6">
        <v>0.94166666666666665</v>
      </c>
      <c r="AW33" s="6">
        <v>0.91666666666666663</v>
      </c>
      <c r="AX33" s="6">
        <v>0.92044817927170852</v>
      </c>
      <c r="AY33" s="6">
        <v>0.46998307241169979</v>
      </c>
      <c r="AZ33" s="27">
        <v>0.91666666666666663</v>
      </c>
      <c r="BA33" s="6">
        <v>0.92206790123456783</v>
      </c>
      <c r="BB33" s="6">
        <v>0.91666666666666663</v>
      </c>
      <c r="BC33" s="6">
        <v>0.91831831831831834</v>
      </c>
      <c r="BD33" s="6">
        <v>0.41450623445849771</v>
      </c>
      <c r="BE33" s="6"/>
      <c r="BF33" s="1" t="s">
        <v>7</v>
      </c>
      <c r="BG33" s="4">
        <f>CORREL($M$3:$M$130,AU3:AU130)</f>
        <v>-0.79167892781147997</v>
      </c>
      <c r="BH33" s="4">
        <f>CORREL($N$3:$N$130,AU3:AU130)</f>
        <v>0.64519634561726269</v>
      </c>
      <c r="BI33" s="4">
        <f>CORREL($O$3:$O$130,AU3:AU130)</f>
        <v>0.80463789051684231</v>
      </c>
      <c r="BJ33" s="4">
        <f>CORREL($P$3:$P$130,AU3:AU130)</f>
        <v>0.38959097679964122</v>
      </c>
      <c r="BL33" s="1" t="s">
        <v>7</v>
      </c>
      <c r="BM33" s="12">
        <f>COUNTIF(AU3:AU130,"1")</f>
        <v>3</v>
      </c>
      <c r="BN33" s="23"/>
      <c r="BO33" s="1" t="s">
        <v>7</v>
      </c>
      <c r="BP33" s="12">
        <f>COUNTIF(AU3:AU130,"&lt;0,75")</f>
        <v>13</v>
      </c>
      <c r="BQ33" s="23"/>
      <c r="BR33" s="1" t="s">
        <v>7</v>
      </c>
      <c r="BS33" s="12">
        <f>COUNTIFS(AU2:AU129,"&gt;0,9",AU3:AU130,"&lt;1")</f>
        <v>50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3.6315651551521437E-2</v>
      </c>
      <c r="N34" s="10">
        <v>9.9232791735716717</v>
      </c>
      <c r="O34" s="10">
        <v>1.566998348181057</v>
      </c>
      <c r="P34" s="10">
        <v>133.96426884321761</v>
      </c>
      <c r="Q34" s="28">
        <v>0.91666666666666663</v>
      </c>
      <c r="R34" s="5">
        <v>0.92070275403608748</v>
      </c>
      <c r="S34" s="5">
        <v>0.91666666666666663</v>
      </c>
      <c r="T34" s="5">
        <v>0.91757443718228027</v>
      </c>
      <c r="U34" s="5">
        <v>0.2157463189150915</v>
      </c>
      <c r="V34" s="28">
        <v>0.94444444444444442</v>
      </c>
      <c r="W34" s="5">
        <v>0.94444444444444442</v>
      </c>
      <c r="X34" s="5">
        <v>0.94444444444444442</v>
      </c>
      <c r="Y34" s="5">
        <v>0.94444444444444442</v>
      </c>
      <c r="Z34" s="5">
        <v>0.11655049579401219</v>
      </c>
      <c r="AA34" s="28">
        <v>0.94444444444444442</v>
      </c>
      <c r="AB34" s="5">
        <v>0.94444444444444442</v>
      </c>
      <c r="AC34" s="5">
        <v>0.94444444444444442</v>
      </c>
      <c r="AD34" s="5">
        <v>0.94444444444444442</v>
      </c>
      <c r="AE34" s="5">
        <v>9.4294064526327576E-2</v>
      </c>
      <c r="AF34" s="28">
        <v>0.97222222222222221</v>
      </c>
      <c r="AG34" s="5">
        <v>0.97407407407407398</v>
      </c>
      <c r="AH34" s="5">
        <v>0.97222222222222221</v>
      </c>
      <c r="AI34" s="5">
        <v>0.97177522349936141</v>
      </c>
      <c r="AJ34" s="5">
        <v>9.8402034270685793E-2</v>
      </c>
      <c r="AK34" s="28">
        <v>0.86111111111111116</v>
      </c>
      <c r="AL34" s="5">
        <v>0.87770061728395055</v>
      </c>
      <c r="AM34" s="5">
        <v>0.86111111111111116</v>
      </c>
      <c r="AN34" s="5">
        <v>0.86226579520697166</v>
      </c>
      <c r="AO34" s="5">
        <v>5.0060629707107154</v>
      </c>
      <c r="AP34" s="28">
        <v>0.86111111111111116</v>
      </c>
      <c r="AQ34" s="5">
        <v>0.87777777777777777</v>
      </c>
      <c r="AR34" s="5">
        <v>0.86111111111111116</v>
      </c>
      <c r="AS34" s="5">
        <v>0.86514719848053179</v>
      </c>
      <c r="AT34" s="5">
        <v>0.2524603523739431</v>
      </c>
      <c r="AU34" s="28">
        <v>0.88888888888888884</v>
      </c>
      <c r="AV34" s="5">
        <v>0.89930555555555558</v>
      </c>
      <c r="AW34" s="5">
        <v>0.88888888888888884</v>
      </c>
      <c r="AX34" s="5">
        <v>0.89045584045584059</v>
      </c>
      <c r="AY34" s="5">
        <v>0.83504695798132589</v>
      </c>
      <c r="AZ34" s="28">
        <v>0.88888888888888884</v>
      </c>
      <c r="BA34" s="5">
        <v>0.89876543209876536</v>
      </c>
      <c r="BB34" s="5">
        <v>0.88888888888888884</v>
      </c>
      <c r="BC34" s="5">
        <v>0.89063989875348903</v>
      </c>
      <c r="BD34" s="5">
        <v>0.24928499669779339</v>
      </c>
      <c r="BE34" s="24"/>
      <c r="BF34" s="2" t="s">
        <v>13</v>
      </c>
      <c r="BG34" s="6">
        <f>CORREL($M$3:$M$130,AV3:AV130)</f>
        <v>-0.79745551385364877</v>
      </c>
      <c r="BH34" s="6">
        <f>CORREL($N$3:$N$130,AV3:AV130)</f>
        <v>0.6206165187350422</v>
      </c>
      <c r="BI34" s="6">
        <f>CORREL($O$3:$O$130,AV3:AV130)</f>
        <v>0.78376471510046275</v>
      </c>
      <c r="BJ34" s="6">
        <f>CORREL($P$3:$P$130,AV3:AV130)</f>
        <v>0.38424825059263945</v>
      </c>
      <c r="BL34" s="23" t="s">
        <v>13</v>
      </c>
      <c r="BM34" s="25">
        <f>COUNTIF(AV3:AV130,"1")</f>
        <v>3</v>
      </c>
      <c r="BN34" s="23"/>
      <c r="BO34" s="23" t="s">
        <v>13</v>
      </c>
      <c r="BP34" s="25">
        <f>COUNTIF(AV3:AV130,"&lt;0,75")</f>
        <v>9</v>
      </c>
      <c r="BQ34" s="23"/>
      <c r="BR34" s="23" t="s">
        <v>13</v>
      </c>
      <c r="BS34" s="25">
        <f>COUNTIFS(AV2:AV129,"&gt;0,9",AV3:AV130,"&lt;1")</f>
        <v>52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9.1756746183983121E-2</v>
      </c>
      <c r="N35" s="8">
        <v>5.6663762291812994</v>
      </c>
      <c r="O35" s="8">
        <v>1.2965582621880889</v>
      </c>
      <c r="P35" s="8">
        <v>92.928570158573308</v>
      </c>
      <c r="Q35" s="26">
        <v>0.86111111111111116</v>
      </c>
      <c r="R35" s="4">
        <v>0.86944444444444446</v>
      </c>
      <c r="S35" s="4">
        <v>0.86111111111111116</v>
      </c>
      <c r="T35" s="4">
        <v>0.86431805319750987</v>
      </c>
      <c r="U35" s="4">
        <v>0.42469411330250922</v>
      </c>
      <c r="V35" s="26">
        <v>0.86111111111111116</v>
      </c>
      <c r="W35" s="4">
        <v>0.86944444444444446</v>
      </c>
      <c r="X35" s="4">
        <v>0.86111111111111116</v>
      </c>
      <c r="Y35" s="4">
        <v>0.86431805319750987</v>
      </c>
      <c r="Z35" s="4">
        <v>0.35455989833395929</v>
      </c>
      <c r="AA35" s="26">
        <v>0.83333333333333337</v>
      </c>
      <c r="AB35" s="4">
        <v>0.83028083028083033</v>
      </c>
      <c r="AC35" s="4">
        <v>0.83333333333333337</v>
      </c>
      <c r="AD35" s="4">
        <v>0.82754629629629628</v>
      </c>
      <c r="AE35" s="4">
        <v>1.3096996009769231</v>
      </c>
      <c r="AF35" s="26">
        <v>0.80555555555555558</v>
      </c>
      <c r="AG35" s="4">
        <v>0.82793209876543217</v>
      </c>
      <c r="AH35" s="4">
        <v>0.80555555555555558</v>
      </c>
      <c r="AI35" s="4">
        <v>0.81066308243727603</v>
      </c>
      <c r="AJ35" s="4">
        <v>0.40877327245954082</v>
      </c>
      <c r="AK35" s="26">
        <v>0.77777777777777779</v>
      </c>
      <c r="AL35" s="4">
        <v>0.76543209876543206</v>
      </c>
      <c r="AM35" s="4">
        <v>0.77777777777777779</v>
      </c>
      <c r="AN35" s="4">
        <v>0.76830065359477118</v>
      </c>
      <c r="AO35" s="4">
        <v>8.009700753137146</v>
      </c>
      <c r="AP35" s="26">
        <v>0.75</v>
      </c>
      <c r="AQ35" s="4">
        <v>0.78769841269841268</v>
      </c>
      <c r="AR35" s="4">
        <v>0.75</v>
      </c>
      <c r="AS35" s="4">
        <v>0.75203452634495183</v>
      </c>
      <c r="AT35" s="4">
        <v>0.51489769632105276</v>
      </c>
      <c r="AU35" s="26">
        <v>0.75</v>
      </c>
      <c r="AV35" s="4">
        <v>0.78333333333333333</v>
      </c>
      <c r="AW35" s="4">
        <v>0.75</v>
      </c>
      <c r="AX35" s="4">
        <v>0.76137566137566137</v>
      </c>
      <c r="AY35" s="4">
        <v>0.87053264462745672</v>
      </c>
      <c r="AZ35" s="26">
        <v>0.80555555555555558</v>
      </c>
      <c r="BA35" s="4">
        <v>0.82793209876543217</v>
      </c>
      <c r="BB35" s="4">
        <v>0.80555555555555558</v>
      </c>
      <c r="BC35" s="4">
        <v>0.81066308243727603</v>
      </c>
      <c r="BD35" s="4">
        <v>0.88148298296303573</v>
      </c>
      <c r="BE35" s="24"/>
      <c r="BF35" s="2" t="s">
        <v>19</v>
      </c>
      <c r="BG35" s="6">
        <f>CORREL($M$3:$M$130,AW3:AW130)</f>
        <v>-0.79167892781147997</v>
      </c>
      <c r="BH35" s="6">
        <f>CORREL($N$3:$N$130,AW3:AW130)</f>
        <v>0.64519634561726269</v>
      </c>
      <c r="BI35" s="6">
        <f>CORREL($O$3:$O$130,AW3:AW130)</f>
        <v>0.80463789051684231</v>
      </c>
      <c r="BJ35" s="6">
        <f>CORREL($P$3:$P$130,AW3:AW130)</f>
        <v>0.38959097679964122</v>
      </c>
      <c r="BL35" s="23" t="s">
        <v>19</v>
      </c>
      <c r="BM35" s="25">
        <f>COUNTIF(AW3:AW130,"1")</f>
        <v>3</v>
      </c>
      <c r="BN35" s="23"/>
      <c r="BO35" s="23" t="s">
        <v>19</v>
      </c>
      <c r="BP35" s="25">
        <f>COUNTIF(AW3:AW130,"&lt;0,75")</f>
        <v>13</v>
      </c>
      <c r="BQ35" s="23"/>
      <c r="BR35" s="23" t="s">
        <v>19</v>
      </c>
      <c r="BS35" s="25">
        <f>COUNTIFS(AW2:AW129,"&gt;0,9",AW3:AW130,"&lt;1")</f>
        <v>50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5.8959182337872208E-2</v>
      </c>
      <c r="N36" s="9">
        <v>6.3631881641188262</v>
      </c>
      <c r="O36" s="9">
        <v>1.506913264105783</v>
      </c>
      <c r="P36" s="9">
        <v>104.35628589154879</v>
      </c>
      <c r="Q36" s="27">
        <v>0.94444444444444442</v>
      </c>
      <c r="R36" s="6">
        <v>0.9472222222222223</v>
      </c>
      <c r="S36" s="6">
        <v>0.94444444444444442</v>
      </c>
      <c r="T36" s="6">
        <v>0.94457157386219182</v>
      </c>
      <c r="U36" s="6">
        <v>0.2155071380688153</v>
      </c>
      <c r="V36" s="27">
        <v>0.94444444444444442</v>
      </c>
      <c r="W36" s="6">
        <v>0.9472222222222223</v>
      </c>
      <c r="X36" s="6">
        <v>0.94444444444444442</v>
      </c>
      <c r="Y36" s="6">
        <v>0.94457157386219182</v>
      </c>
      <c r="Z36" s="6">
        <v>0.1042513426620527</v>
      </c>
      <c r="AA36" s="27">
        <v>0.88888888888888884</v>
      </c>
      <c r="AB36" s="6">
        <v>0.88914141414141412</v>
      </c>
      <c r="AC36" s="6">
        <v>0.88888888888888884</v>
      </c>
      <c r="AD36" s="6">
        <v>0.8878082888380372</v>
      </c>
      <c r="AE36" s="6">
        <v>1.1674585243752991</v>
      </c>
      <c r="AF36" s="27">
        <v>0.91666666666666663</v>
      </c>
      <c r="AG36" s="6">
        <v>0.91746031746031731</v>
      </c>
      <c r="AH36" s="6">
        <v>0.91666666666666663</v>
      </c>
      <c r="AI36" s="6">
        <v>0.91596087920951819</v>
      </c>
      <c r="AJ36" s="6">
        <v>0.16286384251395231</v>
      </c>
      <c r="AK36" s="27">
        <v>0.88888888888888884</v>
      </c>
      <c r="AL36" s="6">
        <v>0.89898989898989889</v>
      </c>
      <c r="AM36" s="6">
        <v>0.88888888888888884</v>
      </c>
      <c r="AN36" s="6">
        <v>0.88914141414141412</v>
      </c>
      <c r="AO36" s="6">
        <v>4.004850376568573</v>
      </c>
      <c r="AP36" s="27">
        <v>0.88888888888888884</v>
      </c>
      <c r="AQ36" s="6">
        <v>0.89246031746031762</v>
      </c>
      <c r="AR36" s="6">
        <v>0.88888888888888884</v>
      </c>
      <c r="AS36" s="6">
        <v>0.889645089735834</v>
      </c>
      <c r="AT36" s="6">
        <v>0.24076804054983469</v>
      </c>
      <c r="AU36" s="27">
        <v>0.83333333333333337</v>
      </c>
      <c r="AV36" s="6">
        <v>0.83349116161616166</v>
      </c>
      <c r="AW36" s="6">
        <v>0.83333333333333337</v>
      </c>
      <c r="AX36" s="6">
        <v>0.83255415303101143</v>
      </c>
      <c r="AY36" s="6">
        <v>0.60020956568958173</v>
      </c>
      <c r="AZ36" s="27">
        <v>0.88888888888888884</v>
      </c>
      <c r="BA36" s="6">
        <v>0.88983585858585856</v>
      </c>
      <c r="BB36" s="6">
        <v>0.88888888888888884</v>
      </c>
      <c r="BC36" s="6">
        <v>0.88842138070749566</v>
      </c>
      <c r="BD36" s="6">
        <v>0.23995322865817739</v>
      </c>
      <c r="BE36" s="6"/>
      <c r="BF36" s="2" t="s">
        <v>25</v>
      </c>
      <c r="BG36" s="6">
        <f>CORREL($M$3:$M$130,AX3:AX130)</f>
        <v>-0.79829384717710439</v>
      </c>
      <c r="BH36" s="6">
        <f>CORREL($N$3:$N$130,AX3:AX130)</f>
        <v>0.64505111090586531</v>
      </c>
      <c r="BI36" s="6">
        <f>CORREL($O$3:$O$130,AX3:AX130)</f>
        <v>0.80786187538259624</v>
      </c>
      <c r="BJ36" s="6">
        <f>CORREL($P$3:$P$130,AX3:AX130)</f>
        <v>0.3909686369668457</v>
      </c>
      <c r="BL36" s="3" t="s">
        <v>25</v>
      </c>
      <c r="BM36" s="19">
        <f>COUNTIF(AX3:AX130,"1")</f>
        <v>3</v>
      </c>
      <c r="BN36" s="23"/>
      <c r="BO36" s="3" t="s">
        <v>25</v>
      </c>
      <c r="BP36" s="19">
        <f>COUNTIF(AX3:AX130,"&lt;0,75")</f>
        <v>15</v>
      </c>
      <c r="BQ36" s="23"/>
      <c r="BR36" s="3" t="s">
        <v>25</v>
      </c>
      <c r="BS36" s="19">
        <f>COUNTIFS(AX2:AX129,"&gt;0,9",AX3:AX130,"&lt;1")</f>
        <v>50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0.15481338253024429</v>
      </c>
      <c r="N37" s="9">
        <v>4.8411306600904931</v>
      </c>
      <c r="O37" s="9">
        <v>0.94090142218003026</v>
      </c>
      <c r="P37" s="9">
        <v>100.4534611968777</v>
      </c>
      <c r="Q37" s="27">
        <v>0.88888888888888884</v>
      </c>
      <c r="R37" s="6">
        <v>0.89574314574314562</v>
      </c>
      <c r="S37" s="6">
        <v>0.88888888888888884</v>
      </c>
      <c r="T37" s="6">
        <v>0.88853276353276356</v>
      </c>
      <c r="U37" s="6">
        <v>0.47773794255754742</v>
      </c>
      <c r="V37" s="27">
        <v>0.91666666666666663</v>
      </c>
      <c r="W37" s="6">
        <v>0.91862535612535601</v>
      </c>
      <c r="X37" s="6">
        <v>0.91666666666666663</v>
      </c>
      <c r="Y37" s="6">
        <v>0.91666666666666663</v>
      </c>
      <c r="Z37" s="6">
        <v>0.2140124720261308</v>
      </c>
      <c r="AA37" s="27">
        <v>0.80555555555555558</v>
      </c>
      <c r="AB37" s="6">
        <v>0.81990231990231999</v>
      </c>
      <c r="AC37" s="6">
        <v>0.80555555555555558</v>
      </c>
      <c r="AD37" s="6">
        <v>0.80915637860082312</v>
      </c>
      <c r="AE37" s="6">
        <v>0.39138806980520308</v>
      </c>
      <c r="AF37" s="27">
        <v>0.86111111111111116</v>
      </c>
      <c r="AG37" s="6">
        <v>0.87133699633699635</v>
      </c>
      <c r="AH37" s="6">
        <v>0.86111111111111116</v>
      </c>
      <c r="AI37" s="6">
        <v>0.8625720164609052</v>
      </c>
      <c r="AJ37" s="6">
        <v>0.34847125721083638</v>
      </c>
      <c r="AK37" s="27">
        <v>0.86111111111111116</v>
      </c>
      <c r="AL37" s="6">
        <v>0.85879629629629628</v>
      </c>
      <c r="AM37" s="6">
        <v>0.86111111111111116</v>
      </c>
      <c r="AN37" s="6">
        <v>0.8589371980676328</v>
      </c>
      <c r="AO37" s="6">
        <v>5.0060629707107154</v>
      </c>
      <c r="AP37" s="27">
        <v>0.83333333333333337</v>
      </c>
      <c r="AQ37" s="6">
        <v>0.84309764309764312</v>
      </c>
      <c r="AR37" s="6">
        <v>0.83333333333333337</v>
      </c>
      <c r="AS37" s="6">
        <v>0.83560501495284101</v>
      </c>
      <c r="AT37" s="6">
        <v>0.38839985735290539</v>
      </c>
      <c r="AU37" s="27">
        <v>0.88888888888888884</v>
      </c>
      <c r="AV37" s="6">
        <v>0.88867845117845112</v>
      </c>
      <c r="AW37" s="6">
        <v>0.88888888888888884</v>
      </c>
      <c r="AX37" s="6">
        <v>0.88768115942028991</v>
      </c>
      <c r="AY37" s="6">
        <v>0.32330573217086361</v>
      </c>
      <c r="AZ37" s="27">
        <v>0.86111111111111116</v>
      </c>
      <c r="BA37" s="6">
        <v>0.87268518518518512</v>
      </c>
      <c r="BB37" s="6">
        <v>0.86111111111111116</v>
      </c>
      <c r="BC37" s="6">
        <v>0.85837438423645318</v>
      </c>
      <c r="BD37" s="6">
        <v>0.31572249499206018</v>
      </c>
      <c r="BE37" s="6"/>
      <c r="BF37" s="3" t="s">
        <v>55</v>
      </c>
      <c r="BG37" s="5">
        <f>CORREL($M$3:$M$130,AY3:AY130)</f>
        <v>0.58583469530344734</v>
      </c>
      <c r="BH37" s="5">
        <f>CORREL($N$3:$N$130,AY3:AY130)</f>
        <v>-0.47456373182672124</v>
      </c>
      <c r="BI37" s="5">
        <f>CORREL($O$3:$O$130,AY3:AY130)</f>
        <v>-0.57788440020780374</v>
      </c>
      <c r="BJ37" s="5">
        <f>CORREL($P$3:$P$130,AY3:AY130)</f>
        <v>-0.22140816206112007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0.23974245270849559</v>
      </c>
      <c r="N38" s="9">
        <v>2.8101980417035768</v>
      </c>
      <c r="O38" s="9">
        <v>0.84679132346838037</v>
      </c>
      <c r="P38" s="9">
        <v>58.31160936534922</v>
      </c>
      <c r="Q38" s="27">
        <v>0.83333333333333337</v>
      </c>
      <c r="R38" s="6">
        <v>0.86923076923076925</v>
      </c>
      <c r="S38" s="6">
        <v>0.83333333333333337</v>
      </c>
      <c r="T38" s="6">
        <v>0.82067047284438588</v>
      </c>
      <c r="U38" s="6">
        <v>0.7293139018909458</v>
      </c>
      <c r="V38" s="27">
        <v>0.69444444444444442</v>
      </c>
      <c r="W38" s="6">
        <v>0.68966218966218973</v>
      </c>
      <c r="X38" s="6">
        <v>0.69444444444444442</v>
      </c>
      <c r="Y38" s="6">
        <v>0.67670011148272013</v>
      </c>
      <c r="Z38" s="6">
        <v>0.58607819032793451</v>
      </c>
      <c r="AA38" s="27">
        <v>0.77777777777777779</v>
      </c>
      <c r="AB38" s="6">
        <v>0.7992521367521368</v>
      </c>
      <c r="AC38" s="6">
        <v>0.77777777777777779</v>
      </c>
      <c r="AD38" s="6">
        <v>0.76116234811886985</v>
      </c>
      <c r="AE38" s="6">
        <v>1.373660298004536</v>
      </c>
      <c r="AF38" s="27">
        <v>0.86111111111111116</v>
      </c>
      <c r="AG38" s="6">
        <v>0.88827838827838823</v>
      </c>
      <c r="AH38" s="6">
        <v>0.86111111111111116</v>
      </c>
      <c r="AI38" s="6">
        <v>0.85358602749907098</v>
      </c>
      <c r="AJ38" s="6">
        <v>0.3649614476234021</v>
      </c>
      <c r="AK38" s="27">
        <v>0.83333333333333337</v>
      </c>
      <c r="AL38" s="6">
        <v>0.85149572649572647</v>
      </c>
      <c r="AM38" s="6">
        <v>0.83333333333333337</v>
      </c>
      <c r="AN38" s="6">
        <v>0.83320261437908494</v>
      </c>
      <c r="AO38" s="6">
        <v>6.0072755648528586</v>
      </c>
      <c r="AP38" s="27">
        <v>0.86111111111111116</v>
      </c>
      <c r="AQ38" s="6">
        <v>0.86706811706811715</v>
      </c>
      <c r="AR38" s="6">
        <v>0.86111111111111116</v>
      </c>
      <c r="AS38" s="6">
        <v>0.85696969696969694</v>
      </c>
      <c r="AT38" s="6">
        <v>0.44156805922478809</v>
      </c>
      <c r="AU38" s="27">
        <v>0.88888888888888884</v>
      </c>
      <c r="AV38" s="6">
        <v>0.90608465608465616</v>
      </c>
      <c r="AW38" s="6">
        <v>0.88888888888888884</v>
      </c>
      <c r="AX38" s="6">
        <v>0.88429163429163427</v>
      </c>
      <c r="AY38" s="6">
        <v>0.53489515039414703</v>
      </c>
      <c r="AZ38" s="27">
        <v>0.88888888888888884</v>
      </c>
      <c r="BA38" s="6">
        <v>0.90608465608465616</v>
      </c>
      <c r="BB38" s="6">
        <v>0.88888888888888884</v>
      </c>
      <c r="BC38" s="6">
        <v>0.88429163429163427</v>
      </c>
      <c r="BD38" s="6">
        <v>0.39208422348028937</v>
      </c>
      <c r="BE38" s="6"/>
      <c r="BF38" s="1" t="s">
        <v>56</v>
      </c>
      <c r="BG38" s="4">
        <f>CORREL($M$3:$M$130,AZ3:AZ130)</f>
        <v>-0.79609407573519275</v>
      </c>
      <c r="BH38" s="4">
        <f>CORREL($N$3:$N$130,AZ3:AZ130)</f>
        <v>0.65630954423148014</v>
      </c>
      <c r="BI38" s="4">
        <f>CORREL($O$3:$O$130,AZ3:AZ130)</f>
        <v>0.79297063636080445</v>
      </c>
      <c r="BJ38" s="4">
        <f>CORREL($P$3:$P$130,AZ3:AZ130)</f>
        <v>0.39047935353065361</v>
      </c>
      <c r="BL38" s="1" t="s">
        <v>56</v>
      </c>
      <c r="BM38" s="12">
        <f>COUNTIF(AZ3:AZ130,"1")</f>
        <v>3</v>
      </c>
      <c r="BN38" s="23"/>
      <c r="BO38" s="1" t="s">
        <v>56</v>
      </c>
      <c r="BP38" s="12">
        <f>COUNTIF(AZ3:AZ130,"&lt;0,75")</f>
        <v>13</v>
      </c>
      <c r="BQ38" s="23"/>
      <c r="BR38" s="1" t="s">
        <v>56</v>
      </c>
      <c r="BS38" s="12">
        <f>COUNTIFS(AZ2:AZ129,"&gt;0,9",AZ3:AZ130,"&lt;1")</f>
        <v>45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0.26848756383973782</v>
      </c>
      <c r="N39" s="9">
        <v>2.7156043519082802</v>
      </c>
      <c r="O39" s="9">
        <v>0.73391887552407886</v>
      </c>
      <c r="P39" s="9">
        <v>76.036921853431849</v>
      </c>
      <c r="Q39" s="27">
        <v>0.69444444444444442</v>
      </c>
      <c r="R39" s="6">
        <v>0.68029100529100539</v>
      </c>
      <c r="S39" s="6">
        <v>0.69444444444444442</v>
      </c>
      <c r="T39" s="6">
        <v>0.68167179036744252</v>
      </c>
      <c r="U39" s="6">
        <v>0.65812356482460954</v>
      </c>
      <c r="V39" s="27">
        <v>0.63888888888888884</v>
      </c>
      <c r="W39" s="6">
        <v>0.62103174603174605</v>
      </c>
      <c r="X39" s="6">
        <v>0.63888888888888884</v>
      </c>
      <c r="Y39" s="6">
        <v>0.62501829893134242</v>
      </c>
      <c r="Z39" s="6">
        <v>0.61336306108495275</v>
      </c>
      <c r="AA39" s="27">
        <v>0.72222222222222221</v>
      </c>
      <c r="AB39" s="6">
        <v>0.71632996632996637</v>
      </c>
      <c r="AC39" s="6">
        <v>0.72222222222222221</v>
      </c>
      <c r="AD39" s="6">
        <v>0.7154882154882154</v>
      </c>
      <c r="AE39" s="6">
        <v>1.499605314841651</v>
      </c>
      <c r="AF39" s="27">
        <v>0.69444444444444442</v>
      </c>
      <c r="AG39" s="6">
        <v>0.68792087542087543</v>
      </c>
      <c r="AH39" s="6">
        <v>0.69444444444444442</v>
      </c>
      <c r="AI39" s="6">
        <v>0.69031746031746033</v>
      </c>
      <c r="AJ39" s="6">
        <v>0.62754469881153718</v>
      </c>
      <c r="AK39" s="27">
        <v>0.52777777777777779</v>
      </c>
      <c r="AL39" s="6">
        <v>0.56864277697611032</v>
      </c>
      <c r="AM39" s="6">
        <v>0.52777777777777779</v>
      </c>
      <c r="AN39" s="6">
        <v>0.53712927823459133</v>
      </c>
      <c r="AO39" s="6">
        <v>17.020614100416431</v>
      </c>
      <c r="AP39" s="27">
        <v>0.61111111111111116</v>
      </c>
      <c r="AQ39" s="6">
        <v>0.61111111111111116</v>
      </c>
      <c r="AR39" s="6">
        <v>0.61111111111111116</v>
      </c>
      <c r="AS39" s="6">
        <v>0.61111111111111116</v>
      </c>
      <c r="AT39" s="6">
        <v>0.73938497175591378</v>
      </c>
      <c r="AU39" s="27">
        <v>0.61111111111111116</v>
      </c>
      <c r="AV39" s="6">
        <v>0.6205387205387205</v>
      </c>
      <c r="AW39" s="6">
        <v>0.61111111111111116</v>
      </c>
      <c r="AX39" s="6">
        <v>0.61342592592592604</v>
      </c>
      <c r="AY39" s="6">
        <v>0.99667808254559476</v>
      </c>
      <c r="AZ39" s="27">
        <v>0.58333333333333337</v>
      </c>
      <c r="BA39" s="6">
        <v>0.58763227513227512</v>
      </c>
      <c r="BB39" s="6">
        <v>0.58333333333333337</v>
      </c>
      <c r="BC39" s="6">
        <v>0.58493827160493828</v>
      </c>
      <c r="BD39" s="6">
        <v>1.2527900090162121</v>
      </c>
      <c r="BE39" s="6"/>
      <c r="BF39" s="2" t="s">
        <v>57</v>
      </c>
      <c r="BG39" s="6">
        <f>CORREL($M$3:$M$130,BA3:BA130)</f>
        <v>-0.7775818811856593</v>
      </c>
      <c r="BH39" s="6">
        <f>CORREL($N$3:$N$130,BA3:BA130)</f>
        <v>0.62096193356743334</v>
      </c>
      <c r="BI39" s="6">
        <f>CORREL($O$3:$O$130,BA3:BA130)</f>
        <v>0.75745905213910303</v>
      </c>
      <c r="BJ39" s="6">
        <f>CORREL($P$3:$P$130,BA3:BA130)</f>
        <v>0.37040723701400913</v>
      </c>
      <c r="BL39" s="23" t="s">
        <v>57</v>
      </c>
      <c r="BM39" s="25">
        <f>COUNTIF(BA3:BA130,"1")</f>
        <v>3</v>
      </c>
      <c r="BN39" s="23"/>
      <c r="BO39" s="23" t="s">
        <v>57</v>
      </c>
      <c r="BP39" s="25">
        <f>COUNTIF(BA3:BA130,"&lt;0,75")</f>
        <v>10</v>
      </c>
      <c r="BQ39" s="23"/>
      <c r="BR39" s="23" t="s">
        <v>57</v>
      </c>
      <c r="BS39" s="25">
        <f>COUNTIFS(BA2:BA129,"&gt;0,9",BA3:BA130,"&lt;1")</f>
        <v>49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4.3863157005907913E-2</v>
      </c>
      <c r="N40" s="9">
        <v>8.4420269976518263</v>
      </c>
      <c r="O40" s="9">
        <v>1.5419797303420679</v>
      </c>
      <c r="P40" s="9">
        <v>83.365016601811789</v>
      </c>
      <c r="Q40" s="27">
        <v>0.91666666666666663</v>
      </c>
      <c r="R40" s="6">
        <v>0.91880341880341887</v>
      </c>
      <c r="S40" s="6">
        <v>0.91666666666666663</v>
      </c>
      <c r="T40" s="6">
        <v>0.91679012345679012</v>
      </c>
      <c r="U40" s="6">
        <v>0.2223802824968476</v>
      </c>
      <c r="V40" s="27">
        <v>0.88888888888888884</v>
      </c>
      <c r="W40" s="6">
        <v>0.88888888888888884</v>
      </c>
      <c r="X40" s="6">
        <v>0.88888888888888884</v>
      </c>
      <c r="Y40" s="6">
        <v>0.88888888888888884</v>
      </c>
      <c r="Z40" s="6">
        <v>0.22636543614511159</v>
      </c>
      <c r="AA40" s="27">
        <v>0.94444444444444442</v>
      </c>
      <c r="AB40" s="6">
        <v>0.95238095238095233</v>
      </c>
      <c r="AC40" s="6">
        <v>0.94444444444444442</v>
      </c>
      <c r="AD40" s="6">
        <v>0.94444444444444442</v>
      </c>
      <c r="AE40" s="6">
        <v>9.7879537922859319E-2</v>
      </c>
      <c r="AF40" s="27">
        <v>1</v>
      </c>
      <c r="AG40" s="6">
        <v>1</v>
      </c>
      <c r="AH40" s="6">
        <v>1</v>
      </c>
      <c r="AI40" s="6">
        <v>1</v>
      </c>
      <c r="AJ40" s="6">
        <v>6.0349165361766287E-2</v>
      </c>
      <c r="AK40" s="27">
        <v>0.94444444444444442</v>
      </c>
      <c r="AL40" s="6">
        <v>0.95238095238095233</v>
      </c>
      <c r="AM40" s="6">
        <v>0.94444444444444442</v>
      </c>
      <c r="AN40" s="6">
        <v>0.94444444444444442</v>
      </c>
      <c r="AO40" s="6">
        <v>2.0024251882842869</v>
      </c>
      <c r="AP40" s="27">
        <v>1</v>
      </c>
      <c r="AQ40" s="6">
        <v>1</v>
      </c>
      <c r="AR40" s="6">
        <v>1</v>
      </c>
      <c r="AS40" s="6">
        <v>1</v>
      </c>
      <c r="AT40" s="6">
        <v>8.9308770122010009E-2</v>
      </c>
      <c r="AU40" s="27">
        <v>0.91666666666666663</v>
      </c>
      <c r="AV40" s="6">
        <v>0.92037037037037039</v>
      </c>
      <c r="AW40" s="6">
        <v>0.91666666666666663</v>
      </c>
      <c r="AX40" s="6">
        <v>0.91737245412381518</v>
      </c>
      <c r="AY40" s="6">
        <v>0.27735993383808882</v>
      </c>
      <c r="AZ40" s="27">
        <v>0.97222222222222221</v>
      </c>
      <c r="BA40" s="6">
        <v>0.97407407407407398</v>
      </c>
      <c r="BB40" s="6">
        <v>0.97222222222222221</v>
      </c>
      <c r="BC40" s="6">
        <v>0.97209728469098799</v>
      </c>
      <c r="BD40" s="6">
        <v>4.9025665094071233E-2</v>
      </c>
      <c r="BE40" s="6"/>
      <c r="BF40" s="2" t="s">
        <v>58</v>
      </c>
      <c r="BG40" s="6">
        <f>CORREL($M$3:$M$130,BB3:BB130)</f>
        <v>-0.79609407573519275</v>
      </c>
      <c r="BH40" s="6">
        <f>CORREL($N$3:$N$130,BB3:BB130)</f>
        <v>0.65630954423148014</v>
      </c>
      <c r="BI40" s="6">
        <f>CORREL($O$3:$O$130,BB3:BB130)</f>
        <v>0.79297063636080445</v>
      </c>
      <c r="BJ40" s="6">
        <f>CORREL($P$3:$P$130,BB3:BB130)</f>
        <v>0.39047935353065361</v>
      </c>
      <c r="BL40" s="23" t="s">
        <v>58</v>
      </c>
      <c r="BM40" s="25">
        <f>COUNTIF(BB3:BB130,"1")</f>
        <v>3</v>
      </c>
      <c r="BN40" s="23"/>
      <c r="BO40" s="23" t="s">
        <v>58</v>
      </c>
      <c r="BP40" s="25">
        <f>COUNTIF(BB3:BB130,"&lt;0,75")</f>
        <v>13</v>
      </c>
      <c r="BQ40" s="23"/>
      <c r="BR40" s="23" t="s">
        <v>58</v>
      </c>
      <c r="BS40" s="25">
        <f>COUNTIFS(BB2:BB129,"&gt;0,9",BB3:BB130,"&lt;1")</f>
        <v>45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0.13239942761011761</v>
      </c>
      <c r="N41" s="9">
        <v>4.2048634475209621</v>
      </c>
      <c r="O41" s="9">
        <v>1.1784796311492849</v>
      </c>
      <c r="P41" s="9">
        <v>68.959760539343776</v>
      </c>
      <c r="Q41" s="27">
        <v>0.77777777777777779</v>
      </c>
      <c r="R41" s="6">
        <v>0.75982726423902891</v>
      </c>
      <c r="S41" s="6">
        <v>0.77777777777777779</v>
      </c>
      <c r="T41" s="6">
        <v>0.75595475147446467</v>
      </c>
      <c r="U41" s="6">
        <v>0.46493943132684179</v>
      </c>
      <c r="V41" s="27">
        <v>0.80555555555555558</v>
      </c>
      <c r="W41" s="6">
        <v>0.80228758169934644</v>
      </c>
      <c r="X41" s="6">
        <v>0.80555555555555558</v>
      </c>
      <c r="Y41" s="6">
        <v>0.79551971326164872</v>
      </c>
      <c r="Z41" s="6">
        <v>0.38905033210354317</v>
      </c>
      <c r="AA41" s="27">
        <v>0.83333333333333337</v>
      </c>
      <c r="AB41" s="6">
        <v>0.82500000000000007</v>
      </c>
      <c r="AC41" s="6">
        <v>0.83333333333333337</v>
      </c>
      <c r="AD41" s="6">
        <v>0.82582570597417337</v>
      </c>
      <c r="AE41" s="6">
        <v>0.33459831957065422</v>
      </c>
      <c r="AF41" s="27">
        <v>0.80555555555555558</v>
      </c>
      <c r="AG41" s="6">
        <v>0.79365079365079361</v>
      </c>
      <c r="AH41" s="6">
        <v>0.80555555555555558</v>
      </c>
      <c r="AI41" s="6">
        <v>0.79218106995884774</v>
      </c>
      <c r="AJ41" s="6">
        <v>0.33263703212422302</v>
      </c>
      <c r="AK41" s="27">
        <v>0.69444444444444442</v>
      </c>
      <c r="AL41" s="6">
        <v>0.66798941798941791</v>
      </c>
      <c r="AM41" s="6">
        <v>0.69444444444444442</v>
      </c>
      <c r="AN41" s="6">
        <v>0.66282842671731557</v>
      </c>
      <c r="AO41" s="6">
        <v>11.01333853556357</v>
      </c>
      <c r="AP41" s="27">
        <v>0.86111111111111116</v>
      </c>
      <c r="AQ41" s="6">
        <v>0.88511814982403214</v>
      </c>
      <c r="AR41" s="6">
        <v>0.86111111111111116</v>
      </c>
      <c r="AS41" s="6">
        <v>0.85864197530864184</v>
      </c>
      <c r="AT41" s="6">
        <v>0.40121843005067948</v>
      </c>
      <c r="AU41" s="27">
        <v>0.80555555555555558</v>
      </c>
      <c r="AV41" s="6">
        <v>0.83725490196078434</v>
      </c>
      <c r="AW41" s="6">
        <v>0.80555555555555558</v>
      </c>
      <c r="AX41" s="6">
        <v>0.78864819726888691</v>
      </c>
      <c r="AY41" s="6">
        <v>0.76552532313869692</v>
      </c>
      <c r="AZ41" s="27">
        <v>0.83333333333333337</v>
      </c>
      <c r="BA41" s="6">
        <v>0.85947712418300659</v>
      </c>
      <c r="BB41" s="6">
        <v>0.83333333333333337</v>
      </c>
      <c r="BC41" s="6">
        <v>0.82486772486772486</v>
      </c>
      <c r="BD41" s="6">
        <v>0.55054494403466181</v>
      </c>
      <c r="BE41" s="6"/>
      <c r="BF41" s="2" t="s">
        <v>59</v>
      </c>
      <c r="BG41" s="6">
        <f>CORREL($M$3:$M$130,BC3:BC130)</f>
        <v>-0.80094202612750631</v>
      </c>
      <c r="BH41" s="6">
        <f>CORREL($N$3:$N$130,BC3:BC130)</f>
        <v>0.65275655827552137</v>
      </c>
      <c r="BI41" s="6">
        <f>CORREL($O$3:$O$130,BC3:BC130)</f>
        <v>0.79273126265635863</v>
      </c>
      <c r="BJ41" s="6">
        <f>CORREL($P$3:$P$130,BC3:BC130)</f>
        <v>0.39154206991244017</v>
      </c>
      <c r="BL41" s="3" t="s">
        <v>59</v>
      </c>
      <c r="BM41" s="19">
        <f>COUNTIF(BC3:BC130,"1")</f>
        <v>3</v>
      </c>
      <c r="BN41" s="23"/>
      <c r="BO41" s="3" t="s">
        <v>59</v>
      </c>
      <c r="BP41" s="19">
        <f>COUNTIF(BC3:BC130,"&lt;0,75")</f>
        <v>15</v>
      </c>
      <c r="BQ41" s="23"/>
      <c r="BR41" s="3" t="s">
        <v>59</v>
      </c>
      <c r="BS41" s="19">
        <f>COUNTIFS(BC2:BC129,"&gt;0,9",BC3:BC130,"&lt;1")</f>
        <v>45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0.1744228101898013</v>
      </c>
      <c r="N42" s="9">
        <v>2.8948892163485689</v>
      </c>
      <c r="O42" s="9">
        <v>1.146219667316728</v>
      </c>
      <c r="P42" s="9">
        <v>60.068951239232817</v>
      </c>
      <c r="Q42" s="27">
        <v>0.80555555555555558</v>
      </c>
      <c r="R42" s="6">
        <v>0.81970344470344481</v>
      </c>
      <c r="S42" s="6">
        <v>0.80555555555555558</v>
      </c>
      <c r="T42" s="6">
        <v>0.80597826086956514</v>
      </c>
      <c r="U42" s="6">
        <v>0.57105982898657204</v>
      </c>
      <c r="V42" s="27">
        <v>0.77777777777777779</v>
      </c>
      <c r="W42" s="6">
        <v>0.81597222222222221</v>
      </c>
      <c r="X42" s="6">
        <v>0.77777777777777779</v>
      </c>
      <c r="Y42" s="6">
        <v>0.77990887713109935</v>
      </c>
      <c r="Z42" s="6">
        <v>0.50350587945290526</v>
      </c>
      <c r="AA42" s="27">
        <v>0.83333333333333337</v>
      </c>
      <c r="AB42" s="6">
        <v>0.86562500000000009</v>
      </c>
      <c r="AC42" s="6">
        <v>0.83333333333333337</v>
      </c>
      <c r="AD42" s="6">
        <v>0.83164315108759546</v>
      </c>
      <c r="AE42" s="6">
        <v>0.41177610244631968</v>
      </c>
      <c r="AF42" s="27">
        <v>0.83333333333333337</v>
      </c>
      <c r="AG42" s="6">
        <v>0.85185185185185175</v>
      </c>
      <c r="AH42" s="6">
        <v>0.83333333333333337</v>
      </c>
      <c r="AI42" s="6">
        <v>0.82799145299145294</v>
      </c>
      <c r="AJ42" s="6">
        <v>0.41166558734324432</v>
      </c>
      <c r="AK42" s="27">
        <v>0.69444444444444442</v>
      </c>
      <c r="AL42" s="6">
        <v>0.70000000000000007</v>
      </c>
      <c r="AM42" s="6">
        <v>0.69444444444444442</v>
      </c>
      <c r="AN42" s="6">
        <v>0.69640576537128263</v>
      </c>
      <c r="AO42" s="6">
        <v>11.01333853556357</v>
      </c>
      <c r="AP42" s="27">
        <v>0.83333333333333337</v>
      </c>
      <c r="AQ42" s="6">
        <v>0.83689458689458684</v>
      </c>
      <c r="AR42" s="6">
        <v>0.83333333333333337</v>
      </c>
      <c r="AS42" s="6">
        <v>0.83155270655270663</v>
      </c>
      <c r="AT42" s="6">
        <v>0.50146077551299495</v>
      </c>
      <c r="AU42" s="27">
        <v>0.77777777777777779</v>
      </c>
      <c r="AV42" s="6">
        <v>0.78434990934990934</v>
      </c>
      <c r="AW42" s="6">
        <v>0.77777777777777779</v>
      </c>
      <c r="AX42" s="6">
        <v>0.77486714975845417</v>
      </c>
      <c r="AY42" s="6">
        <v>0.80998411206359988</v>
      </c>
      <c r="AZ42" s="27">
        <v>0.77777777777777779</v>
      </c>
      <c r="BA42" s="6">
        <v>0.77599715099715105</v>
      </c>
      <c r="BB42" s="6">
        <v>0.77777777777777779</v>
      </c>
      <c r="BC42" s="6">
        <v>0.77598854893540881</v>
      </c>
      <c r="BD42" s="6">
        <v>0.76910836228284662</v>
      </c>
      <c r="BE42" s="6"/>
      <c r="BF42" s="3" t="s">
        <v>60</v>
      </c>
      <c r="BG42" s="5">
        <f>CORREL($M$3:$M$130,BD3:BD130)</f>
        <v>0.81315219377184866</v>
      </c>
      <c r="BH42" s="5">
        <f>CORREL($N$3:$N$130,BD3:BD130)</f>
        <v>-0.68568610788543871</v>
      </c>
      <c r="BI42" s="5">
        <f>CORREL($O$3:$O$130,BD3:BD130)</f>
        <v>-0.8102279031177142</v>
      </c>
      <c r="BJ42" s="5">
        <f>CORREL($P$3:$P$130,BD3:BD130)</f>
        <v>-0.39836461316884869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6.6394777466529109E-2</v>
      </c>
      <c r="N43" s="9">
        <v>6.3140162279083256</v>
      </c>
      <c r="O43" s="9">
        <v>1.4479927426949131</v>
      </c>
      <c r="P43" s="9">
        <v>72.160185461809434</v>
      </c>
      <c r="Q43" s="27">
        <v>0.91666666666666663</v>
      </c>
      <c r="R43" s="6">
        <v>0.917156862745098</v>
      </c>
      <c r="S43" s="6">
        <v>0.91666666666666663</v>
      </c>
      <c r="T43" s="6">
        <v>0.91594516594516606</v>
      </c>
      <c r="U43" s="6">
        <v>0.32851893348281191</v>
      </c>
      <c r="V43" s="27">
        <v>0.91666666666666663</v>
      </c>
      <c r="W43" s="6">
        <v>0.917156862745098</v>
      </c>
      <c r="X43" s="6">
        <v>0.91666666666666663</v>
      </c>
      <c r="Y43" s="6">
        <v>0.91594516594516606</v>
      </c>
      <c r="Z43" s="6">
        <v>0.21730023924318739</v>
      </c>
      <c r="AA43" s="27">
        <v>0.94444444444444442</v>
      </c>
      <c r="AB43" s="6">
        <v>0.94444444444444442</v>
      </c>
      <c r="AC43" s="6">
        <v>0.94444444444444442</v>
      </c>
      <c r="AD43" s="6">
        <v>0.94444444444444442</v>
      </c>
      <c r="AE43" s="6">
        <v>0.18091068277951519</v>
      </c>
      <c r="AF43" s="27">
        <v>0.91666666666666663</v>
      </c>
      <c r="AG43" s="6">
        <v>0.91944444444444451</v>
      </c>
      <c r="AH43" s="6">
        <v>0.91666666666666663</v>
      </c>
      <c r="AI43" s="6">
        <v>0.91713417484805981</v>
      </c>
      <c r="AJ43" s="6">
        <v>0.17618377788946121</v>
      </c>
      <c r="AK43" s="27">
        <v>0.83333333333333337</v>
      </c>
      <c r="AL43" s="6">
        <v>0.82866739288307911</v>
      </c>
      <c r="AM43" s="6">
        <v>0.83333333333333337</v>
      </c>
      <c r="AN43" s="6">
        <v>0.82783537125642381</v>
      </c>
      <c r="AO43" s="6">
        <v>6.0072755648528577</v>
      </c>
      <c r="AP43" s="27">
        <v>0.88888888888888884</v>
      </c>
      <c r="AQ43" s="6">
        <v>0.88888888888888884</v>
      </c>
      <c r="AR43" s="6">
        <v>0.88888888888888884</v>
      </c>
      <c r="AS43" s="6">
        <v>0.88888888888888884</v>
      </c>
      <c r="AT43" s="6">
        <v>0.2405227404392869</v>
      </c>
      <c r="AU43" s="27">
        <v>0.91666666666666663</v>
      </c>
      <c r="AV43" s="6">
        <v>0.91944444444444451</v>
      </c>
      <c r="AW43" s="6">
        <v>0.91666666666666663</v>
      </c>
      <c r="AX43" s="6">
        <v>0.91713417484805981</v>
      </c>
      <c r="AY43" s="6">
        <v>0.46547109612607662</v>
      </c>
      <c r="AZ43" s="27">
        <v>0.91666666666666663</v>
      </c>
      <c r="BA43" s="6">
        <v>0.91944444444444451</v>
      </c>
      <c r="BB43" s="6">
        <v>0.91666666666666663</v>
      </c>
      <c r="BC43" s="6">
        <v>0.91713417484805981</v>
      </c>
      <c r="BD43" s="6">
        <v>0.36314197703188611</v>
      </c>
      <c r="BE43" s="6"/>
      <c r="BL43" s="20" t="s">
        <v>26</v>
      </c>
      <c r="BM43" s="12">
        <f>AVERAGE(BM3:BM42)</f>
        <v>5.25</v>
      </c>
      <c r="BO43" s="20" t="s">
        <v>26</v>
      </c>
      <c r="BP43" s="12">
        <f>AVERAGE(BP3:BP42)</f>
        <v>10.96875</v>
      </c>
      <c r="BR43" s="20" t="s">
        <v>26</v>
      </c>
      <c r="BS43" s="12">
        <f>AVERAGE(BS3:BS42)</f>
        <v>50.40625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6.0989019622168059E-2</v>
      </c>
      <c r="N44" s="9">
        <v>6.5969967717323437</v>
      </c>
      <c r="O44" s="9">
        <v>1.4756775951971</v>
      </c>
      <c r="P44" s="9">
        <v>136.88768301344609</v>
      </c>
      <c r="Q44" s="27">
        <v>0.83333333333333337</v>
      </c>
      <c r="R44" s="6">
        <v>0.82875816993464058</v>
      </c>
      <c r="S44" s="6">
        <v>0.83333333333333337</v>
      </c>
      <c r="T44" s="6">
        <v>0.82749368686868685</v>
      </c>
      <c r="U44" s="6">
        <v>0.32157615417979513</v>
      </c>
      <c r="V44" s="27">
        <v>0.88888888888888884</v>
      </c>
      <c r="W44" s="6">
        <v>0.890625</v>
      </c>
      <c r="X44" s="6">
        <v>0.88888888888888884</v>
      </c>
      <c r="Y44" s="6">
        <v>0.88647939496835937</v>
      </c>
      <c r="Z44" s="6">
        <v>0.3959055711803785</v>
      </c>
      <c r="AA44" s="27">
        <v>0.88888888888888884</v>
      </c>
      <c r="AB44" s="6">
        <v>0.890625</v>
      </c>
      <c r="AC44" s="6">
        <v>0.88888888888888884</v>
      </c>
      <c r="AD44" s="6">
        <v>0.88647939496835937</v>
      </c>
      <c r="AE44" s="6">
        <v>2.0849811812547498</v>
      </c>
      <c r="AF44" s="27">
        <v>0.88888888888888884</v>
      </c>
      <c r="AG44" s="6">
        <v>0.890625</v>
      </c>
      <c r="AH44" s="6">
        <v>0.88888888888888884</v>
      </c>
      <c r="AI44" s="6">
        <v>0.88647939496835937</v>
      </c>
      <c r="AJ44" s="6">
        <v>0.3621508198403029</v>
      </c>
      <c r="AK44" s="27">
        <v>0.80555555555555558</v>
      </c>
      <c r="AL44" s="6">
        <v>0.81770833333333337</v>
      </c>
      <c r="AM44" s="6">
        <v>0.80555555555555558</v>
      </c>
      <c r="AN44" s="6">
        <v>0.79708141321044546</v>
      </c>
      <c r="AO44" s="6">
        <v>7.0084881589950028</v>
      </c>
      <c r="AP44" s="27">
        <v>0.88888888888888884</v>
      </c>
      <c r="AQ44" s="6">
        <v>0.890625</v>
      </c>
      <c r="AR44" s="6">
        <v>0.88888888888888884</v>
      </c>
      <c r="AS44" s="6">
        <v>0.88647939496835937</v>
      </c>
      <c r="AT44" s="6">
        <v>0.34933877623256332</v>
      </c>
      <c r="AU44" s="27">
        <v>0.88888888888888884</v>
      </c>
      <c r="AV44" s="6">
        <v>0.91145833333333337</v>
      </c>
      <c r="AW44" s="6">
        <v>0.88888888888888884</v>
      </c>
      <c r="AX44" s="6">
        <v>0.8841781874039939</v>
      </c>
      <c r="AY44" s="6">
        <v>0.53249785894981438</v>
      </c>
      <c r="AZ44" s="27">
        <v>0.83333333333333337</v>
      </c>
      <c r="BA44" s="6">
        <v>0.85185185185185175</v>
      </c>
      <c r="BB44" s="6">
        <v>0.83333333333333337</v>
      </c>
      <c r="BC44" s="6">
        <v>0.83333333333333337</v>
      </c>
      <c r="BD44" s="6">
        <v>0.53040494311599828</v>
      </c>
      <c r="BE44" s="6"/>
      <c r="BF44" s="21" t="s">
        <v>26</v>
      </c>
      <c r="BG44" s="30" cm="1">
        <f t="array" ref="BG44">AVERAGE(ABS(BG3:BG42))</f>
        <v>0.7934412381295064</v>
      </c>
      <c r="BH44" s="30" cm="1">
        <f t="array" ref="BH44">AVERAGE(ABS(BH3:BH42))</f>
        <v>0.66394162816963642</v>
      </c>
      <c r="BI44" s="30" cm="1">
        <f t="array" ref="BI44">AVERAGE(ABS(BI3:BI42))</f>
        <v>0.79597689137760463</v>
      </c>
      <c r="BJ44" s="30" cm="1">
        <f t="array" ref="BJ44">AVERAGE(ABS(BJ3:BJ42))</f>
        <v>0.39287476852356984</v>
      </c>
      <c r="BL44" s="22" t="s">
        <v>34</v>
      </c>
      <c r="BM44" s="19">
        <f>SUM(BM3:BM42)</f>
        <v>168</v>
      </c>
      <c r="BO44" s="22" t="s">
        <v>34</v>
      </c>
      <c r="BP44" s="19">
        <f>SUM(BP3:BP42)</f>
        <v>351</v>
      </c>
      <c r="BR44" s="22" t="s">
        <v>34</v>
      </c>
      <c r="BS44" s="19">
        <f>SUM(BS3:BS42)</f>
        <v>1613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0.1580268193916276</v>
      </c>
      <c r="N45" s="9">
        <v>3.8009306811092989</v>
      </c>
      <c r="O45" s="9">
        <v>1.0832973749529919</v>
      </c>
      <c r="P45" s="9">
        <v>78.869311633017958</v>
      </c>
      <c r="Q45" s="27">
        <v>0.86111111111111116</v>
      </c>
      <c r="R45" s="6">
        <v>0.85502645502645502</v>
      </c>
      <c r="S45" s="6">
        <v>0.86111111111111116</v>
      </c>
      <c r="T45" s="6">
        <v>0.85696040868454659</v>
      </c>
      <c r="U45" s="6">
        <v>0.35607138693217522</v>
      </c>
      <c r="V45" s="27">
        <v>0.94444444444444442</v>
      </c>
      <c r="W45" s="6">
        <v>0.94444444444444442</v>
      </c>
      <c r="X45" s="6">
        <v>0.94444444444444442</v>
      </c>
      <c r="Y45" s="6">
        <v>0.94444444444444442</v>
      </c>
      <c r="Z45" s="6">
        <v>0.21679270230365461</v>
      </c>
      <c r="AA45" s="27">
        <v>0.86111111111111116</v>
      </c>
      <c r="AB45" s="6">
        <v>0.874074074074074</v>
      </c>
      <c r="AC45" s="6">
        <v>0.86111111111111116</v>
      </c>
      <c r="AD45" s="6">
        <v>0.86449610790381592</v>
      </c>
      <c r="AE45" s="6">
        <v>0.25500035518456943</v>
      </c>
      <c r="AF45" s="27">
        <v>0.91666666666666663</v>
      </c>
      <c r="AG45" s="6">
        <v>0.92469135802469138</v>
      </c>
      <c r="AH45" s="6">
        <v>0.91666666666666663</v>
      </c>
      <c r="AI45" s="6">
        <v>0.91745982212513644</v>
      </c>
      <c r="AJ45" s="6">
        <v>0.22758342516981439</v>
      </c>
      <c r="AK45" s="27">
        <v>0.86111111111111116</v>
      </c>
      <c r="AL45" s="6">
        <v>0.86823361823361822</v>
      </c>
      <c r="AM45" s="6">
        <v>0.86111111111111116</v>
      </c>
      <c r="AN45" s="6">
        <v>0.86365286855482937</v>
      </c>
      <c r="AO45" s="6">
        <v>5.0060629707107154</v>
      </c>
      <c r="AP45" s="27">
        <v>0.77777777777777779</v>
      </c>
      <c r="AQ45" s="6">
        <v>0.77546296296296302</v>
      </c>
      <c r="AR45" s="6">
        <v>0.77777777777777779</v>
      </c>
      <c r="AS45" s="6">
        <v>0.77321937321937328</v>
      </c>
      <c r="AT45" s="6">
        <v>0.37495049013521942</v>
      </c>
      <c r="AU45" s="27">
        <v>0.83333333333333337</v>
      </c>
      <c r="AV45" s="6">
        <v>0.82175925925925919</v>
      </c>
      <c r="AW45" s="6">
        <v>0.83333333333333337</v>
      </c>
      <c r="AX45" s="6">
        <v>0.82328042328042328</v>
      </c>
      <c r="AY45" s="6">
        <v>0.4977737683354776</v>
      </c>
      <c r="AZ45" s="27">
        <v>0.83333333333333337</v>
      </c>
      <c r="BA45" s="6">
        <v>0.83091168091168088</v>
      </c>
      <c r="BB45" s="6">
        <v>0.83333333333333337</v>
      </c>
      <c r="BC45" s="6">
        <v>0.83124024407549313</v>
      </c>
      <c r="BD45" s="6">
        <v>0.42327859194242429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0.241554894906576</v>
      </c>
      <c r="N46" s="9">
        <v>2.650790357029146</v>
      </c>
      <c r="O46" s="9">
        <v>0.87657882407530874</v>
      </c>
      <c r="P46" s="9">
        <v>55.003899908354768</v>
      </c>
      <c r="Q46" s="27">
        <v>0.75</v>
      </c>
      <c r="R46" s="6">
        <v>0.77564102564102566</v>
      </c>
      <c r="S46" s="6">
        <v>0.75</v>
      </c>
      <c r="T46" s="6">
        <v>0.75770646422820342</v>
      </c>
      <c r="U46" s="6">
        <v>0.67374059964256428</v>
      </c>
      <c r="V46" s="27">
        <v>0.75</v>
      </c>
      <c r="W46" s="6">
        <v>0.75212056462056465</v>
      </c>
      <c r="X46" s="6">
        <v>0.75</v>
      </c>
      <c r="Y46" s="6">
        <v>0.74861973775017254</v>
      </c>
      <c r="Z46" s="6">
        <v>0.57356316839250177</v>
      </c>
      <c r="AA46" s="27">
        <v>0.80555555555555558</v>
      </c>
      <c r="AB46" s="6">
        <v>0.82371794871794868</v>
      </c>
      <c r="AC46" s="6">
        <v>0.80555555555555558</v>
      </c>
      <c r="AD46" s="6">
        <v>0.80743424584004286</v>
      </c>
      <c r="AE46" s="6">
        <v>0.40557767046536952</v>
      </c>
      <c r="AF46" s="27">
        <v>0.80555555555555558</v>
      </c>
      <c r="AG46" s="6">
        <v>0.82371794871794868</v>
      </c>
      <c r="AH46" s="6">
        <v>0.80555555555555558</v>
      </c>
      <c r="AI46" s="6">
        <v>0.80743424584004286</v>
      </c>
      <c r="AJ46" s="6">
        <v>0.46856060616365031</v>
      </c>
      <c r="AK46" s="27">
        <v>0.72222222222222221</v>
      </c>
      <c r="AL46" s="6">
        <v>0.78535353535353536</v>
      </c>
      <c r="AM46" s="6">
        <v>0.72222222222222221</v>
      </c>
      <c r="AN46" s="6">
        <v>0.73440170940170946</v>
      </c>
      <c r="AO46" s="6">
        <v>10.012125941421431</v>
      </c>
      <c r="AP46" s="27">
        <v>0.75</v>
      </c>
      <c r="AQ46" s="6">
        <v>0.80092592592592593</v>
      </c>
      <c r="AR46" s="6">
        <v>0.75</v>
      </c>
      <c r="AS46" s="6">
        <v>0.76141975308641974</v>
      </c>
      <c r="AT46" s="6">
        <v>0.57705507079681562</v>
      </c>
      <c r="AU46" s="27">
        <v>0.72222222222222221</v>
      </c>
      <c r="AV46" s="6">
        <v>0.78535353535353536</v>
      </c>
      <c r="AW46" s="6">
        <v>0.72222222222222221</v>
      </c>
      <c r="AX46" s="6">
        <v>0.73440170940170946</v>
      </c>
      <c r="AY46" s="6">
        <v>1.128088911087002</v>
      </c>
      <c r="AZ46" s="27">
        <v>0.69444444444444442</v>
      </c>
      <c r="BA46" s="6">
        <v>0.77718360071301251</v>
      </c>
      <c r="BB46" s="6">
        <v>0.69444444444444442</v>
      </c>
      <c r="BC46" s="6">
        <v>0.71038053347994867</v>
      </c>
      <c r="BD46" s="6">
        <v>1.1489254961314059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9.2711229964590927E-2</v>
      </c>
      <c r="N47" s="9">
        <v>5.8432049119532961</v>
      </c>
      <c r="O47" s="9">
        <v>1.27284682574849</v>
      </c>
      <c r="P47" s="9">
        <v>121.24650192303091</v>
      </c>
      <c r="Q47" s="27">
        <v>0.88888888888888884</v>
      </c>
      <c r="R47" s="6">
        <v>0.88888888888888884</v>
      </c>
      <c r="S47" s="6">
        <v>0.88888888888888884</v>
      </c>
      <c r="T47" s="6">
        <v>0.88888888888888884</v>
      </c>
      <c r="U47" s="6">
        <v>0.35388601147087673</v>
      </c>
      <c r="V47" s="27">
        <v>0.86111111111111116</v>
      </c>
      <c r="W47" s="6">
        <v>0.86335978835978844</v>
      </c>
      <c r="X47" s="6">
        <v>0.86111111111111116</v>
      </c>
      <c r="Y47" s="6">
        <v>0.86144298420284082</v>
      </c>
      <c r="Z47" s="6">
        <v>0.27814690921601509</v>
      </c>
      <c r="AA47" s="27">
        <v>0.94444444444444442</v>
      </c>
      <c r="AB47" s="6">
        <v>0.95185185185185184</v>
      </c>
      <c r="AC47" s="6">
        <v>0.94444444444444442</v>
      </c>
      <c r="AD47" s="6">
        <v>0.94457671957671963</v>
      </c>
      <c r="AE47" s="6">
        <v>1.1336697653662851</v>
      </c>
      <c r="AF47" s="27">
        <v>0.88888888888888884</v>
      </c>
      <c r="AG47" s="6">
        <v>0.91503267973856195</v>
      </c>
      <c r="AH47" s="6">
        <v>0.88888888888888884</v>
      </c>
      <c r="AI47" s="6">
        <v>0.88835978835978835</v>
      </c>
      <c r="AJ47" s="6">
        <v>0.25448429296460767</v>
      </c>
      <c r="AK47" s="27">
        <v>0.72222222222222221</v>
      </c>
      <c r="AL47" s="6">
        <v>0.76432980599647271</v>
      </c>
      <c r="AM47" s="6">
        <v>0.72222222222222221</v>
      </c>
      <c r="AN47" s="6">
        <v>0.72361246877375907</v>
      </c>
      <c r="AO47" s="6">
        <v>10.012125941421431</v>
      </c>
      <c r="AP47" s="27">
        <v>0.88888888888888884</v>
      </c>
      <c r="AQ47" s="6">
        <v>0.91503267973856195</v>
      </c>
      <c r="AR47" s="6">
        <v>0.88888888888888884</v>
      </c>
      <c r="AS47" s="6">
        <v>0.88981481481481495</v>
      </c>
      <c r="AT47" s="6">
        <v>0.29861424693050531</v>
      </c>
      <c r="AU47" s="27">
        <v>0.77777777777777779</v>
      </c>
      <c r="AV47" s="6">
        <v>0.79242640075973414</v>
      </c>
      <c r="AW47" s="6">
        <v>0.77777777777777779</v>
      </c>
      <c r="AX47" s="6">
        <v>0.76966176410002873</v>
      </c>
      <c r="AY47" s="6">
        <v>0.87103751687685693</v>
      </c>
      <c r="AZ47" s="27">
        <v>0.91666666666666663</v>
      </c>
      <c r="BA47" s="6">
        <v>0.93229166666666663</v>
      </c>
      <c r="BB47" s="6">
        <v>0.91666666666666663</v>
      </c>
      <c r="BC47" s="6">
        <v>0.91805678357402498</v>
      </c>
      <c r="BD47" s="6">
        <v>0.40267505661387892</v>
      </c>
      <c r="BE47" s="6"/>
      <c r="BF47" s="2" t="s">
        <v>62</v>
      </c>
      <c r="BG47" s="6">
        <f t="shared" ref="BG47:BJ51" si="0">AVERAGE(BG3,BG8,BG13,BG18,BG23,BG28,BG33,BG38)</f>
        <v>-0.80166884317170872</v>
      </c>
      <c r="BH47" s="6">
        <f t="shared" si="0"/>
        <v>0.68238124412117873</v>
      </c>
      <c r="BI47" s="6">
        <f t="shared" si="0"/>
        <v>0.81502001608178098</v>
      </c>
      <c r="BJ47" s="6">
        <f t="shared" si="0"/>
        <v>0.4044822667681483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0.2436417614001114</v>
      </c>
      <c r="N48" s="9">
        <v>2.686869165075596</v>
      </c>
      <c r="O48" s="9">
        <v>0.85808294116910599</v>
      </c>
      <c r="P48" s="9">
        <v>75.232336622116691</v>
      </c>
      <c r="Q48" s="27">
        <v>0.63888888888888884</v>
      </c>
      <c r="R48" s="6">
        <v>0.82323232323232309</v>
      </c>
      <c r="S48" s="6">
        <v>0.63888888888888884</v>
      </c>
      <c r="T48" s="6">
        <v>0.57851225285435814</v>
      </c>
      <c r="U48" s="6">
        <v>0.77807518143332011</v>
      </c>
      <c r="V48" s="27">
        <v>0.63888888888888884</v>
      </c>
      <c r="W48" s="6">
        <v>0.84299516908212568</v>
      </c>
      <c r="X48" s="6">
        <v>0.63888888888888884</v>
      </c>
      <c r="Y48" s="6">
        <v>0.60928584086478821</v>
      </c>
      <c r="Z48" s="6">
        <v>0.69757385338289435</v>
      </c>
      <c r="AA48" s="27">
        <v>0.75</v>
      </c>
      <c r="AB48" s="6">
        <v>0.85129068462401791</v>
      </c>
      <c r="AC48" s="6">
        <v>0.75</v>
      </c>
      <c r="AD48" s="6">
        <v>0.73349436392914658</v>
      </c>
      <c r="AE48" s="6">
        <v>0.45500369683285552</v>
      </c>
      <c r="AF48" s="27">
        <v>0.69444444444444442</v>
      </c>
      <c r="AG48" s="6">
        <v>0.83585858585858586</v>
      </c>
      <c r="AH48" s="6">
        <v>0.69444444444444442</v>
      </c>
      <c r="AI48" s="6">
        <v>0.66137566137566139</v>
      </c>
      <c r="AJ48" s="6">
        <v>0.54645051118231658</v>
      </c>
      <c r="AK48" s="27">
        <v>0.80555555555555558</v>
      </c>
      <c r="AL48" s="6">
        <v>0.82782957782957789</v>
      </c>
      <c r="AM48" s="6">
        <v>0.80555555555555558</v>
      </c>
      <c r="AN48" s="6">
        <v>0.79913466386896337</v>
      </c>
      <c r="AO48" s="6">
        <v>7.0084881589950028</v>
      </c>
      <c r="AP48" s="27">
        <v>0.72222222222222221</v>
      </c>
      <c r="AQ48" s="6">
        <v>0.84316852737905368</v>
      </c>
      <c r="AR48" s="6">
        <v>0.72222222222222221</v>
      </c>
      <c r="AS48" s="6">
        <v>0.69854538820056056</v>
      </c>
      <c r="AT48" s="6">
        <v>0.56205626450475321</v>
      </c>
      <c r="AU48" s="27">
        <v>0.72222222222222221</v>
      </c>
      <c r="AV48" s="6">
        <v>0.82151835093011571</v>
      </c>
      <c r="AW48" s="6">
        <v>0.72222222222222221</v>
      </c>
      <c r="AX48" s="6">
        <v>0.6897314530164772</v>
      </c>
      <c r="AY48" s="6">
        <v>0.681085239597781</v>
      </c>
      <c r="AZ48" s="27">
        <v>0.69444444444444442</v>
      </c>
      <c r="BA48" s="6">
        <v>0.83585858585858586</v>
      </c>
      <c r="BB48" s="6">
        <v>0.69444444444444442</v>
      </c>
      <c r="BC48" s="6">
        <v>0.66137566137566139</v>
      </c>
      <c r="BD48" s="6">
        <v>0.6773887050687476</v>
      </c>
      <c r="BE48" s="6"/>
      <c r="BF48" s="2" t="s">
        <v>63</v>
      </c>
      <c r="BG48" s="6">
        <f t="shared" si="0"/>
        <v>-0.80416972150051391</v>
      </c>
      <c r="BH48" s="6">
        <f t="shared" si="0"/>
        <v>0.65320509664418913</v>
      </c>
      <c r="BI48" s="6">
        <f t="shared" si="0"/>
        <v>0.79345457076252934</v>
      </c>
      <c r="BJ48" s="6">
        <f t="shared" si="0"/>
        <v>0.40312584474854402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0.1615447277399488</v>
      </c>
      <c r="N49" s="9">
        <v>3.1172798322131432</v>
      </c>
      <c r="O49" s="9">
        <v>1.173330422736</v>
      </c>
      <c r="P49" s="9">
        <v>64.683556518422719</v>
      </c>
      <c r="Q49" s="27">
        <v>0.80555555555555558</v>
      </c>
      <c r="R49" s="6">
        <v>0.79708994708994707</v>
      </c>
      <c r="S49" s="6">
        <v>0.80555555555555558</v>
      </c>
      <c r="T49" s="6">
        <v>0.79712301587301582</v>
      </c>
      <c r="U49" s="6">
        <v>0.3902449268627492</v>
      </c>
      <c r="V49" s="27">
        <v>0.80555555555555558</v>
      </c>
      <c r="W49" s="6">
        <v>0.79708994708994707</v>
      </c>
      <c r="X49" s="6">
        <v>0.80555555555555558</v>
      </c>
      <c r="Y49" s="6">
        <v>0.79712301587301582</v>
      </c>
      <c r="Z49" s="6">
        <v>0.36171226725911398</v>
      </c>
      <c r="AA49" s="27">
        <v>0.83333333333333337</v>
      </c>
      <c r="AB49" s="6">
        <v>0.83104395604395598</v>
      </c>
      <c r="AC49" s="6">
        <v>0.83333333333333337</v>
      </c>
      <c r="AD49" s="6">
        <v>0.83127572016460904</v>
      </c>
      <c r="AE49" s="6">
        <v>1.2318943732891039</v>
      </c>
      <c r="AF49" s="27">
        <v>0.88888888888888884</v>
      </c>
      <c r="AG49" s="6">
        <v>0.88888888888888884</v>
      </c>
      <c r="AH49" s="6">
        <v>0.88888888888888884</v>
      </c>
      <c r="AI49" s="6">
        <v>0.88888888888888884</v>
      </c>
      <c r="AJ49" s="6">
        <v>0.28678165362481839</v>
      </c>
      <c r="AK49" s="27">
        <v>0.91666666666666663</v>
      </c>
      <c r="AL49" s="6">
        <v>0.9151785714285714</v>
      </c>
      <c r="AM49" s="6">
        <v>0.91666666666666663</v>
      </c>
      <c r="AN49" s="6">
        <v>0.914730089566691</v>
      </c>
      <c r="AO49" s="6">
        <v>3.0036377824264302</v>
      </c>
      <c r="AP49" s="27">
        <v>0.88888888888888884</v>
      </c>
      <c r="AQ49" s="6">
        <v>0.88835978835978835</v>
      </c>
      <c r="AR49" s="6">
        <v>0.88888888888888884</v>
      </c>
      <c r="AS49" s="6">
        <v>0.8839285714285714</v>
      </c>
      <c r="AT49" s="6">
        <v>0.26453670805730461</v>
      </c>
      <c r="AU49" s="27">
        <v>0.86111111111111116</v>
      </c>
      <c r="AV49" s="6">
        <v>0.86294261294261299</v>
      </c>
      <c r="AW49" s="6">
        <v>0.86111111111111116</v>
      </c>
      <c r="AX49" s="6">
        <v>0.86111111111111116</v>
      </c>
      <c r="AY49" s="6">
        <v>0.43737993046612911</v>
      </c>
      <c r="AZ49" s="27">
        <v>0.86111111111111116</v>
      </c>
      <c r="BA49" s="6">
        <v>0.87673611111111116</v>
      </c>
      <c r="BB49" s="6">
        <v>0.86111111111111116</v>
      </c>
      <c r="BC49" s="6">
        <v>0.86042145593869734</v>
      </c>
      <c r="BD49" s="6">
        <v>0.29050056043844841</v>
      </c>
      <c r="BE49" s="6"/>
      <c r="BF49" s="2" t="s">
        <v>64</v>
      </c>
      <c r="BG49" s="6">
        <f t="shared" si="0"/>
        <v>-0.80166884317170872</v>
      </c>
      <c r="BH49" s="6">
        <f t="shared" si="0"/>
        <v>0.68238124412117873</v>
      </c>
      <c r="BI49" s="6">
        <f t="shared" si="0"/>
        <v>0.81502001608178098</v>
      </c>
      <c r="BJ49" s="6">
        <f t="shared" si="0"/>
        <v>0.4044822667681483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0.20212084468513231</v>
      </c>
      <c r="N50" s="9">
        <v>3.2637579155203662</v>
      </c>
      <c r="O50" s="9">
        <v>0.93608480389697246</v>
      </c>
      <c r="P50" s="9">
        <v>67.722976747047596</v>
      </c>
      <c r="Q50" s="27">
        <v>0.86111111111111116</v>
      </c>
      <c r="R50" s="6">
        <v>0.8629451566951567</v>
      </c>
      <c r="S50" s="6">
        <v>0.86111111111111116</v>
      </c>
      <c r="T50" s="6">
        <v>0.85389779525441956</v>
      </c>
      <c r="U50" s="6">
        <v>0.52485897804811965</v>
      </c>
      <c r="V50" s="27">
        <v>0.86111111111111116</v>
      </c>
      <c r="W50" s="6">
        <v>0.87734487734487732</v>
      </c>
      <c r="X50" s="6">
        <v>0.86111111111111116</v>
      </c>
      <c r="Y50" s="6">
        <v>0.86111111111111116</v>
      </c>
      <c r="Z50" s="6">
        <v>0.42864190367126459</v>
      </c>
      <c r="AA50" s="27">
        <v>0.91666666666666663</v>
      </c>
      <c r="AB50" s="6">
        <v>0.92706552706552714</v>
      </c>
      <c r="AC50" s="6">
        <v>0.91666666666666663</v>
      </c>
      <c r="AD50" s="6">
        <v>0.91288146131612558</v>
      </c>
      <c r="AE50" s="6">
        <v>0.20261630023270499</v>
      </c>
      <c r="AF50" s="27">
        <v>0.88888888888888884</v>
      </c>
      <c r="AG50" s="6">
        <v>0.8912630579297246</v>
      </c>
      <c r="AH50" s="6">
        <v>0.88888888888888884</v>
      </c>
      <c r="AI50" s="6">
        <v>0.88564814814814818</v>
      </c>
      <c r="AJ50" s="6">
        <v>0.2676170691678848</v>
      </c>
      <c r="AK50" s="27">
        <v>0.80555555555555558</v>
      </c>
      <c r="AL50" s="6">
        <v>0.79882478632478637</v>
      </c>
      <c r="AM50" s="6">
        <v>0.80555555555555558</v>
      </c>
      <c r="AN50" s="6">
        <v>0.79491412919271354</v>
      </c>
      <c r="AO50" s="6">
        <v>7.0084881589950028</v>
      </c>
      <c r="AP50" s="27">
        <v>0.83333333333333337</v>
      </c>
      <c r="AQ50" s="6">
        <v>0.82932098765432105</v>
      </c>
      <c r="AR50" s="6">
        <v>0.83333333333333337</v>
      </c>
      <c r="AS50" s="6">
        <v>0.82824837581209398</v>
      </c>
      <c r="AT50" s="6">
        <v>0.38278288280258821</v>
      </c>
      <c r="AU50" s="27">
        <v>0.83333333333333337</v>
      </c>
      <c r="AV50" s="6">
        <v>0.8364239926739927</v>
      </c>
      <c r="AW50" s="6">
        <v>0.83333333333333337</v>
      </c>
      <c r="AX50" s="6">
        <v>0.8208333333333333</v>
      </c>
      <c r="AY50" s="6">
        <v>0.42722753292640198</v>
      </c>
      <c r="AZ50" s="27">
        <v>0.83333333333333337</v>
      </c>
      <c r="BA50" s="6">
        <v>0.84077380952380953</v>
      </c>
      <c r="BB50" s="6">
        <v>0.83333333333333337</v>
      </c>
      <c r="BC50" s="6">
        <v>0.82736842105263153</v>
      </c>
      <c r="BD50" s="6">
        <v>0.40586934527350688</v>
      </c>
      <c r="BE50" s="6"/>
      <c r="BF50" s="2" t="s">
        <v>65</v>
      </c>
      <c r="BG50" s="6">
        <f t="shared" si="0"/>
        <v>-0.81321531242047296</v>
      </c>
      <c r="BH50" s="6">
        <f t="shared" si="0"/>
        <v>0.67668068158355477</v>
      </c>
      <c r="BI50" s="6">
        <f t="shared" si="0"/>
        <v>0.81644867391958509</v>
      </c>
      <c r="BJ50" s="6">
        <f t="shared" si="0"/>
        <v>0.40497340955813982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6.7908970264166452E-2</v>
      </c>
      <c r="N51" s="9">
        <v>7.2036135568177064</v>
      </c>
      <c r="O51" s="9">
        <v>1.3749920806471869</v>
      </c>
      <c r="P51" s="9">
        <v>97.248783017039031</v>
      </c>
      <c r="Q51" s="27">
        <v>0.97222222222222221</v>
      </c>
      <c r="R51" s="6">
        <v>0.97569444444444442</v>
      </c>
      <c r="S51" s="6">
        <v>0.97222222222222221</v>
      </c>
      <c r="T51" s="6">
        <v>0.97266922094508301</v>
      </c>
      <c r="U51" s="6">
        <v>0.25570820090669061</v>
      </c>
      <c r="V51" s="27">
        <v>0.91666666666666663</v>
      </c>
      <c r="W51" s="6">
        <v>0.92162698412698418</v>
      </c>
      <c r="X51" s="6">
        <v>0.91666666666666663</v>
      </c>
      <c r="Y51" s="6">
        <v>0.91800766283524893</v>
      </c>
      <c r="Z51" s="6">
        <v>0.1386134151231351</v>
      </c>
      <c r="AA51" s="27">
        <v>0.97222222222222221</v>
      </c>
      <c r="AB51" s="6">
        <v>0.97569444444444442</v>
      </c>
      <c r="AC51" s="6">
        <v>0.97222222222222221</v>
      </c>
      <c r="AD51" s="6">
        <v>0.97266922094508301</v>
      </c>
      <c r="AE51" s="6">
        <v>0.16637601211938891</v>
      </c>
      <c r="AF51" s="27">
        <v>0.91666666666666663</v>
      </c>
      <c r="AG51" s="6">
        <v>0.91653439153439153</v>
      </c>
      <c r="AH51" s="6">
        <v>0.91666666666666663</v>
      </c>
      <c r="AI51" s="6">
        <v>0.91570881226053658</v>
      </c>
      <c r="AJ51" s="6">
        <v>0.19374186191570461</v>
      </c>
      <c r="AK51" s="27">
        <v>0.88888888888888884</v>
      </c>
      <c r="AL51" s="6">
        <v>0.88611111111111118</v>
      </c>
      <c r="AM51" s="6">
        <v>0.88888888888888884</v>
      </c>
      <c r="AN51" s="6">
        <v>0.88616268788682584</v>
      </c>
      <c r="AO51" s="6">
        <v>4.004850376568573</v>
      </c>
      <c r="AP51" s="27">
        <v>0.91666666666666663</v>
      </c>
      <c r="AQ51" s="6">
        <v>0.92901234567901225</v>
      </c>
      <c r="AR51" s="6">
        <v>0.91666666666666663</v>
      </c>
      <c r="AS51" s="6">
        <v>0.91815476190476197</v>
      </c>
      <c r="AT51" s="6">
        <v>0.23591406250024599</v>
      </c>
      <c r="AU51" s="27">
        <v>0.91666666666666663</v>
      </c>
      <c r="AV51" s="6">
        <v>0.92361111111111116</v>
      </c>
      <c r="AW51" s="6">
        <v>0.91666666666666663</v>
      </c>
      <c r="AX51" s="6">
        <v>0.91653439153439153</v>
      </c>
      <c r="AY51" s="6">
        <v>0.3845370120259306</v>
      </c>
      <c r="AZ51" s="27">
        <v>0.94444444444444442</v>
      </c>
      <c r="BA51" s="6">
        <v>0.9497685185185184</v>
      </c>
      <c r="BB51" s="6">
        <v>0.94444444444444442</v>
      </c>
      <c r="BC51" s="6">
        <v>0.94386517058930863</v>
      </c>
      <c r="BD51" s="6">
        <v>0.17514778621453009</v>
      </c>
      <c r="BE51" s="6"/>
      <c r="BF51" s="3" t="s">
        <v>66</v>
      </c>
      <c r="BG51" s="5">
        <f t="shared" si="0"/>
        <v>0.74648347038312823</v>
      </c>
      <c r="BH51" s="5">
        <f t="shared" si="0"/>
        <v>-0.62505987437808097</v>
      </c>
      <c r="BI51" s="5">
        <f t="shared" si="0"/>
        <v>-0.73994118004234544</v>
      </c>
      <c r="BJ51" s="5">
        <f t="shared" si="0"/>
        <v>-0.34731005477486915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0.13689676123416769</v>
      </c>
      <c r="N52" s="9">
        <v>3.6580036835392979</v>
      </c>
      <c r="O52" s="9">
        <v>1.22543762067248</v>
      </c>
      <c r="P52" s="9">
        <v>59.991260410044497</v>
      </c>
      <c r="Q52" s="27">
        <v>0.88888888888888884</v>
      </c>
      <c r="R52" s="6">
        <v>0.89898989898989912</v>
      </c>
      <c r="S52" s="6">
        <v>0.88888888888888884</v>
      </c>
      <c r="T52" s="6">
        <v>0.88858024691358017</v>
      </c>
      <c r="U52" s="6">
        <v>0.3600663706132915</v>
      </c>
      <c r="V52" s="27">
        <v>0.88888888888888884</v>
      </c>
      <c r="W52" s="6">
        <v>0.90601851851851856</v>
      </c>
      <c r="X52" s="6">
        <v>0.88888888888888884</v>
      </c>
      <c r="Y52" s="6">
        <v>0.89063805346700087</v>
      </c>
      <c r="Z52" s="6">
        <v>0.35612931911266837</v>
      </c>
      <c r="AA52" s="27">
        <v>0.91666666666666663</v>
      </c>
      <c r="AB52" s="6">
        <v>0.92929292929292928</v>
      </c>
      <c r="AC52" s="6">
        <v>0.91666666666666663</v>
      </c>
      <c r="AD52" s="6">
        <v>0.91607356204130397</v>
      </c>
      <c r="AE52" s="6">
        <v>1.201691087676622</v>
      </c>
      <c r="AF52" s="27">
        <v>0.88888888888888884</v>
      </c>
      <c r="AG52" s="6">
        <v>0.91224747474747481</v>
      </c>
      <c r="AH52" s="6">
        <v>0.88888888888888884</v>
      </c>
      <c r="AI52" s="6">
        <v>0.88809523809523816</v>
      </c>
      <c r="AJ52" s="6">
        <v>0.28595492535114891</v>
      </c>
      <c r="AK52" s="27">
        <v>0.83333333333333337</v>
      </c>
      <c r="AL52" s="6">
        <v>0.84758297258297266</v>
      </c>
      <c r="AM52" s="6">
        <v>0.83333333333333337</v>
      </c>
      <c r="AN52" s="6">
        <v>0.8341525857654889</v>
      </c>
      <c r="AO52" s="6">
        <v>6.0072755648528604</v>
      </c>
      <c r="AP52" s="27">
        <v>0.94444444444444442</v>
      </c>
      <c r="AQ52" s="6">
        <v>0.95454545454545459</v>
      </c>
      <c r="AR52" s="6">
        <v>0.94444444444444442</v>
      </c>
      <c r="AS52" s="6">
        <v>0.94548611111111114</v>
      </c>
      <c r="AT52" s="6">
        <v>0.32906748742130332</v>
      </c>
      <c r="AU52" s="27">
        <v>0.86111111111111116</v>
      </c>
      <c r="AV52" s="6">
        <v>0.87599206349206349</v>
      </c>
      <c r="AW52" s="6">
        <v>0.86111111111111116</v>
      </c>
      <c r="AX52" s="6">
        <v>0.86034306195596522</v>
      </c>
      <c r="AY52" s="6">
        <v>0.34627361999201961</v>
      </c>
      <c r="AZ52" s="27">
        <v>0.91666666666666663</v>
      </c>
      <c r="BA52" s="6">
        <v>0.9375</v>
      </c>
      <c r="BB52" s="6">
        <v>0.91666666666666663</v>
      </c>
      <c r="BC52" s="6">
        <v>0.91858678955453144</v>
      </c>
      <c r="BD52" s="6">
        <v>0.39356407783716268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0.10314516374321719</v>
      </c>
      <c r="N53" s="9">
        <v>5.0188642277220721</v>
      </c>
      <c r="O53" s="9">
        <v>1.276038099940191</v>
      </c>
      <c r="P53" s="9">
        <v>104.141432725233</v>
      </c>
      <c r="Q53" s="27">
        <v>0.86111111111111116</v>
      </c>
      <c r="R53" s="6">
        <v>0.86631944444444442</v>
      </c>
      <c r="S53" s="6">
        <v>0.86111111111111116</v>
      </c>
      <c r="T53" s="6">
        <v>0.86262026032824002</v>
      </c>
      <c r="U53" s="6">
        <v>0.37603422494388372</v>
      </c>
      <c r="V53" s="27">
        <v>0.88888888888888884</v>
      </c>
      <c r="W53" s="6">
        <v>0.8931623931623931</v>
      </c>
      <c r="X53" s="6">
        <v>0.88888888888888884</v>
      </c>
      <c r="Y53" s="6">
        <v>0.88723544973544977</v>
      </c>
      <c r="Z53" s="6">
        <v>0.43904376876727491</v>
      </c>
      <c r="AA53" s="27">
        <v>0.88888888888888884</v>
      </c>
      <c r="AB53" s="6">
        <v>0.8931623931623931</v>
      </c>
      <c r="AC53" s="6">
        <v>0.88888888888888884</v>
      </c>
      <c r="AD53" s="6">
        <v>0.88723544973544977</v>
      </c>
      <c r="AE53" s="6">
        <v>4.0544378324161743</v>
      </c>
      <c r="AF53" s="27">
        <v>0.88888888888888884</v>
      </c>
      <c r="AG53" s="6">
        <v>0.8931623931623931</v>
      </c>
      <c r="AH53" s="6">
        <v>0.88888888888888884</v>
      </c>
      <c r="AI53" s="6">
        <v>0.88723544973544977</v>
      </c>
      <c r="AJ53" s="6">
        <v>0.33536431852791682</v>
      </c>
      <c r="AK53" s="27">
        <v>0.88888888888888884</v>
      </c>
      <c r="AL53" s="6">
        <v>0.88888888888888884</v>
      </c>
      <c r="AM53" s="6">
        <v>0.88888888888888884</v>
      </c>
      <c r="AN53" s="6">
        <v>0.88888888888888884</v>
      </c>
      <c r="AO53" s="6">
        <v>4.004850376568573</v>
      </c>
      <c r="AP53" s="27">
        <v>0.88888888888888884</v>
      </c>
      <c r="AQ53" s="6">
        <v>0.8931623931623931</v>
      </c>
      <c r="AR53" s="6">
        <v>0.88888888888888884</v>
      </c>
      <c r="AS53" s="6">
        <v>0.88723544973544977</v>
      </c>
      <c r="AT53" s="6">
        <v>0.37743572008777221</v>
      </c>
      <c r="AU53" s="27">
        <v>0.88888888888888884</v>
      </c>
      <c r="AV53" s="6">
        <v>0.89198070448070454</v>
      </c>
      <c r="AW53" s="6">
        <v>0.88888888888888884</v>
      </c>
      <c r="AX53" s="6">
        <v>0.88750862663906149</v>
      </c>
      <c r="AY53" s="6">
        <v>0.51295277284025376</v>
      </c>
      <c r="AZ53" s="27">
        <v>0.77777777777777779</v>
      </c>
      <c r="BA53" s="6">
        <v>0.78568036901370231</v>
      </c>
      <c r="BB53" s="6">
        <v>0.77777777777777779</v>
      </c>
      <c r="BC53" s="6">
        <v>0.77598162071846288</v>
      </c>
      <c r="BD53" s="6">
        <v>0.61664684385027335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9.9385497575529239E-2</v>
      </c>
      <c r="N54" s="9">
        <v>4.3983593783550541</v>
      </c>
      <c r="O54" s="9">
        <v>1.364095869515128</v>
      </c>
      <c r="P54" s="9">
        <v>72.133093805022895</v>
      </c>
      <c r="Q54" s="27">
        <v>0.83333333333333337</v>
      </c>
      <c r="R54" s="6">
        <v>0.84722222222222221</v>
      </c>
      <c r="S54" s="6">
        <v>0.83333333333333337</v>
      </c>
      <c r="T54" s="6">
        <v>0.83690476190476193</v>
      </c>
      <c r="U54" s="6">
        <v>0.39354520919715941</v>
      </c>
      <c r="V54" s="27">
        <v>0.86111111111111116</v>
      </c>
      <c r="W54" s="6">
        <v>0.86111111111111116</v>
      </c>
      <c r="X54" s="6">
        <v>0.86111111111111116</v>
      </c>
      <c r="Y54" s="6">
        <v>0.86111111111111116</v>
      </c>
      <c r="Z54" s="6">
        <v>0.40616172130977818</v>
      </c>
      <c r="AA54" s="27">
        <v>0.88888888888888884</v>
      </c>
      <c r="AB54" s="6">
        <v>0.88888888888888884</v>
      </c>
      <c r="AC54" s="6">
        <v>0.88888888888888884</v>
      </c>
      <c r="AD54" s="6">
        <v>0.88888888888888884</v>
      </c>
      <c r="AE54" s="6">
        <v>1.2504896692319549</v>
      </c>
      <c r="AF54" s="27">
        <v>0.86111111111111116</v>
      </c>
      <c r="AG54" s="6">
        <v>0.8574074074074074</v>
      </c>
      <c r="AH54" s="6">
        <v>0.86111111111111116</v>
      </c>
      <c r="AI54" s="6">
        <v>0.85816386678455636</v>
      </c>
      <c r="AJ54" s="6">
        <v>0.47686546951830538</v>
      </c>
      <c r="AK54" s="27">
        <v>0.83333333333333337</v>
      </c>
      <c r="AL54" s="6">
        <v>0.84155982905982918</v>
      </c>
      <c r="AM54" s="6">
        <v>0.83333333333333337</v>
      </c>
      <c r="AN54" s="6">
        <v>0.83453749315818282</v>
      </c>
      <c r="AO54" s="6">
        <v>6.0072755648528577</v>
      </c>
      <c r="AP54" s="27">
        <v>0.83333333333333337</v>
      </c>
      <c r="AQ54" s="6">
        <v>0.83796296296296291</v>
      </c>
      <c r="AR54" s="6">
        <v>0.83333333333333337</v>
      </c>
      <c r="AS54" s="6">
        <v>0.8330680813439435</v>
      </c>
      <c r="AT54" s="6">
        <v>0.39009282746380403</v>
      </c>
      <c r="AU54" s="27">
        <v>0.77777777777777779</v>
      </c>
      <c r="AV54" s="6">
        <v>0.80555555555555558</v>
      </c>
      <c r="AW54" s="6">
        <v>0.77777777777777779</v>
      </c>
      <c r="AX54" s="6">
        <v>0.78169515669515677</v>
      </c>
      <c r="AY54" s="6">
        <v>1.0059845283751561</v>
      </c>
      <c r="AZ54" s="27">
        <v>0.83333333333333337</v>
      </c>
      <c r="BA54" s="6">
        <v>0.83796296296296291</v>
      </c>
      <c r="BB54" s="6">
        <v>0.83333333333333337</v>
      </c>
      <c r="BC54" s="6">
        <v>0.8330680813439435</v>
      </c>
      <c r="BD54" s="6">
        <v>0.57049185946078262</v>
      </c>
      <c r="BE54" s="6"/>
      <c r="BF54" s="1" t="s">
        <v>67</v>
      </c>
      <c r="BG54" s="4" cm="1">
        <f t="array" ref="BG54">AVERAGE(ABS(BG3:BG7))</f>
        <v>0.81288081187492023</v>
      </c>
      <c r="BH54" s="4" cm="1">
        <f t="array" ref="BH54">AVERAGE(ABS(BH3:BH7))</f>
        <v>0.72055999405735116</v>
      </c>
      <c r="BI54" s="4" cm="1">
        <f t="array" ref="BI54">AVERAGE(ABS(BI3:BI7))</f>
        <v>0.84052313457252192</v>
      </c>
      <c r="BJ54" s="4" cm="1">
        <f t="array" ref="BJ54">AVERAGE(ABS(BJ3:BJ7))</f>
        <v>0.4455096311413656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8.4219959837281463E-2</v>
      </c>
      <c r="N55" s="9">
        <v>4.9417272968056416</v>
      </c>
      <c r="O55" s="9">
        <v>1.415368005861664</v>
      </c>
      <c r="P55" s="9">
        <v>66.713318506876149</v>
      </c>
      <c r="Q55" s="27">
        <v>0.88888888888888884</v>
      </c>
      <c r="R55" s="6">
        <v>0.88914141414141412</v>
      </c>
      <c r="S55" s="6">
        <v>0.88888888888888884</v>
      </c>
      <c r="T55" s="6">
        <v>0.88780828883803709</v>
      </c>
      <c r="U55" s="6">
        <v>0.30415704787446718</v>
      </c>
      <c r="V55" s="27">
        <v>0.88888888888888884</v>
      </c>
      <c r="W55" s="6">
        <v>0.88914141414141412</v>
      </c>
      <c r="X55" s="6">
        <v>0.88888888888888884</v>
      </c>
      <c r="Y55" s="6">
        <v>0.88780828883803709</v>
      </c>
      <c r="Z55" s="6">
        <v>0.2349732524808073</v>
      </c>
      <c r="AA55" s="27">
        <v>0.88888888888888884</v>
      </c>
      <c r="AB55" s="6">
        <v>0.89230769230769225</v>
      </c>
      <c r="AC55" s="6">
        <v>0.88888888888888884</v>
      </c>
      <c r="AD55" s="6">
        <v>0.88766917293233083</v>
      </c>
      <c r="AE55" s="6">
        <v>1.1420060040454609</v>
      </c>
      <c r="AF55" s="27">
        <v>0.97222222222222221</v>
      </c>
      <c r="AG55" s="6">
        <v>0.97395833333333337</v>
      </c>
      <c r="AH55" s="6">
        <v>0.97222222222222221</v>
      </c>
      <c r="AI55" s="6">
        <v>0.97185325743200501</v>
      </c>
      <c r="AJ55" s="6">
        <v>0.19036366371715591</v>
      </c>
      <c r="AK55" s="27">
        <v>0.91666666666666663</v>
      </c>
      <c r="AL55" s="6">
        <v>0.92533936651583715</v>
      </c>
      <c r="AM55" s="6">
        <v>0.91666666666666663</v>
      </c>
      <c r="AN55" s="6">
        <v>0.91062500000000002</v>
      </c>
      <c r="AO55" s="6">
        <v>3.0036377824264302</v>
      </c>
      <c r="AP55" s="27">
        <v>0.94444444444444442</v>
      </c>
      <c r="AQ55" s="6">
        <v>0.94831730769230782</v>
      </c>
      <c r="AR55" s="6">
        <v>0.94444444444444442</v>
      </c>
      <c r="AS55" s="6">
        <v>0.94197580645161283</v>
      </c>
      <c r="AT55" s="6">
        <v>0.17848660195527599</v>
      </c>
      <c r="AU55" s="27">
        <v>0.97222222222222221</v>
      </c>
      <c r="AV55" s="6">
        <v>0.97435897435897445</v>
      </c>
      <c r="AW55" s="6">
        <v>0.97222222222222221</v>
      </c>
      <c r="AX55" s="6">
        <v>0.97196078431372557</v>
      </c>
      <c r="AY55" s="6">
        <v>0.24817808280401071</v>
      </c>
      <c r="AZ55" s="27">
        <v>0.94444444444444442</v>
      </c>
      <c r="BA55" s="6">
        <v>0.94831730769230782</v>
      </c>
      <c r="BB55" s="6">
        <v>0.94444444444444442</v>
      </c>
      <c r="BC55" s="6">
        <v>0.94197580645161283</v>
      </c>
      <c r="BD55" s="6">
        <v>0.21677758462452651</v>
      </c>
      <c r="BE55" s="6"/>
      <c r="BF55" s="2" t="s">
        <v>68</v>
      </c>
      <c r="BG55" s="6" cm="1">
        <f t="array" ref="BG55">AVERAGE(ABS(BG8:BG12))</f>
        <v>0.7894006235945864</v>
      </c>
      <c r="BH55" s="6" cm="1">
        <f t="array" ref="BH55">AVERAGE(ABS(BH8:BH12))</f>
        <v>0.68716396041646832</v>
      </c>
      <c r="BI55" s="6" cm="1">
        <f t="array" ref="BI55">AVERAGE(ABS(BI8:BI12))</f>
        <v>0.80220156843485435</v>
      </c>
      <c r="BJ55" s="6" cm="1">
        <f t="array" ref="BJ55">AVERAGE(ABS(BJ8:BJ12))</f>
        <v>0.44121855429894125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9.8545211401676353E-2</v>
      </c>
      <c r="N56" s="9">
        <v>5.143420166191695</v>
      </c>
      <c r="O56" s="9">
        <v>1.296050149591641</v>
      </c>
      <c r="P56" s="9">
        <v>106.7259684484777</v>
      </c>
      <c r="Q56" s="27">
        <v>0.88888888888888884</v>
      </c>
      <c r="R56" s="6">
        <v>0.89105801605801593</v>
      </c>
      <c r="S56" s="6">
        <v>0.88888888888888884</v>
      </c>
      <c r="T56" s="6">
        <v>0.88694342694342709</v>
      </c>
      <c r="U56" s="6">
        <v>0.39683911148071499</v>
      </c>
      <c r="V56" s="27">
        <v>0.86111111111111116</v>
      </c>
      <c r="W56" s="6">
        <v>0.86796536796536783</v>
      </c>
      <c r="X56" s="6">
        <v>0.86111111111111116</v>
      </c>
      <c r="Y56" s="6">
        <v>0.8577126577126577</v>
      </c>
      <c r="Z56" s="6">
        <v>0.43635582140912832</v>
      </c>
      <c r="AA56" s="27">
        <v>0.91666666666666663</v>
      </c>
      <c r="AB56" s="6">
        <v>0.91666666666666663</v>
      </c>
      <c r="AC56" s="6">
        <v>0.91666666666666663</v>
      </c>
      <c r="AD56" s="6">
        <v>0.91567901234567883</v>
      </c>
      <c r="AE56" s="6">
        <v>2.14727922347033</v>
      </c>
      <c r="AF56" s="27">
        <v>0.86111111111111116</v>
      </c>
      <c r="AG56" s="6">
        <v>0.86111111111111116</v>
      </c>
      <c r="AH56" s="6">
        <v>0.86111111111111116</v>
      </c>
      <c r="AI56" s="6">
        <v>0.86020576131687243</v>
      </c>
      <c r="AJ56" s="6">
        <v>0.31121452513789638</v>
      </c>
      <c r="AK56" s="27">
        <v>0.83333333333333337</v>
      </c>
      <c r="AL56" s="6">
        <v>0.83796296296296302</v>
      </c>
      <c r="AM56" s="6">
        <v>0.83333333333333337</v>
      </c>
      <c r="AN56" s="6">
        <v>0.83197358197358207</v>
      </c>
      <c r="AO56" s="6">
        <v>6.0072755648528577</v>
      </c>
      <c r="AP56" s="27">
        <v>0.86111111111111116</v>
      </c>
      <c r="AQ56" s="6">
        <v>0.8641414141414141</v>
      </c>
      <c r="AR56" s="6">
        <v>0.86111111111111116</v>
      </c>
      <c r="AS56" s="6">
        <v>0.86169415292353824</v>
      </c>
      <c r="AT56" s="6">
        <v>0.39654424723339893</v>
      </c>
      <c r="AU56" s="27">
        <v>0.77777777777777779</v>
      </c>
      <c r="AV56" s="6">
        <v>0.77777777777777779</v>
      </c>
      <c r="AW56" s="6">
        <v>0.77777777777777779</v>
      </c>
      <c r="AX56" s="6">
        <v>0.77428127428127425</v>
      </c>
      <c r="AY56" s="6">
        <v>0.62090604604413668</v>
      </c>
      <c r="AZ56" s="27">
        <v>0.86111111111111116</v>
      </c>
      <c r="BA56" s="6">
        <v>0.86111111111111116</v>
      </c>
      <c r="BB56" s="6">
        <v>0.86111111111111116</v>
      </c>
      <c r="BC56" s="6">
        <v>0.86020576131687243</v>
      </c>
      <c r="BD56" s="6">
        <v>0.42532002236157479</v>
      </c>
      <c r="BE56" s="6"/>
      <c r="BF56" s="2" t="s">
        <v>69</v>
      </c>
      <c r="BG56" s="6" cm="1">
        <f t="array" ref="BG56">AVERAGE(ABS(BG13:BG17))</f>
        <v>0.78013523561679787</v>
      </c>
      <c r="BH56" s="6" cm="1">
        <f t="array" ref="BH56">AVERAGE(ABS(BH13:BH17))</f>
        <v>0.67460502563122449</v>
      </c>
      <c r="BI56" s="6" cm="1">
        <f t="array" ref="BI56">AVERAGE(ABS(BI13:BI17))</f>
        <v>0.78111736919349684</v>
      </c>
      <c r="BJ56" s="6" cm="1">
        <f t="array" ref="BJ56">AVERAGE(ABS(BJ12:BJ16))</f>
        <v>0.39099324988191736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3.6825347487857693E-2</v>
      </c>
      <c r="N57" s="9">
        <v>9.9659933924532211</v>
      </c>
      <c r="O57" s="9">
        <v>1.559348135285501</v>
      </c>
      <c r="P57" s="9">
        <v>113.8970673423225</v>
      </c>
      <c r="Q57" s="27">
        <v>1</v>
      </c>
      <c r="R57" s="6">
        <v>1</v>
      </c>
      <c r="S57" s="6">
        <v>1</v>
      </c>
      <c r="T57" s="6">
        <v>1</v>
      </c>
      <c r="U57" s="6">
        <v>0.18454462502100311</v>
      </c>
      <c r="V57" s="27">
        <v>0.97222222222222221</v>
      </c>
      <c r="W57" s="6">
        <v>0.97395833333333337</v>
      </c>
      <c r="X57" s="6">
        <v>0.97222222222222221</v>
      </c>
      <c r="Y57" s="6">
        <v>0.97185325743200501</v>
      </c>
      <c r="Z57" s="6">
        <v>7.0860570365269326E-2</v>
      </c>
      <c r="AA57" s="27">
        <v>0.94444444444444442</v>
      </c>
      <c r="AB57" s="6">
        <v>0.95454545454545447</v>
      </c>
      <c r="AC57" s="6">
        <v>0.94444444444444442</v>
      </c>
      <c r="AD57" s="6">
        <v>0.9452380952380951</v>
      </c>
      <c r="AE57" s="6">
        <v>0.1102764018847598</v>
      </c>
      <c r="AF57" s="27">
        <v>0.97222222222222221</v>
      </c>
      <c r="AG57" s="6">
        <v>0.97500000000000009</v>
      </c>
      <c r="AH57" s="6">
        <v>0.97222222222222221</v>
      </c>
      <c r="AI57" s="6">
        <v>0.97247428917120382</v>
      </c>
      <c r="AJ57" s="6">
        <v>0.1107707965091919</v>
      </c>
      <c r="AK57" s="27">
        <v>0.91666666666666663</v>
      </c>
      <c r="AL57" s="6">
        <v>0.92478354978354971</v>
      </c>
      <c r="AM57" s="6">
        <v>0.91666666666666663</v>
      </c>
      <c r="AN57" s="6">
        <v>0.91740379810094952</v>
      </c>
      <c r="AO57" s="6">
        <v>3.0036377824264302</v>
      </c>
      <c r="AP57" s="27">
        <v>0.94444444444444442</v>
      </c>
      <c r="AQ57" s="6">
        <v>0.95454545454545447</v>
      </c>
      <c r="AR57" s="6">
        <v>0.94444444444444442</v>
      </c>
      <c r="AS57" s="6">
        <v>0.9452380952380951</v>
      </c>
      <c r="AT57" s="6">
        <v>0.16852941884346531</v>
      </c>
      <c r="AU57" s="27">
        <v>0.94444444444444442</v>
      </c>
      <c r="AV57" s="6">
        <v>0.9472222222222223</v>
      </c>
      <c r="AW57" s="6">
        <v>0.94444444444444442</v>
      </c>
      <c r="AX57" s="6">
        <v>0.94457157386219182</v>
      </c>
      <c r="AY57" s="6">
        <v>0.27895387402895411</v>
      </c>
      <c r="AZ57" s="27">
        <v>0.97222222222222221</v>
      </c>
      <c r="BA57" s="6">
        <v>0.97500000000000009</v>
      </c>
      <c r="BB57" s="6">
        <v>0.97222222222222221</v>
      </c>
      <c r="BC57" s="6">
        <v>0.97247428917120382</v>
      </c>
      <c r="BD57" s="6">
        <v>9.8273179318619078E-2</v>
      </c>
      <c r="BE57" s="6"/>
      <c r="BF57" s="2" t="s">
        <v>70</v>
      </c>
      <c r="BG57" s="6" cm="1">
        <f t="array" ref="BG57">AVERAGE(ABS(BG18:BG22))</f>
        <v>0.83449652465785706</v>
      </c>
      <c r="BH57" s="6" cm="1">
        <f t="array" ref="BH57">AVERAGE(ABS(BH18:BH22))</f>
        <v>0.71852986513402439</v>
      </c>
      <c r="BI57" s="6" cm="1">
        <f t="array" ref="BI57">AVERAGE(ABS(BI18:BI22))</f>
        <v>0.8488530095487693</v>
      </c>
      <c r="BJ57" s="6" cm="1">
        <f t="array" ref="BJ57">AVERAGE(ABS(BJ18:BJ22))</f>
        <v>0.42603762292304026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14">
        <v>2.7647874665036171E-2</v>
      </c>
      <c r="N58" s="31">
        <v>11.35585538159966</v>
      </c>
      <c r="O58" s="31">
        <v>1.6307389843651869</v>
      </c>
      <c r="P58" s="31">
        <v>87.44008643831738</v>
      </c>
      <c r="Q58" s="27">
        <v>0.97222222222222221</v>
      </c>
      <c r="R58" s="6">
        <v>0.97530864197530875</v>
      </c>
      <c r="S58" s="6">
        <v>0.97222222222222221</v>
      </c>
      <c r="T58" s="6">
        <v>0.97266384031089914</v>
      </c>
      <c r="U58" s="6">
        <v>0.14781777666887769</v>
      </c>
      <c r="V58" s="27">
        <v>0.97222222222222221</v>
      </c>
      <c r="W58" s="6">
        <v>0.97530864197530875</v>
      </c>
      <c r="X58" s="6">
        <v>0.97222222222222221</v>
      </c>
      <c r="Y58" s="6">
        <v>0.97266384031089914</v>
      </c>
      <c r="Z58" s="6">
        <v>2.800391384199007E-2</v>
      </c>
      <c r="AA58" s="27">
        <v>1</v>
      </c>
      <c r="AB58" s="6">
        <v>1</v>
      </c>
      <c r="AC58" s="6">
        <v>1</v>
      </c>
      <c r="AD58" s="6">
        <v>1</v>
      </c>
      <c r="AE58" s="6">
        <v>3.8983328583967913E-2</v>
      </c>
      <c r="AF58" s="27">
        <v>1</v>
      </c>
      <c r="AG58" s="6">
        <v>1</v>
      </c>
      <c r="AH58" s="6">
        <v>1</v>
      </c>
      <c r="AI58" s="6">
        <v>1</v>
      </c>
      <c r="AJ58" s="6">
        <v>6.1378981385488057E-2</v>
      </c>
      <c r="AK58" s="27">
        <v>0.94444444444444442</v>
      </c>
      <c r="AL58" s="6">
        <v>0.95030864197530862</v>
      </c>
      <c r="AM58" s="6">
        <v>0.94444444444444442</v>
      </c>
      <c r="AN58" s="6">
        <v>0.94444922218400029</v>
      </c>
      <c r="AO58" s="6">
        <v>2.0024251882842869</v>
      </c>
      <c r="AP58" s="27">
        <v>0.97222222222222221</v>
      </c>
      <c r="AQ58" s="6">
        <v>0.97530864197530875</v>
      </c>
      <c r="AR58" s="6">
        <v>0.97222222222222221</v>
      </c>
      <c r="AS58" s="6">
        <v>0.97266384031089914</v>
      </c>
      <c r="AT58" s="6">
        <v>0.11986166443112251</v>
      </c>
      <c r="AU58" s="27">
        <v>0.94444444444444442</v>
      </c>
      <c r="AV58" s="6">
        <v>0.95555555555555549</v>
      </c>
      <c r="AW58" s="6">
        <v>0.94444444444444442</v>
      </c>
      <c r="AX58" s="6">
        <v>0.94598765432098775</v>
      </c>
      <c r="AY58" s="6">
        <v>0.3508534773031845</v>
      </c>
      <c r="AZ58" s="27">
        <v>0.97222222222222221</v>
      </c>
      <c r="BA58" s="6">
        <v>0.97530864197530875</v>
      </c>
      <c r="BB58" s="6">
        <v>0.97222222222222221</v>
      </c>
      <c r="BC58" s="6">
        <v>0.97266384031089914</v>
      </c>
      <c r="BD58" s="6">
        <v>0.1611540639086233</v>
      </c>
      <c r="BE58" s="6"/>
      <c r="BF58" s="2" t="s">
        <v>71</v>
      </c>
      <c r="BG58" s="6" cm="1">
        <f t="array" ref="BG58">AVERAGE(ABS(BG23:BG27))</f>
        <v>0.77225401292026341</v>
      </c>
      <c r="BH58" s="6" cm="1">
        <f t="array" ref="BH58">AVERAGE(ABS(BH23:BH27))</f>
        <v>0.64494330553892065</v>
      </c>
      <c r="BI58" s="6" cm="1">
        <f t="array" ref="BI58">AVERAGE(ABS(BI23:BI27))</f>
        <v>0.78134427643797277</v>
      </c>
      <c r="BJ58" s="6" cm="1">
        <f t="array" ref="BJ58">AVERAGE(ABS(BJ23:BJ27))</f>
        <v>0.36261448126108503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14">
        <v>0.1217635060839746</v>
      </c>
      <c r="N59" s="31">
        <v>4.1951718529258191</v>
      </c>
      <c r="O59" s="31">
        <v>1.245654154394997</v>
      </c>
      <c r="P59" s="31">
        <v>56.634820014498551</v>
      </c>
      <c r="Q59" s="27">
        <v>0.83333333333333337</v>
      </c>
      <c r="R59" s="6">
        <v>0.84104938271604945</v>
      </c>
      <c r="S59" s="6">
        <v>0.83333333333333337</v>
      </c>
      <c r="T59" s="6">
        <v>0.83450292397660819</v>
      </c>
      <c r="U59" s="6">
        <v>0.43900786967874711</v>
      </c>
      <c r="V59" s="27">
        <v>0.77777777777777779</v>
      </c>
      <c r="W59" s="6">
        <v>0.80092592592592593</v>
      </c>
      <c r="X59" s="6">
        <v>0.77777777777777779</v>
      </c>
      <c r="Y59" s="6">
        <v>0.77932098765432101</v>
      </c>
      <c r="Z59" s="6">
        <v>0.40780830567699478</v>
      </c>
      <c r="AA59" s="27">
        <v>0.88888888888888884</v>
      </c>
      <c r="AB59" s="6">
        <v>0.91285403050108949</v>
      </c>
      <c r="AC59" s="6">
        <v>0.88888888888888884</v>
      </c>
      <c r="AD59" s="6">
        <v>0.88952608522500987</v>
      </c>
      <c r="AE59" s="6">
        <v>1.2770447862601391</v>
      </c>
      <c r="AF59" s="27">
        <v>0.91666666666666663</v>
      </c>
      <c r="AG59" s="6">
        <v>0.91890838206627679</v>
      </c>
      <c r="AH59" s="6">
        <v>0.91666666666666663</v>
      </c>
      <c r="AI59" s="6">
        <v>0.91703507220748604</v>
      </c>
      <c r="AJ59" s="6">
        <v>0.23532075864494559</v>
      </c>
      <c r="AK59" s="27">
        <v>0.80555555555555558</v>
      </c>
      <c r="AL59" s="6">
        <v>0.82181964573268917</v>
      </c>
      <c r="AM59" s="6">
        <v>0.80555555555555558</v>
      </c>
      <c r="AN59" s="6">
        <v>0.80122739018087863</v>
      </c>
      <c r="AO59" s="6">
        <v>7.0084881589950028</v>
      </c>
      <c r="AP59" s="27">
        <v>0.86111111111111116</v>
      </c>
      <c r="AQ59" s="6">
        <v>0.86970899470899465</v>
      </c>
      <c r="AR59" s="6">
        <v>0.86111111111111116</v>
      </c>
      <c r="AS59" s="6">
        <v>0.8613091515530541</v>
      </c>
      <c r="AT59" s="6">
        <v>0.35682297859586237</v>
      </c>
      <c r="AU59" s="27">
        <v>0.88888888888888884</v>
      </c>
      <c r="AV59" s="6">
        <v>0.88888888888888884</v>
      </c>
      <c r="AW59" s="6">
        <v>0.88888888888888884</v>
      </c>
      <c r="AX59" s="6">
        <v>0.88888888888888884</v>
      </c>
      <c r="AY59" s="6">
        <v>0.44156237744162552</v>
      </c>
      <c r="AZ59" s="27">
        <v>0.88888888888888884</v>
      </c>
      <c r="BA59" s="6">
        <v>0.89601139601139601</v>
      </c>
      <c r="BB59" s="6">
        <v>0.88888888888888884</v>
      </c>
      <c r="BC59" s="6">
        <v>0.8901234567901235</v>
      </c>
      <c r="BD59" s="6">
        <v>0.33864405376582257</v>
      </c>
      <c r="BE59" s="6"/>
      <c r="BF59" s="2" t="s">
        <v>72</v>
      </c>
      <c r="BG59" s="6" cm="1">
        <f t="array" ref="BG59">AVERAGE(ABS(BG28:BG32))</f>
        <v>0.80860146346911499</v>
      </c>
      <c r="BH59" s="6" cm="1">
        <f t="array" ref="BH59">AVERAGE(ABS(BH28:BH32))</f>
        <v>0.60520132640040158</v>
      </c>
      <c r="BI59" s="6" cm="1">
        <f t="array" ref="BI59">AVERAGE(ABS(BI28:BI32))</f>
        <v>0.76874652036135327</v>
      </c>
      <c r="BJ59" s="6" cm="1">
        <f t="array" ref="BJ59">AVERAGE(ABS(BJ28:BJ32))</f>
        <v>0.37770038801922257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8.5901457956781183E-2</v>
      </c>
      <c r="N60" s="9">
        <v>5.8133654065888738</v>
      </c>
      <c r="O60" s="9">
        <v>1.328820520024937</v>
      </c>
      <c r="P60" s="9">
        <v>78.480432988949786</v>
      </c>
      <c r="Q60" s="27">
        <v>0.94444444444444442</v>
      </c>
      <c r="R60" s="6">
        <v>0.94444444444444442</v>
      </c>
      <c r="S60" s="6">
        <v>0.94444444444444442</v>
      </c>
      <c r="T60" s="6">
        <v>0.94444444444444442</v>
      </c>
      <c r="U60" s="6">
        <v>0.31568206695389978</v>
      </c>
      <c r="V60" s="27">
        <v>0.94444444444444442</v>
      </c>
      <c r="W60" s="6">
        <v>0.94444444444444442</v>
      </c>
      <c r="X60" s="6">
        <v>0.94444444444444442</v>
      </c>
      <c r="Y60" s="6">
        <v>0.94444444444444442</v>
      </c>
      <c r="Z60" s="6">
        <v>0.1783450823886954</v>
      </c>
      <c r="AA60" s="27">
        <v>0.94444444444444442</v>
      </c>
      <c r="AB60" s="6">
        <v>0.94444444444444442</v>
      </c>
      <c r="AC60" s="6">
        <v>0.94444444444444442</v>
      </c>
      <c r="AD60" s="6">
        <v>0.94444444444444442</v>
      </c>
      <c r="AE60" s="6">
        <v>1.1442738926299201</v>
      </c>
      <c r="AF60" s="27">
        <v>0.94444444444444442</v>
      </c>
      <c r="AG60" s="6">
        <v>0.94444444444444442</v>
      </c>
      <c r="AH60" s="6">
        <v>0.94444444444444442</v>
      </c>
      <c r="AI60" s="6">
        <v>0.94444444444444442</v>
      </c>
      <c r="AJ60" s="6">
        <v>0.221877208460526</v>
      </c>
      <c r="AK60" s="27">
        <v>0.80555555555555558</v>
      </c>
      <c r="AL60" s="6">
        <v>0.8096509971509972</v>
      </c>
      <c r="AM60" s="6">
        <v>0.80555555555555558</v>
      </c>
      <c r="AN60" s="6">
        <v>0.80666666666666664</v>
      </c>
      <c r="AO60" s="6">
        <v>7.0084881589950028</v>
      </c>
      <c r="AP60" s="27">
        <v>0.91666666666666663</v>
      </c>
      <c r="AQ60" s="6">
        <v>0.91898148148148151</v>
      </c>
      <c r="AR60" s="6">
        <v>0.91666666666666663</v>
      </c>
      <c r="AS60" s="6">
        <v>0.91681159420289859</v>
      </c>
      <c r="AT60" s="6">
        <v>0.25075718028395988</v>
      </c>
      <c r="AU60" s="27">
        <v>0.88888888888888884</v>
      </c>
      <c r="AV60" s="6">
        <v>0.88888888888888884</v>
      </c>
      <c r="AW60" s="6">
        <v>0.88888888888888884</v>
      </c>
      <c r="AX60" s="6">
        <v>0.88888888888888884</v>
      </c>
      <c r="AY60" s="6">
        <v>0.35931836499061098</v>
      </c>
      <c r="AZ60" s="27">
        <v>0.91666666666666663</v>
      </c>
      <c r="BA60" s="6">
        <v>0.91898148148148151</v>
      </c>
      <c r="BB60" s="6">
        <v>0.91666666666666663</v>
      </c>
      <c r="BC60" s="6">
        <v>0.91681159420289859</v>
      </c>
      <c r="BD60" s="6">
        <v>0.2614231717605569</v>
      </c>
      <c r="BE60" s="6"/>
      <c r="BF60" s="2" t="s">
        <v>73</v>
      </c>
      <c r="BG60" s="6" cm="1">
        <f t="array" ref="BG60">AVERAGE(ABS(BG33:BG37))</f>
        <v>0.75298838239143207</v>
      </c>
      <c r="BH60" s="6" cm="1">
        <f t="array" ref="BH60">AVERAGE(ABS(BH33:BH37))</f>
        <v>0.60612481054043088</v>
      </c>
      <c r="BI60" s="6" cm="1">
        <f t="array" ref="BI60">AVERAGE(ABS(BI33:BI37))</f>
        <v>0.75575735434490943</v>
      </c>
      <c r="BJ60" s="6" cm="1">
        <f t="array" ref="BJ60">AVERAGE(ABS(BJ33:BJ37))</f>
        <v>0.35516140064397755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0.10468442530744369</v>
      </c>
      <c r="N61" s="9">
        <v>4.3439966575244391</v>
      </c>
      <c r="O61" s="9">
        <v>1.3358823557547139</v>
      </c>
      <c r="P61" s="9">
        <v>71.241545183400802</v>
      </c>
      <c r="Q61" s="27">
        <v>0.91666666666666663</v>
      </c>
      <c r="R61" s="6">
        <v>0.91859567901234562</v>
      </c>
      <c r="S61" s="6">
        <v>0.91666666666666663</v>
      </c>
      <c r="T61" s="6">
        <v>0.91646646646646646</v>
      </c>
      <c r="U61" s="6">
        <v>0.39620730652647618</v>
      </c>
      <c r="V61" s="27">
        <v>0.88888888888888884</v>
      </c>
      <c r="W61" s="6">
        <v>0.91641414141414146</v>
      </c>
      <c r="X61" s="6">
        <v>0.88888888888888884</v>
      </c>
      <c r="Y61" s="6">
        <v>0.89036725801431693</v>
      </c>
      <c r="Z61" s="6">
        <v>0.39860977533713088</v>
      </c>
      <c r="AA61" s="27">
        <v>0.88888888888888884</v>
      </c>
      <c r="AB61" s="6">
        <v>0.88888888888888884</v>
      </c>
      <c r="AC61" s="6">
        <v>0.88888888888888884</v>
      </c>
      <c r="AD61" s="6">
        <v>0.88888888888888884</v>
      </c>
      <c r="AE61" s="6">
        <v>1.193699918997406</v>
      </c>
      <c r="AF61" s="27">
        <v>0.88888888888888884</v>
      </c>
      <c r="AG61" s="6">
        <v>0.89796659404502543</v>
      </c>
      <c r="AH61" s="6">
        <v>0.88888888888888884</v>
      </c>
      <c r="AI61" s="6">
        <v>0.88927469135802462</v>
      </c>
      <c r="AJ61" s="6">
        <v>0.27442547532096501</v>
      </c>
      <c r="AK61" s="27">
        <v>0.83333333333333337</v>
      </c>
      <c r="AL61" s="6">
        <v>0.84791666666666665</v>
      </c>
      <c r="AM61" s="6">
        <v>0.83333333333333337</v>
      </c>
      <c r="AN61" s="6">
        <v>0.83665716999050332</v>
      </c>
      <c r="AO61" s="6">
        <v>6.0072755648528577</v>
      </c>
      <c r="AP61" s="27">
        <v>0.94444444444444442</v>
      </c>
      <c r="AQ61" s="6">
        <v>0.94791666666666663</v>
      </c>
      <c r="AR61" s="6">
        <v>0.94444444444444442</v>
      </c>
      <c r="AS61" s="6">
        <v>0.9446393762183235</v>
      </c>
      <c r="AT61" s="6">
        <v>0.29371302457529969</v>
      </c>
      <c r="AU61" s="27">
        <v>0.88888888888888884</v>
      </c>
      <c r="AV61" s="6">
        <v>0.89583333333333337</v>
      </c>
      <c r="AW61" s="6">
        <v>0.88888888888888884</v>
      </c>
      <c r="AX61" s="6">
        <v>0.89093567251461991</v>
      </c>
      <c r="AY61" s="6">
        <v>0.62148318319830687</v>
      </c>
      <c r="AZ61" s="27">
        <v>0.91666666666666663</v>
      </c>
      <c r="BA61" s="6">
        <v>0.91944444444444451</v>
      </c>
      <c r="BB61" s="6">
        <v>0.91666666666666663</v>
      </c>
      <c r="BC61" s="6">
        <v>0.917004048582996</v>
      </c>
      <c r="BD61" s="6">
        <v>0.45613667121995938</v>
      </c>
      <c r="BE61" s="6"/>
      <c r="BF61" s="3" t="s">
        <v>74</v>
      </c>
      <c r="BG61" s="5" cm="1">
        <f t="array" ref="BG61">AVERAGE(ABS(BG38:BG42))</f>
        <v>0.79677285051108004</v>
      </c>
      <c r="BH61" s="5" cm="1">
        <f t="array" ref="BH61">AVERAGE(ABS(BH38:BH42))</f>
        <v>0.65440473763827078</v>
      </c>
      <c r="BI61" s="5" cm="1">
        <f t="array" ref="BI61">AVERAGE(ABS(BI38:BI42))</f>
        <v>0.78927189812695697</v>
      </c>
      <c r="BJ61" s="5" cm="1">
        <f t="array" ref="BJ61">AVERAGE(ABS(BJ38:BJ42))</f>
        <v>0.38825452543132105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5.1854136197396233E-2</v>
      </c>
      <c r="N62" s="9">
        <v>7.5338485366404733</v>
      </c>
      <c r="O62" s="9">
        <v>1.5056305194956969</v>
      </c>
      <c r="P62" s="9">
        <v>101.70695524464639</v>
      </c>
      <c r="Q62" s="27">
        <v>0.94444444444444442</v>
      </c>
      <c r="R62" s="6">
        <v>0.94658119658119666</v>
      </c>
      <c r="S62" s="6">
        <v>0.94444444444444442</v>
      </c>
      <c r="T62" s="6">
        <v>0.94444444444444442</v>
      </c>
      <c r="U62" s="6">
        <v>0.1845117655729154</v>
      </c>
      <c r="V62" s="27">
        <v>0.94444444444444442</v>
      </c>
      <c r="W62" s="6">
        <v>0.94444444444444442</v>
      </c>
      <c r="X62" s="6">
        <v>0.94444444444444442</v>
      </c>
      <c r="Y62" s="6">
        <v>0.94444444444444442</v>
      </c>
      <c r="Z62" s="6">
        <v>8.2801994655316818E-2</v>
      </c>
      <c r="AA62" s="27">
        <v>0.88888888888888884</v>
      </c>
      <c r="AB62" s="6">
        <v>0.90753968253968254</v>
      </c>
      <c r="AC62" s="6">
        <v>0.88888888888888884</v>
      </c>
      <c r="AD62" s="6">
        <v>0.88168724279835387</v>
      </c>
      <c r="AE62" s="6">
        <v>0.17930158660109319</v>
      </c>
      <c r="AF62" s="27">
        <v>1</v>
      </c>
      <c r="AG62" s="6">
        <v>1</v>
      </c>
      <c r="AH62" s="6">
        <v>1</v>
      </c>
      <c r="AI62" s="6">
        <v>1</v>
      </c>
      <c r="AJ62" s="6">
        <v>0.1306916596802386</v>
      </c>
      <c r="AK62" s="27">
        <v>1</v>
      </c>
      <c r="AL62" s="6">
        <v>1</v>
      </c>
      <c r="AM62" s="6">
        <v>1</v>
      </c>
      <c r="AN62" s="6">
        <v>1</v>
      </c>
      <c r="AO62" s="6">
        <v>4.4408920985006271E-16</v>
      </c>
      <c r="AP62" s="27">
        <v>1</v>
      </c>
      <c r="AQ62" s="6">
        <v>1</v>
      </c>
      <c r="AR62" s="6">
        <v>1</v>
      </c>
      <c r="AS62" s="6">
        <v>1</v>
      </c>
      <c r="AT62" s="6">
        <v>0.1117198154103583</v>
      </c>
      <c r="AU62" s="27">
        <v>1</v>
      </c>
      <c r="AV62" s="6">
        <v>1</v>
      </c>
      <c r="AW62" s="6">
        <v>1</v>
      </c>
      <c r="AX62" s="6">
        <v>1</v>
      </c>
      <c r="AY62" s="6">
        <v>6.3257192229088004E-3</v>
      </c>
      <c r="AZ62" s="27">
        <v>0.97222222222222221</v>
      </c>
      <c r="BA62" s="6">
        <v>0.97435897435897445</v>
      </c>
      <c r="BB62" s="6">
        <v>0.97222222222222221</v>
      </c>
      <c r="BC62" s="6">
        <v>0.97211640211640216</v>
      </c>
      <c r="BD62" s="6">
        <v>5.6337579000197167E-2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4.2959518950148927E-2</v>
      </c>
      <c r="N63" s="9">
        <v>8.1944654367436733</v>
      </c>
      <c r="O63" s="9">
        <v>1.5620506688835749</v>
      </c>
      <c r="P63" s="9">
        <v>110.62528339603961</v>
      </c>
      <c r="Q63" s="27">
        <v>0.91666666666666663</v>
      </c>
      <c r="R63" s="6">
        <v>0.91730769230769227</v>
      </c>
      <c r="S63" s="6">
        <v>0.91666666666666663</v>
      </c>
      <c r="T63" s="6">
        <v>0.91585445094217022</v>
      </c>
      <c r="U63" s="6">
        <v>0.22082834377496899</v>
      </c>
      <c r="V63" s="27">
        <v>0.94444444444444442</v>
      </c>
      <c r="W63" s="6">
        <v>0.9472222222222223</v>
      </c>
      <c r="X63" s="6">
        <v>0.94444444444444442</v>
      </c>
      <c r="Y63" s="6">
        <v>0.94461988304093558</v>
      </c>
      <c r="Z63" s="6">
        <v>0.15486163501758771</v>
      </c>
      <c r="AA63" s="27">
        <v>0.94444444444444442</v>
      </c>
      <c r="AB63" s="6">
        <v>0.94920634920634916</v>
      </c>
      <c r="AC63" s="6">
        <v>0.94444444444444442</v>
      </c>
      <c r="AD63" s="6">
        <v>0.94355308975192009</v>
      </c>
      <c r="AE63" s="6">
        <v>0.123332058252697</v>
      </c>
      <c r="AF63" s="27">
        <v>0.97222222222222221</v>
      </c>
      <c r="AG63" s="6">
        <v>0.97500000000000009</v>
      </c>
      <c r="AH63" s="6">
        <v>0.97222222222222221</v>
      </c>
      <c r="AI63" s="6">
        <v>0.97243881308208791</v>
      </c>
      <c r="AJ63" s="6">
        <v>0.18277181566949841</v>
      </c>
      <c r="AK63" s="27">
        <v>0.91666666666666663</v>
      </c>
      <c r="AL63" s="6">
        <v>0.92463092463092467</v>
      </c>
      <c r="AM63" s="6">
        <v>0.91666666666666663</v>
      </c>
      <c r="AN63" s="6">
        <v>0.91734567901234554</v>
      </c>
      <c r="AO63" s="6">
        <v>3.0036377824264302</v>
      </c>
      <c r="AP63" s="27">
        <v>0.94444444444444442</v>
      </c>
      <c r="AQ63" s="6">
        <v>0.94920634920634916</v>
      </c>
      <c r="AR63" s="6">
        <v>0.94444444444444442</v>
      </c>
      <c r="AS63" s="6">
        <v>0.94355308975192009</v>
      </c>
      <c r="AT63" s="6">
        <v>0.2612263589583525</v>
      </c>
      <c r="AU63" s="27">
        <v>0.97222222222222221</v>
      </c>
      <c r="AV63" s="6">
        <v>0.97500000000000009</v>
      </c>
      <c r="AW63" s="6">
        <v>0.97222222222222221</v>
      </c>
      <c r="AX63" s="6">
        <v>0.97243881308208791</v>
      </c>
      <c r="AY63" s="6">
        <v>0.2961887889113054</v>
      </c>
      <c r="AZ63" s="27">
        <v>0.88888888888888884</v>
      </c>
      <c r="BA63" s="6">
        <v>0.89436026936026936</v>
      </c>
      <c r="BB63" s="6">
        <v>0.88888888888888884</v>
      </c>
      <c r="BC63" s="6">
        <v>0.88739316239316246</v>
      </c>
      <c r="BD63" s="6">
        <v>0.29639204660145729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4.0925088541435901E-2</v>
      </c>
      <c r="N64" s="9">
        <v>8.9062242483438183</v>
      </c>
      <c r="O64" s="9">
        <v>1.5536618069837691</v>
      </c>
      <c r="P64" s="9">
        <v>101.7854199810722</v>
      </c>
      <c r="Q64" s="27">
        <v>0.97222222222222221</v>
      </c>
      <c r="R64" s="6">
        <v>0.97500000000000009</v>
      </c>
      <c r="S64" s="6">
        <v>0.97222222222222221</v>
      </c>
      <c r="T64" s="6">
        <v>0.97247428917120393</v>
      </c>
      <c r="U64" s="6">
        <v>0.18079378031937629</v>
      </c>
      <c r="V64" s="27">
        <v>0.97222222222222221</v>
      </c>
      <c r="W64" s="6">
        <v>0.97500000000000009</v>
      </c>
      <c r="X64" s="6">
        <v>0.97222222222222221</v>
      </c>
      <c r="Y64" s="6">
        <v>0.97247428917120393</v>
      </c>
      <c r="Z64" s="6">
        <v>0.1380016284599983</v>
      </c>
      <c r="AA64" s="27">
        <v>0.97222222222222221</v>
      </c>
      <c r="AB64" s="6">
        <v>0.97500000000000009</v>
      </c>
      <c r="AC64" s="6">
        <v>0.97222222222222221</v>
      </c>
      <c r="AD64" s="6">
        <v>0.97247428917120393</v>
      </c>
      <c r="AE64" s="6">
        <v>0.1218530439605077</v>
      </c>
      <c r="AF64" s="27">
        <v>0.97222222222222221</v>
      </c>
      <c r="AG64" s="6">
        <v>0.97500000000000009</v>
      </c>
      <c r="AH64" s="6">
        <v>0.97222222222222221</v>
      </c>
      <c r="AI64" s="6">
        <v>0.97247428917120393</v>
      </c>
      <c r="AJ64" s="6">
        <v>0.1247503224946042</v>
      </c>
      <c r="AK64" s="27">
        <v>0.91666666666666663</v>
      </c>
      <c r="AL64" s="6">
        <v>0.91681929181929178</v>
      </c>
      <c r="AM64" s="6">
        <v>0.91666666666666663</v>
      </c>
      <c r="AN64" s="6">
        <v>0.9157854406130268</v>
      </c>
      <c r="AO64" s="6">
        <v>3.0036377824264302</v>
      </c>
      <c r="AP64" s="27">
        <v>0.97222222222222221</v>
      </c>
      <c r="AQ64" s="6">
        <v>0.97435897435897445</v>
      </c>
      <c r="AR64" s="6">
        <v>0.97222222222222221</v>
      </c>
      <c r="AS64" s="6">
        <v>0.97229885057471266</v>
      </c>
      <c r="AT64" s="6">
        <v>0.12737154710832621</v>
      </c>
      <c r="AU64" s="27">
        <v>0.91666666666666663</v>
      </c>
      <c r="AV64" s="6">
        <v>0.92890442890442892</v>
      </c>
      <c r="AW64" s="6">
        <v>0.91666666666666663</v>
      </c>
      <c r="AX64" s="6">
        <v>0.91537037037037039</v>
      </c>
      <c r="AY64" s="6">
        <v>0.13291646057456791</v>
      </c>
      <c r="AZ64" s="27">
        <v>0.97222222222222221</v>
      </c>
      <c r="BA64" s="6">
        <v>0.97500000000000009</v>
      </c>
      <c r="BB64" s="6">
        <v>0.97222222222222221</v>
      </c>
      <c r="BC64" s="6">
        <v>0.97247428917120393</v>
      </c>
      <c r="BD64" s="6">
        <v>0.1065780128227516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5.7435085357989739E-2</v>
      </c>
      <c r="N65" s="9">
        <v>7.0189895043250843</v>
      </c>
      <c r="O65" s="9">
        <v>1.481993567976273</v>
      </c>
      <c r="P65" s="9">
        <v>94.756358308388627</v>
      </c>
      <c r="Q65" s="27">
        <v>1</v>
      </c>
      <c r="R65" s="6">
        <v>1</v>
      </c>
      <c r="S65" s="6">
        <v>1</v>
      </c>
      <c r="T65" s="6">
        <v>1</v>
      </c>
      <c r="U65" s="6">
        <v>0.17009263529324381</v>
      </c>
      <c r="V65" s="27">
        <v>0.97222222222222221</v>
      </c>
      <c r="W65" s="6">
        <v>0.97407407407407398</v>
      </c>
      <c r="X65" s="6">
        <v>0.97222222222222221</v>
      </c>
      <c r="Y65" s="6">
        <v>0.97203977376391171</v>
      </c>
      <c r="Z65" s="6">
        <v>7.158826630936739E-2</v>
      </c>
      <c r="AA65" s="27">
        <v>1</v>
      </c>
      <c r="AB65" s="6">
        <v>1</v>
      </c>
      <c r="AC65" s="6">
        <v>1</v>
      </c>
      <c r="AD65" s="6">
        <v>1</v>
      </c>
      <c r="AE65" s="6">
        <v>9.6561953110786164E-2</v>
      </c>
      <c r="AF65" s="27">
        <v>1</v>
      </c>
      <c r="AG65" s="6">
        <v>1</v>
      </c>
      <c r="AH65" s="6">
        <v>1</v>
      </c>
      <c r="AI65" s="6">
        <v>1</v>
      </c>
      <c r="AJ65" s="6">
        <v>0.1263686181867873</v>
      </c>
      <c r="AK65" s="27">
        <v>0.97222222222222221</v>
      </c>
      <c r="AL65" s="6">
        <v>0.97407407407407398</v>
      </c>
      <c r="AM65" s="6">
        <v>0.97222222222222221</v>
      </c>
      <c r="AN65" s="6">
        <v>0.97203977376391171</v>
      </c>
      <c r="AO65" s="6">
        <v>1.001212594142143</v>
      </c>
      <c r="AP65" s="27">
        <v>1</v>
      </c>
      <c r="AQ65" s="6">
        <v>1</v>
      </c>
      <c r="AR65" s="6">
        <v>1</v>
      </c>
      <c r="AS65" s="6">
        <v>1</v>
      </c>
      <c r="AT65" s="6">
        <v>0.1017937859956019</v>
      </c>
      <c r="AU65" s="27">
        <v>1</v>
      </c>
      <c r="AV65" s="6">
        <v>1</v>
      </c>
      <c r="AW65" s="6">
        <v>1</v>
      </c>
      <c r="AX65" s="6">
        <v>1</v>
      </c>
      <c r="AY65" s="6">
        <v>6.1667263257337082E-3</v>
      </c>
      <c r="AZ65" s="27">
        <v>1</v>
      </c>
      <c r="BA65" s="6">
        <v>1</v>
      </c>
      <c r="BB65" s="6">
        <v>1</v>
      </c>
      <c r="BC65" s="6">
        <v>1</v>
      </c>
      <c r="BD65" s="6">
        <v>3.203033572660953E-2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9.1813990287693104E-2</v>
      </c>
      <c r="N66" s="10">
        <v>4.9826810575560421</v>
      </c>
      <c r="O66" s="10">
        <v>1.358892189199491</v>
      </c>
      <c r="P66" s="10">
        <v>67.266194277006562</v>
      </c>
      <c r="Q66" s="28">
        <v>0.86111111111111116</v>
      </c>
      <c r="R66" s="5">
        <v>0.86918328584995252</v>
      </c>
      <c r="S66" s="5">
        <v>0.86111111111111116</v>
      </c>
      <c r="T66" s="5">
        <v>0.86061507936507931</v>
      </c>
      <c r="U66" s="5">
        <v>0.45930881827600561</v>
      </c>
      <c r="V66" s="28">
        <v>0.86111111111111116</v>
      </c>
      <c r="W66" s="5">
        <v>0.86882716049382713</v>
      </c>
      <c r="X66" s="5">
        <v>0.86111111111111116</v>
      </c>
      <c r="Y66" s="5">
        <v>0.86030982905982911</v>
      </c>
      <c r="Z66" s="5">
        <v>0.41363811823642371</v>
      </c>
      <c r="AA66" s="28">
        <v>0.80555555555555558</v>
      </c>
      <c r="AB66" s="5">
        <v>0.80864197530864201</v>
      </c>
      <c r="AC66" s="5">
        <v>0.80555555555555558</v>
      </c>
      <c r="AD66" s="5">
        <v>0.8026175213675214</v>
      </c>
      <c r="AE66" s="5">
        <v>0.32742737277759082</v>
      </c>
      <c r="AF66" s="28">
        <v>0.88888888888888884</v>
      </c>
      <c r="AG66" s="5">
        <v>0.89406318082788672</v>
      </c>
      <c r="AH66" s="5">
        <v>0.88888888888888884</v>
      </c>
      <c r="AI66" s="5">
        <v>0.8880876068376069</v>
      </c>
      <c r="AJ66" s="5">
        <v>0.34462081448406601</v>
      </c>
      <c r="AK66" s="28">
        <v>0.88888888888888884</v>
      </c>
      <c r="AL66" s="5">
        <v>0.89037698412698418</v>
      </c>
      <c r="AM66" s="5">
        <v>0.88888888888888884</v>
      </c>
      <c r="AN66" s="5">
        <v>0.88837803320561948</v>
      </c>
      <c r="AO66" s="5">
        <v>4.004850376568573</v>
      </c>
      <c r="AP66" s="28">
        <v>0.88888888888888884</v>
      </c>
      <c r="AQ66" s="5">
        <v>0.89037698412698418</v>
      </c>
      <c r="AR66" s="5">
        <v>0.88888888888888884</v>
      </c>
      <c r="AS66" s="5">
        <v>0.88837803320561948</v>
      </c>
      <c r="AT66" s="5">
        <v>0.2897696892185061</v>
      </c>
      <c r="AU66" s="28">
        <v>0.91666666666666663</v>
      </c>
      <c r="AV66" s="5">
        <v>0.92667483660130712</v>
      </c>
      <c r="AW66" s="5">
        <v>0.91666666666666663</v>
      </c>
      <c r="AX66" s="5">
        <v>0.91432870370370367</v>
      </c>
      <c r="AY66" s="5">
        <v>0.37649146806312878</v>
      </c>
      <c r="AZ66" s="28">
        <v>0.86111111111111116</v>
      </c>
      <c r="BA66" s="5">
        <v>0.86882716049382713</v>
      </c>
      <c r="BB66" s="5">
        <v>0.86111111111111116</v>
      </c>
      <c r="BC66" s="5">
        <v>0.86030982905982911</v>
      </c>
      <c r="BD66" s="5">
        <v>0.28308905268798551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8.6856839494554416E-2</v>
      </c>
      <c r="N67" s="8">
        <v>5.1023502554980489</v>
      </c>
      <c r="O67" s="8">
        <v>1.3831123038240969</v>
      </c>
      <c r="P67" s="8">
        <v>83.678544190168012</v>
      </c>
      <c r="Q67" s="26">
        <v>0.94444444444444442</v>
      </c>
      <c r="R67" s="4">
        <v>0.94444444444444442</v>
      </c>
      <c r="S67" s="4">
        <v>0.94444444444444442</v>
      </c>
      <c r="T67" s="4">
        <v>0.94444444444444442</v>
      </c>
      <c r="U67" s="4">
        <v>0.379625530896879</v>
      </c>
      <c r="V67" s="26">
        <v>0.91666666666666663</v>
      </c>
      <c r="W67" s="4">
        <v>0.91468253968253976</v>
      </c>
      <c r="X67" s="4">
        <v>0.91666666666666663</v>
      </c>
      <c r="Y67" s="4">
        <v>0.91447779862414025</v>
      </c>
      <c r="Z67" s="4">
        <v>0.25981200063195059</v>
      </c>
      <c r="AA67" s="26">
        <v>0.94444444444444442</v>
      </c>
      <c r="AB67" s="4">
        <v>0.9472222222222223</v>
      </c>
      <c r="AC67" s="4">
        <v>0.94444444444444442</v>
      </c>
      <c r="AD67" s="4">
        <v>0.94481931324036572</v>
      </c>
      <c r="AE67" s="4">
        <v>1.174445830648519</v>
      </c>
      <c r="AF67" s="26">
        <v>0.94444444444444442</v>
      </c>
      <c r="AG67" s="4">
        <v>0.94576719576719581</v>
      </c>
      <c r="AH67" s="4">
        <v>0.94444444444444442</v>
      </c>
      <c r="AI67" s="4">
        <v>0.94396620436792611</v>
      </c>
      <c r="AJ67" s="4">
        <v>0.27552596757986447</v>
      </c>
      <c r="AK67" s="26">
        <v>0.80555555555555558</v>
      </c>
      <c r="AL67" s="4">
        <v>0.81597222222222221</v>
      </c>
      <c r="AM67" s="4">
        <v>0.80555555555555558</v>
      </c>
      <c r="AN67" s="4">
        <v>0.80958605664488015</v>
      </c>
      <c r="AO67" s="4">
        <v>7.0084881589950028</v>
      </c>
      <c r="AP67" s="26">
        <v>0.83333333333333337</v>
      </c>
      <c r="AQ67" s="4">
        <v>0.85008818342151682</v>
      </c>
      <c r="AR67" s="4">
        <v>0.83333333333333337</v>
      </c>
      <c r="AS67" s="4">
        <v>0.83680555555555558</v>
      </c>
      <c r="AT67" s="4">
        <v>0.35579155754568648</v>
      </c>
      <c r="AU67" s="26">
        <v>0.88888888888888884</v>
      </c>
      <c r="AV67" s="4">
        <v>0.88888888888888884</v>
      </c>
      <c r="AW67" s="4">
        <v>0.88888888888888884</v>
      </c>
      <c r="AX67" s="4">
        <v>0.88888888888888884</v>
      </c>
      <c r="AY67" s="4">
        <v>0.41542162024429968</v>
      </c>
      <c r="AZ67" s="26">
        <v>0.80555555555555558</v>
      </c>
      <c r="BA67" s="4">
        <v>0.79577020202020199</v>
      </c>
      <c r="BB67" s="4">
        <v>0.80555555555555558</v>
      </c>
      <c r="BC67" s="4">
        <v>0.79827144533026884</v>
      </c>
      <c r="BD67" s="4">
        <v>0.44102084080853432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14">
        <v>7.3354088712485457E-2</v>
      </c>
      <c r="N68" s="31">
        <v>5.6020302248234248</v>
      </c>
      <c r="O68" s="31">
        <v>1.4423600004933039</v>
      </c>
      <c r="P68" s="31">
        <v>91.873295687104175</v>
      </c>
      <c r="Q68" s="27">
        <v>0.94444444444444442</v>
      </c>
      <c r="R68" s="6">
        <v>0.95454545454545459</v>
      </c>
      <c r="S68" s="6">
        <v>0.94444444444444442</v>
      </c>
      <c r="T68" s="6">
        <v>0.94558823529411762</v>
      </c>
      <c r="U68" s="6">
        <v>0.2489034923886968</v>
      </c>
      <c r="V68" s="27">
        <v>0.86111111111111116</v>
      </c>
      <c r="W68" s="6">
        <v>0.86339869281045756</v>
      </c>
      <c r="X68" s="6">
        <v>0.86111111111111116</v>
      </c>
      <c r="Y68" s="6">
        <v>0.86131996658312437</v>
      </c>
      <c r="Z68" s="6">
        <v>0.19066695178311069</v>
      </c>
      <c r="AA68" s="27">
        <v>0.91666666666666663</v>
      </c>
      <c r="AB68" s="6">
        <v>0.91781045751633983</v>
      </c>
      <c r="AC68" s="6">
        <v>0.91666666666666663</v>
      </c>
      <c r="AD68" s="6">
        <v>0.91620718462823725</v>
      </c>
      <c r="AE68" s="6">
        <v>0.16558713782711951</v>
      </c>
      <c r="AF68" s="27">
        <v>0.88888888888888884</v>
      </c>
      <c r="AG68" s="6">
        <v>0.89375000000000016</v>
      </c>
      <c r="AH68" s="6">
        <v>0.88888888888888884</v>
      </c>
      <c r="AI68" s="6">
        <v>0.88854489164086692</v>
      </c>
      <c r="AJ68" s="6">
        <v>0.25650596838758349</v>
      </c>
      <c r="AK68" s="27">
        <v>0.88888888888888884</v>
      </c>
      <c r="AL68" s="6">
        <v>0.89003267973856204</v>
      </c>
      <c r="AM68" s="6">
        <v>0.88888888888888884</v>
      </c>
      <c r="AN68" s="6">
        <v>0.88842940685045946</v>
      </c>
      <c r="AO68" s="6">
        <v>4.004850376568573</v>
      </c>
      <c r="AP68" s="27">
        <v>0.91666666666666663</v>
      </c>
      <c r="AQ68" s="6">
        <v>0.9205882352941176</v>
      </c>
      <c r="AR68" s="6">
        <v>0.91666666666666663</v>
      </c>
      <c r="AS68" s="6">
        <v>0.91766917293233086</v>
      </c>
      <c r="AT68" s="6">
        <v>0.28526772965291891</v>
      </c>
      <c r="AU68" s="27">
        <v>0.88888888888888884</v>
      </c>
      <c r="AV68" s="6">
        <v>0.89444444444444449</v>
      </c>
      <c r="AW68" s="6">
        <v>0.88888888888888884</v>
      </c>
      <c r="AX68" s="6">
        <v>0.89026487788097697</v>
      </c>
      <c r="AY68" s="6">
        <v>0.53557005490861598</v>
      </c>
      <c r="AZ68" s="27">
        <v>0.88888888888888884</v>
      </c>
      <c r="BA68" s="6">
        <v>0.90240641711229941</v>
      </c>
      <c r="BB68" s="6">
        <v>0.88888888888888884</v>
      </c>
      <c r="BC68" s="6">
        <v>0.8924369747899159</v>
      </c>
      <c r="BD68" s="6">
        <v>0.43372874124416388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5.341154613716137E-2</v>
      </c>
      <c r="N69" s="9">
        <v>6.8323808393458521</v>
      </c>
      <c r="O69" s="9">
        <v>1.5282488832982981</v>
      </c>
      <c r="P69" s="9">
        <v>67.469760788540285</v>
      </c>
      <c r="Q69" s="27">
        <v>0.88888888888888884</v>
      </c>
      <c r="R69" s="6">
        <v>0.89655605832076424</v>
      </c>
      <c r="S69" s="6">
        <v>0.88888888888888884</v>
      </c>
      <c r="T69" s="6">
        <v>0.88974952516619177</v>
      </c>
      <c r="U69" s="6">
        <v>0.23216341442859861</v>
      </c>
      <c r="V69" s="27">
        <v>0.88888888888888884</v>
      </c>
      <c r="W69" s="6">
        <v>0.89655605832076424</v>
      </c>
      <c r="X69" s="6">
        <v>0.88888888888888884</v>
      </c>
      <c r="Y69" s="6">
        <v>0.88974952516619177</v>
      </c>
      <c r="Z69" s="6">
        <v>0.14766754668431281</v>
      </c>
      <c r="AA69" s="27">
        <v>1</v>
      </c>
      <c r="AB69" s="6">
        <v>1</v>
      </c>
      <c r="AC69" s="6">
        <v>1</v>
      </c>
      <c r="AD69" s="6">
        <v>1</v>
      </c>
      <c r="AE69" s="6">
        <v>6.5569793206034843E-2</v>
      </c>
      <c r="AF69" s="27">
        <v>0.97222222222222221</v>
      </c>
      <c r="AG69" s="6">
        <v>0.97395833333333337</v>
      </c>
      <c r="AH69" s="6">
        <v>0.97222222222222221</v>
      </c>
      <c r="AI69" s="6">
        <v>0.9721558476038763</v>
      </c>
      <c r="AJ69" s="6">
        <v>0.14080984427875309</v>
      </c>
      <c r="AK69" s="27">
        <v>0.88888888888888884</v>
      </c>
      <c r="AL69" s="6">
        <v>0.88773148148148151</v>
      </c>
      <c r="AM69" s="6">
        <v>0.88888888888888884</v>
      </c>
      <c r="AN69" s="6">
        <v>0.88702784670526613</v>
      </c>
      <c r="AO69" s="6">
        <v>4.004850376568573</v>
      </c>
      <c r="AP69" s="27">
        <v>0.97222222222222221</v>
      </c>
      <c r="AQ69" s="6">
        <v>0.97395833333333337</v>
      </c>
      <c r="AR69" s="6">
        <v>0.97222222222222221</v>
      </c>
      <c r="AS69" s="6">
        <v>0.97160187482768123</v>
      </c>
      <c r="AT69" s="6">
        <v>0.20163276370426159</v>
      </c>
      <c r="AU69" s="27">
        <v>0.94444444444444442</v>
      </c>
      <c r="AV69" s="6">
        <v>0.94803240740740735</v>
      </c>
      <c r="AW69" s="6">
        <v>0.94444444444444442</v>
      </c>
      <c r="AX69" s="6">
        <v>0.94074177069171505</v>
      </c>
      <c r="AY69" s="6">
        <v>0.2094616185327261</v>
      </c>
      <c r="AZ69" s="27">
        <v>0.94444444444444442</v>
      </c>
      <c r="BA69" s="6">
        <v>0.9509803921568627</v>
      </c>
      <c r="BB69" s="6">
        <v>0.94444444444444442</v>
      </c>
      <c r="BC69" s="6">
        <v>0.94459777619499841</v>
      </c>
      <c r="BD69" s="6">
        <v>0.1682526240242255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0.1588967884839925</v>
      </c>
      <c r="N70" s="9">
        <v>3.6807952149273668</v>
      </c>
      <c r="O70" s="9">
        <v>1.097339884312809</v>
      </c>
      <c r="P70" s="9">
        <v>60.365041524808817</v>
      </c>
      <c r="Q70" s="27">
        <v>0.86111111111111116</v>
      </c>
      <c r="R70" s="6">
        <v>0.86051968864468853</v>
      </c>
      <c r="S70" s="6">
        <v>0.86111111111111116</v>
      </c>
      <c r="T70" s="6">
        <v>0.85696236559139782</v>
      </c>
      <c r="U70" s="6">
        <v>0.52478642271740261</v>
      </c>
      <c r="V70" s="27">
        <v>0.86111111111111116</v>
      </c>
      <c r="W70" s="6">
        <v>0.86631944444444442</v>
      </c>
      <c r="X70" s="6">
        <v>0.86111111111111116</v>
      </c>
      <c r="Y70" s="6">
        <v>0.8627473897459873</v>
      </c>
      <c r="Z70" s="6">
        <v>0.37299547002488648</v>
      </c>
      <c r="AA70" s="27">
        <v>0.80555555555555558</v>
      </c>
      <c r="AB70" s="6">
        <v>0.79298642533936647</v>
      </c>
      <c r="AC70" s="6">
        <v>0.80555555555555558</v>
      </c>
      <c r="AD70" s="6">
        <v>0.791875</v>
      </c>
      <c r="AE70" s="6">
        <v>1.3154228810716799</v>
      </c>
      <c r="AF70" s="27">
        <v>0.86111111111111116</v>
      </c>
      <c r="AG70" s="6">
        <v>0.859375</v>
      </c>
      <c r="AH70" s="6">
        <v>0.86111111111111116</v>
      </c>
      <c r="AI70" s="6">
        <v>0.8592662871600254</v>
      </c>
      <c r="AJ70" s="6">
        <v>0.34853712302943091</v>
      </c>
      <c r="AK70" s="27">
        <v>0.77777777777777779</v>
      </c>
      <c r="AL70" s="6">
        <v>0.79411764705882359</v>
      </c>
      <c r="AM70" s="6">
        <v>0.77777777777777779</v>
      </c>
      <c r="AN70" s="6">
        <v>0.78219696969696961</v>
      </c>
      <c r="AO70" s="6">
        <v>8.009700753137146</v>
      </c>
      <c r="AP70" s="27">
        <v>0.77777777777777779</v>
      </c>
      <c r="AQ70" s="6">
        <v>0.78370098039215685</v>
      </c>
      <c r="AR70" s="6">
        <v>0.77777777777777779</v>
      </c>
      <c r="AS70" s="6">
        <v>0.7783994032395567</v>
      </c>
      <c r="AT70" s="6">
        <v>0.55743161999872448</v>
      </c>
      <c r="AU70" s="27">
        <v>0.77777777777777779</v>
      </c>
      <c r="AV70" s="6">
        <v>0.78370098039215685</v>
      </c>
      <c r="AW70" s="6">
        <v>0.77777777777777779</v>
      </c>
      <c r="AX70" s="6">
        <v>0.7783994032395567</v>
      </c>
      <c r="AY70" s="6">
        <v>0.76417928039983085</v>
      </c>
      <c r="AZ70" s="27">
        <v>0.75</v>
      </c>
      <c r="BA70" s="6">
        <v>0.75937950937950938</v>
      </c>
      <c r="BB70" s="6">
        <v>0.75</v>
      </c>
      <c r="BC70" s="6">
        <v>0.74913537549407117</v>
      </c>
      <c r="BD70" s="6">
        <v>0.69485678357255165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0.60811494656965737</v>
      </c>
      <c r="N71" s="9">
        <v>0.63226464820162331</v>
      </c>
      <c r="O71" s="9">
        <v>0.39928052410167242</v>
      </c>
      <c r="P71" s="9">
        <v>26.871247548568991</v>
      </c>
      <c r="Q71" s="27">
        <v>0.52777777777777779</v>
      </c>
      <c r="R71" s="6">
        <v>0.59742158426368952</v>
      </c>
      <c r="S71" s="6">
        <v>0.52777777777777779</v>
      </c>
      <c r="T71" s="6">
        <v>0.53148148148148144</v>
      </c>
      <c r="U71" s="6">
        <v>0.89439969133812569</v>
      </c>
      <c r="V71" s="27">
        <v>0.55555555555555558</v>
      </c>
      <c r="W71" s="6">
        <v>0.65961199294532635</v>
      </c>
      <c r="X71" s="6">
        <v>0.55555555555555558</v>
      </c>
      <c r="Y71" s="6">
        <v>0.56355218855218858</v>
      </c>
      <c r="Z71" s="6">
        <v>0.89206594067343348</v>
      </c>
      <c r="AA71" s="27">
        <v>0.52777777777777779</v>
      </c>
      <c r="AB71" s="6">
        <v>0.58549382716049381</v>
      </c>
      <c r="AC71" s="6">
        <v>0.52777777777777779</v>
      </c>
      <c r="AD71" s="6">
        <v>0.53591537564551062</v>
      </c>
      <c r="AE71" s="6">
        <v>3.668773796285012</v>
      </c>
      <c r="AF71" s="27">
        <v>0.52777777777777779</v>
      </c>
      <c r="AG71" s="6">
        <v>0.69791666666666663</v>
      </c>
      <c r="AH71" s="6">
        <v>0.52777777777777779</v>
      </c>
      <c r="AI71" s="6">
        <v>0.5333611807296017</v>
      </c>
      <c r="AJ71" s="6">
        <v>0.88409698728256592</v>
      </c>
      <c r="AK71" s="27">
        <v>0.5</v>
      </c>
      <c r="AL71" s="6">
        <v>0.56974506974506978</v>
      </c>
      <c r="AM71" s="6">
        <v>0.5</v>
      </c>
      <c r="AN71" s="6">
        <v>0.51252352624857167</v>
      </c>
      <c r="AO71" s="6">
        <v>17.059122277114209</v>
      </c>
      <c r="AP71" s="27">
        <v>0.66666666666666663</v>
      </c>
      <c r="AQ71" s="6">
        <v>0.72993827160493829</v>
      </c>
      <c r="AR71" s="6">
        <v>0.66666666666666663</v>
      </c>
      <c r="AS71" s="6">
        <v>0.67342140618002688</v>
      </c>
      <c r="AT71" s="6">
        <v>0.96500626360243347</v>
      </c>
      <c r="AU71" s="27">
        <v>0.52777777777777779</v>
      </c>
      <c r="AV71" s="6">
        <v>0.60562865497076024</v>
      </c>
      <c r="AW71" s="6">
        <v>0.52777777777777779</v>
      </c>
      <c r="AX71" s="6">
        <v>0.53941798941798935</v>
      </c>
      <c r="AY71" s="6">
        <v>1.118267623758944</v>
      </c>
      <c r="AZ71" s="27">
        <v>0.55555555555555558</v>
      </c>
      <c r="BA71" s="6">
        <v>0.66600529100529093</v>
      </c>
      <c r="BB71" s="6">
        <v>0.55555555555555558</v>
      </c>
      <c r="BC71" s="6">
        <v>0.56666666666666665</v>
      </c>
      <c r="BD71" s="6">
        <v>1.608158402782901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14">
        <v>7.7951403097514305E-2</v>
      </c>
      <c r="N72" s="31">
        <v>6.2726310252872528</v>
      </c>
      <c r="O72" s="31">
        <v>1.3551368042708321</v>
      </c>
      <c r="P72" s="31">
        <v>102.87114881471091</v>
      </c>
      <c r="Q72" s="27">
        <v>0.88888888888888884</v>
      </c>
      <c r="R72" s="6">
        <v>0.8914465164465164</v>
      </c>
      <c r="S72" s="6">
        <v>0.88888888888888884</v>
      </c>
      <c r="T72" s="6">
        <v>0.8871550671550672</v>
      </c>
      <c r="U72" s="6">
        <v>0.55838968045881954</v>
      </c>
      <c r="V72" s="27">
        <v>0.88888888888888884</v>
      </c>
      <c r="W72" s="6">
        <v>0.8914465164465164</v>
      </c>
      <c r="X72" s="6">
        <v>0.88888888888888884</v>
      </c>
      <c r="Y72" s="6">
        <v>0.8871550671550672</v>
      </c>
      <c r="Z72" s="6">
        <v>0.30778314278532359</v>
      </c>
      <c r="AA72" s="27">
        <v>0.91666666666666663</v>
      </c>
      <c r="AB72" s="6">
        <v>0.92806267806267806</v>
      </c>
      <c r="AC72" s="6">
        <v>0.91666666666666663</v>
      </c>
      <c r="AD72" s="6">
        <v>0.91474747474747475</v>
      </c>
      <c r="AE72" s="6">
        <v>1.139868197347236</v>
      </c>
      <c r="AF72" s="27">
        <v>0.88888888888888884</v>
      </c>
      <c r="AG72" s="6">
        <v>0.8914465164465164</v>
      </c>
      <c r="AH72" s="6">
        <v>0.88888888888888884</v>
      </c>
      <c r="AI72" s="6">
        <v>0.8871550671550672</v>
      </c>
      <c r="AJ72" s="6">
        <v>0.23800202092634831</v>
      </c>
      <c r="AK72" s="27">
        <v>0.86111111111111116</v>
      </c>
      <c r="AL72" s="6">
        <v>0.86111111111111116</v>
      </c>
      <c r="AM72" s="6">
        <v>0.86111111111111116</v>
      </c>
      <c r="AN72" s="6">
        <v>0.86020576131687243</v>
      </c>
      <c r="AO72" s="6">
        <v>5.0060629707107154</v>
      </c>
      <c r="AP72" s="27">
        <v>0.91666666666666663</v>
      </c>
      <c r="AQ72" s="6">
        <v>0.91666666666666663</v>
      </c>
      <c r="AR72" s="6">
        <v>0.91666666666666663</v>
      </c>
      <c r="AS72" s="6">
        <v>0.91567901234567883</v>
      </c>
      <c r="AT72" s="6">
        <v>0.32160084001374478</v>
      </c>
      <c r="AU72" s="27">
        <v>0.88888888888888884</v>
      </c>
      <c r="AV72" s="6">
        <v>0.89393939393939392</v>
      </c>
      <c r="AW72" s="6">
        <v>0.88888888888888884</v>
      </c>
      <c r="AX72" s="6">
        <v>0.8902691511387163</v>
      </c>
      <c r="AY72" s="6">
        <v>0.35488852363537288</v>
      </c>
      <c r="AZ72" s="27">
        <v>0.86111111111111116</v>
      </c>
      <c r="BA72" s="6">
        <v>0.86358024691358037</v>
      </c>
      <c r="BB72" s="6">
        <v>0.86111111111111116</v>
      </c>
      <c r="BC72" s="6">
        <v>0.86131276467029627</v>
      </c>
      <c r="BD72" s="6">
        <v>0.45953886535749872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9.2982868728276657E-2</v>
      </c>
      <c r="N73" s="9">
        <v>4.5907054040200732</v>
      </c>
      <c r="O73" s="9">
        <v>1.3871773045912601</v>
      </c>
      <c r="P73" s="9">
        <v>75.287568625929211</v>
      </c>
      <c r="Q73" s="27">
        <v>0.91666666666666663</v>
      </c>
      <c r="R73" s="6">
        <v>0.91893939393939383</v>
      </c>
      <c r="S73" s="6">
        <v>0.91666666666666663</v>
      </c>
      <c r="T73" s="6">
        <v>0.91666666666666663</v>
      </c>
      <c r="U73" s="6">
        <v>0.27914821214880298</v>
      </c>
      <c r="V73" s="27">
        <v>0.88888888888888884</v>
      </c>
      <c r="W73" s="6">
        <v>0.89393939393939392</v>
      </c>
      <c r="X73" s="6">
        <v>0.88888888888888884</v>
      </c>
      <c r="Y73" s="6">
        <v>0.89039408866995073</v>
      </c>
      <c r="Z73" s="6">
        <v>0.27015579537118239</v>
      </c>
      <c r="AA73" s="27">
        <v>0.91666666666666663</v>
      </c>
      <c r="AB73" s="6">
        <v>0.92345328282828276</v>
      </c>
      <c r="AC73" s="6">
        <v>0.91666666666666663</v>
      </c>
      <c r="AD73" s="6">
        <v>0.91632104454685093</v>
      </c>
      <c r="AE73" s="6">
        <v>0.2106074689119212</v>
      </c>
      <c r="AF73" s="27">
        <v>0.94444444444444442</v>
      </c>
      <c r="AG73" s="6">
        <v>0.95370370370370372</v>
      </c>
      <c r="AH73" s="6">
        <v>0.94444444444444442</v>
      </c>
      <c r="AI73" s="6">
        <v>0.94419191919191903</v>
      </c>
      <c r="AJ73" s="6">
        <v>0.1982503697231017</v>
      </c>
      <c r="AK73" s="27">
        <v>0.88888888888888884</v>
      </c>
      <c r="AL73" s="6">
        <v>0.89999999999999991</v>
      </c>
      <c r="AM73" s="6">
        <v>0.88888888888888884</v>
      </c>
      <c r="AN73" s="6">
        <v>0.89147633975220186</v>
      </c>
      <c r="AO73" s="6">
        <v>4.004850376568573</v>
      </c>
      <c r="AP73" s="27">
        <v>0.94444444444444442</v>
      </c>
      <c r="AQ73" s="6">
        <v>0.95370370370370372</v>
      </c>
      <c r="AR73" s="6">
        <v>0.94444444444444442</v>
      </c>
      <c r="AS73" s="6">
        <v>0.94419191919191903</v>
      </c>
      <c r="AT73" s="6">
        <v>0.27080864096117591</v>
      </c>
      <c r="AU73" s="27">
        <v>0.88888888888888884</v>
      </c>
      <c r="AV73" s="6">
        <v>0.89814814814814825</v>
      </c>
      <c r="AW73" s="6">
        <v>0.88888888888888884</v>
      </c>
      <c r="AX73" s="6">
        <v>0.88943001443001457</v>
      </c>
      <c r="AY73" s="6">
        <v>0.66404844440047262</v>
      </c>
      <c r="AZ73" s="27">
        <v>0.91666666666666663</v>
      </c>
      <c r="BA73" s="6">
        <v>0.92314814814814816</v>
      </c>
      <c r="BB73" s="6">
        <v>0.91666666666666663</v>
      </c>
      <c r="BC73" s="6">
        <v>0.91672886500472706</v>
      </c>
      <c r="BD73" s="6">
        <v>0.37506510888429068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0.1272659436538677</v>
      </c>
      <c r="N74" s="9">
        <v>5.4083147140555843</v>
      </c>
      <c r="O74" s="9">
        <v>1.0571738370308841</v>
      </c>
      <c r="P74" s="9">
        <v>61.8093110177781</v>
      </c>
      <c r="Q74" s="27">
        <v>0.80555555555555558</v>
      </c>
      <c r="R74" s="6">
        <v>0.81570512820512819</v>
      </c>
      <c r="S74" s="6">
        <v>0.80555555555555558</v>
      </c>
      <c r="T74" s="6">
        <v>0.80800724637681165</v>
      </c>
      <c r="U74" s="6">
        <v>0.61327464819713196</v>
      </c>
      <c r="V74" s="27">
        <v>0.77777777777777779</v>
      </c>
      <c r="W74" s="6">
        <v>0.78703703703703698</v>
      </c>
      <c r="X74" s="6">
        <v>0.77777777777777779</v>
      </c>
      <c r="Y74" s="6">
        <v>0.78140096618357491</v>
      </c>
      <c r="Z74" s="6">
        <v>0.52066700715621561</v>
      </c>
      <c r="AA74" s="27">
        <v>0.91666666666666663</v>
      </c>
      <c r="AB74" s="6">
        <v>0.92289886039886049</v>
      </c>
      <c r="AC74" s="6">
        <v>0.91666666666666663</v>
      </c>
      <c r="AD74" s="6">
        <v>0.91671095008051529</v>
      </c>
      <c r="AE74" s="6">
        <v>1.214087951638523</v>
      </c>
      <c r="AF74" s="27">
        <v>0.83333333333333337</v>
      </c>
      <c r="AG74" s="6">
        <v>0.84027777777777779</v>
      </c>
      <c r="AH74" s="6">
        <v>0.83333333333333337</v>
      </c>
      <c r="AI74" s="6">
        <v>0.83574879227053145</v>
      </c>
      <c r="AJ74" s="6">
        <v>0.3497631951702776</v>
      </c>
      <c r="AK74" s="27">
        <v>0.72222222222222221</v>
      </c>
      <c r="AL74" s="6">
        <v>0.73376068376068382</v>
      </c>
      <c r="AM74" s="6">
        <v>0.72222222222222221</v>
      </c>
      <c r="AN74" s="6">
        <v>0.72411616161616166</v>
      </c>
      <c r="AO74" s="6">
        <v>10.012125941421431</v>
      </c>
      <c r="AP74" s="27">
        <v>0.83333333333333337</v>
      </c>
      <c r="AQ74" s="6">
        <v>0.84027777777777779</v>
      </c>
      <c r="AR74" s="6">
        <v>0.83333333333333337</v>
      </c>
      <c r="AS74" s="6">
        <v>0.83574879227053145</v>
      </c>
      <c r="AT74" s="6">
        <v>0.34089837501707621</v>
      </c>
      <c r="AU74" s="27">
        <v>0.72222222222222221</v>
      </c>
      <c r="AV74" s="6">
        <v>0.73376068376068382</v>
      </c>
      <c r="AW74" s="6">
        <v>0.72222222222222221</v>
      </c>
      <c r="AX74" s="6">
        <v>0.72411616161616166</v>
      </c>
      <c r="AY74" s="6">
        <v>0.64908343397181945</v>
      </c>
      <c r="AZ74" s="27">
        <v>0.86111111111111116</v>
      </c>
      <c r="BA74" s="6">
        <v>0.87169312169312163</v>
      </c>
      <c r="BB74" s="6">
        <v>0.86111111111111116</v>
      </c>
      <c r="BC74" s="6">
        <v>0.86296946924966234</v>
      </c>
      <c r="BD74" s="6">
        <v>0.44165008487805307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5.0334481021488353E-2</v>
      </c>
      <c r="N75" s="9">
        <v>7.666581770622007</v>
      </c>
      <c r="O75" s="9">
        <v>1.513437623323961</v>
      </c>
      <c r="P75" s="9">
        <v>103.49885390339711</v>
      </c>
      <c r="Q75" s="27">
        <v>0.91666666666666663</v>
      </c>
      <c r="R75" s="6">
        <v>0.92592592592592582</v>
      </c>
      <c r="S75" s="6">
        <v>0.91666666666666663</v>
      </c>
      <c r="T75" s="6">
        <v>0.91316526610644244</v>
      </c>
      <c r="U75" s="6">
        <v>0.23200873097510369</v>
      </c>
      <c r="V75" s="27">
        <v>0.91666666666666663</v>
      </c>
      <c r="W75" s="6">
        <v>0.91722783389450058</v>
      </c>
      <c r="X75" s="6">
        <v>0.91666666666666663</v>
      </c>
      <c r="Y75" s="6">
        <v>0.91567206592782036</v>
      </c>
      <c r="Z75" s="6">
        <v>0.35934054431589862</v>
      </c>
      <c r="AA75" s="27">
        <v>0.94444444444444442</v>
      </c>
      <c r="AB75" s="6">
        <v>0.94916485112563542</v>
      </c>
      <c r="AC75" s="6">
        <v>0.94444444444444442</v>
      </c>
      <c r="AD75" s="6">
        <v>0.94315706080411965</v>
      </c>
      <c r="AE75" s="6">
        <v>0.1221981139604677</v>
      </c>
      <c r="AF75" s="27">
        <v>0.94444444444444442</v>
      </c>
      <c r="AG75" s="6">
        <v>0.94444444444444442</v>
      </c>
      <c r="AH75" s="6">
        <v>0.94444444444444442</v>
      </c>
      <c r="AI75" s="6">
        <v>0.94444444444444442</v>
      </c>
      <c r="AJ75" s="6">
        <v>0.150139805975437</v>
      </c>
      <c r="AK75" s="27">
        <v>0.91666666666666663</v>
      </c>
      <c r="AL75" s="6">
        <v>0.91577540106951871</v>
      </c>
      <c r="AM75" s="6">
        <v>0.91666666666666663</v>
      </c>
      <c r="AN75" s="6">
        <v>0.91527594788464361</v>
      </c>
      <c r="AO75" s="6">
        <v>3.0036377824264302</v>
      </c>
      <c r="AP75" s="27">
        <v>0.91666666666666663</v>
      </c>
      <c r="AQ75" s="6">
        <v>0.91577540106951871</v>
      </c>
      <c r="AR75" s="6">
        <v>0.91666666666666663</v>
      </c>
      <c r="AS75" s="6">
        <v>0.91527594788464361</v>
      </c>
      <c r="AT75" s="6">
        <v>0.21541387654216679</v>
      </c>
      <c r="AU75" s="27">
        <v>0.91666666666666663</v>
      </c>
      <c r="AV75" s="6">
        <v>0.91577540106951871</v>
      </c>
      <c r="AW75" s="6">
        <v>0.91666666666666663</v>
      </c>
      <c r="AX75" s="6">
        <v>0.91527594788464361</v>
      </c>
      <c r="AY75" s="6">
        <v>0.2191546604444933</v>
      </c>
      <c r="AZ75" s="27">
        <v>0.94444444444444442</v>
      </c>
      <c r="BA75" s="6">
        <v>0.9460784313725491</v>
      </c>
      <c r="BB75" s="6">
        <v>0.94444444444444442</v>
      </c>
      <c r="BC75" s="6">
        <v>0.94393939393939397</v>
      </c>
      <c r="BD75" s="6">
        <v>0.18449454946503541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0.1033186585437752</v>
      </c>
      <c r="N76" s="9">
        <v>4.8104992145730074</v>
      </c>
      <c r="O76" s="9">
        <v>1.296348357136885</v>
      </c>
      <c r="P76" s="9">
        <v>64.941739396735599</v>
      </c>
      <c r="Q76" s="27">
        <v>0.77777777777777779</v>
      </c>
      <c r="R76" s="6">
        <v>0.80288461538461542</v>
      </c>
      <c r="S76" s="6">
        <v>0.77777777777777779</v>
      </c>
      <c r="T76" s="6">
        <v>0.78425523349436388</v>
      </c>
      <c r="U76" s="6">
        <v>0.45673342814045781</v>
      </c>
      <c r="V76" s="27">
        <v>0.77777777777777779</v>
      </c>
      <c r="W76" s="6">
        <v>0.80423280423280419</v>
      </c>
      <c r="X76" s="6">
        <v>0.77777777777777779</v>
      </c>
      <c r="Y76" s="6">
        <v>0.78351957579010723</v>
      </c>
      <c r="Z76" s="6">
        <v>0.5319587019568236</v>
      </c>
      <c r="AA76" s="27">
        <v>0.80555555555555558</v>
      </c>
      <c r="AB76" s="6">
        <v>0.81349206349206349</v>
      </c>
      <c r="AC76" s="6">
        <v>0.80555555555555558</v>
      </c>
      <c r="AD76" s="6">
        <v>0.80860082304526748</v>
      </c>
      <c r="AE76" s="6">
        <v>1.303501168995973</v>
      </c>
      <c r="AF76" s="27">
        <v>0.80555555555555558</v>
      </c>
      <c r="AG76" s="6">
        <v>0.82106782106782106</v>
      </c>
      <c r="AH76" s="6">
        <v>0.80555555555555558</v>
      </c>
      <c r="AI76" s="6">
        <v>0.8101484420928865</v>
      </c>
      <c r="AJ76" s="6">
        <v>0.4113958797702913</v>
      </c>
      <c r="AK76" s="27">
        <v>0.83333333333333337</v>
      </c>
      <c r="AL76" s="6">
        <v>0.85434472934472927</v>
      </c>
      <c r="AM76" s="6">
        <v>0.83333333333333337</v>
      </c>
      <c r="AN76" s="6">
        <v>0.83729871175523352</v>
      </c>
      <c r="AO76" s="6">
        <v>6.0072755648528604</v>
      </c>
      <c r="AP76" s="27">
        <v>0.77777777777777779</v>
      </c>
      <c r="AQ76" s="6">
        <v>0.78703703703703698</v>
      </c>
      <c r="AR76" s="6">
        <v>0.77777777777777779</v>
      </c>
      <c r="AS76" s="6">
        <v>0.77979797979797971</v>
      </c>
      <c r="AT76" s="6">
        <v>0.39379325893410427</v>
      </c>
      <c r="AU76" s="27">
        <v>0.80555555555555558</v>
      </c>
      <c r="AV76" s="6">
        <v>0.83458994708994716</v>
      </c>
      <c r="AW76" s="6">
        <v>0.80555555555555558</v>
      </c>
      <c r="AX76" s="6">
        <v>0.80871980676328503</v>
      </c>
      <c r="AY76" s="6">
        <v>0.65979187159951513</v>
      </c>
      <c r="AZ76" s="27">
        <v>0.77777777777777779</v>
      </c>
      <c r="BA76" s="6">
        <v>0.78339947089947082</v>
      </c>
      <c r="BB76" s="6">
        <v>0.77777777777777779</v>
      </c>
      <c r="BC76" s="6">
        <v>0.77971193415637852</v>
      </c>
      <c r="BD76" s="6">
        <v>0.66058381575165936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14">
        <v>0.87520684528324855</v>
      </c>
      <c r="N77" s="31">
        <v>0.1425870414397454</v>
      </c>
      <c r="O77" s="31">
        <v>0.1247931547167514</v>
      </c>
      <c r="P77" s="31">
        <v>12.333779084537969</v>
      </c>
      <c r="Q77" s="27">
        <v>0.52777777777777779</v>
      </c>
      <c r="R77" s="6">
        <v>0.34722222222222221</v>
      </c>
      <c r="S77" s="6">
        <v>0.52777777777777779</v>
      </c>
      <c r="T77" s="6">
        <v>0.41534391534391529</v>
      </c>
      <c r="U77" s="6">
        <v>1.120794092281854</v>
      </c>
      <c r="V77" s="27">
        <v>0.5</v>
      </c>
      <c r="W77" s="6">
        <v>0.32698412698412699</v>
      </c>
      <c r="X77" s="6">
        <v>0.5</v>
      </c>
      <c r="Y77" s="6">
        <v>0.39371980676328511</v>
      </c>
      <c r="Z77" s="6">
        <v>1.121313491786226</v>
      </c>
      <c r="AA77" s="27">
        <v>0.52777777777777779</v>
      </c>
      <c r="AB77" s="6">
        <v>0.61809116809116815</v>
      </c>
      <c r="AC77" s="6">
        <v>0.52777777777777779</v>
      </c>
      <c r="AD77" s="6">
        <v>0.48511904761904773</v>
      </c>
      <c r="AE77" s="6">
        <v>7.576089704930685</v>
      </c>
      <c r="AF77" s="27">
        <v>0.52777777777777779</v>
      </c>
      <c r="AG77" s="6">
        <v>0.39021164021164018</v>
      </c>
      <c r="AH77" s="6">
        <v>0.52777777777777779</v>
      </c>
      <c r="AI77" s="6">
        <v>0.42816091954022989</v>
      </c>
      <c r="AJ77" s="6">
        <v>0.92247565289907563</v>
      </c>
      <c r="AK77" s="27">
        <v>0.41666666666666669</v>
      </c>
      <c r="AL77" s="6">
        <v>0.37075941487706188</v>
      </c>
      <c r="AM77" s="6">
        <v>0.41666666666666669</v>
      </c>
      <c r="AN77" s="6">
        <v>0.38541666666666669</v>
      </c>
      <c r="AO77" s="6">
        <v>16.278185381361229</v>
      </c>
      <c r="AP77" s="27">
        <v>0.41666666666666669</v>
      </c>
      <c r="AQ77" s="6">
        <v>0.37075941487706188</v>
      </c>
      <c r="AR77" s="6">
        <v>0.41666666666666669</v>
      </c>
      <c r="AS77" s="6">
        <v>0.38541666666666669</v>
      </c>
      <c r="AT77" s="6">
        <v>7.0473851907371436</v>
      </c>
      <c r="AU77" s="27">
        <v>0.41666666666666669</v>
      </c>
      <c r="AV77" s="6">
        <v>0.36387686387686391</v>
      </c>
      <c r="AW77" s="6">
        <v>0.41666666666666669</v>
      </c>
      <c r="AX77" s="6">
        <v>0.38220361509835199</v>
      </c>
      <c r="AY77" s="6">
        <v>1.898519052643906</v>
      </c>
      <c r="AZ77" s="27">
        <v>0.41666666666666669</v>
      </c>
      <c r="BA77" s="6">
        <v>0.36387686387686391</v>
      </c>
      <c r="BB77" s="6">
        <v>0.41666666666666669</v>
      </c>
      <c r="BC77" s="6">
        <v>0.38220361509835199</v>
      </c>
      <c r="BD77" s="6">
        <v>1.857853629209925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0.18948078749475911</v>
      </c>
      <c r="N78" s="9">
        <v>3.6797831030860442</v>
      </c>
      <c r="O78" s="9">
        <v>0.92379022482782847</v>
      </c>
      <c r="P78" s="9">
        <v>76.355499389035415</v>
      </c>
      <c r="Q78" s="27">
        <v>0.86111111111111116</v>
      </c>
      <c r="R78" s="6">
        <v>0.88194444444444442</v>
      </c>
      <c r="S78" s="6">
        <v>0.86111111111111116</v>
      </c>
      <c r="T78" s="6">
        <v>0.85996168582375487</v>
      </c>
      <c r="U78" s="6">
        <v>0.64153820674834672</v>
      </c>
      <c r="V78" s="27">
        <v>0.83333333333333337</v>
      </c>
      <c r="W78" s="6">
        <v>0.85185185185185175</v>
      </c>
      <c r="X78" s="6">
        <v>0.83333333333333337</v>
      </c>
      <c r="Y78" s="6">
        <v>0.83238916256157625</v>
      </c>
      <c r="Z78" s="6">
        <v>0.62299218820603397</v>
      </c>
      <c r="AA78" s="27">
        <v>0.83333333333333337</v>
      </c>
      <c r="AB78" s="6">
        <v>0.84253917378917387</v>
      </c>
      <c r="AC78" s="6">
        <v>0.83333333333333337</v>
      </c>
      <c r="AD78" s="6">
        <v>0.83529152401701412</v>
      </c>
      <c r="AE78" s="6">
        <v>2.2745418251195169</v>
      </c>
      <c r="AF78" s="27">
        <v>0.83333333333333337</v>
      </c>
      <c r="AG78" s="6">
        <v>0.88596491228070173</v>
      </c>
      <c r="AH78" s="6">
        <v>0.83333333333333337</v>
      </c>
      <c r="AI78" s="6">
        <v>0.83562499999999995</v>
      </c>
      <c r="AJ78" s="6">
        <v>0.52440974337547563</v>
      </c>
      <c r="AK78" s="27">
        <v>0.75</v>
      </c>
      <c r="AL78" s="6">
        <v>0.78921568627450989</v>
      </c>
      <c r="AM78" s="6">
        <v>0.75</v>
      </c>
      <c r="AN78" s="6">
        <v>0.74894179894179891</v>
      </c>
      <c r="AO78" s="6">
        <v>9.0109133472792884</v>
      </c>
      <c r="AP78" s="27">
        <v>0.80555555555555558</v>
      </c>
      <c r="AQ78" s="6">
        <v>0.84193899782135084</v>
      </c>
      <c r="AR78" s="6">
        <v>0.80555555555555558</v>
      </c>
      <c r="AS78" s="6">
        <v>0.79139404656646051</v>
      </c>
      <c r="AT78" s="6">
        <v>0.5507308459430591</v>
      </c>
      <c r="AU78" s="27">
        <v>0.75</v>
      </c>
      <c r="AV78" s="6">
        <v>0.78812636165577343</v>
      </c>
      <c r="AW78" s="6">
        <v>0.75</v>
      </c>
      <c r="AX78" s="6">
        <v>0.73794753633463317</v>
      </c>
      <c r="AY78" s="6">
        <v>1.0748510189735949</v>
      </c>
      <c r="AZ78" s="27">
        <v>0.75</v>
      </c>
      <c r="BA78" s="6">
        <v>0.77952847805788983</v>
      </c>
      <c r="BB78" s="6">
        <v>0.75</v>
      </c>
      <c r="BC78" s="6">
        <v>0.7454770438641406</v>
      </c>
      <c r="BD78" s="6">
        <v>0.82525128066133313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0.32233944492186961</v>
      </c>
      <c r="N79" s="9">
        <v>1.8346189232886441</v>
      </c>
      <c r="O79" s="9">
        <v>0.76395106478024188</v>
      </c>
      <c r="P79" s="9">
        <v>30.087750341933759</v>
      </c>
      <c r="Q79" s="27">
        <v>0.69444444444444442</v>
      </c>
      <c r="R79" s="6">
        <v>0.69301994301994307</v>
      </c>
      <c r="S79" s="6">
        <v>0.69444444444444442</v>
      </c>
      <c r="T79" s="6">
        <v>0.6928709755507142</v>
      </c>
      <c r="U79" s="6">
        <v>0.82236526814196254</v>
      </c>
      <c r="V79" s="27">
        <v>0.72222222222222221</v>
      </c>
      <c r="W79" s="6">
        <v>0.71902356902356901</v>
      </c>
      <c r="X79" s="6">
        <v>0.72222222222222221</v>
      </c>
      <c r="Y79" s="6">
        <v>0.70900551186395111</v>
      </c>
      <c r="Z79" s="6">
        <v>0.89251651244990804</v>
      </c>
      <c r="AA79" s="27">
        <v>0.75</v>
      </c>
      <c r="AB79" s="6">
        <v>0.74733445566778889</v>
      </c>
      <c r="AC79" s="6">
        <v>0.75</v>
      </c>
      <c r="AD79" s="6">
        <v>0.74300653594771249</v>
      </c>
      <c r="AE79" s="6">
        <v>2.3698084044579582</v>
      </c>
      <c r="AF79" s="27">
        <v>0.80555555555555558</v>
      </c>
      <c r="AG79" s="6">
        <v>0.81724294224294225</v>
      </c>
      <c r="AH79" s="6">
        <v>0.80555555555555558</v>
      </c>
      <c r="AI79" s="6">
        <v>0.8042601756052048</v>
      </c>
      <c r="AJ79" s="6">
        <v>0.41638010317222002</v>
      </c>
      <c r="AK79" s="27">
        <v>0.77777777777777779</v>
      </c>
      <c r="AL79" s="6">
        <v>0.79050925925925919</v>
      </c>
      <c r="AM79" s="6">
        <v>0.77777777777777779</v>
      </c>
      <c r="AN79" s="6">
        <v>0.78091168091168095</v>
      </c>
      <c r="AO79" s="6">
        <v>8.009700753137146</v>
      </c>
      <c r="AP79" s="27">
        <v>0.72222222222222221</v>
      </c>
      <c r="AQ79" s="6">
        <v>0.72393162393162391</v>
      </c>
      <c r="AR79" s="6">
        <v>0.72222222222222221</v>
      </c>
      <c r="AS79" s="6">
        <v>0.72016460905349788</v>
      </c>
      <c r="AT79" s="6">
        <v>0.50408446495538894</v>
      </c>
      <c r="AU79" s="27">
        <v>0.77777777777777779</v>
      </c>
      <c r="AV79" s="6">
        <v>0.78376068376068375</v>
      </c>
      <c r="AW79" s="6">
        <v>0.77777777777777779</v>
      </c>
      <c r="AX79" s="6">
        <v>0.77777777777777779</v>
      </c>
      <c r="AY79" s="6">
        <v>0.64557326753709265</v>
      </c>
      <c r="AZ79" s="27">
        <v>0.72222222222222221</v>
      </c>
      <c r="BA79" s="6">
        <v>0.72507122507122501</v>
      </c>
      <c r="BB79" s="6">
        <v>0.72222222222222221</v>
      </c>
      <c r="BC79" s="6">
        <v>0.72293174400454097</v>
      </c>
      <c r="BD79" s="6">
        <v>0.79052159120041399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5.9462078555829002E-2</v>
      </c>
      <c r="N80" s="9">
        <v>6.8845248025650978</v>
      </c>
      <c r="O80" s="9">
        <v>1.4717076882586639</v>
      </c>
      <c r="P80" s="9">
        <v>112.9062067620676</v>
      </c>
      <c r="Q80" s="27">
        <v>0.97222222222222221</v>
      </c>
      <c r="R80" s="6">
        <v>0.97395833333333337</v>
      </c>
      <c r="S80" s="6">
        <v>0.97222222222222221</v>
      </c>
      <c r="T80" s="6">
        <v>0.97193925674401049</v>
      </c>
      <c r="U80" s="6">
        <v>0.1894540642245004</v>
      </c>
      <c r="V80" s="27">
        <v>0.91666666666666663</v>
      </c>
      <c r="W80" s="6">
        <v>0.92013888888888884</v>
      </c>
      <c r="X80" s="6">
        <v>0.91666666666666663</v>
      </c>
      <c r="Y80" s="6">
        <v>0.91734937702679653</v>
      </c>
      <c r="Z80" s="6">
        <v>9.8726924300080079E-2</v>
      </c>
      <c r="AA80" s="27">
        <v>0.94444444444444442</v>
      </c>
      <c r="AB80" s="6">
        <v>0.94444444444444442</v>
      </c>
      <c r="AC80" s="6">
        <v>0.94444444444444442</v>
      </c>
      <c r="AD80" s="6">
        <v>0.94444444444444442</v>
      </c>
      <c r="AE80" s="6">
        <v>7.569876858347678E-2</v>
      </c>
      <c r="AF80" s="27">
        <v>0.94444444444444442</v>
      </c>
      <c r="AG80" s="6">
        <v>0.94444444444444442</v>
      </c>
      <c r="AH80" s="6">
        <v>0.94444444444444442</v>
      </c>
      <c r="AI80" s="6">
        <v>0.94444444444444442</v>
      </c>
      <c r="AJ80" s="6">
        <v>0.1251878399592041</v>
      </c>
      <c r="AK80" s="27">
        <v>0.91666666666666663</v>
      </c>
      <c r="AL80" s="6">
        <v>0.92013888888888884</v>
      </c>
      <c r="AM80" s="6">
        <v>0.91666666666666663</v>
      </c>
      <c r="AN80" s="6">
        <v>0.91734937702679653</v>
      </c>
      <c r="AO80" s="6">
        <v>3.0036377824264302</v>
      </c>
      <c r="AP80" s="27">
        <v>0.94444444444444442</v>
      </c>
      <c r="AQ80" s="6">
        <v>0.9509803921568627</v>
      </c>
      <c r="AR80" s="6">
        <v>0.94444444444444442</v>
      </c>
      <c r="AS80" s="6">
        <v>0.94478818574213308</v>
      </c>
      <c r="AT80" s="6">
        <v>0.15829054935028319</v>
      </c>
      <c r="AU80" s="27">
        <v>0.94444444444444442</v>
      </c>
      <c r="AV80" s="6">
        <v>0.9509803921568627</v>
      </c>
      <c r="AW80" s="6">
        <v>0.94444444444444442</v>
      </c>
      <c r="AX80" s="6">
        <v>0.94478818574213308</v>
      </c>
      <c r="AY80" s="6">
        <v>0.31562593710265691</v>
      </c>
      <c r="AZ80" s="27">
        <v>0.94444444444444442</v>
      </c>
      <c r="BA80" s="6">
        <v>0.9509803921568627</v>
      </c>
      <c r="BB80" s="6">
        <v>0.94444444444444442</v>
      </c>
      <c r="BC80" s="6">
        <v>0.94478818574213308</v>
      </c>
      <c r="BD80" s="6">
        <v>0.27781946372261401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4.0439017322656708E-2</v>
      </c>
      <c r="N81" s="9">
        <v>9.0370911874390281</v>
      </c>
      <c r="O81" s="9">
        <v>1.5536708782794111</v>
      </c>
      <c r="P81" s="9">
        <v>103.2810421421603</v>
      </c>
      <c r="Q81" s="27">
        <v>0.97222222222222221</v>
      </c>
      <c r="R81" s="6">
        <v>0.97435897435897445</v>
      </c>
      <c r="S81" s="6">
        <v>0.97222222222222221</v>
      </c>
      <c r="T81" s="6">
        <v>0.97232974910394254</v>
      </c>
      <c r="U81" s="6">
        <v>0.22407821606704501</v>
      </c>
      <c r="V81" s="27">
        <v>0.97222222222222221</v>
      </c>
      <c r="W81" s="6">
        <v>0.97435897435897445</v>
      </c>
      <c r="X81" s="6">
        <v>0.97222222222222221</v>
      </c>
      <c r="Y81" s="6">
        <v>0.97232974910394254</v>
      </c>
      <c r="Z81" s="6">
        <v>7.102591616050842E-2</v>
      </c>
      <c r="AA81" s="27">
        <v>0.97222222222222221</v>
      </c>
      <c r="AB81" s="6">
        <v>0.97435897435897445</v>
      </c>
      <c r="AC81" s="6">
        <v>0.97222222222222221</v>
      </c>
      <c r="AD81" s="6">
        <v>0.97232974910394254</v>
      </c>
      <c r="AE81" s="6">
        <v>0.1590436358462094</v>
      </c>
      <c r="AF81" s="27">
        <v>0.97222222222222221</v>
      </c>
      <c r="AG81" s="6">
        <v>0.97435897435897445</v>
      </c>
      <c r="AH81" s="6">
        <v>0.97222222222222221</v>
      </c>
      <c r="AI81" s="6">
        <v>0.97232974910394254</v>
      </c>
      <c r="AJ81" s="6">
        <v>0.1088844199307382</v>
      </c>
      <c r="AK81" s="27">
        <v>0.91666666666666663</v>
      </c>
      <c r="AL81" s="6">
        <v>0.93333333333333335</v>
      </c>
      <c r="AM81" s="6">
        <v>0.91666666666666663</v>
      </c>
      <c r="AN81" s="6">
        <v>0.9185185185185184</v>
      </c>
      <c r="AO81" s="6">
        <v>3.0036377824264302</v>
      </c>
      <c r="AP81" s="27">
        <v>0.91666666666666663</v>
      </c>
      <c r="AQ81" s="6">
        <v>0.92768959435626086</v>
      </c>
      <c r="AR81" s="6">
        <v>0.91666666666666663</v>
      </c>
      <c r="AS81" s="6">
        <v>0.91531006743988486</v>
      </c>
      <c r="AT81" s="6">
        <v>0.19679028826980169</v>
      </c>
      <c r="AU81" s="27">
        <v>0.94444444444444442</v>
      </c>
      <c r="AV81" s="6">
        <v>0.95238095238095233</v>
      </c>
      <c r="AW81" s="6">
        <v>0.94444444444444442</v>
      </c>
      <c r="AX81" s="6">
        <v>0.94472934472934478</v>
      </c>
      <c r="AY81" s="6">
        <v>0.25361689032840679</v>
      </c>
      <c r="AZ81" s="27">
        <v>0.88888888888888884</v>
      </c>
      <c r="BA81" s="6">
        <v>0.89228055894722558</v>
      </c>
      <c r="BB81" s="6">
        <v>0.88888888888888884</v>
      </c>
      <c r="BC81" s="6">
        <v>0.88766884531590429</v>
      </c>
      <c r="BD81" s="6">
        <v>0.28063501260076529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4.8988897829744603E-2</v>
      </c>
      <c r="N82" s="9">
        <v>7.35238067166779</v>
      </c>
      <c r="O82" s="9">
        <v>1.541837178810791</v>
      </c>
      <c r="P82" s="9">
        <v>99.257139067515155</v>
      </c>
      <c r="Q82" s="27">
        <v>1</v>
      </c>
      <c r="R82" s="6">
        <v>1</v>
      </c>
      <c r="S82" s="6">
        <v>1</v>
      </c>
      <c r="T82" s="6">
        <v>1</v>
      </c>
      <c r="U82" s="6">
        <v>0.1515303117879655</v>
      </c>
      <c r="V82" s="27">
        <v>1</v>
      </c>
      <c r="W82" s="6">
        <v>1</v>
      </c>
      <c r="X82" s="6">
        <v>1</v>
      </c>
      <c r="Y82" s="6">
        <v>1</v>
      </c>
      <c r="Z82" s="6">
        <v>1.3512288588746261E-2</v>
      </c>
      <c r="AA82" s="27">
        <v>1</v>
      </c>
      <c r="AB82" s="6">
        <v>1</v>
      </c>
      <c r="AC82" s="6">
        <v>1</v>
      </c>
      <c r="AD82" s="6">
        <v>1</v>
      </c>
      <c r="AE82" s="6">
        <v>7.5353698583516843E-2</v>
      </c>
      <c r="AF82" s="27">
        <v>1</v>
      </c>
      <c r="AG82" s="6">
        <v>1</v>
      </c>
      <c r="AH82" s="6">
        <v>1</v>
      </c>
      <c r="AI82" s="6">
        <v>1</v>
      </c>
      <c r="AJ82" s="6">
        <v>0.1045565839763577</v>
      </c>
      <c r="AK82" s="27">
        <v>0.88888888888888884</v>
      </c>
      <c r="AL82" s="6">
        <v>0.89313271604938271</v>
      </c>
      <c r="AM82" s="6">
        <v>0.88888888888888884</v>
      </c>
      <c r="AN82" s="6">
        <v>0.88703703703703707</v>
      </c>
      <c r="AO82" s="6">
        <v>4.004850376568573</v>
      </c>
      <c r="AP82" s="27">
        <v>0.91666666666666663</v>
      </c>
      <c r="AQ82" s="6">
        <v>0.93137254901960786</v>
      </c>
      <c r="AR82" s="6">
        <v>0.91666666666666663</v>
      </c>
      <c r="AS82" s="6">
        <v>0.91411997736276185</v>
      </c>
      <c r="AT82" s="6">
        <v>0.182159476418947</v>
      </c>
      <c r="AU82" s="27">
        <v>0.91666666666666663</v>
      </c>
      <c r="AV82" s="6">
        <v>0.91759259259259252</v>
      </c>
      <c r="AW82" s="6">
        <v>0.91666666666666663</v>
      </c>
      <c r="AX82" s="6">
        <v>0.91611932129173512</v>
      </c>
      <c r="AY82" s="6">
        <v>0.45112373082574631</v>
      </c>
      <c r="AZ82" s="27">
        <v>0.88888888888888884</v>
      </c>
      <c r="BA82" s="6">
        <v>0.89313271604938271</v>
      </c>
      <c r="BB82" s="6">
        <v>0.88888888888888884</v>
      </c>
      <c r="BC82" s="6">
        <v>0.88703703703703707</v>
      </c>
      <c r="BD82" s="6">
        <v>0.39259500332125258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0.25897220481646821</v>
      </c>
      <c r="N83" s="9">
        <v>2.6772428087950861</v>
      </c>
      <c r="O83" s="9">
        <v>0.78872411734436854</v>
      </c>
      <c r="P83" s="9">
        <v>113.7828193737911</v>
      </c>
      <c r="Q83" s="27">
        <v>0.66666666666666663</v>
      </c>
      <c r="R83" s="6">
        <v>0.53887168902648774</v>
      </c>
      <c r="S83" s="6">
        <v>0.66666666666666663</v>
      </c>
      <c r="T83" s="6">
        <v>0.5839039039039039</v>
      </c>
      <c r="U83" s="6">
        <v>0.55326935735362281</v>
      </c>
      <c r="V83" s="27">
        <v>0.72222222222222221</v>
      </c>
      <c r="W83" s="6">
        <v>0.76190476190476186</v>
      </c>
      <c r="X83" s="6">
        <v>0.72222222222222221</v>
      </c>
      <c r="Y83" s="6">
        <v>0.71803751803751803</v>
      </c>
      <c r="Z83" s="6">
        <v>0.46494219491771532</v>
      </c>
      <c r="AA83" s="27">
        <v>0.66666666666666663</v>
      </c>
      <c r="AB83" s="6">
        <v>0.67222222222222217</v>
      </c>
      <c r="AC83" s="6">
        <v>0.66666666666666663</v>
      </c>
      <c r="AD83" s="6">
        <v>0.66666666666666663</v>
      </c>
      <c r="AE83" s="6">
        <v>1.5179090994181521</v>
      </c>
      <c r="AF83" s="27">
        <v>0.72222222222222221</v>
      </c>
      <c r="AG83" s="6">
        <v>0.755331088664422</v>
      </c>
      <c r="AH83" s="6">
        <v>0.72222222222222221</v>
      </c>
      <c r="AI83" s="6">
        <v>0.73374613003095979</v>
      </c>
      <c r="AJ83" s="6">
        <v>0.51600196382745855</v>
      </c>
      <c r="AK83" s="27">
        <v>0.66666666666666663</v>
      </c>
      <c r="AL83" s="6">
        <v>0.71296296296296302</v>
      </c>
      <c r="AM83" s="6">
        <v>0.66666666666666663</v>
      </c>
      <c r="AN83" s="6">
        <v>0.68293391430646322</v>
      </c>
      <c r="AO83" s="6">
        <v>11.032592623912461</v>
      </c>
      <c r="AP83" s="27">
        <v>0.69444444444444442</v>
      </c>
      <c r="AQ83" s="6">
        <v>0.71234567901234569</v>
      </c>
      <c r="AR83" s="6">
        <v>0.69444444444444442</v>
      </c>
      <c r="AS83" s="6">
        <v>0.70143878214053634</v>
      </c>
      <c r="AT83" s="6">
        <v>0.6403890549788408</v>
      </c>
      <c r="AU83" s="27">
        <v>0.66666666666666663</v>
      </c>
      <c r="AV83" s="6">
        <v>0.69028520499108736</v>
      </c>
      <c r="AW83" s="6">
        <v>0.66666666666666663</v>
      </c>
      <c r="AX83" s="6">
        <v>0.67416689872830227</v>
      </c>
      <c r="AY83" s="6">
        <v>0.81483088264807613</v>
      </c>
      <c r="AZ83" s="27">
        <v>0.69444444444444442</v>
      </c>
      <c r="BA83" s="6">
        <v>0.71234567901234569</v>
      </c>
      <c r="BB83" s="6">
        <v>0.69444444444444442</v>
      </c>
      <c r="BC83" s="6">
        <v>0.70143878214053634</v>
      </c>
      <c r="BD83" s="6">
        <v>0.95364936450723059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0.18857639196659531</v>
      </c>
      <c r="N84" s="9">
        <v>3.89197257025045</v>
      </c>
      <c r="O84" s="9">
        <v>0.88891307113602158</v>
      </c>
      <c r="P84" s="9">
        <v>80.758430832696831</v>
      </c>
      <c r="Q84" s="27">
        <v>0.86111111111111116</v>
      </c>
      <c r="R84" s="6">
        <v>0.85787037037037039</v>
      </c>
      <c r="S84" s="6">
        <v>0.86111111111111116</v>
      </c>
      <c r="T84" s="6">
        <v>0.8584080975385322</v>
      </c>
      <c r="U84" s="6">
        <v>0.56820276667058223</v>
      </c>
      <c r="V84" s="27">
        <v>0.86111111111111116</v>
      </c>
      <c r="W84" s="6">
        <v>0.85787037037037039</v>
      </c>
      <c r="X84" s="6">
        <v>0.86111111111111116</v>
      </c>
      <c r="Y84" s="6">
        <v>0.8584080975385322</v>
      </c>
      <c r="Z84" s="6">
        <v>0.39489146647238532</v>
      </c>
      <c r="AA84" s="27">
        <v>0.77777777777777779</v>
      </c>
      <c r="AB84" s="6">
        <v>0.79914529914529919</v>
      </c>
      <c r="AC84" s="6">
        <v>0.77777777777777779</v>
      </c>
      <c r="AD84" s="6">
        <v>0.78425925925925932</v>
      </c>
      <c r="AE84" s="6">
        <v>0.43002632838921068</v>
      </c>
      <c r="AF84" s="27">
        <v>0.80555555555555558</v>
      </c>
      <c r="AG84" s="6">
        <v>0.83104395604395609</v>
      </c>
      <c r="AH84" s="6">
        <v>0.80555555555555558</v>
      </c>
      <c r="AI84" s="6">
        <v>0.81187242798353898</v>
      </c>
      <c r="AJ84" s="6">
        <v>0.50336478319783695</v>
      </c>
      <c r="AK84" s="27">
        <v>0.75</v>
      </c>
      <c r="AL84" s="6">
        <v>0.77930402930402931</v>
      </c>
      <c r="AM84" s="6">
        <v>0.75</v>
      </c>
      <c r="AN84" s="6">
        <v>0.75862139917695481</v>
      </c>
      <c r="AO84" s="6">
        <v>9.0109133472792884</v>
      </c>
      <c r="AP84" s="27">
        <v>0.88888888888888884</v>
      </c>
      <c r="AQ84" s="6">
        <v>0.8925925925925926</v>
      </c>
      <c r="AR84" s="6">
        <v>0.88888888888888884</v>
      </c>
      <c r="AS84" s="6">
        <v>0.88966429483670872</v>
      </c>
      <c r="AT84" s="6">
        <v>0.45115778405951829</v>
      </c>
      <c r="AU84" s="27">
        <v>0.77777777777777779</v>
      </c>
      <c r="AV84" s="6">
        <v>0.83529411764705885</v>
      </c>
      <c r="AW84" s="6">
        <v>0.77777777777777779</v>
      </c>
      <c r="AX84" s="6">
        <v>0.78492063492063502</v>
      </c>
      <c r="AY84" s="6">
        <v>0.64960022145540941</v>
      </c>
      <c r="AZ84" s="27">
        <v>0.83333333333333337</v>
      </c>
      <c r="BA84" s="6">
        <v>0.8657407407407407</v>
      </c>
      <c r="BB84" s="6">
        <v>0.83333333333333337</v>
      </c>
      <c r="BC84" s="6">
        <v>0.83910256410256401</v>
      </c>
      <c r="BD84" s="6">
        <v>0.64805130524880261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0.18708615827195421</v>
      </c>
      <c r="N85" s="9">
        <v>2.9377593942059579</v>
      </c>
      <c r="O85" s="9">
        <v>1.0762135644667561</v>
      </c>
      <c r="P85" s="9">
        <v>124.85477425375321</v>
      </c>
      <c r="Q85" s="27">
        <v>0.77777777777777779</v>
      </c>
      <c r="R85" s="6">
        <v>0.77432216905901119</v>
      </c>
      <c r="S85" s="6">
        <v>0.77777777777777779</v>
      </c>
      <c r="T85" s="6">
        <v>0.77314814814814825</v>
      </c>
      <c r="U85" s="6">
        <v>0.52353540587063163</v>
      </c>
      <c r="V85" s="27">
        <v>0.75</v>
      </c>
      <c r="W85" s="6">
        <v>0.74583333333333335</v>
      </c>
      <c r="X85" s="6">
        <v>0.75</v>
      </c>
      <c r="Y85" s="6">
        <v>0.74157853505679594</v>
      </c>
      <c r="Z85" s="6">
        <v>0.50733658743893428</v>
      </c>
      <c r="AA85" s="27">
        <v>0.88888888888888884</v>
      </c>
      <c r="AB85" s="6">
        <v>0.90535714285714286</v>
      </c>
      <c r="AC85" s="6">
        <v>0.88888888888888884</v>
      </c>
      <c r="AD85" s="6">
        <v>0.88323463323463336</v>
      </c>
      <c r="AE85" s="6">
        <v>2.1115676458768169</v>
      </c>
      <c r="AF85" s="27">
        <v>0.88888888888888884</v>
      </c>
      <c r="AG85" s="6">
        <v>0.88968633705475808</v>
      </c>
      <c r="AH85" s="6">
        <v>0.88888888888888884</v>
      </c>
      <c r="AI85" s="6">
        <v>0.88580246913580241</v>
      </c>
      <c r="AJ85" s="6">
        <v>0.4520158597329062</v>
      </c>
      <c r="AK85" s="27">
        <v>0.88888888888888884</v>
      </c>
      <c r="AL85" s="6">
        <v>0.89089305755972403</v>
      </c>
      <c r="AM85" s="6">
        <v>0.88888888888888884</v>
      </c>
      <c r="AN85" s="6">
        <v>0.88651811151811144</v>
      </c>
      <c r="AO85" s="6">
        <v>4.004850376568573</v>
      </c>
      <c r="AP85" s="27">
        <v>0.91666666666666663</v>
      </c>
      <c r="AQ85" s="6">
        <v>0.92648287385129491</v>
      </c>
      <c r="AR85" s="6">
        <v>0.91666666666666663</v>
      </c>
      <c r="AS85" s="6">
        <v>0.91384347000289035</v>
      </c>
      <c r="AT85" s="6">
        <v>2.1437963866966938</v>
      </c>
      <c r="AU85" s="27">
        <v>0.91666666666666663</v>
      </c>
      <c r="AV85" s="6">
        <v>0.9291666666666667</v>
      </c>
      <c r="AW85" s="6">
        <v>0.91666666666666663</v>
      </c>
      <c r="AX85" s="6">
        <v>0.91461026243634946</v>
      </c>
      <c r="AY85" s="6">
        <v>0.60605004420427244</v>
      </c>
      <c r="AZ85" s="27">
        <v>0.91666666666666663</v>
      </c>
      <c r="BA85" s="6">
        <v>0.92648287385129491</v>
      </c>
      <c r="BB85" s="6">
        <v>0.91666666666666663</v>
      </c>
      <c r="BC85" s="6">
        <v>0.91384347000289035</v>
      </c>
      <c r="BD85" s="6">
        <v>0.52765051630205606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7.6970716399740027E-2</v>
      </c>
      <c r="N86" s="9">
        <v>6.4229066752023733</v>
      </c>
      <c r="O86" s="9">
        <v>1.351682839041519</v>
      </c>
      <c r="P86" s="9">
        <v>133.27531351044931</v>
      </c>
      <c r="Q86" s="27">
        <v>0.91666666666666663</v>
      </c>
      <c r="R86" s="6">
        <v>0.91956018518518534</v>
      </c>
      <c r="S86" s="6">
        <v>0.91666666666666663</v>
      </c>
      <c r="T86" s="6">
        <v>0.91721563460693878</v>
      </c>
      <c r="U86" s="6">
        <v>0.36041273215586478</v>
      </c>
      <c r="V86" s="27">
        <v>0.86111111111111116</v>
      </c>
      <c r="W86" s="6">
        <v>0.86018518518518527</v>
      </c>
      <c r="X86" s="6">
        <v>0.86111111111111116</v>
      </c>
      <c r="Y86" s="6">
        <v>0.85978835978835966</v>
      </c>
      <c r="Z86" s="6">
        <v>0.39824308733966479</v>
      </c>
      <c r="AA86" s="27">
        <v>0.83333333333333337</v>
      </c>
      <c r="AB86" s="6">
        <v>0.84301994301994299</v>
      </c>
      <c r="AC86" s="6">
        <v>0.83333333333333337</v>
      </c>
      <c r="AD86" s="6">
        <v>0.83506944444444442</v>
      </c>
      <c r="AE86" s="6">
        <v>0.25644802188287552</v>
      </c>
      <c r="AF86" s="27">
        <v>0.94444444444444442</v>
      </c>
      <c r="AG86" s="6">
        <v>0.94444444444444442</v>
      </c>
      <c r="AH86" s="6">
        <v>0.94444444444444442</v>
      </c>
      <c r="AI86" s="6">
        <v>0.94444444444444442</v>
      </c>
      <c r="AJ86" s="6">
        <v>0.2285914913776439</v>
      </c>
      <c r="AK86" s="27">
        <v>0.80555555555555558</v>
      </c>
      <c r="AL86" s="6">
        <v>0.8096064814814814</v>
      </c>
      <c r="AM86" s="6">
        <v>0.80555555555555558</v>
      </c>
      <c r="AN86" s="6">
        <v>0.80683648074952419</v>
      </c>
      <c r="AO86" s="6">
        <v>7.0084881589950019</v>
      </c>
      <c r="AP86" s="27">
        <v>0.88888888888888884</v>
      </c>
      <c r="AQ86" s="6">
        <v>0.89148797920727729</v>
      </c>
      <c r="AR86" s="6">
        <v>0.88888888888888884</v>
      </c>
      <c r="AS86" s="6">
        <v>0.88641975308641974</v>
      </c>
      <c r="AT86" s="6">
        <v>0.27619938001107258</v>
      </c>
      <c r="AU86" s="27">
        <v>0.91666666666666663</v>
      </c>
      <c r="AV86" s="6">
        <v>0.91697530864197541</v>
      </c>
      <c r="AW86" s="6">
        <v>0.91666666666666663</v>
      </c>
      <c r="AX86" s="6">
        <v>0.91587301587301595</v>
      </c>
      <c r="AY86" s="6">
        <v>0.31243753258721352</v>
      </c>
      <c r="AZ86" s="27">
        <v>0.88888888888888884</v>
      </c>
      <c r="BA86" s="6">
        <v>0.88888888888888884</v>
      </c>
      <c r="BB86" s="6">
        <v>0.88888888888888884</v>
      </c>
      <c r="BC86" s="6">
        <v>0.88888888888888884</v>
      </c>
      <c r="BD86" s="6">
        <v>0.2786265677450443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0.20903344052880121</v>
      </c>
      <c r="N87" s="9">
        <v>3.523587603615626</v>
      </c>
      <c r="O87" s="9">
        <v>0.84538547915398854</v>
      </c>
      <c r="P87" s="9">
        <v>98.660452901237534</v>
      </c>
      <c r="Q87" s="27">
        <v>0.75</v>
      </c>
      <c r="R87" s="6">
        <v>0.8427854938271605</v>
      </c>
      <c r="S87" s="6">
        <v>0.75</v>
      </c>
      <c r="T87" s="6">
        <v>0.74244277559689753</v>
      </c>
      <c r="U87" s="6">
        <v>0.69046691517844883</v>
      </c>
      <c r="V87" s="27">
        <v>0.86111111111111116</v>
      </c>
      <c r="W87" s="6">
        <v>0.89484126984126988</v>
      </c>
      <c r="X87" s="6">
        <v>0.86111111111111116</v>
      </c>
      <c r="Y87" s="6">
        <v>0.86082010582010582</v>
      </c>
      <c r="Z87" s="6">
        <v>0.52126830668492918</v>
      </c>
      <c r="AA87" s="27">
        <v>0.88888888888888884</v>
      </c>
      <c r="AB87" s="6">
        <v>0.91137566137566139</v>
      </c>
      <c r="AC87" s="6">
        <v>0.88888888888888884</v>
      </c>
      <c r="AD87" s="6">
        <v>0.88897867564534239</v>
      </c>
      <c r="AE87" s="6">
        <v>1.2971190964951791</v>
      </c>
      <c r="AF87" s="27">
        <v>0.88888888888888884</v>
      </c>
      <c r="AG87" s="6">
        <v>0.91137566137566139</v>
      </c>
      <c r="AH87" s="6">
        <v>0.88888888888888884</v>
      </c>
      <c r="AI87" s="6">
        <v>0.88897867564534239</v>
      </c>
      <c r="AJ87" s="6">
        <v>0.47748634217068958</v>
      </c>
      <c r="AK87" s="27">
        <v>0.72222222222222221</v>
      </c>
      <c r="AL87" s="6">
        <v>0.78703703703703698</v>
      </c>
      <c r="AM87" s="6">
        <v>0.72222222222222221</v>
      </c>
      <c r="AN87" s="6">
        <v>0.71511949984172196</v>
      </c>
      <c r="AO87" s="6">
        <v>10.012125941421431</v>
      </c>
      <c r="AP87" s="27">
        <v>0.80555555555555558</v>
      </c>
      <c r="AQ87" s="6">
        <v>0.8648313492063493</v>
      </c>
      <c r="AR87" s="6">
        <v>0.80555555555555558</v>
      </c>
      <c r="AS87" s="6">
        <v>0.80242237186681631</v>
      </c>
      <c r="AT87" s="6">
        <v>0.4356498299275855</v>
      </c>
      <c r="AU87" s="27">
        <v>0.69444444444444442</v>
      </c>
      <c r="AV87" s="6">
        <v>0.77159462269756374</v>
      </c>
      <c r="AW87" s="6">
        <v>0.69444444444444442</v>
      </c>
      <c r="AX87" s="6">
        <v>0.68351451415967546</v>
      </c>
      <c r="AY87" s="6">
        <v>0.77726146539150742</v>
      </c>
      <c r="AZ87" s="27">
        <v>0.86111111111111116</v>
      </c>
      <c r="BA87" s="6">
        <v>0.87365929277693999</v>
      </c>
      <c r="BB87" s="6">
        <v>0.86111111111111116</v>
      </c>
      <c r="BC87" s="6">
        <v>0.86137273637273637</v>
      </c>
      <c r="BD87" s="6">
        <v>0.70900344566339535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6.9860790842924972E-2</v>
      </c>
      <c r="N88" s="9">
        <v>5.713182884802535</v>
      </c>
      <c r="O88" s="9">
        <v>1.4611509437515799</v>
      </c>
      <c r="P88" s="9">
        <v>65.293518683457535</v>
      </c>
      <c r="Q88" s="27">
        <v>0.91666666666666663</v>
      </c>
      <c r="R88" s="6">
        <v>0.91759259259259252</v>
      </c>
      <c r="S88" s="6">
        <v>0.91666666666666663</v>
      </c>
      <c r="T88" s="6">
        <v>0.91605357479720817</v>
      </c>
      <c r="U88" s="6">
        <v>0.2247298831839932</v>
      </c>
      <c r="V88" s="27">
        <v>0.91666666666666663</v>
      </c>
      <c r="W88" s="6">
        <v>0.91759259259259252</v>
      </c>
      <c r="X88" s="6">
        <v>0.91666666666666663</v>
      </c>
      <c r="Y88" s="6">
        <v>0.91605357479720817</v>
      </c>
      <c r="Z88" s="6">
        <v>0.1974132682530215</v>
      </c>
      <c r="AA88" s="27">
        <v>0.91666666666666663</v>
      </c>
      <c r="AB88" s="6">
        <v>0.91759259259259252</v>
      </c>
      <c r="AC88" s="6">
        <v>0.91666666666666663</v>
      </c>
      <c r="AD88" s="6">
        <v>0.91605357479720817</v>
      </c>
      <c r="AE88" s="6">
        <v>0.17030655551588059</v>
      </c>
      <c r="AF88" s="27">
        <v>0.97222222222222221</v>
      </c>
      <c r="AG88" s="6">
        <v>0.97385620915032689</v>
      </c>
      <c r="AH88" s="6">
        <v>0.97222222222222221</v>
      </c>
      <c r="AI88" s="6">
        <v>0.97198172198172195</v>
      </c>
      <c r="AJ88" s="6">
        <v>0.14184466439738089</v>
      </c>
      <c r="AK88" s="27">
        <v>0.83333333333333337</v>
      </c>
      <c r="AL88" s="6">
        <v>0.83641975308641969</v>
      </c>
      <c r="AM88" s="6">
        <v>0.83333333333333337</v>
      </c>
      <c r="AN88" s="6">
        <v>0.83104575163398697</v>
      </c>
      <c r="AO88" s="6">
        <v>6.0072755648528586</v>
      </c>
      <c r="AP88" s="27">
        <v>0.91666666666666663</v>
      </c>
      <c r="AQ88" s="6">
        <v>0.92982456140350878</v>
      </c>
      <c r="AR88" s="6">
        <v>0.91666666666666663</v>
      </c>
      <c r="AS88" s="6">
        <v>0.91664332399626525</v>
      </c>
      <c r="AT88" s="6">
        <v>0.2476194799704434</v>
      </c>
      <c r="AU88" s="27">
        <v>0.91666666666666663</v>
      </c>
      <c r="AV88" s="6">
        <v>0.92982456140350878</v>
      </c>
      <c r="AW88" s="6">
        <v>0.91666666666666663</v>
      </c>
      <c r="AX88" s="6">
        <v>0.91664332399626525</v>
      </c>
      <c r="AY88" s="6">
        <v>0.29807042971197473</v>
      </c>
      <c r="AZ88" s="27">
        <v>0.91666666666666663</v>
      </c>
      <c r="BA88" s="6">
        <v>0.92982456140350878</v>
      </c>
      <c r="BB88" s="6">
        <v>0.91666666666666663</v>
      </c>
      <c r="BC88" s="6">
        <v>0.91664332399626525</v>
      </c>
      <c r="BD88" s="6">
        <v>0.2893475661793582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3.32564654456163E-2</v>
      </c>
      <c r="N89" s="9">
        <v>9.8671836330742426</v>
      </c>
      <c r="O89" s="9">
        <v>1.6053394175698861</v>
      </c>
      <c r="P89" s="9">
        <v>133.20697904650231</v>
      </c>
      <c r="Q89" s="27">
        <v>0.94444444444444442</v>
      </c>
      <c r="R89" s="6">
        <v>0.94696969696969702</v>
      </c>
      <c r="S89" s="6">
        <v>0.94444444444444442</v>
      </c>
      <c r="T89" s="6">
        <v>0.94450195537152071</v>
      </c>
      <c r="U89" s="6">
        <v>0.19531201983674121</v>
      </c>
      <c r="V89" s="27">
        <v>0.91666666666666663</v>
      </c>
      <c r="W89" s="6">
        <v>0.91705516705516699</v>
      </c>
      <c r="X89" s="6">
        <v>0.91666666666666663</v>
      </c>
      <c r="Y89" s="6">
        <v>0.91578483245149911</v>
      </c>
      <c r="Z89" s="6">
        <v>0.2107147251803993</v>
      </c>
      <c r="AA89" s="27">
        <v>0.94444444444444442</v>
      </c>
      <c r="AB89" s="6">
        <v>0.94696969696969702</v>
      </c>
      <c r="AC89" s="6">
        <v>0.94444444444444442</v>
      </c>
      <c r="AD89" s="6">
        <v>0.94450195537152071</v>
      </c>
      <c r="AE89" s="6">
        <v>0.1047367623098461</v>
      </c>
      <c r="AF89" s="27">
        <v>0.94444444444444442</v>
      </c>
      <c r="AG89" s="6">
        <v>0.94696969696969702</v>
      </c>
      <c r="AH89" s="6">
        <v>0.94444444444444442</v>
      </c>
      <c r="AI89" s="6">
        <v>0.94450195537152071</v>
      </c>
      <c r="AJ89" s="6">
        <v>0.2221358442018658</v>
      </c>
      <c r="AK89" s="27">
        <v>0.94444444444444442</v>
      </c>
      <c r="AL89" s="6">
        <v>0.94696969696969702</v>
      </c>
      <c r="AM89" s="6">
        <v>0.94444444444444442</v>
      </c>
      <c r="AN89" s="6">
        <v>0.94450195537152071</v>
      </c>
      <c r="AO89" s="6">
        <v>2.0024251882842869</v>
      </c>
      <c r="AP89" s="27">
        <v>0.94444444444444442</v>
      </c>
      <c r="AQ89" s="6">
        <v>0.94696969696969702</v>
      </c>
      <c r="AR89" s="6">
        <v>0.94444444444444442</v>
      </c>
      <c r="AS89" s="6">
        <v>0.94450195537152071</v>
      </c>
      <c r="AT89" s="6">
        <v>0.15840874202591529</v>
      </c>
      <c r="AU89" s="27">
        <v>0.94444444444444442</v>
      </c>
      <c r="AV89" s="6">
        <v>0.94696969696969702</v>
      </c>
      <c r="AW89" s="6">
        <v>0.94444444444444442</v>
      </c>
      <c r="AX89" s="6">
        <v>0.94450195537152071</v>
      </c>
      <c r="AY89" s="6">
        <v>0.23151495074802239</v>
      </c>
      <c r="AZ89" s="27">
        <v>0.94444444444444442</v>
      </c>
      <c r="BA89" s="6">
        <v>0.94696969696969702</v>
      </c>
      <c r="BB89" s="6">
        <v>0.94444444444444442</v>
      </c>
      <c r="BC89" s="6">
        <v>0.94450195537152071</v>
      </c>
      <c r="BD89" s="6">
        <v>0.1812784129952292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4.7905471738697573E-2</v>
      </c>
      <c r="N90" s="9">
        <v>7.9561888983219067</v>
      </c>
      <c r="O90" s="9">
        <v>1.523044074106306</v>
      </c>
      <c r="P90" s="9">
        <v>222.77328915301339</v>
      </c>
      <c r="Q90" s="27">
        <v>0.97222222222222221</v>
      </c>
      <c r="R90" s="6">
        <v>0.97420634920634919</v>
      </c>
      <c r="S90" s="6">
        <v>0.97222222222222221</v>
      </c>
      <c r="T90" s="6">
        <v>0.97225769831133801</v>
      </c>
      <c r="U90" s="6">
        <v>0.17060499666287571</v>
      </c>
      <c r="V90" s="27">
        <v>0.94444444444444442</v>
      </c>
      <c r="W90" s="6">
        <v>0.94444444444444442</v>
      </c>
      <c r="X90" s="6">
        <v>0.94444444444444442</v>
      </c>
      <c r="Y90" s="6">
        <v>0.94444444444444442</v>
      </c>
      <c r="Z90" s="6">
        <v>0.169296222571161</v>
      </c>
      <c r="AA90" s="27">
        <v>0.94444444444444442</v>
      </c>
      <c r="AB90" s="6">
        <v>0.95185185185185184</v>
      </c>
      <c r="AC90" s="6">
        <v>0.94444444444444442</v>
      </c>
      <c r="AD90" s="6">
        <v>0.94444444444444442</v>
      </c>
      <c r="AE90" s="6">
        <v>9.9672274621125184E-2</v>
      </c>
      <c r="AF90" s="27">
        <v>1</v>
      </c>
      <c r="AG90" s="6">
        <v>1</v>
      </c>
      <c r="AH90" s="6">
        <v>1</v>
      </c>
      <c r="AI90" s="6">
        <v>1</v>
      </c>
      <c r="AJ90" s="6">
        <v>0.1143754322394331</v>
      </c>
      <c r="AK90" s="27">
        <v>0.83333333333333337</v>
      </c>
      <c r="AL90" s="6">
        <v>0.85022742040285904</v>
      </c>
      <c r="AM90" s="6">
        <v>0.83333333333333337</v>
      </c>
      <c r="AN90" s="6">
        <v>0.82798573975044554</v>
      </c>
      <c r="AO90" s="6">
        <v>6.0072755648528604</v>
      </c>
      <c r="AP90" s="27">
        <v>0.97222222222222221</v>
      </c>
      <c r="AQ90" s="6">
        <v>0.97395833333333337</v>
      </c>
      <c r="AR90" s="6">
        <v>0.97222222222222221</v>
      </c>
      <c r="AS90" s="6">
        <v>0.97211469534050188</v>
      </c>
      <c r="AT90" s="6">
        <v>0.1135304782492802</v>
      </c>
      <c r="AU90" s="27">
        <v>0.94444444444444442</v>
      </c>
      <c r="AV90" s="6">
        <v>0.94444444444444442</v>
      </c>
      <c r="AW90" s="6">
        <v>0.94444444444444442</v>
      </c>
      <c r="AX90" s="6">
        <v>0.94444444444444442</v>
      </c>
      <c r="AY90" s="6">
        <v>0.1450491044736755</v>
      </c>
      <c r="AZ90" s="27">
        <v>0.94444444444444442</v>
      </c>
      <c r="BA90" s="6">
        <v>0.94444444444444442</v>
      </c>
      <c r="BB90" s="6">
        <v>0.94444444444444442</v>
      </c>
      <c r="BC90" s="6">
        <v>0.94444444444444442</v>
      </c>
      <c r="BD90" s="6">
        <v>0.1696652173331723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3.639038349854784E-2</v>
      </c>
      <c r="N91" s="9">
        <v>9.1350759664878591</v>
      </c>
      <c r="O91" s="9">
        <v>1.5947903152940439</v>
      </c>
      <c r="P91" s="9">
        <v>104.4008681884327</v>
      </c>
      <c r="Q91" s="27">
        <v>1</v>
      </c>
      <c r="R91" s="6">
        <v>1</v>
      </c>
      <c r="S91" s="6">
        <v>1</v>
      </c>
      <c r="T91" s="6">
        <v>1</v>
      </c>
      <c r="U91" s="6">
        <v>0.14677625872630939</v>
      </c>
      <c r="V91" s="27">
        <v>1</v>
      </c>
      <c r="W91" s="6">
        <v>1</v>
      </c>
      <c r="X91" s="6">
        <v>1</v>
      </c>
      <c r="Y91" s="6">
        <v>1</v>
      </c>
      <c r="Z91" s="6">
        <v>3.3771348061284477E-2</v>
      </c>
      <c r="AA91" s="27">
        <v>0.97222222222222221</v>
      </c>
      <c r="AB91" s="6">
        <v>0.97395833333333337</v>
      </c>
      <c r="AC91" s="6">
        <v>0.97222222222222221</v>
      </c>
      <c r="AD91" s="6">
        <v>0.97206638616175789</v>
      </c>
      <c r="AE91" s="6">
        <v>7.242701759302167E-2</v>
      </c>
      <c r="AF91" s="27">
        <v>1</v>
      </c>
      <c r="AG91" s="6">
        <v>1</v>
      </c>
      <c r="AH91" s="6">
        <v>1</v>
      </c>
      <c r="AI91" s="6">
        <v>1</v>
      </c>
      <c r="AJ91" s="6">
        <v>0.10611141503533381</v>
      </c>
      <c r="AK91" s="27">
        <v>0.94444444444444442</v>
      </c>
      <c r="AL91" s="6">
        <v>0.94618055555555558</v>
      </c>
      <c r="AM91" s="6">
        <v>0.94444444444444442</v>
      </c>
      <c r="AN91" s="6">
        <v>0.94407547965422722</v>
      </c>
      <c r="AO91" s="6">
        <v>2.0024251882842869</v>
      </c>
      <c r="AP91" s="27">
        <v>0.97222222222222221</v>
      </c>
      <c r="AQ91" s="6">
        <v>0.97395833333333337</v>
      </c>
      <c r="AR91" s="6">
        <v>0.97222222222222221</v>
      </c>
      <c r="AS91" s="6">
        <v>0.97206638616175789</v>
      </c>
      <c r="AT91" s="6">
        <v>0.12322850585908229</v>
      </c>
      <c r="AU91" s="27">
        <v>0.97222222222222221</v>
      </c>
      <c r="AV91" s="6">
        <v>0.97395833333333337</v>
      </c>
      <c r="AW91" s="6">
        <v>0.97222222222222221</v>
      </c>
      <c r="AX91" s="6">
        <v>0.97206638616175789</v>
      </c>
      <c r="AY91" s="6">
        <v>0.15669468672763151</v>
      </c>
      <c r="AZ91" s="27">
        <v>0.97222222222222221</v>
      </c>
      <c r="BA91" s="6">
        <v>0.97395833333333337</v>
      </c>
      <c r="BB91" s="6">
        <v>0.97222222222222221</v>
      </c>
      <c r="BC91" s="6">
        <v>0.97206638616175789</v>
      </c>
      <c r="BD91" s="6">
        <v>0.1092956090771917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0.15782625166563941</v>
      </c>
      <c r="N92" s="9">
        <v>3.373935500346791</v>
      </c>
      <c r="O92" s="9">
        <v>1.1518519032873531</v>
      </c>
      <c r="P92" s="9">
        <v>94.470194009710156</v>
      </c>
      <c r="Q92" s="27">
        <v>0.80555555555555558</v>
      </c>
      <c r="R92" s="6">
        <v>0.81481481481481488</v>
      </c>
      <c r="S92" s="6">
        <v>0.80555555555555558</v>
      </c>
      <c r="T92" s="6">
        <v>0.80672105672105676</v>
      </c>
      <c r="U92" s="6">
        <v>0.53768276023793604</v>
      </c>
      <c r="V92" s="27">
        <v>0.80555555555555558</v>
      </c>
      <c r="W92" s="6">
        <v>0.81060606060606055</v>
      </c>
      <c r="X92" s="6">
        <v>0.80555555555555558</v>
      </c>
      <c r="Y92" s="6">
        <v>0.80705083965953539</v>
      </c>
      <c r="Z92" s="6">
        <v>0.45707293615808348</v>
      </c>
      <c r="AA92" s="27">
        <v>0.80555555555555558</v>
      </c>
      <c r="AB92" s="6">
        <v>0.82389251997095136</v>
      </c>
      <c r="AC92" s="6">
        <v>0.80555555555555558</v>
      </c>
      <c r="AD92" s="6">
        <v>0.8087839344206067</v>
      </c>
      <c r="AE92" s="6">
        <v>1.3442772342782059</v>
      </c>
      <c r="AF92" s="27">
        <v>0.80555555555555558</v>
      </c>
      <c r="AG92" s="6">
        <v>0.80679012345679013</v>
      </c>
      <c r="AH92" s="6">
        <v>0.80555555555555558</v>
      </c>
      <c r="AI92" s="6">
        <v>0.80525307521677758</v>
      </c>
      <c r="AJ92" s="6">
        <v>0.45217150286928348</v>
      </c>
      <c r="AK92" s="27">
        <v>0.69444444444444442</v>
      </c>
      <c r="AL92" s="6">
        <v>0.6964285714285714</v>
      </c>
      <c r="AM92" s="6">
        <v>0.69444444444444442</v>
      </c>
      <c r="AN92" s="6">
        <v>0.69230769230769229</v>
      </c>
      <c r="AO92" s="6">
        <v>11.01333853556357</v>
      </c>
      <c r="AP92" s="27">
        <v>0.75</v>
      </c>
      <c r="AQ92" s="6">
        <v>0.74755799755799757</v>
      </c>
      <c r="AR92" s="6">
        <v>0.75</v>
      </c>
      <c r="AS92" s="6">
        <v>0.73717882214614239</v>
      </c>
      <c r="AT92" s="6">
        <v>0.57906633290237874</v>
      </c>
      <c r="AU92" s="27">
        <v>0.69444444444444442</v>
      </c>
      <c r="AV92" s="6">
        <v>0.68971007206301316</v>
      </c>
      <c r="AW92" s="6">
        <v>0.69444444444444442</v>
      </c>
      <c r="AX92" s="6">
        <v>0.67401021711366538</v>
      </c>
      <c r="AY92" s="6">
        <v>0.76526856186907544</v>
      </c>
      <c r="AZ92" s="27">
        <v>0.69444444444444442</v>
      </c>
      <c r="BA92" s="6">
        <v>0.6904320987654321</v>
      </c>
      <c r="BB92" s="6">
        <v>0.69444444444444442</v>
      </c>
      <c r="BC92" s="6">
        <v>0.68703453791173075</v>
      </c>
      <c r="BD92" s="6">
        <v>0.85285057879631154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5.5400092720009043E-2</v>
      </c>
      <c r="N93" s="9">
        <v>7.1316033680118034</v>
      </c>
      <c r="O93" s="9">
        <v>1.494108326729795</v>
      </c>
      <c r="P93" s="9">
        <v>81.504038491563463</v>
      </c>
      <c r="Q93" s="27">
        <v>0.88888888888888884</v>
      </c>
      <c r="R93" s="6">
        <v>0.89616402116402105</v>
      </c>
      <c r="S93" s="6">
        <v>0.88888888888888884</v>
      </c>
      <c r="T93" s="6">
        <v>0.88888888888888884</v>
      </c>
      <c r="U93" s="6">
        <v>0.27535775096882859</v>
      </c>
      <c r="V93" s="27">
        <v>0.86111111111111116</v>
      </c>
      <c r="W93" s="6">
        <v>0.86324786324786329</v>
      </c>
      <c r="X93" s="6">
        <v>0.86111111111111116</v>
      </c>
      <c r="Y93" s="6">
        <v>0.86131687242798349</v>
      </c>
      <c r="Z93" s="6">
        <v>0.26184192554993779</v>
      </c>
      <c r="AA93" s="27">
        <v>0.91666666666666663</v>
      </c>
      <c r="AB93" s="6">
        <v>0.91880341880341887</v>
      </c>
      <c r="AC93" s="6">
        <v>0.91666666666666663</v>
      </c>
      <c r="AD93" s="6">
        <v>0.91679012345679012</v>
      </c>
      <c r="AE93" s="6">
        <v>1.1602562299883521</v>
      </c>
      <c r="AF93" s="27">
        <v>0.88888888888888884</v>
      </c>
      <c r="AG93" s="6">
        <v>0.89865689865689857</v>
      </c>
      <c r="AH93" s="6">
        <v>0.88888888888888884</v>
      </c>
      <c r="AI93" s="6">
        <v>0.89088818913380308</v>
      </c>
      <c r="AJ93" s="6">
        <v>0.29509679309697462</v>
      </c>
      <c r="AK93" s="27">
        <v>0.83333333333333337</v>
      </c>
      <c r="AL93" s="6">
        <v>0.85291005291005284</v>
      </c>
      <c r="AM93" s="6">
        <v>0.83333333333333337</v>
      </c>
      <c r="AN93" s="6">
        <v>0.83382743017631455</v>
      </c>
      <c r="AO93" s="6">
        <v>6.0072755648528586</v>
      </c>
      <c r="AP93" s="27">
        <v>0.83333333333333337</v>
      </c>
      <c r="AQ93" s="6">
        <v>0.86591880341880345</v>
      </c>
      <c r="AR93" s="6">
        <v>0.83333333333333337</v>
      </c>
      <c r="AS93" s="6">
        <v>0.83634194418508145</v>
      </c>
      <c r="AT93" s="6">
        <v>0.34956979363152979</v>
      </c>
      <c r="AU93" s="27">
        <v>0.83333333333333337</v>
      </c>
      <c r="AV93" s="6">
        <v>0.85555555555555551</v>
      </c>
      <c r="AW93" s="6">
        <v>0.83333333333333337</v>
      </c>
      <c r="AX93" s="6">
        <v>0.83369644153957878</v>
      </c>
      <c r="AY93" s="6">
        <v>0.86149754777911425</v>
      </c>
      <c r="AZ93" s="27">
        <v>0.86111111111111116</v>
      </c>
      <c r="BA93" s="6">
        <v>0.88119658119658117</v>
      </c>
      <c r="BB93" s="6">
        <v>0.86111111111111116</v>
      </c>
      <c r="BC93" s="6">
        <v>0.86419753086419748</v>
      </c>
      <c r="BD93" s="6">
        <v>0.51030413213280723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7.8862707026332496E-2</v>
      </c>
      <c r="N94" s="9">
        <v>5.2783255636536586</v>
      </c>
      <c r="O94" s="9">
        <v>1.426011543431315</v>
      </c>
      <c r="P94" s="9">
        <v>109.5252554458134</v>
      </c>
      <c r="Q94" s="27">
        <v>0.97222222222222221</v>
      </c>
      <c r="R94" s="6">
        <v>0.97474747474747481</v>
      </c>
      <c r="S94" s="6">
        <v>0.97222222222222221</v>
      </c>
      <c r="T94" s="6">
        <v>0.9724867724867724</v>
      </c>
      <c r="U94" s="6">
        <v>0.20731148200714969</v>
      </c>
      <c r="V94" s="27">
        <v>0.97222222222222221</v>
      </c>
      <c r="W94" s="6">
        <v>0.97368421052631582</v>
      </c>
      <c r="X94" s="6">
        <v>0.97222222222222221</v>
      </c>
      <c r="Y94" s="6">
        <v>0.97186660344555087</v>
      </c>
      <c r="Z94" s="6">
        <v>7.0441303380599965E-2</v>
      </c>
      <c r="AA94" s="27">
        <v>0.91666666666666663</v>
      </c>
      <c r="AB94" s="6">
        <v>0.91755793226381455</v>
      </c>
      <c r="AC94" s="6">
        <v>0.91666666666666663</v>
      </c>
      <c r="AD94" s="6">
        <v>0.91613756613756614</v>
      </c>
      <c r="AE94" s="6">
        <v>0.17716377990286741</v>
      </c>
      <c r="AF94" s="27">
        <v>0.97222222222222221</v>
      </c>
      <c r="AG94" s="6">
        <v>0.97474747474747481</v>
      </c>
      <c r="AH94" s="6">
        <v>0.97222222222222221</v>
      </c>
      <c r="AI94" s="6">
        <v>0.9724867724867724</v>
      </c>
      <c r="AJ94" s="6">
        <v>0.1151476385315254</v>
      </c>
      <c r="AK94" s="27">
        <v>0.94444444444444442</v>
      </c>
      <c r="AL94" s="6">
        <v>0.95370370370370372</v>
      </c>
      <c r="AM94" s="6">
        <v>0.94444444444444442</v>
      </c>
      <c r="AN94" s="6">
        <v>0.94533571004159234</v>
      </c>
      <c r="AO94" s="6">
        <v>2.0024251882842869</v>
      </c>
      <c r="AP94" s="27">
        <v>0.97222222222222221</v>
      </c>
      <c r="AQ94" s="6">
        <v>0.97474747474747481</v>
      </c>
      <c r="AR94" s="6">
        <v>0.97222222222222221</v>
      </c>
      <c r="AS94" s="6">
        <v>0.9724867724867724</v>
      </c>
      <c r="AT94" s="6">
        <v>0.17643619331468291</v>
      </c>
      <c r="AU94" s="27">
        <v>0.97222222222222221</v>
      </c>
      <c r="AV94" s="6">
        <v>0.97474747474747481</v>
      </c>
      <c r="AW94" s="6">
        <v>0.97222222222222221</v>
      </c>
      <c r="AX94" s="6">
        <v>0.9724867724867724</v>
      </c>
      <c r="AY94" s="6">
        <v>0.26962243391257368</v>
      </c>
      <c r="AZ94" s="27">
        <v>0.97222222222222221</v>
      </c>
      <c r="BA94" s="6">
        <v>0.97474747474747481</v>
      </c>
      <c r="BB94" s="6">
        <v>0.97222222222222221</v>
      </c>
      <c r="BC94" s="6">
        <v>0.9724867724867724</v>
      </c>
      <c r="BD94" s="6">
        <v>0.1292842882029096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6.5208845521425279E-2</v>
      </c>
      <c r="N95" s="9">
        <v>6.5244040585578791</v>
      </c>
      <c r="O95" s="9">
        <v>1.444133452583287</v>
      </c>
      <c r="P95" s="9">
        <v>88.079454790531358</v>
      </c>
      <c r="Q95" s="27">
        <v>0.83333333333333337</v>
      </c>
      <c r="R95" s="6">
        <v>0.83333333333333337</v>
      </c>
      <c r="S95" s="6">
        <v>0.83333333333333337</v>
      </c>
      <c r="T95" s="6">
        <v>0.83333333333333337</v>
      </c>
      <c r="U95" s="6">
        <v>0.35411446415147207</v>
      </c>
      <c r="V95" s="27">
        <v>0.88888888888888884</v>
      </c>
      <c r="W95" s="6">
        <v>0.90415140415140405</v>
      </c>
      <c r="X95" s="6">
        <v>0.88888888888888884</v>
      </c>
      <c r="Y95" s="6">
        <v>0.88988897364183395</v>
      </c>
      <c r="Z95" s="6">
        <v>0.25128042922751809</v>
      </c>
      <c r="AA95" s="27">
        <v>0.91666666666666663</v>
      </c>
      <c r="AB95" s="6">
        <v>0.91986531986531994</v>
      </c>
      <c r="AC95" s="6">
        <v>0.91666666666666663</v>
      </c>
      <c r="AD95" s="6">
        <v>0.91730670762928823</v>
      </c>
      <c r="AE95" s="6">
        <v>0.21387921990237629</v>
      </c>
      <c r="AF95" s="27">
        <v>0.91666666666666663</v>
      </c>
      <c r="AG95" s="6">
        <v>0.91734006734006734</v>
      </c>
      <c r="AH95" s="6">
        <v>0.91666666666666663</v>
      </c>
      <c r="AI95" s="6">
        <v>0.91598395630653706</v>
      </c>
      <c r="AJ95" s="6">
        <v>0.22499588149422389</v>
      </c>
      <c r="AK95" s="27">
        <v>0.80555555555555558</v>
      </c>
      <c r="AL95" s="6">
        <v>0.80505050505050513</v>
      </c>
      <c r="AM95" s="6">
        <v>0.80555555555555558</v>
      </c>
      <c r="AN95" s="6">
        <v>0.80440348182283672</v>
      </c>
      <c r="AO95" s="6">
        <v>7.0084881589950028</v>
      </c>
      <c r="AP95" s="27">
        <v>0.88888888888888884</v>
      </c>
      <c r="AQ95" s="6">
        <v>0.89249639249639245</v>
      </c>
      <c r="AR95" s="6">
        <v>0.88888888888888884</v>
      </c>
      <c r="AS95" s="6">
        <v>0.88783068783068786</v>
      </c>
      <c r="AT95" s="6">
        <v>0.21322998521280209</v>
      </c>
      <c r="AU95" s="27">
        <v>0.91666666666666663</v>
      </c>
      <c r="AV95" s="6">
        <v>0.91734006734006734</v>
      </c>
      <c r="AW95" s="6">
        <v>0.91666666666666663</v>
      </c>
      <c r="AX95" s="6">
        <v>0.91598395630653684</v>
      </c>
      <c r="AY95" s="6">
        <v>0.37365979331424048</v>
      </c>
      <c r="AZ95" s="27">
        <v>0.88888888888888884</v>
      </c>
      <c r="BA95" s="6">
        <v>0.89393939393939392</v>
      </c>
      <c r="BB95" s="6">
        <v>0.88888888888888884</v>
      </c>
      <c r="BC95" s="6">
        <v>0.89014202172096901</v>
      </c>
      <c r="BD95" s="6">
        <v>0.28590928645801877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8.9840288568488816E-2</v>
      </c>
      <c r="N96" s="9">
        <v>5.7743136878076422</v>
      </c>
      <c r="O96" s="9">
        <v>1.30155341486541</v>
      </c>
      <c r="P96" s="9">
        <v>77.953234785403168</v>
      </c>
      <c r="Q96" s="27">
        <v>0.83333333333333337</v>
      </c>
      <c r="R96" s="6">
        <v>0.83394383394383398</v>
      </c>
      <c r="S96" s="6">
        <v>0.83333333333333337</v>
      </c>
      <c r="T96" s="6">
        <v>0.8300925925925926</v>
      </c>
      <c r="U96" s="6">
        <v>0.55015431167811457</v>
      </c>
      <c r="V96" s="27">
        <v>0.77777777777777779</v>
      </c>
      <c r="W96" s="6">
        <v>0.78607503607503604</v>
      </c>
      <c r="X96" s="6">
        <v>0.77777777777777779</v>
      </c>
      <c r="Y96" s="6">
        <v>0.77870370370370379</v>
      </c>
      <c r="Z96" s="6">
        <v>0.57683581907308124</v>
      </c>
      <c r="AA96" s="27">
        <v>0.91666666666666663</v>
      </c>
      <c r="AB96" s="6">
        <v>0.92799145299145303</v>
      </c>
      <c r="AC96" s="6">
        <v>0.91666666666666663</v>
      </c>
      <c r="AD96" s="6">
        <v>0.9154021308059419</v>
      </c>
      <c r="AE96" s="6">
        <v>0.2274100281565061</v>
      </c>
      <c r="AF96" s="27">
        <v>0.88888888888888884</v>
      </c>
      <c r="AG96" s="6">
        <v>0.8927910052910053</v>
      </c>
      <c r="AH96" s="6">
        <v>0.88888888888888884</v>
      </c>
      <c r="AI96" s="6">
        <v>0.88798203237562501</v>
      </c>
      <c r="AJ96" s="6">
        <v>0.23914388387714439</v>
      </c>
      <c r="AK96" s="27">
        <v>0.86111111111111116</v>
      </c>
      <c r="AL96" s="6">
        <v>0.87255892255892264</v>
      </c>
      <c r="AM96" s="6">
        <v>0.86111111111111116</v>
      </c>
      <c r="AN96" s="6">
        <v>0.86376514763611534</v>
      </c>
      <c r="AO96" s="6">
        <v>5.0060629707107154</v>
      </c>
      <c r="AP96" s="27">
        <v>0.91666666666666663</v>
      </c>
      <c r="AQ96" s="6">
        <v>0.91993464052287577</v>
      </c>
      <c r="AR96" s="6">
        <v>0.91666666666666663</v>
      </c>
      <c r="AS96" s="6">
        <v>0.91726791726791723</v>
      </c>
      <c r="AT96" s="6">
        <v>0.38286554705872128</v>
      </c>
      <c r="AU96" s="27">
        <v>0.80555555555555558</v>
      </c>
      <c r="AV96" s="6">
        <v>0.80833333333333335</v>
      </c>
      <c r="AW96" s="6">
        <v>0.80555555555555558</v>
      </c>
      <c r="AX96" s="6">
        <v>0.80607432559894354</v>
      </c>
      <c r="AY96" s="6">
        <v>0.63695227581259806</v>
      </c>
      <c r="AZ96" s="27">
        <v>0.80555555555555558</v>
      </c>
      <c r="BA96" s="6">
        <v>0.81237373737373753</v>
      </c>
      <c r="BB96" s="6">
        <v>0.80555555555555558</v>
      </c>
      <c r="BC96" s="6">
        <v>0.80599078341013819</v>
      </c>
      <c r="BD96" s="6">
        <v>0.52866770963090925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8.5886792113397281E-2</v>
      </c>
      <c r="N97" s="9">
        <v>5.8893181814143336</v>
      </c>
      <c r="O97" s="9">
        <v>1.322411769436423</v>
      </c>
      <c r="P97" s="9">
        <v>96.584818175195096</v>
      </c>
      <c r="Q97" s="27">
        <v>0.91666666666666663</v>
      </c>
      <c r="R97" s="6">
        <v>0.92870370370370381</v>
      </c>
      <c r="S97" s="6">
        <v>0.91666666666666663</v>
      </c>
      <c r="T97" s="6">
        <v>0.91589065527944968</v>
      </c>
      <c r="U97" s="6">
        <v>0.41159135159540472</v>
      </c>
      <c r="V97" s="27">
        <v>0.91666666666666663</v>
      </c>
      <c r="W97" s="6">
        <v>0.9358974358974359</v>
      </c>
      <c r="X97" s="6">
        <v>0.91666666666666663</v>
      </c>
      <c r="Y97" s="6">
        <v>0.91806919121084596</v>
      </c>
      <c r="Z97" s="6">
        <v>0.3133512800948744</v>
      </c>
      <c r="AA97" s="27">
        <v>0.88888888888888884</v>
      </c>
      <c r="AB97" s="6">
        <v>0.89301346801346804</v>
      </c>
      <c r="AC97" s="6">
        <v>0.88888888888888884</v>
      </c>
      <c r="AD97" s="6">
        <v>0.88813178780284041</v>
      </c>
      <c r="AE97" s="6">
        <v>1.2224241903176991</v>
      </c>
      <c r="AF97" s="27">
        <v>0.91666666666666663</v>
      </c>
      <c r="AG97" s="6">
        <v>0.9358974358974359</v>
      </c>
      <c r="AH97" s="6">
        <v>0.91666666666666663</v>
      </c>
      <c r="AI97" s="6">
        <v>0.91806919121084596</v>
      </c>
      <c r="AJ97" s="6">
        <v>0.2789238913722874</v>
      </c>
      <c r="AK97" s="27">
        <v>0.83333333333333337</v>
      </c>
      <c r="AL97" s="6">
        <v>0.84877622377622375</v>
      </c>
      <c r="AM97" s="6">
        <v>0.83333333333333337</v>
      </c>
      <c r="AN97" s="6">
        <v>0.83005050505050504</v>
      </c>
      <c r="AO97" s="6">
        <v>6.0072755648528586</v>
      </c>
      <c r="AP97" s="27">
        <v>0.83333333333333337</v>
      </c>
      <c r="AQ97" s="6">
        <v>0.8506701631701632</v>
      </c>
      <c r="AR97" s="6">
        <v>0.83333333333333337</v>
      </c>
      <c r="AS97" s="6">
        <v>0.83015873015873021</v>
      </c>
      <c r="AT97" s="6">
        <v>1.229662713668723</v>
      </c>
      <c r="AU97" s="27">
        <v>0.86111111111111116</v>
      </c>
      <c r="AV97" s="6">
        <v>0.87182539682539684</v>
      </c>
      <c r="AW97" s="6">
        <v>0.86111111111111116</v>
      </c>
      <c r="AX97" s="6">
        <v>0.86017218020613606</v>
      </c>
      <c r="AY97" s="6">
        <v>0.48549108149686793</v>
      </c>
      <c r="AZ97" s="27">
        <v>0.86111111111111116</v>
      </c>
      <c r="BA97" s="6">
        <v>0.87182539682539684</v>
      </c>
      <c r="BB97" s="6">
        <v>0.86111111111111116</v>
      </c>
      <c r="BC97" s="6">
        <v>0.86017218020613606</v>
      </c>
      <c r="BD97" s="6">
        <v>0.50696139802799356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0.1020666219723398</v>
      </c>
      <c r="N98" s="10">
        <v>5.3575027741783394</v>
      </c>
      <c r="O98" s="10">
        <v>1.249044545687497</v>
      </c>
      <c r="P98" s="10">
        <v>150.01007767699349</v>
      </c>
      <c r="Q98" s="28">
        <v>0.77777777777777779</v>
      </c>
      <c r="R98" s="5">
        <v>0.83958333333333335</v>
      </c>
      <c r="S98" s="5">
        <v>0.77777777777777779</v>
      </c>
      <c r="T98" s="5">
        <v>0.78490028490028485</v>
      </c>
      <c r="U98" s="5">
        <v>0.49910939667722543</v>
      </c>
      <c r="V98" s="28">
        <v>0.66666666666666663</v>
      </c>
      <c r="W98" s="5">
        <v>0.79419191919191912</v>
      </c>
      <c r="X98" s="5">
        <v>0.66666666666666663</v>
      </c>
      <c r="Y98" s="5">
        <v>0.67013888888888884</v>
      </c>
      <c r="Z98" s="5">
        <v>1.0696926438803029</v>
      </c>
      <c r="AA98" s="28">
        <v>0.75</v>
      </c>
      <c r="AB98" s="5">
        <v>0.86842105263157898</v>
      </c>
      <c r="AC98" s="5">
        <v>0.75</v>
      </c>
      <c r="AD98" s="5">
        <v>0.75470219435736685</v>
      </c>
      <c r="AE98" s="5">
        <v>5.205752589952926</v>
      </c>
      <c r="AF98" s="28">
        <v>0.80555555555555558</v>
      </c>
      <c r="AG98" s="5">
        <v>0.8856209150326797</v>
      </c>
      <c r="AH98" s="5">
        <v>0.80555555555555558</v>
      </c>
      <c r="AI98" s="5">
        <v>0.81131687242798356</v>
      </c>
      <c r="AJ98" s="5">
        <v>0.56379618301880152</v>
      </c>
      <c r="AK98" s="28">
        <v>0.86111111111111116</v>
      </c>
      <c r="AL98" s="5">
        <v>0.90740740740740733</v>
      </c>
      <c r="AM98" s="5">
        <v>0.86111111111111116</v>
      </c>
      <c r="AN98" s="5">
        <v>0.86561561561561562</v>
      </c>
      <c r="AO98" s="5">
        <v>5.0060629707107154</v>
      </c>
      <c r="AP98" s="28">
        <v>0.83333333333333337</v>
      </c>
      <c r="AQ98" s="5">
        <v>0.89583333333333337</v>
      </c>
      <c r="AR98" s="5">
        <v>0.83333333333333337</v>
      </c>
      <c r="AS98" s="5">
        <v>0.83867521367521369</v>
      </c>
      <c r="AT98" s="5">
        <v>0.54674968929978662</v>
      </c>
      <c r="AU98" s="28">
        <v>0.80555555555555558</v>
      </c>
      <c r="AV98" s="5">
        <v>0.8856209150326797</v>
      </c>
      <c r="AW98" s="5">
        <v>0.80555555555555558</v>
      </c>
      <c r="AX98" s="5">
        <v>0.81131687242798356</v>
      </c>
      <c r="AY98" s="5">
        <v>1.435374520521951</v>
      </c>
      <c r="AZ98" s="28">
        <v>0.83333333333333337</v>
      </c>
      <c r="BA98" s="5">
        <v>0.89583333333333337</v>
      </c>
      <c r="BB98" s="5">
        <v>0.83333333333333337</v>
      </c>
      <c r="BC98" s="5">
        <v>0.83867521367521369</v>
      </c>
      <c r="BD98" s="5">
        <v>0.75708779065025111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0.1974775291906008</v>
      </c>
      <c r="N99" s="8">
        <v>2.70795378158093</v>
      </c>
      <c r="O99" s="8">
        <v>1.070284919669849</v>
      </c>
      <c r="P99" s="8">
        <v>56.190040967804308</v>
      </c>
      <c r="Q99" s="26">
        <v>0.86111111111111116</v>
      </c>
      <c r="R99" s="4">
        <v>0.86342592592592604</v>
      </c>
      <c r="S99" s="4">
        <v>0.86111111111111116</v>
      </c>
      <c r="T99" s="4">
        <v>0.85746352413019078</v>
      </c>
      <c r="U99" s="4">
        <v>0.42499793486590681</v>
      </c>
      <c r="V99" s="26">
        <v>0.86111111111111116</v>
      </c>
      <c r="W99" s="4">
        <v>0.86342592592592604</v>
      </c>
      <c r="X99" s="4">
        <v>0.86111111111111116</v>
      </c>
      <c r="Y99" s="4">
        <v>0.85746352413019078</v>
      </c>
      <c r="Z99" s="4">
        <v>0.31918086133049067</v>
      </c>
      <c r="AA99" s="26">
        <v>0.91666666666666663</v>
      </c>
      <c r="AB99" s="4">
        <v>0.92171717171717171</v>
      </c>
      <c r="AC99" s="4">
        <v>0.91666666666666663</v>
      </c>
      <c r="AD99" s="4">
        <v>0.91820276497695852</v>
      </c>
      <c r="AE99" s="4">
        <v>2.1608100317244592</v>
      </c>
      <c r="AF99" s="26">
        <v>0.88888888888888884</v>
      </c>
      <c r="AG99" s="4">
        <v>0.90277777777777779</v>
      </c>
      <c r="AH99" s="4">
        <v>0.88888888888888884</v>
      </c>
      <c r="AI99" s="4">
        <v>0.89208754208754215</v>
      </c>
      <c r="AJ99" s="4">
        <v>0.31655833398168259</v>
      </c>
      <c r="AK99" s="26">
        <v>0.77777777777777779</v>
      </c>
      <c r="AL99" s="4">
        <v>0.79148629148629146</v>
      </c>
      <c r="AM99" s="4">
        <v>0.77777777777777779</v>
      </c>
      <c r="AN99" s="4">
        <v>0.78201058201058204</v>
      </c>
      <c r="AO99" s="4">
        <v>8.009700753137146</v>
      </c>
      <c r="AP99" s="26">
        <v>0.86111111111111116</v>
      </c>
      <c r="AQ99" s="4">
        <v>0.88005050505050497</v>
      </c>
      <c r="AR99" s="4">
        <v>0.86111111111111116</v>
      </c>
      <c r="AS99" s="4">
        <v>0.86383539831815681</v>
      </c>
      <c r="AT99" s="4">
        <v>0.37890685248835448</v>
      </c>
      <c r="AU99" s="26">
        <v>0.83333333333333337</v>
      </c>
      <c r="AV99" s="4">
        <v>0.84199134199134207</v>
      </c>
      <c r="AW99" s="4">
        <v>0.83333333333333337</v>
      </c>
      <c r="AX99" s="4">
        <v>0.83492063492063495</v>
      </c>
      <c r="AY99" s="4">
        <v>0.69674992274683978</v>
      </c>
      <c r="AZ99" s="26">
        <v>0.80555555555555558</v>
      </c>
      <c r="BA99" s="4">
        <v>0.8094276094276095</v>
      </c>
      <c r="BB99" s="4">
        <v>0.80555555555555558</v>
      </c>
      <c r="BC99" s="4">
        <v>0.80662229049325829</v>
      </c>
      <c r="BD99" s="4">
        <v>0.51425961852023694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5.5076892846772689E-2</v>
      </c>
      <c r="N100" s="9">
        <v>7.1208003862091962</v>
      </c>
      <c r="O100" s="9">
        <v>1.4976546544519529</v>
      </c>
      <c r="P100" s="9">
        <v>96.130805213824146</v>
      </c>
      <c r="Q100" s="27">
        <v>0.88888888888888884</v>
      </c>
      <c r="R100" s="6">
        <v>0.88943001443001457</v>
      </c>
      <c r="S100" s="6">
        <v>0.88888888888888884</v>
      </c>
      <c r="T100" s="6">
        <v>0.88811348294106929</v>
      </c>
      <c r="U100" s="6">
        <v>0.26880985873501417</v>
      </c>
      <c r="V100" s="27">
        <v>0.91666666666666663</v>
      </c>
      <c r="W100" s="6">
        <v>0.91641414141414124</v>
      </c>
      <c r="X100" s="6">
        <v>0.91666666666666663</v>
      </c>
      <c r="Y100" s="6">
        <v>0.91534391534391546</v>
      </c>
      <c r="Z100" s="6">
        <v>0.19253605506497479</v>
      </c>
      <c r="AA100" s="27">
        <v>0.86111111111111116</v>
      </c>
      <c r="AB100" s="6">
        <v>0.86992521367521369</v>
      </c>
      <c r="AC100" s="6">
        <v>0.86111111111111116</v>
      </c>
      <c r="AD100" s="6">
        <v>0.85558098143910499</v>
      </c>
      <c r="AE100" s="6">
        <v>0.17244436221410639</v>
      </c>
      <c r="AF100" s="27">
        <v>0.91666666666666663</v>
      </c>
      <c r="AG100" s="6">
        <v>0.92314814814814816</v>
      </c>
      <c r="AH100" s="6">
        <v>0.91666666666666663</v>
      </c>
      <c r="AI100" s="6">
        <v>0.91672886500472706</v>
      </c>
      <c r="AJ100" s="6">
        <v>0.14847801092423679</v>
      </c>
      <c r="AK100" s="27">
        <v>0.91666666666666663</v>
      </c>
      <c r="AL100" s="6">
        <v>0.9193121693121693</v>
      </c>
      <c r="AM100" s="6">
        <v>0.91666666666666663</v>
      </c>
      <c r="AN100" s="6">
        <v>0.91704147926036983</v>
      </c>
      <c r="AO100" s="6">
        <v>3.0036377824264302</v>
      </c>
      <c r="AP100" s="27">
        <v>0.97222222222222221</v>
      </c>
      <c r="AQ100" s="6">
        <v>0.97453703703703687</v>
      </c>
      <c r="AR100" s="6">
        <v>0.97222222222222221</v>
      </c>
      <c r="AS100" s="6">
        <v>0.97234715975345665</v>
      </c>
      <c r="AT100" s="6">
        <v>0.19913183911577451</v>
      </c>
      <c r="AU100" s="27">
        <v>0.94444444444444442</v>
      </c>
      <c r="AV100" s="6">
        <v>0.94444444444444442</v>
      </c>
      <c r="AW100" s="6">
        <v>0.94444444444444442</v>
      </c>
      <c r="AX100" s="6">
        <v>0.94444444444444442</v>
      </c>
      <c r="AY100" s="6">
        <v>0.53190750227471706</v>
      </c>
      <c r="AZ100" s="27">
        <v>0.97222222222222221</v>
      </c>
      <c r="BA100" s="6">
        <v>0.97453703703703687</v>
      </c>
      <c r="BB100" s="6">
        <v>0.97222222222222221</v>
      </c>
      <c r="BC100" s="6">
        <v>0.97234715975345665</v>
      </c>
      <c r="BD100" s="6">
        <v>0.16740974415707241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14">
        <v>7.0918072608341931E-2</v>
      </c>
      <c r="N101" s="31">
        <v>6.0168299064085833</v>
      </c>
      <c r="O101" s="31">
        <v>1.431461874608589</v>
      </c>
      <c r="P101" s="31">
        <v>124.8492205579781</v>
      </c>
      <c r="Q101" s="27">
        <v>0.94444444444444442</v>
      </c>
      <c r="R101" s="6">
        <v>0.95833333333333337</v>
      </c>
      <c r="S101" s="6">
        <v>0.94444444444444442</v>
      </c>
      <c r="T101" s="6">
        <v>0.94686948853615505</v>
      </c>
      <c r="U101" s="6">
        <v>0.2914865840289147</v>
      </c>
      <c r="V101" s="27">
        <v>0.94444444444444442</v>
      </c>
      <c r="W101" s="6">
        <v>0.95833333333333337</v>
      </c>
      <c r="X101" s="6">
        <v>0.94444444444444442</v>
      </c>
      <c r="Y101" s="6">
        <v>0.94686948853615505</v>
      </c>
      <c r="Z101" s="6">
        <v>0.18623608030447211</v>
      </c>
      <c r="AA101" s="27">
        <v>0.88888888888888884</v>
      </c>
      <c r="AB101" s="6">
        <v>0.93333333333333335</v>
      </c>
      <c r="AC101" s="6">
        <v>0.88888888888888884</v>
      </c>
      <c r="AD101" s="6">
        <v>0.89624183006535951</v>
      </c>
      <c r="AE101" s="6">
        <v>2.136361373800618</v>
      </c>
      <c r="AF101" s="27">
        <v>0.88888888888888884</v>
      </c>
      <c r="AG101" s="6">
        <v>0.93333333333333335</v>
      </c>
      <c r="AH101" s="6">
        <v>0.88888888888888884</v>
      </c>
      <c r="AI101" s="6">
        <v>0.89624183006535951</v>
      </c>
      <c r="AJ101" s="6">
        <v>0.28042209765329168</v>
      </c>
      <c r="AK101" s="27">
        <v>0.86111111111111116</v>
      </c>
      <c r="AL101" s="6">
        <v>0.8652777777777777</v>
      </c>
      <c r="AM101" s="6">
        <v>0.86111111111111116</v>
      </c>
      <c r="AN101" s="6">
        <v>0.86223036223036231</v>
      </c>
      <c r="AO101" s="6">
        <v>5.0060629707107154</v>
      </c>
      <c r="AP101" s="27">
        <v>0.88888888888888884</v>
      </c>
      <c r="AQ101" s="6">
        <v>0.90645424836601307</v>
      </c>
      <c r="AR101" s="6">
        <v>0.88888888888888884</v>
      </c>
      <c r="AS101" s="6">
        <v>0.89373897707231054</v>
      </c>
      <c r="AT101" s="6">
        <v>0.26963782370075018</v>
      </c>
      <c r="AU101" s="27">
        <v>0.91666666666666663</v>
      </c>
      <c r="AV101" s="6">
        <v>0.92305996472663132</v>
      </c>
      <c r="AW101" s="6">
        <v>0.91666666666666663</v>
      </c>
      <c r="AX101" s="6">
        <v>0.91874566874566865</v>
      </c>
      <c r="AY101" s="6">
        <v>0.5331178289645041</v>
      </c>
      <c r="AZ101" s="27">
        <v>0.86111111111111116</v>
      </c>
      <c r="BA101" s="6">
        <v>0.89293981481481488</v>
      </c>
      <c r="BB101" s="6">
        <v>0.86111111111111116</v>
      </c>
      <c r="BC101" s="6">
        <v>0.86904761904761907</v>
      </c>
      <c r="BD101" s="6">
        <v>0.48430405240832702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0.12551060546347331</v>
      </c>
      <c r="N102" s="9">
        <v>3.7014156920280108</v>
      </c>
      <c r="O102" s="9">
        <v>1.2844118644946161</v>
      </c>
      <c r="P102" s="9">
        <v>157.31016691119049</v>
      </c>
      <c r="Q102" s="27">
        <v>0.97222222222222221</v>
      </c>
      <c r="R102" s="6">
        <v>0.97420634920634919</v>
      </c>
      <c r="S102" s="6">
        <v>0.97222222222222221</v>
      </c>
      <c r="T102" s="6">
        <v>0.97200563136235651</v>
      </c>
      <c r="U102" s="6">
        <v>0.26052548190631619</v>
      </c>
      <c r="V102" s="27">
        <v>0.97222222222222221</v>
      </c>
      <c r="W102" s="6">
        <v>0.97420634920634919</v>
      </c>
      <c r="X102" s="6">
        <v>0.97222222222222221</v>
      </c>
      <c r="Y102" s="6">
        <v>0.97200563136235651</v>
      </c>
      <c r="Z102" s="6">
        <v>0.12389892991462249</v>
      </c>
      <c r="AA102" s="27">
        <v>0.88888888888888884</v>
      </c>
      <c r="AB102" s="6">
        <v>0.89629629629629626</v>
      </c>
      <c r="AC102" s="6">
        <v>0.88888888888888884</v>
      </c>
      <c r="AD102" s="6">
        <v>0.88855820105820094</v>
      </c>
      <c r="AE102" s="6">
        <v>0.2085010098075786</v>
      </c>
      <c r="AF102" s="27">
        <v>0.94444444444444442</v>
      </c>
      <c r="AG102" s="6">
        <v>0.9464285714285714</v>
      </c>
      <c r="AH102" s="6">
        <v>0.94444444444444442</v>
      </c>
      <c r="AI102" s="6">
        <v>0.94440329218107011</v>
      </c>
      <c r="AJ102" s="6">
        <v>0.19860984404065429</v>
      </c>
      <c r="AK102" s="27">
        <v>0.83333333333333337</v>
      </c>
      <c r="AL102" s="6">
        <v>0.85185185185185175</v>
      </c>
      <c r="AM102" s="6">
        <v>0.83333333333333337</v>
      </c>
      <c r="AN102" s="6">
        <v>0.83859427609427606</v>
      </c>
      <c r="AO102" s="6">
        <v>6.0072755648528577</v>
      </c>
      <c r="AP102" s="27">
        <v>0.88888888888888884</v>
      </c>
      <c r="AQ102" s="6">
        <v>0.89629629629629626</v>
      </c>
      <c r="AR102" s="6">
        <v>0.88888888888888884</v>
      </c>
      <c r="AS102" s="6">
        <v>0.88855820105820094</v>
      </c>
      <c r="AT102" s="6">
        <v>0.25286965638817582</v>
      </c>
      <c r="AU102" s="27">
        <v>0.91666666666666663</v>
      </c>
      <c r="AV102" s="6">
        <v>0.9237012987012988</v>
      </c>
      <c r="AW102" s="6">
        <v>0.91666666666666663</v>
      </c>
      <c r="AX102" s="6">
        <v>0.91685038212815984</v>
      </c>
      <c r="AY102" s="6">
        <v>0.42713046866061621</v>
      </c>
      <c r="AZ102" s="27">
        <v>0.91666666666666663</v>
      </c>
      <c r="BA102" s="6">
        <v>0.9237012987012988</v>
      </c>
      <c r="BB102" s="6">
        <v>0.91666666666666663</v>
      </c>
      <c r="BC102" s="6">
        <v>0.91685038212815984</v>
      </c>
      <c r="BD102" s="6">
        <v>0.27292333724857731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4.205531458915051E-2</v>
      </c>
      <c r="N103" s="9">
        <v>8.8847752851164721</v>
      </c>
      <c r="O103" s="9">
        <v>1.5422373511522161</v>
      </c>
      <c r="P103" s="9">
        <v>119.9444663490724</v>
      </c>
      <c r="Q103" s="27">
        <v>0.88888888888888884</v>
      </c>
      <c r="R103" s="6">
        <v>0.89898989898989889</v>
      </c>
      <c r="S103" s="6">
        <v>0.88888888888888884</v>
      </c>
      <c r="T103" s="6">
        <v>0.88981481481481473</v>
      </c>
      <c r="U103" s="6">
        <v>0.2610028208527283</v>
      </c>
      <c r="V103" s="27">
        <v>0.94444444444444442</v>
      </c>
      <c r="W103" s="6">
        <v>0.95454545454545447</v>
      </c>
      <c r="X103" s="6">
        <v>0.94444444444444442</v>
      </c>
      <c r="Y103" s="6">
        <v>0.94444444444444442</v>
      </c>
      <c r="Z103" s="6">
        <v>0.1950081666489285</v>
      </c>
      <c r="AA103" s="27">
        <v>0.88888888888888884</v>
      </c>
      <c r="AB103" s="6">
        <v>0.90354938271604945</v>
      </c>
      <c r="AC103" s="6">
        <v>0.88888888888888884</v>
      </c>
      <c r="AD103" s="6">
        <v>0.88883768561187915</v>
      </c>
      <c r="AE103" s="6">
        <v>0.22187038858159239</v>
      </c>
      <c r="AF103" s="27">
        <v>0.94444444444444442</v>
      </c>
      <c r="AG103" s="6">
        <v>0.95454545454545447</v>
      </c>
      <c r="AH103" s="6">
        <v>0.94444444444444442</v>
      </c>
      <c r="AI103" s="6">
        <v>0.94444444444444442</v>
      </c>
      <c r="AJ103" s="6">
        <v>0.2249344740395092</v>
      </c>
      <c r="AK103" s="27">
        <v>0.86111111111111116</v>
      </c>
      <c r="AL103" s="6">
        <v>0.87815656565656564</v>
      </c>
      <c r="AM103" s="6">
        <v>0.86111111111111116</v>
      </c>
      <c r="AN103" s="6">
        <v>0.86259786773280034</v>
      </c>
      <c r="AO103" s="6">
        <v>5.0060629707107154</v>
      </c>
      <c r="AP103" s="27">
        <v>0.88888888888888884</v>
      </c>
      <c r="AQ103" s="6">
        <v>0.89898989898989889</v>
      </c>
      <c r="AR103" s="6">
        <v>0.88888888888888884</v>
      </c>
      <c r="AS103" s="6">
        <v>0.88981481481481473</v>
      </c>
      <c r="AT103" s="6">
        <v>0.25739383855129039</v>
      </c>
      <c r="AU103" s="27">
        <v>0.80555555555555558</v>
      </c>
      <c r="AV103" s="6">
        <v>0.82996632996633002</v>
      </c>
      <c r="AW103" s="6">
        <v>0.80555555555555558</v>
      </c>
      <c r="AX103" s="6">
        <v>0.81102781942362157</v>
      </c>
      <c r="AY103" s="6">
        <v>0.7110967152507125</v>
      </c>
      <c r="AZ103" s="27">
        <v>0.88888888888888884</v>
      </c>
      <c r="BA103" s="6">
        <v>0.89898989898989889</v>
      </c>
      <c r="BB103" s="6">
        <v>0.88888888888888884</v>
      </c>
      <c r="BC103" s="6">
        <v>0.88981481481481473</v>
      </c>
      <c r="BD103" s="6">
        <v>0.30119374187590231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6.7378197988865574E-2</v>
      </c>
      <c r="N104" s="9">
        <v>6.1039483418728171</v>
      </c>
      <c r="O104" s="9">
        <v>1.4539705641297549</v>
      </c>
      <c r="P104" s="9">
        <v>170.91055357243889</v>
      </c>
      <c r="Q104" s="27">
        <v>0.88888888888888884</v>
      </c>
      <c r="R104" s="6">
        <v>0.89999999999999991</v>
      </c>
      <c r="S104" s="6">
        <v>0.88888888888888884</v>
      </c>
      <c r="T104" s="6">
        <v>0.89072039072039066</v>
      </c>
      <c r="U104" s="6">
        <v>0.28091656467244652</v>
      </c>
      <c r="V104" s="27">
        <v>0.86111111111111116</v>
      </c>
      <c r="W104" s="6">
        <v>0.87847222222222221</v>
      </c>
      <c r="X104" s="6">
        <v>0.86111111111111116</v>
      </c>
      <c r="Y104" s="6">
        <v>0.86370728662817908</v>
      </c>
      <c r="Z104" s="6">
        <v>0.43806579603282442</v>
      </c>
      <c r="AA104" s="27">
        <v>0.86111111111111116</v>
      </c>
      <c r="AB104" s="6">
        <v>0.87847222222222221</v>
      </c>
      <c r="AC104" s="6">
        <v>0.86111111111111116</v>
      </c>
      <c r="AD104" s="6">
        <v>0.86370728662817908</v>
      </c>
      <c r="AE104" s="6">
        <v>3.10038337605706</v>
      </c>
      <c r="AF104" s="27">
        <v>0.86111111111111116</v>
      </c>
      <c r="AG104" s="6">
        <v>0.87847222222222221</v>
      </c>
      <c r="AH104" s="6">
        <v>0.86111111111111116</v>
      </c>
      <c r="AI104" s="6">
        <v>0.86370728662817908</v>
      </c>
      <c r="AJ104" s="6">
        <v>0.34476839001716081</v>
      </c>
      <c r="AK104" s="27">
        <v>0.86111111111111116</v>
      </c>
      <c r="AL104" s="6">
        <v>0.87847222222222221</v>
      </c>
      <c r="AM104" s="6">
        <v>0.86111111111111116</v>
      </c>
      <c r="AN104" s="6">
        <v>0.86370728662817908</v>
      </c>
      <c r="AO104" s="6">
        <v>5.0060629707107154</v>
      </c>
      <c r="AP104" s="27">
        <v>0.86111111111111116</v>
      </c>
      <c r="AQ104" s="6">
        <v>0.87847222222222221</v>
      </c>
      <c r="AR104" s="6">
        <v>0.86111111111111116</v>
      </c>
      <c r="AS104" s="6">
        <v>0.86370728662817908</v>
      </c>
      <c r="AT104" s="6">
        <v>0.36589560714779912</v>
      </c>
      <c r="AU104" s="27">
        <v>0.86111111111111116</v>
      </c>
      <c r="AV104" s="6">
        <v>0.87261904761904763</v>
      </c>
      <c r="AW104" s="6">
        <v>0.86111111111111116</v>
      </c>
      <c r="AX104" s="6">
        <v>0.86373935789140466</v>
      </c>
      <c r="AY104" s="6">
        <v>0.82676342558876526</v>
      </c>
      <c r="AZ104" s="27">
        <v>0.88888888888888884</v>
      </c>
      <c r="BA104" s="6">
        <v>0.89999999999999991</v>
      </c>
      <c r="BB104" s="6">
        <v>0.88888888888888884</v>
      </c>
      <c r="BC104" s="6">
        <v>0.89072039072039066</v>
      </c>
      <c r="BD104" s="6">
        <v>0.45117320469095468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5.9023723562371531E-2</v>
      </c>
      <c r="N105" s="9">
        <v>6.8504698045088608</v>
      </c>
      <c r="O105" s="9">
        <v>1.47761231686155</v>
      </c>
      <c r="P105" s="9">
        <v>92.481342360869618</v>
      </c>
      <c r="Q105" s="27">
        <v>1</v>
      </c>
      <c r="R105" s="6">
        <v>1</v>
      </c>
      <c r="S105" s="6">
        <v>1</v>
      </c>
      <c r="T105" s="6">
        <v>1</v>
      </c>
      <c r="U105" s="6">
        <v>0.17315215657911459</v>
      </c>
      <c r="V105" s="27">
        <v>1</v>
      </c>
      <c r="W105" s="6">
        <v>1</v>
      </c>
      <c r="X105" s="6">
        <v>1</v>
      </c>
      <c r="Y105" s="6">
        <v>1</v>
      </c>
      <c r="Z105" s="6">
        <v>4.0795067017003923E-2</v>
      </c>
      <c r="AA105" s="27">
        <v>0.97222222222222221</v>
      </c>
      <c r="AB105" s="6">
        <v>0.97407407407407398</v>
      </c>
      <c r="AC105" s="6">
        <v>0.97222222222222221</v>
      </c>
      <c r="AD105" s="6">
        <v>0.97209728469098799</v>
      </c>
      <c r="AE105" s="6">
        <v>9.7220745516822749E-2</v>
      </c>
      <c r="AF105" s="27">
        <v>1</v>
      </c>
      <c r="AG105" s="6">
        <v>1</v>
      </c>
      <c r="AH105" s="6">
        <v>1</v>
      </c>
      <c r="AI105" s="6">
        <v>1</v>
      </c>
      <c r="AJ105" s="6">
        <v>9.5558881269234106E-2</v>
      </c>
      <c r="AK105" s="27">
        <v>0.88888888888888884</v>
      </c>
      <c r="AL105" s="6">
        <v>0.90559440559440552</v>
      </c>
      <c r="AM105" s="6">
        <v>0.88888888888888884</v>
      </c>
      <c r="AN105" s="6">
        <v>0.89037532515793394</v>
      </c>
      <c r="AO105" s="6">
        <v>4.004850376568573</v>
      </c>
      <c r="AP105" s="27">
        <v>0.94444444444444442</v>
      </c>
      <c r="AQ105" s="6">
        <v>0.94444444444444442</v>
      </c>
      <c r="AR105" s="6">
        <v>0.94444444444444442</v>
      </c>
      <c r="AS105" s="6">
        <v>0.94444444444444442</v>
      </c>
      <c r="AT105" s="6">
        <v>0.17129430327499859</v>
      </c>
      <c r="AU105" s="27">
        <v>0.97222222222222221</v>
      </c>
      <c r="AV105" s="6">
        <v>0.97435897435897445</v>
      </c>
      <c r="AW105" s="6">
        <v>0.97222222222222221</v>
      </c>
      <c r="AX105" s="6">
        <v>0.97226337448559663</v>
      </c>
      <c r="AY105" s="6">
        <v>0.11478392101779369</v>
      </c>
      <c r="AZ105" s="27">
        <v>0.94444444444444442</v>
      </c>
      <c r="BA105" s="6">
        <v>0.94444444444444442</v>
      </c>
      <c r="BB105" s="6">
        <v>0.94444444444444442</v>
      </c>
      <c r="BC105" s="6">
        <v>0.94444444444444442</v>
      </c>
      <c r="BD105" s="6">
        <v>6.3913255690336665E-2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6.5053657464126322E-2</v>
      </c>
      <c r="N106" s="9">
        <v>7.4323038364914122</v>
      </c>
      <c r="O106" s="9">
        <v>1.3863941371233199</v>
      </c>
      <c r="P106" s="9">
        <v>84.940615274187564</v>
      </c>
      <c r="Q106" s="27">
        <v>0.86111111111111116</v>
      </c>
      <c r="R106" s="6">
        <v>0.87037037037037046</v>
      </c>
      <c r="S106" s="6">
        <v>0.86111111111111116</v>
      </c>
      <c r="T106" s="6">
        <v>0.86282828282828283</v>
      </c>
      <c r="U106" s="6">
        <v>0.3382147682957215</v>
      </c>
      <c r="V106" s="27">
        <v>0.88888888888888884</v>
      </c>
      <c r="W106" s="6">
        <v>0.89772727272727282</v>
      </c>
      <c r="X106" s="6">
        <v>0.88888888888888884</v>
      </c>
      <c r="Y106" s="6">
        <v>0.88930976430976427</v>
      </c>
      <c r="Z106" s="6">
        <v>0.20390819809734681</v>
      </c>
      <c r="AA106" s="27">
        <v>0.91666666666666663</v>
      </c>
      <c r="AB106" s="6">
        <v>0.9358974358974359</v>
      </c>
      <c r="AC106" s="6">
        <v>0.91666666666666663</v>
      </c>
      <c r="AD106" s="6">
        <v>0.91666666666666663</v>
      </c>
      <c r="AE106" s="6">
        <v>1.261721241307743</v>
      </c>
      <c r="AF106" s="27">
        <v>0.91666666666666663</v>
      </c>
      <c r="AG106" s="6">
        <v>0.9358974358974359</v>
      </c>
      <c r="AH106" s="6">
        <v>0.91666666666666663</v>
      </c>
      <c r="AI106" s="6">
        <v>0.91666666666666663</v>
      </c>
      <c r="AJ106" s="6">
        <v>0.3247681392817125</v>
      </c>
      <c r="AK106" s="27">
        <v>0.83333333333333337</v>
      </c>
      <c r="AL106" s="6">
        <v>0.84027777777777779</v>
      </c>
      <c r="AM106" s="6">
        <v>0.83333333333333337</v>
      </c>
      <c r="AN106" s="6">
        <v>0.83393939393939398</v>
      </c>
      <c r="AO106" s="6">
        <v>6.0072755648528577</v>
      </c>
      <c r="AP106" s="27">
        <v>0.88888888888888884</v>
      </c>
      <c r="AQ106" s="6">
        <v>0.89393939393939392</v>
      </c>
      <c r="AR106" s="6">
        <v>0.88888888888888884</v>
      </c>
      <c r="AS106" s="6">
        <v>0.8903174603174604</v>
      </c>
      <c r="AT106" s="6">
        <v>0.2902733645216069</v>
      </c>
      <c r="AU106" s="27">
        <v>0.91666666666666663</v>
      </c>
      <c r="AV106" s="6">
        <v>0.9358974358974359</v>
      </c>
      <c r="AW106" s="6">
        <v>0.91666666666666663</v>
      </c>
      <c r="AX106" s="6">
        <v>0.91666666666666663</v>
      </c>
      <c r="AY106" s="6">
        <v>0.36970090408000389</v>
      </c>
      <c r="AZ106" s="27">
        <v>0.86111111111111116</v>
      </c>
      <c r="BA106" s="6">
        <v>0.87037037037037046</v>
      </c>
      <c r="BB106" s="6">
        <v>0.86111111111111116</v>
      </c>
      <c r="BC106" s="6">
        <v>0.86282828282828283</v>
      </c>
      <c r="BD106" s="6">
        <v>0.52630304365703506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0.1910108969813209</v>
      </c>
      <c r="N107" s="9">
        <v>2.667331568877632</v>
      </c>
      <c r="O107" s="9">
        <v>1.108488810519447</v>
      </c>
      <c r="P107" s="9">
        <v>74.68528392857371</v>
      </c>
      <c r="Q107" s="27">
        <v>0.77777777777777779</v>
      </c>
      <c r="R107" s="6">
        <v>0.78057889822595705</v>
      </c>
      <c r="S107" s="6">
        <v>0.77777777777777779</v>
      </c>
      <c r="T107" s="6">
        <v>0.76955513388150953</v>
      </c>
      <c r="U107" s="6">
        <v>0.49694759167457231</v>
      </c>
      <c r="V107" s="27">
        <v>0.77777777777777779</v>
      </c>
      <c r="W107" s="6">
        <v>0.78057889822595705</v>
      </c>
      <c r="X107" s="6">
        <v>0.77777777777777779</v>
      </c>
      <c r="Y107" s="6">
        <v>0.76955513388150953</v>
      </c>
      <c r="Z107" s="6">
        <v>0.61278519726422942</v>
      </c>
      <c r="AA107" s="27">
        <v>0.83333333333333337</v>
      </c>
      <c r="AB107" s="6">
        <v>0.83920083184789063</v>
      </c>
      <c r="AC107" s="6">
        <v>0.83333333333333337</v>
      </c>
      <c r="AD107" s="6">
        <v>0.82268305171530975</v>
      </c>
      <c r="AE107" s="6">
        <v>3.1931984262911972</v>
      </c>
      <c r="AF107" s="27">
        <v>0.80555555555555558</v>
      </c>
      <c r="AG107" s="6">
        <v>0.80174291938997821</v>
      </c>
      <c r="AH107" s="6">
        <v>0.80555555555555558</v>
      </c>
      <c r="AI107" s="6">
        <v>0.79569892473118276</v>
      </c>
      <c r="AJ107" s="6">
        <v>0.50422065543179784</v>
      </c>
      <c r="AK107" s="27">
        <v>0.69444444444444442</v>
      </c>
      <c r="AL107" s="6">
        <v>0.68552188552188553</v>
      </c>
      <c r="AM107" s="6">
        <v>0.69444444444444442</v>
      </c>
      <c r="AN107" s="6">
        <v>0.68923871397634517</v>
      </c>
      <c r="AO107" s="6">
        <v>11.01333853556357</v>
      </c>
      <c r="AP107" s="27">
        <v>0.77777777777777779</v>
      </c>
      <c r="AQ107" s="6">
        <v>0.76964415395787944</v>
      </c>
      <c r="AR107" s="6">
        <v>0.77777777777777779</v>
      </c>
      <c r="AS107" s="6">
        <v>0.76805405498104984</v>
      </c>
      <c r="AT107" s="6">
        <v>0.57739330001232858</v>
      </c>
      <c r="AU107" s="27">
        <v>0.69444444444444442</v>
      </c>
      <c r="AV107" s="6">
        <v>0.69444444444444442</v>
      </c>
      <c r="AW107" s="6">
        <v>0.69444444444444442</v>
      </c>
      <c r="AX107" s="6">
        <v>0.69444444444444442</v>
      </c>
      <c r="AY107" s="6">
        <v>1.122781689788191</v>
      </c>
      <c r="AZ107" s="27">
        <v>0.66666666666666663</v>
      </c>
      <c r="BA107" s="6">
        <v>0.66420940170940179</v>
      </c>
      <c r="BB107" s="6">
        <v>0.66666666666666663</v>
      </c>
      <c r="BC107" s="6">
        <v>0.66282673478075771</v>
      </c>
      <c r="BD107" s="6">
        <v>0.9347084943492785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7.1538092834385045E-2</v>
      </c>
      <c r="N108" s="9">
        <v>6.7695469900475818</v>
      </c>
      <c r="O108" s="9">
        <v>1.3726433333104699</v>
      </c>
      <c r="P108" s="9">
        <v>91.38888436564234</v>
      </c>
      <c r="Q108" s="27">
        <v>0.91666666666666663</v>
      </c>
      <c r="R108" s="6">
        <v>0.91975308641975317</v>
      </c>
      <c r="S108" s="6">
        <v>0.91666666666666663</v>
      </c>
      <c r="T108" s="6">
        <v>0.91719576719576723</v>
      </c>
      <c r="U108" s="6">
        <v>0.34898714551932769</v>
      </c>
      <c r="V108" s="27">
        <v>0.88888888888888884</v>
      </c>
      <c r="W108" s="6">
        <v>0.88888888888888884</v>
      </c>
      <c r="X108" s="6">
        <v>0.88888888888888884</v>
      </c>
      <c r="Y108" s="6">
        <v>0.88888888888888884</v>
      </c>
      <c r="Z108" s="6">
        <v>0.34959697066915651</v>
      </c>
      <c r="AA108" s="27">
        <v>0.91666666666666663</v>
      </c>
      <c r="AB108" s="6">
        <v>0.91975308641975317</v>
      </c>
      <c r="AC108" s="6">
        <v>0.91666666666666663</v>
      </c>
      <c r="AD108" s="6">
        <v>0.91719576719576723</v>
      </c>
      <c r="AE108" s="6">
        <v>1.188321708902609</v>
      </c>
      <c r="AF108" s="27">
        <v>0.91666666666666663</v>
      </c>
      <c r="AG108" s="6">
        <v>0.91975308641975317</v>
      </c>
      <c r="AH108" s="6">
        <v>0.91666666666666663</v>
      </c>
      <c r="AI108" s="6">
        <v>0.91719576719576723</v>
      </c>
      <c r="AJ108" s="6">
        <v>0.26010667368841639</v>
      </c>
      <c r="AK108" s="27">
        <v>0.86111111111111116</v>
      </c>
      <c r="AL108" s="6">
        <v>0.8808641975308642</v>
      </c>
      <c r="AM108" s="6">
        <v>0.86111111111111116</v>
      </c>
      <c r="AN108" s="6">
        <v>0.85521305619344845</v>
      </c>
      <c r="AO108" s="6">
        <v>5.0060629707107154</v>
      </c>
      <c r="AP108" s="27">
        <v>0.94444444444444442</v>
      </c>
      <c r="AQ108" s="6">
        <v>0.94753086419753096</v>
      </c>
      <c r="AR108" s="6">
        <v>0.94444444444444442</v>
      </c>
      <c r="AS108" s="6">
        <v>0.94460006224712112</v>
      </c>
      <c r="AT108" s="6">
        <v>0.25065967831023228</v>
      </c>
      <c r="AU108" s="27">
        <v>0.91666666666666663</v>
      </c>
      <c r="AV108" s="6">
        <v>0.9228395061728395</v>
      </c>
      <c r="AW108" s="6">
        <v>0.91666666666666663</v>
      </c>
      <c r="AX108" s="6">
        <v>0.91589635854341744</v>
      </c>
      <c r="AY108" s="6">
        <v>0.2104782880328552</v>
      </c>
      <c r="AZ108" s="27">
        <v>0.94444444444444442</v>
      </c>
      <c r="BA108" s="6">
        <v>0.94444444444444442</v>
      </c>
      <c r="BB108" s="6">
        <v>0.94444444444444442</v>
      </c>
      <c r="BC108" s="6">
        <v>0.94444444444444442</v>
      </c>
      <c r="BD108" s="6">
        <v>0.13223282577194739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0.11355946941593879</v>
      </c>
      <c r="N109" s="9">
        <v>4.1049330943900832</v>
      </c>
      <c r="O109" s="9">
        <v>1.3067270369812569</v>
      </c>
      <c r="P109" s="9">
        <v>174.45965651157849</v>
      </c>
      <c r="Q109" s="27">
        <v>0.80555555555555558</v>
      </c>
      <c r="R109" s="6">
        <v>0.81284722222222217</v>
      </c>
      <c r="S109" s="6">
        <v>0.80555555555555558</v>
      </c>
      <c r="T109" s="6">
        <v>0.80258168406835995</v>
      </c>
      <c r="U109" s="6">
        <v>0.48785189873761792</v>
      </c>
      <c r="V109" s="27">
        <v>0.86111111111111116</v>
      </c>
      <c r="W109" s="6">
        <v>0.8998842592592593</v>
      </c>
      <c r="X109" s="6">
        <v>0.86111111111111116</v>
      </c>
      <c r="Y109" s="6">
        <v>0.85613585936166581</v>
      </c>
      <c r="Z109" s="6">
        <v>0.36126729572621419</v>
      </c>
      <c r="AA109" s="27">
        <v>0.80555555555555558</v>
      </c>
      <c r="AB109" s="6">
        <v>0.80468409586056633</v>
      </c>
      <c r="AC109" s="6">
        <v>0.80555555555555558</v>
      </c>
      <c r="AD109" s="6">
        <v>0.79869547456663825</v>
      </c>
      <c r="AE109" s="6">
        <v>2.2293600645546001</v>
      </c>
      <c r="AF109" s="27">
        <v>0.86111111111111116</v>
      </c>
      <c r="AG109" s="6">
        <v>0.8998842592592593</v>
      </c>
      <c r="AH109" s="6">
        <v>0.86111111111111116</v>
      </c>
      <c r="AI109" s="6">
        <v>0.85613585936166581</v>
      </c>
      <c r="AJ109" s="6">
        <v>0.37317307212986173</v>
      </c>
      <c r="AK109" s="27">
        <v>0.75</v>
      </c>
      <c r="AL109" s="6">
        <v>0.74421296296296291</v>
      </c>
      <c r="AM109" s="6">
        <v>0.75</v>
      </c>
      <c r="AN109" s="6">
        <v>0.74634408602150537</v>
      </c>
      <c r="AO109" s="6">
        <v>9.0109133472792884</v>
      </c>
      <c r="AP109" s="27">
        <v>0.80555555555555558</v>
      </c>
      <c r="AQ109" s="6">
        <v>0.80468409586056633</v>
      </c>
      <c r="AR109" s="6">
        <v>0.80555555555555558</v>
      </c>
      <c r="AS109" s="6">
        <v>0.79869547456663825</v>
      </c>
      <c r="AT109" s="6">
        <v>0.54765547030616335</v>
      </c>
      <c r="AU109" s="27">
        <v>0.83333333333333337</v>
      </c>
      <c r="AV109" s="6">
        <v>0.82976827094474148</v>
      </c>
      <c r="AW109" s="6">
        <v>0.83333333333333337</v>
      </c>
      <c r="AX109" s="6">
        <v>0.828125</v>
      </c>
      <c r="AY109" s="6">
        <v>0.87540672124239449</v>
      </c>
      <c r="AZ109" s="27">
        <v>0.77777777777777779</v>
      </c>
      <c r="BA109" s="6">
        <v>0.77777777777777768</v>
      </c>
      <c r="BB109" s="6">
        <v>0.77777777777777779</v>
      </c>
      <c r="BC109" s="6">
        <v>0.77380952380952372</v>
      </c>
      <c r="BD109" s="6">
        <v>0.59633391053699902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0.17317088079457049</v>
      </c>
      <c r="N110" s="9">
        <v>3.4019972160682581</v>
      </c>
      <c r="O110" s="9">
        <v>1.0645313840436399</v>
      </c>
      <c r="P110" s="9">
        <v>70.591442233416359</v>
      </c>
      <c r="Q110" s="27">
        <v>0.83333333333333337</v>
      </c>
      <c r="R110" s="6">
        <v>0.8833333333333333</v>
      </c>
      <c r="S110" s="6">
        <v>0.83333333333333337</v>
      </c>
      <c r="T110" s="6">
        <v>0.82738394503100376</v>
      </c>
      <c r="U110" s="6">
        <v>0.44231726423280371</v>
      </c>
      <c r="V110" s="27">
        <v>0.80555555555555558</v>
      </c>
      <c r="W110" s="6">
        <v>0.81339869281045751</v>
      </c>
      <c r="X110" s="6">
        <v>0.80555555555555558</v>
      </c>
      <c r="Y110" s="6">
        <v>0.79893851668045213</v>
      </c>
      <c r="Z110" s="6">
        <v>0.37876651387273541</v>
      </c>
      <c r="AA110" s="27">
        <v>0.83333333333333337</v>
      </c>
      <c r="AB110" s="6">
        <v>0.85493827160493829</v>
      </c>
      <c r="AC110" s="6">
        <v>0.83333333333333337</v>
      </c>
      <c r="AD110" s="6">
        <v>0.83367673992673996</v>
      </c>
      <c r="AE110" s="6">
        <v>1.2682647432886529</v>
      </c>
      <c r="AF110" s="27">
        <v>0.83333333333333337</v>
      </c>
      <c r="AG110" s="6">
        <v>0.85493827160493829</v>
      </c>
      <c r="AH110" s="6">
        <v>0.83333333333333337</v>
      </c>
      <c r="AI110" s="6">
        <v>0.83367673992673996</v>
      </c>
      <c r="AJ110" s="6">
        <v>0.39391984104348399</v>
      </c>
      <c r="AK110" s="27">
        <v>0.91666666666666663</v>
      </c>
      <c r="AL110" s="6">
        <v>0.92070275403608748</v>
      </c>
      <c r="AM110" s="6">
        <v>0.91666666666666663</v>
      </c>
      <c r="AN110" s="6">
        <v>0.91757443718228027</v>
      </c>
      <c r="AO110" s="6">
        <v>3.0036377824264302</v>
      </c>
      <c r="AP110" s="27">
        <v>0.88888888888888884</v>
      </c>
      <c r="AQ110" s="6">
        <v>0.88888888888888884</v>
      </c>
      <c r="AR110" s="6">
        <v>0.88888888888888884</v>
      </c>
      <c r="AS110" s="6">
        <v>0.88888888888888884</v>
      </c>
      <c r="AT110" s="6">
        <v>0.38930235853459161</v>
      </c>
      <c r="AU110" s="27">
        <v>0.88888888888888884</v>
      </c>
      <c r="AV110" s="6">
        <v>0.88888888888888884</v>
      </c>
      <c r="AW110" s="6">
        <v>0.88888888888888884</v>
      </c>
      <c r="AX110" s="6">
        <v>0.88888888888888884</v>
      </c>
      <c r="AY110" s="6">
        <v>0.42715300021154051</v>
      </c>
      <c r="AZ110" s="27">
        <v>0.83333333333333337</v>
      </c>
      <c r="BA110" s="6">
        <v>0.84722222222222221</v>
      </c>
      <c r="BB110" s="6">
        <v>0.83333333333333337</v>
      </c>
      <c r="BC110" s="6">
        <v>0.83675213675213678</v>
      </c>
      <c r="BD110" s="6">
        <v>0.47127955821681022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0.3006306672680929</v>
      </c>
      <c r="N111" s="9">
        <v>2.2663313214627019</v>
      </c>
      <c r="O111" s="9">
        <v>0.71740996804190238</v>
      </c>
      <c r="P111" s="9">
        <v>63.457277000955649</v>
      </c>
      <c r="Q111" s="27">
        <v>0.69444444444444442</v>
      </c>
      <c r="R111" s="6">
        <v>0.71027583527583527</v>
      </c>
      <c r="S111" s="6">
        <v>0.69444444444444442</v>
      </c>
      <c r="T111" s="6">
        <v>0.69032921810699577</v>
      </c>
      <c r="U111" s="6">
        <v>0.72559146442652556</v>
      </c>
      <c r="V111" s="27">
        <v>0.66666666666666663</v>
      </c>
      <c r="W111" s="6">
        <v>0.68281101614434947</v>
      </c>
      <c r="X111" s="6">
        <v>0.66666666666666663</v>
      </c>
      <c r="Y111" s="6">
        <v>0.67113095238095233</v>
      </c>
      <c r="Z111" s="6">
        <v>0.78185964271121577</v>
      </c>
      <c r="AA111" s="27">
        <v>0.55555555555555558</v>
      </c>
      <c r="AB111" s="6">
        <v>0.55270655270655267</v>
      </c>
      <c r="AC111" s="6">
        <v>0.55555555555555558</v>
      </c>
      <c r="AD111" s="6">
        <v>0.55059523809523803</v>
      </c>
      <c r="AE111" s="6">
        <v>2.637389264124272</v>
      </c>
      <c r="AF111" s="27">
        <v>0.5</v>
      </c>
      <c r="AG111" s="6">
        <v>0.46770833333333328</v>
      </c>
      <c r="AH111" s="6">
        <v>0.5</v>
      </c>
      <c r="AI111" s="6">
        <v>0.47641260805397428</v>
      </c>
      <c r="AJ111" s="6">
        <v>0.7257657698152028</v>
      </c>
      <c r="AK111" s="27">
        <v>0.61111111111111116</v>
      </c>
      <c r="AL111" s="6">
        <v>0.61111111111111116</v>
      </c>
      <c r="AM111" s="6">
        <v>0.61111111111111116</v>
      </c>
      <c r="AN111" s="6">
        <v>0.61111111111111116</v>
      </c>
      <c r="AO111" s="6">
        <v>14.01697631799</v>
      </c>
      <c r="AP111" s="27">
        <v>0.72222222222222221</v>
      </c>
      <c r="AQ111" s="6">
        <v>0.71898148148148144</v>
      </c>
      <c r="AR111" s="6">
        <v>0.72222222222222221</v>
      </c>
      <c r="AS111" s="6">
        <v>0.71069023569023571</v>
      </c>
      <c r="AT111" s="6">
        <v>0.7396659018741959</v>
      </c>
      <c r="AU111" s="27">
        <v>0.61111111111111116</v>
      </c>
      <c r="AV111" s="6">
        <v>0.60243055555555558</v>
      </c>
      <c r="AW111" s="6">
        <v>0.61111111111111116</v>
      </c>
      <c r="AX111" s="6">
        <v>0.60481573384799192</v>
      </c>
      <c r="AY111" s="6">
        <v>1.1248355934920919</v>
      </c>
      <c r="AZ111" s="27">
        <v>0.69444444444444442</v>
      </c>
      <c r="BA111" s="6">
        <v>0.69070512820512819</v>
      </c>
      <c r="BB111" s="6">
        <v>0.69444444444444442</v>
      </c>
      <c r="BC111" s="6">
        <v>0.6919222089472985</v>
      </c>
      <c r="BD111" s="6">
        <v>1.097306078266312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5.9621002643279568E-2</v>
      </c>
      <c r="N112" s="9">
        <v>6.6721457249073772</v>
      </c>
      <c r="O112" s="9">
        <v>1.4829579768123911</v>
      </c>
      <c r="P112" s="9">
        <v>109.42318988848101</v>
      </c>
      <c r="Q112" s="27">
        <v>0.75</v>
      </c>
      <c r="R112" s="6">
        <v>0.74821428571428561</v>
      </c>
      <c r="S112" s="6">
        <v>0.75</v>
      </c>
      <c r="T112" s="6">
        <v>0.74279835390946503</v>
      </c>
      <c r="U112" s="6">
        <v>0.51055125174227045</v>
      </c>
      <c r="V112" s="27">
        <v>0.72222222222222221</v>
      </c>
      <c r="W112" s="6">
        <v>0.72258297258297277</v>
      </c>
      <c r="X112" s="6">
        <v>0.72222222222222221</v>
      </c>
      <c r="Y112" s="6">
        <v>0.71103447126838937</v>
      </c>
      <c r="Z112" s="6">
        <v>0.63037156640227576</v>
      </c>
      <c r="AA112" s="27">
        <v>0.77777777777777779</v>
      </c>
      <c r="AB112" s="6">
        <v>0.81189083820662766</v>
      </c>
      <c r="AC112" s="6">
        <v>0.77777777777777779</v>
      </c>
      <c r="AD112" s="6">
        <v>0.765625</v>
      </c>
      <c r="AE112" s="6">
        <v>1.3045050314019691</v>
      </c>
      <c r="AF112" s="27">
        <v>0.86111111111111116</v>
      </c>
      <c r="AG112" s="6">
        <v>0.86111111111111116</v>
      </c>
      <c r="AH112" s="6">
        <v>0.86111111111111116</v>
      </c>
      <c r="AI112" s="6">
        <v>0.86025968497232863</v>
      </c>
      <c r="AJ112" s="6">
        <v>0.2942498362616201</v>
      </c>
      <c r="AK112" s="27">
        <v>0.83333333333333337</v>
      </c>
      <c r="AL112" s="6">
        <v>0.84992784992784998</v>
      </c>
      <c r="AM112" s="6">
        <v>0.83333333333333337</v>
      </c>
      <c r="AN112" s="6">
        <v>0.82863497775778472</v>
      </c>
      <c r="AO112" s="6">
        <v>6.0072755648528577</v>
      </c>
      <c r="AP112" s="27">
        <v>0.88888888888888884</v>
      </c>
      <c r="AQ112" s="6">
        <v>0.9012820512820513</v>
      </c>
      <c r="AR112" s="6">
        <v>0.88888888888888884</v>
      </c>
      <c r="AS112" s="6">
        <v>0.89109347442680764</v>
      </c>
      <c r="AT112" s="6">
        <v>0.28132368138387043</v>
      </c>
      <c r="AU112" s="27">
        <v>0.88888888888888884</v>
      </c>
      <c r="AV112" s="6">
        <v>0.88966049382716028</v>
      </c>
      <c r="AW112" s="6">
        <v>0.88888888888888884</v>
      </c>
      <c r="AX112" s="6">
        <v>0.88803921568627453</v>
      </c>
      <c r="AY112" s="6">
        <v>0.28778060324407501</v>
      </c>
      <c r="AZ112" s="27">
        <v>0.83333333333333337</v>
      </c>
      <c r="BA112" s="6">
        <v>0.83719135802469125</v>
      </c>
      <c r="BB112" s="6">
        <v>0.83333333333333337</v>
      </c>
      <c r="BC112" s="6">
        <v>0.83411764705882341</v>
      </c>
      <c r="BD112" s="6">
        <v>0.39986302933660112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0.186816965756367</v>
      </c>
      <c r="N113" s="9">
        <v>3.754812619465608</v>
      </c>
      <c r="O113" s="9">
        <v>0.92490336793498029</v>
      </c>
      <c r="P113" s="9">
        <v>105.134753345037</v>
      </c>
      <c r="Q113" s="27">
        <v>0.72222222222222221</v>
      </c>
      <c r="R113" s="6">
        <v>0.73510101010101003</v>
      </c>
      <c r="S113" s="6">
        <v>0.72222222222222221</v>
      </c>
      <c r="T113" s="6">
        <v>0.71786492374727673</v>
      </c>
      <c r="U113" s="6">
        <v>0.73187766952492384</v>
      </c>
      <c r="V113" s="27">
        <v>0.72222222222222221</v>
      </c>
      <c r="W113" s="6">
        <v>0.7404040404040404</v>
      </c>
      <c r="X113" s="6">
        <v>0.72222222222222221</v>
      </c>
      <c r="Y113" s="6">
        <v>0.71822803195352214</v>
      </c>
      <c r="Z113" s="6">
        <v>0.85103079741069343</v>
      </c>
      <c r="AA113" s="27">
        <v>0.80555555555555558</v>
      </c>
      <c r="AB113" s="6">
        <v>0.8070987654320988</v>
      </c>
      <c r="AC113" s="6">
        <v>0.80555555555555558</v>
      </c>
      <c r="AD113" s="6">
        <v>0.8027451793899163</v>
      </c>
      <c r="AE113" s="6">
        <v>3.198262913979919</v>
      </c>
      <c r="AF113" s="27">
        <v>0.77777777777777779</v>
      </c>
      <c r="AG113" s="6">
        <v>0.780319535221496</v>
      </c>
      <c r="AH113" s="6">
        <v>0.77777777777777779</v>
      </c>
      <c r="AI113" s="6">
        <v>0.77507716049382713</v>
      </c>
      <c r="AJ113" s="6">
        <v>0.47605008487418882</v>
      </c>
      <c r="AK113" s="27">
        <v>0.72222222222222221</v>
      </c>
      <c r="AL113" s="6">
        <v>0.73899572649572653</v>
      </c>
      <c r="AM113" s="6">
        <v>0.72222222222222221</v>
      </c>
      <c r="AN113" s="6">
        <v>0.7213412901392442</v>
      </c>
      <c r="AO113" s="6">
        <v>10.012125941421431</v>
      </c>
      <c r="AP113" s="27">
        <v>0.75</v>
      </c>
      <c r="AQ113" s="6">
        <v>0.75983796296296291</v>
      </c>
      <c r="AR113" s="6">
        <v>0.75</v>
      </c>
      <c r="AS113" s="6">
        <v>0.74963924963924966</v>
      </c>
      <c r="AT113" s="6">
        <v>0.52738592039467325</v>
      </c>
      <c r="AU113" s="27">
        <v>0.77777777777777779</v>
      </c>
      <c r="AV113" s="6">
        <v>0.79382716049382707</v>
      </c>
      <c r="AW113" s="6">
        <v>0.77777777777777779</v>
      </c>
      <c r="AX113" s="6">
        <v>0.7757538621509209</v>
      </c>
      <c r="AY113" s="6">
        <v>1.3280357710265089</v>
      </c>
      <c r="AZ113" s="27">
        <v>0.77777777777777779</v>
      </c>
      <c r="BA113" s="6">
        <v>0.78249405822935236</v>
      </c>
      <c r="BB113" s="6">
        <v>0.77777777777777779</v>
      </c>
      <c r="BC113" s="6">
        <v>0.77768959435626117</v>
      </c>
      <c r="BD113" s="6">
        <v>0.9744924446109684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6.9659807537459748E-2</v>
      </c>
      <c r="N114" s="9">
        <v>6.2882359199491313</v>
      </c>
      <c r="O114" s="9">
        <v>1.422643080991284</v>
      </c>
      <c r="P114" s="9">
        <v>103.12706908716579</v>
      </c>
      <c r="Q114" s="27">
        <v>0.91666666666666663</v>
      </c>
      <c r="R114" s="6">
        <v>0.92094017094017089</v>
      </c>
      <c r="S114" s="6">
        <v>0.91666666666666663</v>
      </c>
      <c r="T114" s="6">
        <v>0.91785440613026814</v>
      </c>
      <c r="U114" s="6">
        <v>0.22178261308961439</v>
      </c>
      <c r="V114" s="27">
        <v>0.94444444444444442</v>
      </c>
      <c r="W114" s="6">
        <v>0.9472222222222223</v>
      </c>
      <c r="X114" s="6">
        <v>0.94444444444444442</v>
      </c>
      <c r="Y114" s="6">
        <v>0.94469651139342625</v>
      </c>
      <c r="Z114" s="6">
        <v>0.12949740194140619</v>
      </c>
      <c r="AA114" s="27">
        <v>0.97222222222222221</v>
      </c>
      <c r="AB114" s="6">
        <v>0.97435897435897445</v>
      </c>
      <c r="AC114" s="6">
        <v>0.97222222222222221</v>
      </c>
      <c r="AD114" s="6">
        <v>0.97229885057471266</v>
      </c>
      <c r="AE114" s="6">
        <v>1.0605839553672269</v>
      </c>
      <c r="AF114" s="27">
        <v>0.94444444444444442</v>
      </c>
      <c r="AG114" s="6">
        <v>0.9472222222222223</v>
      </c>
      <c r="AH114" s="6">
        <v>0.94444444444444442</v>
      </c>
      <c r="AI114" s="6">
        <v>0.94469651139342625</v>
      </c>
      <c r="AJ114" s="6">
        <v>0.13470945771625711</v>
      </c>
      <c r="AK114" s="27">
        <v>0.97222222222222221</v>
      </c>
      <c r="AL114" s="6">
        <v>0.97435897435897445</v>
      </c>
      <c r="AM114" s="6">
        <v>0.97222222222222221</v>
      </c>
      <c r="AN114" s="6">
        <v>0.97229885057471266</v>
      </c>
      <c r="AO114" s="6">
        <v>1.001212594142143</v>
      </c>
      <c r="AP114" s="27">
        <v>0.94444444444444442</v>
      </c>
      <c r="AQ114" s="6">
        <v>0.95238095238095233</v>
      </c>
      <c r="AR114" s="6">
        <v>0.94444444444444442</v>
      </c>
      <c r="AS114" s="6">
        <v>0.94528527591407907</v>
      </c>
      <c r="AT114" s="6">
        <v>0.16382715250351121</v>
      </c>
      <c r="AU114" s="27">
        <v>0.97222222222222221</v>
      </c>
      <c r="AV114" s="6">
        <v>0.97435897435897445</v>
      </c>
      <c r="AW114" s="6">
        <v>0.97222222222222221</v>
      </c>
      <c r="AX114" s="6">
        <v>0.97229885057471266</v>
      </c>
      <c r="AY114" s="6">
        <v>0.23157834793834159</v>
      </c>
      <c r="AZ114" s="27">
        <v>0.97222222222222221</v>
      </c>
      <c r="BA114" s="6">
        <v>0.97435897435897445</v>
      </c>
      <c r="BB114" s="6">
        <v>0.97222222222222221</v>
      </c>
      <c r="BC114" s="6">
        <v>0.97229885057471266</v>
      </c>
      <c r="BD114" s="6">
        <v>0.14468158784611709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5.0931159900490929E-2</v>
      </c>
      <c r="N115" s="9">
        <v>7.4717519811341946</v>
      </c>
      <c r="O115" s="9">
        <v>1.5175926853110631</v>
      </c>
      <c r="P115" s="9">
        <v>85.391451212962224</v>
      </c>
      <c r="Q115" s="27">
        <v>0.94444444444444442</v>
      </c>
      <c r="R115" s="6">
        <v>0.94444444444444442</v>
      </c>
      <c r="S115" s="6">
        <v>0.94444444444444442</v>
      </c>
      <c r="T115" s="6">
        <v>0.94444444444444442</v>
      </c>
      <c r="U115" s="6">
        <v>0.23523917438233979</v>
      </c>
      <c r="V115" s="27">
        <v>0.94444444444444442</v>
      </c>
      <c r="W115" s="6">
        <v>0.94444444444444442</v>
      </c>
      <c r="X115" s="6">
        <v>0.94444444444444442</v>
      </c>
      <c r="Y115" s="6">
        <v>0.94444444444444442</v>
      </c>
      <c r="Z115" s="6">
        <v>0.1692236160534723</v>
      </c>
      <c r="AA115" s="27">
        <v>0.94444444444444442</v>
      </c>
      <c r="AB115" s="6">
        <v>0.94444444444444442</v>
      </c>
      <c r="AC115" s="6">
        <v>0.94444444444444442</v>
      </c>
      <c r="AD115" s="6">
        <v>0.94444444444444442</v>
      </c>
      <c r="AE115" s="6">
        <v>0.19755181254398399</v>
      </c>
      <c r="AF115" s="27">
        <v>0.94444444444444442</v>
      </c>
      <c r="AG115" s="6">
        <v>0.94444444444444442</v>
      </c>
      <c r="AH115" s="6">
        <v>0.94444444444444442</v>
      </c>
      <c r="AI115" s="6">
        <v>0.94444444444444442</v>
      </c>
      <c r="AJ115" s="6">
        <v>0.15429744882038529</v>
      </c>
      <c r="AK115" s="27">
        <v>0.94444444444444442</v>
      </c>
      <c r="AL115" s="6">
        <v>0.94444444444444442</v>
      </c>
      <c r="AM115" s="6">
        <v>0.94444444444444442</v>
      </c>
      <c r="AN115" s="6">
        <v>0.94444444444444442</v>
      </c>
      <c r="AO115" s="6">
        <v>2.0024251882842869</v>
      </c>
      <c r="AP115" s="27">
        <v>0.91666666666666663</v>
      </c>
      <c r="AQ115" s="6">
        <v>0.91800213675213671</v>
      </c>
      <c r="AR115" s="6">
        <v>0.91666666666666663</v>
      </c>
      <c r="AS115" s="6">
        <v>0.91646754281162879</v>
      </c>
      <c r="AT115" s="6">
        <v>0.20031855439056931</v>
      </c>
      <c r="AU115" s="27">
        <v>0.94444444444444442</v>
      </c>
      <c r="AV115" s="6">
        <v>0.94444444444444442</v>
      </c>
      <c r="AW115" s="6">
        <v>0.94444444444444442</v>
      </c>
      <c r="AX115" s="6">
        <v>0.94444444444444442</v>
      </c>
      <c r="AY115" s="6">
        <v>0.20481860028368801</v>
      </c>
      <c r="AZ115" s="27">
        <v>0.91666666666666663</v>
      </c>
      <c r="BA115" s="6">
        <v>0.91838624338624342</v>
      </c>
      <c r="BB115" s="6">
        <v>0.91666666666666663</v>
      </c>
      <c r="BC115" s="6">
        <v>0.91666666666666663</v>
      </c>
      <c r="BD115" s="6">
        <v>0.28518509909344969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0.1001490515198596</v>
      </c>
      <c r="N116" s="9">
        <v>4.6556105884921868</v>
      </c>
      <c r="O116" s="9">
        <v>1.3334469122769681</v>
      </c>
      <c r="P116" s="9">
        <v>96.603919711212882</v>
      </c>
      <c r="Q116" s="27">
        <v>0.86111111111111116</v>
      </c>
      <c r="R116" s="6">
        <v>0.86971677559912852</v>
      </c>
      <c r="S116" s="6">
        <v>0.86111111111111116</v>
      </c>
      <c r="T116" s="6">
        <v>0.85909671426912804</v>
      </c>
      <c r="U116" s="6">
        <v>0.27394917340355252</v>
      </c>
      <c r="V116" s="27">
        <v>0.86111111111111116</v>
      </c>
      <c r="W116" s="6">
        <v>0.86971677559912852</v>
      </c>
      <c r="X116" s="6">
        <v>0.86111111111111116</v>
      </c>
      <c r="Y116" s="6">
        <v>0.85909671426912804</v>
      </c>
      <c r="Z116" s="6">
        <v>0.20671878765273799</v>
      </c>
      <c r="AA116" s="27">
        <v>0.91666666666666663</v>
      </c>
      <c r="AB116" s="6">
        <v>0.93240740740740735</v>
      </c>
      <c r="AC116" s="6">
        <v>0.91666666666666663</v>
      </c>
      <c r="AD116" s="6">
        <v>0.91680350301039959</v>
      </c>
      <c r="AE116" s="6">
        <v>0.16624593023315609</v>
      </c>
      <c r="AF116" s="27">
        <v>0.94444444444444442</v>
      </c>
      <c r="AG116" s="6">
        <v>0.95026455026455026</v>
      </c>
      <c r="AH116" s="6">
        <v>0.94444444444444442</v>
      </c>
      <c r="AI116" s="6">
        <v>0.94413989586403391</v>
      </c>
      <c r="AJ116" s="6">
        <v>0.23947702116305941</v>
      </c>
      <c r="AK116" s="27">
        <v>0.94444444444444442</v>
      </c>
      <c r="AL116" s="6">
        <v>0.95026455026455026</v>
      </c>
      <c r="AM116" s="6">
        <v>0.94444444444444442</v>
      </c>
      <c r="AN116" s="6">
        <v>0.94413989586403391</v>
      </c>
      <c r="AO116" s="6">
        <v>2.0024251882842869</v>
      </c>
      <c r="AP116" s="27">
        <v>0.91666666666666663</v>
      </c>
      <c r="AQ116" s="6">
        <v>0.927579365079365</v>
      </c>
      <c r="AR116" s="6">
        <v>0.91666666666666663</v>
      </c>
      <c r="AS116" s="6">
        <v>0.91527654975930828</v>
      </c>
      <c r="AT116" s="6">
        <v>0.26796449903874431</v>
      </c>
      <c r="AU116" s="27">
        <v>0.91666666666666663</v>
      </c>
      <c r="AV116" s="6">
        <v>0.93240740740740735</v>
      </c>
      <c r="AW116" s="6">
        <v>0.91666666666666663</v>
      </c>
      <c r="AX116" s="6">
        <v>0.91680350301039959</v>
      </c>
      <c r="AY116" s="6">
        <v>0.27281324500101189</v>
      </c>
      <c r="AZ116" s="27">
        <v>0.94444444444444442</v>
      </c>
      <c r="BA116" s="6">
        <v>0.95138888888888884</v>
      </c>
      <c r="BB116" s="6">
        <v>0.94444444444444442</v>
      </c>
      <c r="BC116" s="6">
        <v>0.94444444444444442</v>
      </c>
      <c r="BD116" s="6">
        <v>0.20581906217684551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0.47630426605196469</v>
      </c>
      <c r="N117" s="9">
        <v>1.0866918100731731</v>
      </c>
      <c r="O117" s="9">
        <v>0.52979552287448717</v>
      </c>
      <c r="P117" s="9">
        <v>46.184401928109843</v>
      </c>
      <c r="Q117" s="27">
        <v>0.58333333333333337</v>
      </c>
      <c r="R117" s="6">
        <v>0.57297332297332304</v>
      </c>
      <c r="S117" s="6">
        <v>0.58333333333333337</v>
      </c>
      <c r="T117" s="6">
        <v>0.57635668276972618</v>
      </c>
      <c r="U117" s="6">
        <v>0.83506444255055279</v>
      </c>
      <c r="V117" s="27">
        <v>0.52777777777777779</v>
      </c>
      <c r="W117" s="6">
        <v>0.54054487179487176</v>
      </c>
      <c r="X117" s="6">
        <v>0.52777777777777779</v>
      </c>
      <c r="Y117" s="6">
        <v>0.52891395154553045</v>
      </c>
      <c r="Z117" s="6">
        <v>0.87945221922065275</v>
      </c>
      <c r="AA117" s="27">
        <v>0.61111111111111116</v>
      </c>
      <c r="AB117" s="6">
        <v>0.62962962962962965</v>
      </c>
      <c r="AC117" s="6">
        <v>0.61111111111111116</v>
      </c>
      <c r="AD117" s="6">
        <v>0.61742424242424243</v>
      </c>
      <c r="AE117" s="6">
        <v>4.5486084983528423</v>
      </c>
      <c r="AF117" s="27">
        <v>0.63888888888888884</v>
      </c>
      <c r="AG117" s="6">
        <v>0.65013227513227512</v>
      </c>
      <c r="AH117" s="6">
        <v>0.63888888888888884</v>
      </c>
      <c r="AI117" s="6">
        <v>0.63666666666666671</v>
      </c>
      <c r="AJ117" s="6">
        <v>0.76790632878349963</v>
      </c>
      <c r="AK117" s="27">
        <v>0.52777777777777779</v>
      </c>
      <c r="AL117" s="6">
        <v>0.55271164021164021</v>
      </c>
      <c r="AM117" s="6">
        <v>0.52777777777777779</v>
      </c>
      <c r="AN117" s="6">
        <v>0.52104377104377109</v>
      </c>
      <c r="AO117" s="6">
        <v>17.020614100416431</v>
      </c>
      <c r="AP117" s="27">
        <v>0.55555555555555558</v>
      </c>
      <c r="AQ117" s="6">
        <v>0.57743055555555556</v>
      </c>
      <c r="AR117" s="6">
        <v>0.55555555555555558</v>
      </c>
      <c r="AS117" s="6">
        <v>0.56225638984259674</v>
      </c>
      <c r="AT117" s="6">
        <v>3.631094434718483</v>
      </c>
      <c r="AU117" s="27">
        <v>0.58333333333333337</v>
      </c>
      <c r="AV117" s="6">
        <v>0.58611111111111114</v>
      </c>
      <c r="AW117" s="6">
        <v>0.58333333333333337</v>
      </c>
      <c r="AX117" s="6">
        <v>0.5840681951793063</v>
      </c>
      <c r="AY117" s="6">
        <v>1.346203621553572</v>
      </c>
      <c r="AZ117" s="27">
        <v>0.52777777777777779</v>
      </c>
      <c r="BA117" s="6">
        <v>0.5737654320987654</v>
      </c>
      <c r="BB117" s="6">
        <v>0.52777777777777779</v>
      </c>
      <c r="BC117" s="6">
        <v>0.5376856118791602</v>
      </c>
      <c r="BD117" s="6">
        <v>1.454863752160017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4.7845779624757952E-2</v>
      </c>
      <c r="N118" s="9">
        <v>8.0761363123452234</v>
      </c>
      <c r="O118" s="9">
        <v>1.517899402530509</v>
      </c>
      <c r="P118" s="9">
        <v>132.4486355224617</v>
      </c>
      <c r="Q118" s="27">
        <v>0.88888888888888884</v>
      </c>
      <c r="R118" s="6">
        <v>0.90544871794871795</v>
      </c>
      <c r="S118" s="6">
        <v>0.88888888888888884</v>
      </c>
      <c r="T118" s="6">
        <v>0.8902691511387163</v>
      </c>
      <c r="U118" s="6">
        <v>0.28553581427980879</v>
      </c>
      <c r="V118" s="27">
        <v>0.91666666666666663</v>
      </c>
      <c r="W118" s="6">
        <v>0.92478354978354993</v>
      </c>
      <c r="X118" s="6">
        <v>0.91666666666666663</v>
      </c>
      <c r="Y118" s="6">
        <v>0.91740379810094963</v>
      </c>
      <c r="Z118" s="6">
        <v>0.26848122891665011</v>
      </c>
      <c r="AA118" s="27">
        <v>0.86111111111111116</v>
      </c>
      <c r="AB118" s="6">
        <v>0.87797619047619035</v>
      </c>
      <c r="AC118" s="6">
        <v>0.86111111111111116</v>
      </c>
      <c r="AD118" s="6">
        <v>0.86214360352291386</v>
      </c>
      <c r="AE118" s="6">
        <v>0.22221545858155239</v>
      </c>
      <c r="AF118" s="27">
        <v>0.91666666666666663</v>
      </c>
      <c r="AG118" s="6">
        <v>0.92478354978354993</v>
      </c>
      <c r="AH118" s="6">
        <v>0.91666666666666663</v>
      </c>
      <c r="AI118" s="6">
        <v>0.91740379810094963</v>
      </c>
      <c r="AJ118" s="6">
        <v>0.24290416077831689</v>
      </c>
      <c r="AK118" s="27">
        <v>0.83333333333333337</v>
      </c>
      <c r="AL118" s="6">
        <v>0.85416666666666663</v>
      </c>
      <c r="AM118" s="6">
        <v>0.83333333333333337</v>
      </c>
      <c r="AN118" s="6">
        <v>0.83333333333333337</v>
      </c>
      <c r="AO118" s="6">
        <v>6.0072755648528577</v>
      </c>
      <c r="AP118" s="27">
        <v>0.91666666666666663</v>
      </c>
      <c r="AQ118" s="6">
        <v>0.92478354978354993</v>
      </c>
      <c r="AR118" s="6">
        <v>0.91666666666666663</v>
      </c>
      <c r="AS118" s="6">
        <v>0.91740379810094963</v>
      </c>
      <c r="AT118" s="6">
        <v>0.23205385566528311</v>
      </c>
      <c r="AU118" s="27">
        <v>0.88888888888888884</v>
      </c>
      <c r="AV118" s="6">
        <v>0.89444444444444449</v>
      </c>
      <c r="AW118" s="6">
        <v>0.88888888888888884</v>
      </c>
      <c r="AX118" s="6">
        <v>0.89047800661072984</v>
      </c>
      <c r="AY118" s="6">
        <v>0.44396494327468528</v>
      </c>
      <c r="AZ118" s="27">
        <v>0.91666666666666663</v>
      </c>
      <c r="BA118" s="6">
        <v>0.92478354978354993</v>
      </c>
      <c r="BB118" s="6">
        <v>0.91666666666666663</v>
      </c>
      <c r="BC118" s="6">
        <v>0.91740379810094963</v>
      </c>
      <c r="BD118" s="6">
        <v>0.34164054281856859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6.5297236727155594E-2</v>
      </c>
      <c r="N119" s="9">
        <v>6.3529110353214584</v>
      </c>
      <c r="O119" s="9">
        <v>1.4545779907657459</v>
      </c>
      <c r="P119" s="9">
        <v>72.604697546530957</v>
      </c>
      <c r="Q119" s="27">
        <v>0.86111111111111116</v>
      </c>
      <c r="R119" s="6">
        <v>0.8706709956709956</v>
      </c>
      <c r="S119" s="6">
        <v>0.86111111111111116</v>
      </c>
      <c r="T119" s="6">
        <v>0.85884773662551439</v>
      </c>
      <c r="U119" s="6">
        <v>0.4569111088564522</v>
      </c>
      <c r="V119" s="27">
        <v>0.86111111111111116</v>
      </c>
      <c r="W119" s="6">
        <v>0.89728327228327232</v>
      </c>
      <c r="X119" s="6">
        <v>0.86111111111111116</v>
      </c>
      <c r="Y119" s="6">
        <v>0.85662990614681433</v>
      </c>
      <c r="Z119" s="6">
        <v>0.50804813156119843</v>
      </c>
      <c r="AA119" s="27">
        <v>0.86111111111111116</v>
      </c>
      <c r="AB119" s="6">
        <v>0.86649831649831643</v>
      </c>
      <c r="AC119" s="6">
        <v>0.86111111111111116</v>
      </c>
      <c r="AD119" s="6">
        <v>0.85695488721804514</v>
      </c>
      <c r="AE119" s="6">
        <v>1.22015630173324</v>
      </c>
      <c r="AF119" s="27">
        <v>0.88888888888888884</v>
      </c>
      <c r="AG119" s="6">
        <v>0.89941077441077433</v>
      </c>
      <c r="AH119" s="6">
        <v>0.88888888888888884</v>
      </c>
      <c r="AI119" s="6">
        <v>0.89017094017094023</v>
      </c>
      <c r="AJ119" s="6">
        <v>0.34013278522316059</v>
      </c>
      <c r="AK119" s="27">
        <v>0.80555555555555558</v>
      </c>
      <c r="AL119" s="6">
        <v>0.81259018759018753</v>
      </c>
      <c r="AM119" s="6">
        <v>0.80555555555555558</v>
      </c>
      <c r="AN119" s="6">
        <v>0.80273662551440328</v>
      </c>
      <c r="AO119" s="6">
        <v>7.0084881589950028</v>
      </c>
      <c r="AP119" s="27">
        <v>0.83333333333333337</v>
      </c>
      <c r="AQ119" s="6">
        <v>0.85198412698412695</v>
      </c>
      <c r="AR119" s="6">
        <v>0.83333333333333337</v>
      </c>
      <c r="AS119" s="6">
        <v>0.82987948265726041</v>
      </c>
      <c r="AT119" s="6">
        <v>0.36365047799718098</v>
      </c>
      <c r="AU119" s="27">
        <v>0.83333333333333337</v>
      </c>
      <c r="AV119" s="6">
        <v>0.85198412698412695</v>
      </c>
      <c r="AW119" s="6">
        <v>0.83333333333333337</v>
      </c>
      <c r="AX119" s="6">
        <v>0.82987948265726041</v>
      </c>
      <c r="AY119" s="6">
        <v>0.86190401864559307</v>
      </c>
      <c r="AZ119" s="27">
        <v>0.86111111111111116</v>
      </c>
      <c r="BA119" s="6">
        <v>0.89728327228327232</v>
      </c>
      <c r="BB119" s="6">
        <v>0.86111111111111116</v>
      </c>
      <c r="BC119" s="6">
        <v>0.85662990614681433</v>
      </c>
      <c r="BD119" s="6">
        <v>0.57226095543219591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8.0930889210274859E-2</v>
      </c>
      <c r="N120" s="9">
        <v>5.1460774516346861</v>
      </c>
      <c r="O120" s="9">
        <v>1.421661597473713</v>
      </c>
      <c r="P120" s="9">
        <v>84.395670206808859</v>
      </c>
      <c r="Q120" s="27">
        <v>0.97222222222222221</v>
      </c>
      <c r="R120" s="6">
        <v>0.97407407407407398</v>
      </c>
      <c r="S120" s="6">
        <v>0.97222222222222221</v>
      </c>
      <c r="T120" s="6">
        <v>0.97214559386973187</v>
      </c>
      <c r="U120" s="6">
        <v>0.24451220237520779</v>
      </c>
      <c r="V120" s="27">
        <v>0.97222222222222221</v>
      </c>
      <c r="W120" s="6">
        <v>0.97407407407407398</v>
      </c>
      <c r="X120" s="6">
        <v>0.97222222222222221</v>
      </c>
      <c r="Y120" s="6">
        <v>0.97214559386973187</v>
      </c>
      <c r="Z120" s="6">
        <v>0.2093893056322069</v>
      </c>
      <c r="AA120" s="27">
        <v>0.94444444444444442</v>
      </c>
      <c r="AB120" s="6">
        <v>0.95138888888888884</v>
      </c>
      <c r="AC120" s="6">
        <v>0.94444444444444442</v>
      </c>
      <c r="AD120" s="6">
        <v>0.94398148148148153</v>
      </c>
      <c r="AE120" s="6">
        <v>0.1197465848561652</v>
      </c>
      <c r="AF120" s="27">
        <v>0.97222222222222221</v>
      </c>
      <c r="AG120" s="6">
        <v>0.97420634920634919</v>
      </c>
      <c r="AH120" s="6">
        <v>0.97222222222222221</v>
      </c>
      <c r="AI120" s="6">
        <v>0.97222222222222221</v>
      </c>
      <c r="AJ120" s="6">
        <v>0.1242395790038007</v>
      </c>
      <c r="AK120" s="27">
        <v>0.91666666666666663</v>
      </c>
      <c r="AL120" s="6">
        <v>0.93229166666666663</v>
      </c>
      <c r="AM120" s="6">
        <v>0.91666666666666663</v>
      </c>
      <c r="AN120" s="6">
        <v>0.91699038597984961</v>
      </c>
      <c r="AO120" s="6">
        <v>3.0036377824264302</v>
      </c>
      <c r="AP120" s="27">
        <v>0.94444444444444442</v>
      </c>
      <c r="AQ120" s="6">
        <v>0.95185185185185184</v>
      </c>
      <c r="AR120" s="6">
        <v>0.94444444444444442</v>
      </c>
      <c r="AS120" s="6">
        <v>0.94429181929181938</v>
      </c>
      <c r="AT120" s="6">
        <v>0.1823314383058425</v>
      </c>
      <c r="AU120" s="27">
        <v>0.94444444444444442</v>
      </c>
      <c r="AV120" s="6">
        <v>0.95185185185185184</v>
      </c>
      <c r="AW120" s="6">
        <v>0.94444444444444442</v>
      </c>
      <c r="AX120" s="6">
        <v>0.945097174672338</v>
      </c>
      <c r="AY120" s="6">
        <v>0.17867489918803181</v>
      </c>
      <c r="AZ120" s="27">
        <v>0.97222222222222221</v>
      </c>
      <c r="BA120" s="6">
        <v>0.97420634920634919</v>
      </c>
      <c r="BB120" s="6">
        <v>0.97222222222222221</v>
      </c>
      <c r="BC120" s="6">
        <v>0.97191963205035092</v>
      </c>
      <c r="BD120" s="6">
        <v>8.3489950238382002E-2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8.9806625383435798E-2</v>
      </c>
      <c r="N121" s="9">
        <v>4.997976865501629</v>
      </c>
      <c r="O121" s="9">
        <v>1.371535313197946</v>
      </c>
      <c r="P121" s="9">
        <v>81.966820594226718</v>
      </c>
      <c r="Q121" s="27">
        <v>0.83333333333333337</v>
      </c>
      <c r="R121" s="6">
        <v>0.87268518518518523</v>
      </c>
      <c r="S121" s="6">
        <v>0.83333333333333337</v>
      </c>
      <c r="T121" s="6">
        <v>0.84074074074074068</v>
      </c>
      <c r="U121" s="6">
        <v>0.56080760529752738</v>
      </c>
      <c r="V121" s="27">
        <v>0.83333333333333337</v>
      </c>
      <c r="W121" s="6">
        <v>0.87268518518518523</v>
      </c>
      <c r="X121" s="6">
        <v>0.83333333333333337</v>
      </c>
      <c r="Y121" s="6">
        <v>0.84074074074074068</v>
      </c>
      <c r="Z121" s="6">
        <v>0.57585285914997852</v>
      </c>
      <c r="AA121" s="27">
        <v>0.75</v>
      </c>
      <c r="AB121" s="6">
        <v>0.80406630406630408</v>
      </c>
      <c r="AC121" s="6">
        <v>0.75</v>
      </c>
      <c r="AD121" s="6">
        <v>0.74673046251993624</v>
      </c>
      <c r="AE121" s="6">
        <v>1.318694632062136</v>
      </c>
      <c r="AF121" s="27">
        <v>0.86111111111111116</v>
      </c>
      <c r="AG121" s="6">
        <v>0.90123456790123457</v>
      </c>
      <c r="AH121" s="6">
        <v>0.86111111111111116</v>
      </c>
      <c r="AI121" s="6">
        <v>0.86311858076563952</v>
      </c>
      <c r="AJ121" s="6">
        <v>0.31516899676054561</v>
      </c>
      <c r="AK121" s="27">
        <v>0.86111111111111116</v>
      </c>
      <c r="AL121" s="6">
        <v>0.86127355425601038</v>
      </c>
      <c r="AM121" s="6">
        <v>0.86111111111111116</v>
      </c>
      <c r="AN121" s="6">
        <v>0.86014747779453671</v>
      </c>
      <c r="AO121" s="6">
        <v>5.0060629707107154</v>
      </c>
      <c r="AP121" s="27">
        <v>0.83333333333333337</v>
      </c>
      <c r="AQ121" s="6">
        <v>0.85416666666666663</v>
      </c>
      <c r="AR121" s="6">
        <v>0.83333333333333337</v>
      </c>
      <c r="AS121" s="6">
        <v>0.83333333333333337</v>
      </c>
      <c r="AT121" s="6">
        <v>0.44341117138294078</v>
      </c>
      <c r="AU121" s="27">
        <v>0.83333333333333337</v>
      </c>
      <c r="AV121" s="6">
        <v>0.85416666666666663</v>
      </c>
      <c r="AW121" s="6">
        <v>0.83333333333333337</v>
      </c>
      <c r="AX121" s="6">
        <v>0.83333333333333337</v>
      </c>
      <c r="AY121" s="6">
        <v>0.85617123984500021</v>
      </c>
      <c r="AZ121" s="27">
        <v>0.86111111111111116</v>
      </c>
      <c r="BA121" s="6">
        <v>0.87349310094408139</v>
      </c>
      <c r="BB121" s="6">
        <v>0.86111111111111116</v>
      </c>
      <c r="BC121" s="6">
        <v>0.86101788062572382</v>
      </c>
      <c r="BD121" s="6">
        <v>0.60258481040123124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6.1194386105819169E-2</v>
      </c>
      <c r="N122" s="9">
        <v>7.847905538147284</v>
      </c>
      <c r="O122" s="9">
        <v>1.3973634661649761</v>
      </c>
      <c r="P122" s="9">
        <v>89.690349007397515</v>
      </c>
      <c r="Q122" s="27">
        <v>0.86111111111111116</v>
      </c>
      <c r="R122" s="6">
        <v>0.86776418026418023</v>
      </c>
      <c r="S122" s="6">
        <v>0.86111111111111116</v>
      </c>
      <c r="T122" s="6">
        <v>0.85769400352733671</v>
      </c>
      <c r="U122" s="6">
        <v>0.47162364265462059</v>
      </c>
      <c r="V122" s="27">
        <v>0.83333333333333337</v>
      </c>
      <c r="W122" s="6">
        <v>0.85286195286195288</v>
      </c>
      <c r="X122" s="6">
        <v>0.83333333333333337</v>
      </c>
      <c r="Y122" s="6">
        <v>0.82905982905982911</v>
      </c>
      <c r="Z122" s="6">
        <v>0.30718432241016008</v>
      </c>
      <c r="AA122" s="27">
        <v>0.86111111111111116</v>
      </c>
      <c r="AB122" s="6">
        <v>0.87202380952380953</v>
      </c>
      <c r="AC122" s="6">
        <v>0.86111111111111116</v>
      </c>
      <c r="AD122" s="6">
        <v>0.85839506172839508</v>
      </c>
      <c r="AE122" s="6">
        <v>2.1308217342257039</v>
      </c>
      <c r="AF122" s="27">
        <v>0.91666666666666663</v>
      </c>
      <c r="AG122" s="6">
        <v>0.93452380952380942</v>
      </c>
      <c r="AH122" s="6">
        <v>0.91666666666666663</v>
      </c>
      <c r="AI122" s="6">
        <v>0.91703703703703709</v>
      </c>
      <c r="AJ122" s="6">
        <v>0.22219850654284939</v>
      </c>
      <c r="AK122" s="27">
        <v>0.86111111111111116</v>
      </c>
      <c r="AL122" s="6">
        <v>0.869512432012432</v>
      </c>
      <c r="AM122" s="6">
        <v>0.86111111111111116</v>
      </c>
      <c r="AN122" s="6">
        <v>0.85868606701940042</v>
      </c>
      <c r="AO122" s="6">
        <v>5.0060629707107163</v>
      </c>
      <c r="AP122" s="27">
        <v>0.83333333333333337</v>
      </c>
      <c r="AQ122" s="6">
        <v>0.84531209531209528</v>
      </c>
      <c r="AR122" s="6">
        <v>0.83333333333333337</v>
      </c>
      <c r="AS122" s="6">
        <v>0.82766770266770262</v>
      </c>
      <c r="AT122" s="6">
        <v>0.28957149078398692</v>
      </c>
      <c r="AU122" s="27">
        <v>0.91666666666666663</v>
      </c>
      <c r="AV122" s="6">
        <v>0.93452380952380942</v>
      </c>
      <c r="AW122" s="6">
        <v>0.91666666666666663</v>
      </c>
      <c r="AX122" s="6">
        <v>0.91703703703703709</v>
      </c>
      <c r="AY122" s="6">
        <v>0.33604540454427873</v>
      </c>
      <c r="AZ122" s="27">
        <v>0.83333333333333337</v>
      </c>
      <c r="BA122" s="6">
        <v>0.84531209531209528</v>
      </c>
      <c r="BB122" s="6">
        <v>0.83333333333333337</v>
      </c>
      <c r="BC122" s="6">
        <v>0.82766770266770262</v>
      </c>
      <c r="BD122" s="6">
        <v>0.39396027336773121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0.1003481592795369</v>
      </c>
      <c r="N123" s="9">
        <v>4.9214036170390889</v>
      </c>
      <c r="O123" s="9">
        <v>1.3054498873993989</v>
      </c>
      <c r="P123" s="9">
        <v>80.711019319441064</v>
      </c>
      <c r="Q123" s="27">
        <v>0.86111111111111116</v>
      </c>
      <c r="R123" s="6">
        <v>0.86752136752136755</v>
      </c>
      <c r="S123" s="6">
        <v>0.86111111111111116</v>
      </c>
      <c r="T123" s="6">
        <v>0.86328502415458941</v>
      </c>
      <c r="U123" s="6">
        <v>0.36957999635025568</v>
      </c>
      <c r="V123" s="27">
        <v>0.80555555555555558</v>
      </c>
      <c r="W123" s="6">
        <v>0.8141025641025641</v>
      </c>
      <c r="X123" s="6">
        <v>0.80555555555555558</v>
      </c>
      <c r="Y123" s="6">
        <v>0.808840579710145</v>
      </c>
      <c r="Z123" s="6">
        <v>0.31591383362417408</v>
      </c>
      <c r="AA123" s="27">
        <v>0.91666666666666663</v>
      </c>
      <c r="AB123" s="6">
        <v>0.91841491841491829</v>
      </c>
      <c r="AC123" s="6">
        <v>0.91666666666666663</v>
      </c>
      <c r="AD123" s="6">
        <v>0.91652173913043478</v>
      </c>
      <c r="AE123" s="6">
        <v>0.27356430353353711</v>
      </c>
      <c r="AF123" s="27">
        <v>0.86111111111111116</v>
      </c>
      <c r="AG123" s="6">
        <v>0.86247086247086246</v>
      </c>
      <c r="AH123" s="6">
        <v>0.86111111111111116</v>
      </c>
      <c r="AI123" s="6">
        <v>0.86086956521739133</v>
      </c>
      <c r="AJ123" s="6">
        <v>0.26364348022362838</v>
      </c>
      <c r="AK123" s="27">
        <v>0.86111111111111116</v>
      </c>
      <c r="AL123" s="6">
        <v>0.86247086247086246</v>
      </c>
      <c r="AM123" s="6">
        <v>0.86111111111111116</v>
      </c>
      <c r="AN123" s="6">
        <v>0.86086956521739133</v>
      </c>
      <c r="AO123" s="6">
        <v>5.0060629707107154</v>
      </c>
      <c r="AP123" s="27">
        <v>0.97222222222222221</v>
      </c>
      <c r="AQ123" s="6">
        <v>0.97435897435897445</v>
      </c>
      <c r="AR123" s="6">
        <v>0.97222222222222221</v>
      </c>
      <c r="AS123" s="6">
        <v>0.97217391304347822</v>
      </c>
      <c r="AT123" s="6">
        <v>0.2396603605112905</v>
      </c>
      <c r="AU123" s="27">
        <v>0.91666666666666663</v>
      </c>
      <c r="AV123" s="6">
        <v>0.93333333333333335</v>
      </c>
      <c r="AW123" s="6">
        <v>0.91666666666666663</v>
      </c>
      <c r="AX123" s="6">
        <v>0.91816717903674439</v>
      </c>
      <c r="AY123" s="6">
        <v>0.20257545457760029</v>
      </c>
      <c r="AZ123" s="27">
        <v>0.94444444444444442</v>
      </c>
      <c r="BA123" s="6">
        <v>0.94444444444444442</v>
      </c>
      <c r="BB123" s="6">
        <v>0.94444444444444442</v>
      </c>
      <c r="BC123" s="6">
        <v>0.94444444444444442</v>
      </c>
      <c r="BD123" s="6">
        <v>0.16079498613704629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5.7335229185851481E-2</v>
      </c>
      <c r="N124" s="9">
        <v>6.7407100949036174</v>
      </c>
      <c r="O124" s="9">
        <v>1.498849383461613</v>
      </c>
      <c r="P124" s="9">
        <v>90.999586281198816</v>
      </c>
      <c r="Q124" s="27">
        <v>0.91666666666666663</v>
      </c>
      <c r="R124" s="6">
        <v>0.91699735449735442</v>
      </c>
      <c r="S124" s="6">
        <v>0.91666666666666663</v>
      </c>
      <c r="T124" s="6">
        <v>0.91583374979177079</v>
      </c>
      <c r="U124" s="6">
        <v>0.2489983309155934</v>
      </c>
      <c r="V124" s="27">
        <v>0.91666666666666663</v>
      </c>
      <c r="W124" s="6">
        <v>0.91699735449735442</v>
      </c>
      <c r="X124" s="6">
        <v>0.91666666666666663</v>
      </c>
      <c r="Y124" s="6">
        <v>0.91583374979177079</v>
      </c>
      <c r="Z124" s="6">
        <v>0.34662405929716411</v>
      </c>
      <c r="AA124" s="27">
        <v>0.88888888888888884</v>
      </c>
      <c r="AB124" s="6">
        <v>0.8931623931623931</v>
      </c>
      <c r="AC124" s="6">
        <v>0.88888888888888884</v>
      </c>
      <c r="AD124" s="6">
        <v>0.88723544973544965</v>
      </c>
      <c r="AE124" s="6">
        <v>1.1579883414038941</v>
      </c>
      <c r="AF124" s="27">
        <v>0.94444444444444442</v>
      </c>
      <c r="AG124" s="6">
        <v>0.94928451178451168</v>
      </c>
      <c r="AH124" s="6">
        <v>0.94444444444444442</v>
      </c>
      <c r="AI124" s="6">
        <v>0.94372555785599266</v>
      </c>
      <c r="AJ124" s="6">
        <v>0.16624367391489961</v>
      </c>
      <c r="AK124" s="27">
        <v>0.91666666666666663</v>
      </c>
      <c r="AL124" s="6">
        <v>0.92013888888888884</v>
      </c>
      <c r="AM124" s="6">
        <v>0.91666666666666663</v>
      </c>
      <c r="AN124" s="6">
        <v>0.9172797585361252</v>
      </c>
      <c r="AO124" s="6">
        <v>3.0036377824264302</v>
      </c>
      <c r="AP124" s="27">
        <v>0.91666666666666663</v>
      </c>
      <c r="AQ124" s="6">
        <v>0.91699735449735442</v>
      </c>
      <c r="AR124" s="6">
        <v>0.91666666666666663</v>
      </c>
      <c r="AS124" s="6">
        <v>0.91583374979177079</v>
      </c>
      <c r="AT124" s="6">
        <v>0.23695453548621859</v>
      </c>
      <c r="AU124" s="27">
        <v>0.86111111111111116</v>
      </c>
      <c r="AV124" s="6">
        <v>0.86397058823529405</v>
      </c>
      <c r="AW124" s="6">
        <v>0.86111111111111116</v>
      </c>
      <c r="AX124" s="6">
        <v>0.8584104938271605</v>
      </c>
      <c r="AY124" s="6">
        <v>0.37670109717093408</v>
      </c>
      <c r="AZ124" s="27">
        <v>0.88888888888888884</v>
      </c>
      <c r="BA124" s="6">
        <v>0.89560639070443004</v>
      </c>
      <c r="BB124" s="6">
        <v>0.88888888888888884</v>
      </c>
      <c r="BC124" s="6">
        <v>0.88950675299359494</v>
      </c>
      <c r="BD124" s="6">
        <v>0.2752944967004749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9.0356423684787746E-2</v>
      </c>
      <c r="N125" s="9">
        <v>4.7408810027831043</v>
      </c>
      <c r="O125" s="9">
        <v>1.3909181001037909</v>
      </c>
      <c r="P125" s="9">
        <v>98.37328080774941</v>
      </c>
      <c r="Q125" s="27">
        <v>0.91666666666666663</v>
      </c>
      <c r="R125" s="6">
        <v>0.92830009496676169</v>
      </c>
      <c r="S125" s="6">
        <v>0.91666666666666663</v>
      </c>
      <c r="T125" s="6">
        <v>0.91576621688101767</v>
      </c>
      <c r="U125" s="6">
        <v>0.27864235535435378</v>
      </c>
      <c r="V125" s="27">
        <v>0.91666666666666663</v>
      </c>
      <c r="W125" s="6">
        <v>0.92830009496676169</v>
      </c>
      <c r="X125" s="6">
        <v>0.91666666666666663</v>
      </c>
      <c r="Y125" s="6">
        <v>0.91576621688101767</v>
      </c>
      <c r="Z125" s="6">
        <v>0.33739884401406922</v>
      </c>
      <c r="AA125" s="27">
        <v>0.91666666666666663</v>
      </c>
      <c r="AB125" s="6">
        <v>0.92830009496676169</v>
      </c>
      <c r="AC125" s="6">
        <v>0.91666666666666663</v>
      </c>
      <c r="AD125" s="6">
        <v>0.91576621688101767</v>
      </c>
      <c r="AE125" s="6">
        <v>1.128950347677524</v>
      </c>
      <c r="AF125" s="27">
        <v>0.91666666666666663</v>
      </c>
      <c r="AG125" s="6">
        <v>0.92830009496676169</v>
      </c>
      <c r="AH125" s="6">
        <v>0.91666666666666663</v>
      </c>
      <c r="AI125" s="6">
        <v>0.91576621688101767</v>
      </c>
      <c r="AJ125" s="6">
        <v>0.26977776089637301</v>
      </c>
      <c r="AK125" s="27">
        <v>0.91666666666666663</v>
      </c>
      <c r="AL125" s="6">
        <v>0.91801697530864201</v>
      </c>
      <c r="AM125" s="6">
        <v>0.91666666666666663</v>
      </c>
      <c r="AN125" s="6">
        <v>0.91622103386809273</v>
      </c>
      <c r="AO125" s="6">
        <v>3.0036377824264302</v>
      </c>
      <c r="AP125" s="27">
        <v>0.91666666666666663</v>
      </c>
      <c r="AQ125" s="6">
        <v>0.92830009496676169</v>
      </c>
      <c r="AR125" s="6">
        <v>0.91666666666666663</v>
      </c>
      <c r="AS125" s="6">
        <v>0.91576621688101767</v>
      </c>
      <c r="AT125" s="6">
        <v>0.30765368108621732</v>
      </c>
      <c r="AU125" s="27">
        <v>0.88888888888888884</v>
      </c>
      <c r="AV125" s="6">
        <v>0.89290123456790127</v>
      </c>
      <c r="AW125" s="6">
        <v>0.88888888888888884</v>
      </c>
      <c r="AX125" s="6">
        <v>0.88804525433361747</v>
      </c>
      <c r="AY125" s="6">
        <v>0.56141430133828929</v>
      </c>
      <c r="AZ125" s="27">
        <v>0.91666666666666663</v>
      </c>
      <c r="BA125" s="6">
        <v>0.92830009496676169</v>
      </c>
      <c r="BB125" s="6">
        <v>0.91666666666666663</v>
      </c>
      <c r="BC125" s="6">
        <v>0.91576621688101767</v>
      </c>
      <c r="BD125" s="6">
        <v>0.33929570614099419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4.8901144488182648E-2</v>
      </c>
      <c r="N126" s="9">
        <v>7.7164322351311254</v>
      </c>
      <c r="O126" s="9">
        <v>1.524855343360217</v>
      </c>
      <c r="P126" s="9">
        <v>88.187796972927131</v>
      </c>
      <c r="Q126" s="27">
        <v>0.86111111111111116</v>
      </c>
      <c r="R126" s="6">
        <v>0.88318452380952384</v>
      </c>
      <c r="S126" s="6">
        <v>0.86111111111111116</v>
      </c>
      <c r="T126" s="6">
        <v>0.86421356421356421</v>
      </c>
      <c r="U126" s="6">
        <v>0.30614868048870431</v>
      </c>
      <c r="V126" s="27">
        <v>0.88888888888888884</v>
      </c>
      <c r="W126" s="6">
        <v>0.9185185185185184</v>
      </c>
      <c r="X126" s="6">
        <v>0.88888888888888884</v>
      </c>
      <c r="Y126" s="6">
        <v>0.89173153235653246</v>
      </c>
      <c r="Z126" s="6">
        <v>0.2411283129718626</v>
      </c>
      <c r="AA126" s="27">
        <v>0.94444444444444442</v>
      </c>
      <c r="AB126" s="6">
        <v>0.94984567901234562</v>
      </c>
      <c r="AC126" s="6">
        <v>0.94444444444444442</v>
      </c>
      <c r="AD126" s="6">
        <v>0.94412919153168517</v>
      </c>
      <c r="AE126" s="6">
        <v>0.2259310138643168</v>
      </c>
      <c r="AF126" s="27">
        <v>0.91666666666666663</v>
      </c>
      <c r="AG126" s="6">
        <v>0.93452380952380942</v>
      </c>
      <c r="AH126" s="6">
        <v>0.91666666666666663</v>
      </c>
      <c r="AI126" s="6">
        <v>0.9190046296296297</v>
      </c>
      <c r="AJ126" s="6">
        <v>0.21157981591935379</v>
      </c>
      <c r="AK126" s="27">
        <v>0.88888888888888884</v>
      </c>
      <c r="AL126" s="6">
        <v>0.8935185185185186</v>
      </c>
      <c r="AM126" s="6">
        <v>0.88888888888888884</v>
      </c>
      <c r="AN126" s="6">
        <v>0.88977455716586151</v>
      </c>
      <c r="AO126" s="6">
        <v>4.004850376568573</v>
      </c>
      <c r="AP126" s="27">
        <v>0.91666666666666663</v>
      </c>
      <c r="AQ126" s="6">
        <v>0.91956018518518534</v>
      </c>
      <c r="AR126" s="6">
        <v>0.91666666666666663</v>
      </c>
      <c r="AS126" s="6">
        <v>0.91721563460693878</v>
      </c>
      <c r="AT126" s="6">
        <v>0.26857290056726879</v>
      </c>
      <c r="AU126" s="27">
        <v>0.97222222222222221</v>
      </c>
      <c r="AV126" s="6">
        <v>0.97453703703703687</v>
      </c>
      <c r="AW126" s="6">
        <v>0.97222222222222221</v>
      </c>
      <c r="AX126" s="6">
        <v>0.97190016103059584</v>
      </c>
      <c r="AY126" s="6">
        <v>4.6025660926082672E-2</v>
      </c>
      <c r="AZ126" s="27">
        <v>0.91666666666666663</v>
      </c>
      <c r="BA126" s="6">
        <v>0.93452380952380942</v>
      </c>
      <c r="BB126" s="6">
        <v>0.91666666666666663</v>
      </c>
      <c r="BC126" s="6">
        <v>0.9190046296296297</v>
      </c>
      <c r="BD126" s="6">
        <v>0.30955867773414142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8.4522817845661152E-2</v>
      </c>
      <c r="N127" s="9">
        <v>5.983299431038728</v>
      </c>
      <c r="O127" s="9">
        <v>1.325229036382944</v>
      </c>
      <c r="P127" s="9">
        <v>98.126110669035128</v>
      </c>
      <c r="Q127" s="27">
        <v>0.77777777777777779</v>
      </c>
      <c r="R127" s="6">
        <v>0.76934523809523803</v>
      </c>
      <c r="S127" s="6">
        <v>0.77777777777777779</v>
      </c>
      <c r="T127" s="6">
        <v>0.77222222222222214</v>
      </c>
      <c r="U127" s="6">
        <v>0.4998101776759552</v>
      </c>
      <c r="V127" s="27">
        <v>0.77777777777777779</v>
      </c>
      <c r="W127" s="6">
        <v>0.76207729468599039</v>
      </c>
      <c r="X127" s="6">
        <v>0.77777777777777779</v>
      </c>
      <c r="Y127" s="6">
        <v>0.76695526695526695</v>
      </c>
      <c r="Z127" s="6">
        <v>0.38990918943220199</v>
      </c>
      <c r="AA127" s="27">
        <v>0.88888888888888884</v>
      </c>
      <c r="AB127" s="6">
        <v>0.88888888888888884</v>
      </c>
      <c r="AC127" s="6">
        <v>0.88888888888888884</v>
      </c>
      <c r="AD127" s="6">
        <v>0.88888888888888884</v>
      </c>
      <c r="AE127" s="6">
        <v>0.27862879122225798</v>
      </c>
      <c r="AF127" s="27">
        <v>0.83333333333333337</v>
      </c>
      <c r="AG127" s="6">
        <v>0.84299516908212568</v>
      </c>
      <c r="AH127" s="6">
        <v>0.83333333333333337</v>
      </c>
      <c r="AI127" s="6">
        <v>0.8324915824915825</v>
      </c>
      <c r="AJ127" s="6">
        <v>0.37548648174440252</v>
      </c>
      <c r="AK127" s="27">
        <v>0.75</v>
      </c>
      <c r="AL127" s="6">
        <v>0.76111111111111118</v>
      </c>
      <c r="AM127" s="6">
        <v>0.75</v>
      </c>
      <c r="AN127" s="6">
        <v>0.75</v>
      </c>
      <c r="AO127" s="6">
        <v>9.0109133472792884</v>
      </c>
      <c r="AP127" s="27">
        <v>0.77777777777777779</v>
      </c>
      <c r="AQ127" s="6">
        <v>0.79120370370370374</v>
      </c>
      <c r="AR127" s="6">
        <v>0.77777777777777779</v>
      </c>
      <c r="AS127" s="6">
        <v>0.78146063511917163</v>
      </c>
      <c r="AT127" s="6">
        <v>0.48204767309281132</v>
      </c>
      <c r="AU127" s="27">
        <v>0.75</v>
      </c>
      <c r="AV127" s="6">
        <v>0.77260101010101012</v>
      </c>
      <c r="AW127" s="6">
        <v>0.75</v>
      </c>
      <c r="AX127" s="6">
        <v>0.75372034422098599</v>
      </c>
      <c r="AY127" s="6">
        <v>0.98544057735688761</v>
      </c>
      <c r="AZ127" s="27">
        <v>0.77777777777777779</v>
      </c>
      <c r="BA127" s="6">
        <v>0.78097643097643099</v>
      </c>
      <c r="BB127" s="6">
        <v>0.77777777777777779</v>
      </c>
      <c r="BC127" s="6">
        <v>0.77486446775092466</v>
      </c>
      <c r="BD127" s="6">
        <v>0.75811201943756745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3.3764362231596581E-2</v>
      </c>
      <c r="N128" s="9">
        <v>9.7214991694226249</v>
      </c>
      <c r="O128" s="9">
        <v>1.6042310561462521</v>
      </c>
      <c r="P128" s="9">
        <v>131.24023878720541</v>
      </c>
      <c r="Q128" s="27">
        <v>0.97222222222222221</v>
      </c>
      <c r="R128" s="6">
        <v>0.97500000000000009</v>
      </c>
      <c r="S128" s="6">
        <v>0.97222222222222221</v>
      </c>
      <c r="T128" s="6">
        <v>0.97247428917120393</v>
      </c>
      <c r="U128" s="6">
        <v>0.17107371863547891</v>
      </c>
      <c r="V128" s="27">
        <v>0.94444444444444442</v>
      </c>
      <c r="W128" s="6">
        <v>0.95454545454545459</v>
      </c>
      <c r="X128" s="6">
        <v>0.94444444444444442</v>
      </c>
      <c r="Y128" s="6">
        <v>0.94523809523809532</v>
      </c>
      <c r="Z128" s="6">
        <v>7.5902970818698151E-2</v>
      </c>
      <c r="AA128" s="27">
        <v>0.97222222222222221</v>
      </c>
      <c r="AB128" s="6">
        <v>0.97500000000000009</v>
      </c>
      <c r="AC128" s="6">
        <v>0.97222222222222221</v>
      </c>
      <c r="AD128" s="6">
        <v>0.97247428917120393</v>
      </c>
      <c r="AE128" s="6">
        <v>9.7879537922859319E-2</v>
      </c>
      <c r="AF128" s="27">
        <v>0.94444444444444442</v>
      </c>
      <c r="AG128" s="6">
        <v>0.95454545454545459</v>
      </c>
      <c r="AH128" s="6">
        <v>0.94444444444444442</v>
      </c>
      <c r="AI128" s="6">
        <v>0.94523809523809532</v>
      </c>
      <c r="AJ128" s="6">
        <v>0.11836201472657</v>
      </c>
      <c r="AK128" s="27">
        <v>0.91666666666666663</v>
      </c>
      <c r="AL128" s="6">
        <v>0.93055555555555558</v>
      </c>
      <c r="AM128" s="6">
        <v>0.91666666666666663</v>
      </c>
      <c r="AN128" s="6">
        <v>0.91637845849802391</v>
      </c>
      <c r="AO128" s="6">
        <v>3.0036377824264302</v>
      </c>
      <c r="AP128" s="27">
        <v>1</v>
      </c>
      <c r="AQ128" s="6">
        <v>1</v>
      </c>
      <c r="AR128" s="6">
        <v>1</v>
      </c>
      <c r="AS128" s="6">
        <v>1</v>
      </c>
      <c r="AT128" s="6">
        <v>0.15194437532373131</v>
      </c>
      <c r="AU128" s="27">
        <v>0.94444444444444442</v>
      </c>
      <c r="AV128" s="6">
        <v>0.9509803921568627</v>
      </c>
      <c r="AW128" s="6">
        <v>0.94444444444444442</v>
      </c>
      <c r="AX128" s="6">
        <v>0.94270833333333337</v>
      </c>
      <c r="AY128" s="6">
        <v>0.15808389241856469</v>
      </c>
      <c r="AZ128" s="27">
        <v>0.94444444444444442</v>
      </c>
      <c r="BA128" s="6">
        <v>0.9509803921568627</v>
      </c>
      <c r="BB128" s="6">
        <v>0.94444444444444442</v>
      </c>
      <c r="BC128" s="6">
        <v>0.94270833333333337</v>
      </c>
      <c r="BD128" s="6">
        <v>0.1284302852433612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9.3644123944363264E-2</v>
      </c>
      <c r="N129" s="9">
        <v>5.5247559908535262</v>
      </c>
      <c r="O129" s="9">
        <v>1.2953508173414241</v>
      </c>
      <c r="P129" s="9">
        <v>74.584205876522603</v>
      </c>
      <c r="Q129" s="27">
        <v>0.94444444444444442</v>
      </c>
      <c r="R129" s="6">
        <v>0.95679012345679004</v>
      </c>
      <c r="S129" s="6">
        <v>0.94444444444444442</v>
      </c>
      <c r="T129" s="6">
        <v>0.94628267973856195</v>
      </c>
      <c r="U129" s="6">
        <v>0.28169509246510738</v>
      </c>
      <c r="V129" s="27">
        <v>0.94444444444444442</v>
      </c>
      <c r="W129" s="6">
        <v>0.95679012345679004</v>
      </c>
      <c r="X129" s="6">
        <v>0.94444444444444442</v>
      </c>
      <c r="Y129" s="6">
        <v>0.94628267973856195</v>
      </c>
      <c r="Z129" s="6">
        <v>0.2284910346861877</v>
      </c>
      <c r="AA129" s="27">
        <v>0.83333333333333337</v>
      </c>
      <c r="AB129" s="6">
        <v>0.8935185185185186</v>
      </c>
      <c r="AC129" s="6">
        <v>0.83333333333333337</v>
      </c>
      <c r="AD129" s="6">
        <v>0.83554538520213584</v>
      </c>
      <c r="AE129" s="6">
        <v>0.2386729478261774</v>
      </c>
      <c r="AF129" s="27">
        <v>0.94444444444444442</v>
      </c>
      <c r="AG129" s="6">
        <v>0.94791666666666663</v>
      </c>
      <c r="AH129" s="6">
        <v>0.94444444444444442</v>
      </c>
      <c r="AI129" s="6">
        <v>0.94470899470899461</v>
      </c>
      <c r="AJ129" s="6">
        <v>0.1591551795346931</v>
      </c>
      <c r="AK129" s="27">
        <v>0.83333333333333337</v>
      </c>
      <c r="AL129" s="6">
        <v>0.85056301722968386</v>
      </c>
      <c r="AM129" s="6">
        <v>0.83333333333333337</v>
      </c>
      <c r="AN129" s="6">
        <v>0.8310185185185186</v>
      </c>
      <c r="AO129" s="6">
        <v>6.0072755648528586</v>
      </c>
      <c r="AP129" s="27">
        <v>0.88888888888888884</v>
      </c>
      <c r="AQ129" s="6">
        <v>0.91021825396825384</v>
      </c>
      <c r="AR129" s="6">
        <v>0.88888888888888884</v>
      </c>
      <c r="AS129" s="6">
        <v>0.88787037037037031</v>
      </c>
      <c r="AT129" s="6">
        <v>0.2458915308595962</v>
      </c>
      <c r="AU129" s="27">
        <v>0.86111111111111116</v>
      </c>
      <c r="AV129" s="6">
        <v>0.87184829059829072</v>
      </c>
      <c r="AW129" s="6">
        <v>0.86111111111111116</v>
      </c>
      <c r="AX129" s="6">
        <v>0.86035353535353531</v>
      </c>
      <c r="AY129" s="6">
        <v>0.69970192516118479</v>
      </c>
      <c r="AZ129" s="27">
        <v>0.83333333333333337</v>
      </c>
      <c r="BA129" s="6">
        <v>0.85056301722968386</v>
      </c>
      <c r="BB129" s="6">
        <v>0.83333333333333337</v>
      </c>
      <c r="BC129" s="6">
        <v>0.8310185185185186</v>
      </c>
      <c r="BD129" s="6">
        <v>0.40201751447696582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5.0463397099966681E-2</v>
      </c>
      <c r="N130" s="10">
        <v>7.6516067124459157</v>
      </c>
      <c r="O130" s="10">
        <v>1.512947137817136</v>
      </c>
      <c r="P130" s="10">
        <v>125.486350084113</v>
      </c>
      <c r="Q130" s="28">
        <v>0.88888888888888884</v>
      </c>
      <c r="R130" s="5">
        <v>0.88888888888888884</v>
      </c>
      <c r="S130" s="5">
        <v>0.88888888888888884</v>
      </c>
      <c r="T130" s="5">
        <v>0.88888888888888884</v>
      </c>
      <c r="U130" s="5">
        <v>0.23451719988786671</v>
      </c>
      <c r="V130" s="28">
        <v>0.86111111111111116</v>
      </c>
      <c r="W130" s="5">
        <v>0.88131313131313127</v>
      </c>
      <c r="X130" s="5">
        <v>0.86111111111111116</v>
      </c>
      <c r="Y130" s="5">
        <v>0.86111111111111116</v>
      </c>
      <c r="Z130" s="5">
        <v>0.24458594180754969</v>
      </c>
      <c r="AA130" s="28">
        <v>0.91666666666666663</v>
      </c>
      <c r="AB130" s="5">
        <v>0.91616390145801907</v>
      </c>
      <c r="AC130" s="5">
        <v>0.91666666666666663</v>
      </c>
      <c r="AD130" s="5">
        <v>0.91554433221099885</v>
      </c>
      <c r="AE130" s="5">
        <v>2.054464173236191</v>
      </c>
      <c r="AF130" s="28">
        <v>0.86111111111111116</v>
      </c>
      <c r="AG130" s="5">
        <v>0.86477411477411481</v>
      </c>
      <c r="AH130" s="5">
        <v>0.86111111111111116</v>
      </c>
      <c r="AI130" s="5">
        <v>0.86174422285533392</v>
      </c>
      <c r="AJ130" s="5">
        <v>0.19589360118729229</v>
      </c>
      <c r="AK130" s="28">
        <v>0.88888888888888884</v>
      </c>
      <c r="AL130" s="5">
        <v>0.88888888888888884</v>
      </c>
      <c r="AM130" s="5">
        <v>0.88888888888888884</v>
      </c>
      <c r="AN130" s="5">
        <v>0.88888888888888884</v>
      </c>
      <c r="AO130" s="5">
        <v>4.004850376568573</v>
      </c>
      <c r="AP130" s="28">
        <v>0.88888888888888884</v>
      </c>
      <c r="AQ130" s="5">
        <v>0.88888888888888884</v>
      </c>
      <c r="AR130" s="5">
        <v>0.88888888888888884</v>
      </c>
      <c r="AS130" s="5">
        <v>0.88888888888888884</v>
      </c>
      <c r="AT130" s="5">
        <v>0.35408507426420249</v>
      </c>
      <c r="AU130" s="28">
        <v>0.86111111111111116</v>
      </c>
      <c r="AV130" s="5">
        <v>0.86477411477411481</v>
      </c>
      <c r="AW130" s="5">
        <v>0.86111111111111116</v>
      </c>
      <c r="AX130" s="5">
        <v>0.86174422285533392</v>
      </c>
      <c r="AY130" s="5">
        <v>0.73910232646472118</v>
      </c>
      <c r="AZ130" s="28">
        <v>0.86111111111111116</v>
      </c>
      <c r="BA130" s="5">
        <v>0.86477411477411481</v>
      </c>
      <c r="BB130" s="5">
        <v>0.86111111111111116</v>
      </c>
      <c r="BC130" s="5">
        <v>0.86174422285533392</v>
      </c>
      <c r="BD130" s="5">
        <v>0.40493084676214719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0.11481570063999318</v>
      </c>
      <c r="N132" s="4">
        <f t="shared" ref="N132:BD132" si="1">AVERAGE(N3:N130)</f>
        <v>5.696004626422086</v>
      </c>
      <c r="O132" s="4">
        <f t="shared" si="1"/>
        <v>1.3027310133521364</v>
      </c>
      <c r="P132" s="4">
        <f t="shared" si="1"/>
        <v>93.757172939951801</v>
      </c>
      <c r="Q132" s="4">
        <f t="shared" si="1"/>
        <v>0.87109375000000011</v>
      </c>
      <c r="R132" s="4">
        <f t="shared" si="1"/>
        <v>0.87850659145317456</v>
      </c>
      <c r="S132" s="4">
        <f t="shared" si="1"/>
        <v>0.87109375000000011</v>
      </c>
      <c r="T132" s="4">
        <f t="shared" si="1"/>
        <v>0.86836348311573874</v>
      </c>
      <c r="U132" s="4">
        <f t="shared" si="1"/>
        <v>0.37535889420878493</v>
      </c>
      <c r="V132" s="4">
        <f t="shared" si="1"/>
        <v>0.86870659722222254</v>
      </c>
      <c r="W132" s="4">
        <f t="shared" si="1"/>
        <v>0.87895676130116984</v>
      </c>
      <c r="X132" s="4">
        <f t="shared" si="1"/>
        <v>0.86870659722222254</v>
      </c>
      <c r="Y132" s="4">
        <f t="shared" si="1"/>
        <v>0.8671605017323899</v>
      </c>
      <c r="Z132" s="4">
        <f t="shared" si="1"/>
        <v>0.32553087812939258</v>
      </c>
      <c r="AA132" s="4">
        <f t="shared" si="1"/>
        <v>0.88259548611111116</v>
      </c>
      <c r="AB132" s="4">
        <f t="shared" si="1"/>
        <v>0.89330810167675834</v>
      </c>
      <c r="AC132" s="4">
        <f t="shared" si="1"/>
        <v>0.88259548611111116</v>
      </c>
      <c r="AD132" s="4">
        <f t="shared" si="1"/>
        <v>0.88161463411232466</v>
      </c>
      <c r="AE132" s="4">
        <f t="shared" si="1"/>
        <v>1.0503779696483544</v>
      </c>
      <c r="AF132" s="4">
        <f t="shared" si="1"/>
        <v>0.89279513888888884</v>
      </c>
      <c r="AG132" s="4">
        <f t="shared" si="1"/>
        <v>0.90245634968798738</v>
      </c>
      <c r="AH132" s="4">
        <f t="shared" si="1"/>
        <v>0.89279513888888884</v>
      </c>
      <c r="AI132" s="4">
        <f t="shared" si="1"/>
        <v>0.89180225156720228</v>
      </c>
      <c r="AJ132" s="4">
        <f t="shared" si="1"/>
        <v>0.28160492471920628</v>
      </c>
      <c r="AK132" s="4">
        <f t="shared" si="1"/>
        <v>0.83702256944444453</v>
      </c>
      <c r="AL132" s="4">
        <f t="shared" si="1"/>
        <v>0.84834626988463702</v>
      </c>
      <c r="AM132" s="4">
        <f t="shared" si="1"/>
        <v>0.83702256944444453</v>
      </c>
      <c r="AN132" s="4">
        <f t="shared" si="1"/>
        <v>0.83664049266262119</v>
      </c>
      <c r="AO132" s="4">
        <f t="shared" si="1"/>
        <v>5.822021220171</v>
      </c>
      <c r="AP132" s="4">
        <f t="shared" si="1"/>
        <v>0.873046875</v>
      </c>
      <c r="AQ132" s="4">
        <f t="shared" si="1"/>
        <v>0.88356725911159972</v>
      </c>
      <c r="AR132" s="4">
        <f t="shared" si="1"/>
        <v>0.873046875</v>
      </c>
      <c r="AS132" s="4">
        <f t="shared" si="1"/>
        <v>0.87253544065618038</v>
      </c>
      <c r="AT132" s="4">
        <f t="shared" si="1"/>
        <v>0.42341779344052011</v>
      </c>
      <c r="AU132" s="4">
        <f t="shared" si="1"/>
        <v>0.85785590277777779</v>
      </c>
      <c r="AV132" s="4">
        <f t="shared" si="1"/>
        <v>0.87007451378820777</v>
      </c>
      <c r="AW132" s="4">
        <f t="shared" si="1"/>
        <v>0.85785590277777779</v>
      </c>
      <c r="AX132" s="4">
        <f t="shared" si="1"/>
        <v>0.85735521287543337</v>
      </c>
      <c r="AY132" s="4">
        <f t="shared" si="1"/>
        <v>0.5537259450003833</v>
      </c>
      <c r="AZ132" s="4">
        <f t="shared" si="1"/>
        <v>0.85937500000000011</v>
      </c>
      <c r="BA132" s="4">
        <f t="shared" si="1"/>
        <v>0.87104317023914379</v>
      </c>
      <c r="BB132" s="4">
        <f t="shared" si="1"/>
        <v>0.85937500000000011</v>
      </c>
      <c r="BC132" s="4">
        <f t="shared" si="1"/>
        <v>0.85940392293397516</v>
      </c>
      <c r="BD132" s="4">
        <f t="shared" si="1"/>
        <v>0.45005466555891105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1.1865148962946794E-2</v>
      </c>
      <c r="N133" s="5">
        <f t="shared" ref="N133:BD133" si="2">_xlfn.VAR.S(N3:N130)</f>
        <v>5.1886938498458788</v>
      </c>
      <c r="O133" s="5">
        <f t="shared" si="2"/>
        <v>7.3004312097877819E-2</v>
      </c>
      <c r="P133" s="5">
        <f t="shared" si="2"/>
        <v>903.45917340556866</v>
      </c>
      <c r="Q133" s="5">
        <f t="shared" si="2"/>
        <v>9.0251576625835408E-3</v>
      </c>
      <c r="R133" s="5">
        <f t="shared" si="2"/>
        <v>9.9340615518515481E-3</v>
      </c>
      <c r="S133" s="5">
        <f t="shared" si="2"/>
        <v>9.0251576625835408E-3</v>
      </c>
      <c r="T133" s="5">
        <f t="shared" si="2"/>
        <v>1.0548365622142118E-2</v>
      </c>
      <c r="U133" s="5">
        <f t="shared" si="2"/>
        <v>3.3719383656884407E-2</v>
      </c>
      <c r="V133" s="5">
        <f t="shared" si="2"/>
        <v>9.20718921636462E-3</v>
      </c>
      <c r="W133" s="5">
        <f t="shared" si="2"/>
        <v>9.1943570730658921E-3</v>
      </c>
      <c r="X133" s="5">
        <f t="shared" si="2"/>
        <v>9.20718921636462E-3</v>
      </c>
      <c r="Y133" s="5">
        <f t="shared" si="2"/>
        <v>1.01727198474023E-2</v>
      </c>
      <c r="Z133" s="5">
        <f t="shared" si="2"/>
        <v>4.8136422010097324E-2</v>
      </c>
      <c r="AA133" s="5">
        <f t="shared" si="2"/>
        <v>8.1804078418144625E-3</v>
      </c>
      <c r="AB133" s="5">
        <f t="shared" si="2"/>
        <v>6.8873897375736157E-3</v>
      </c>
      <c r="AC133" s="5">
        <f t="shared" si="2"/>
        <v>8.1804078418144625E-3</v>
      </c>
      <c r="AD133" s="5">
        <f t="shared" si="2"/>
        <v>8.5080580085953959E-3</v>
      </c>
      <c r="AE133" s="5">
        <f t="shared" si="2"/>
        <v>1.4889343045302028</v>
      </c>
      <c r="AF133" s="5">
        <f t="shared" si="2"/>
        <v>8.3203846480992393E-3</v>
      </c>
      <c r="AG133" s="5">
        <f t="shared" si="2"/>
        <v>8.0203339593391109E-3</v>
      </c>
      <c r="AH133" s="5">
        <f t="shared" si="2"/>
        <v>8.3203846480992393E-3</v>
      </c>
      <c r="AI133" s="5">
        <f t="shared" si="2"/>
        <v>9.1597832643330549E-3</v>
      </c>
      <c r="AJ133" s="5">
        <f t="shared" si="2"/>
        <v>2.5944614212659513E-2</v>
      </c>
      <c r="AK133" s="5">
        <f t="shared" si="2"/>
        <v>9.1908609622576957E-3</v>
      </c>
      <c r="AL133" s="5">
        <f t="shared" si="2"/>
        <v>8.6372710491372379E-3</v>
      </c>
      <c r="AM133" s="5">
        <f t="shared" si="2"/>
        <v>9.1908609622576957E-3</v>
      </c>
      <c r="AN133" s="5">
        <f t="shared" si="2"/>
        <v>9.3283700046967854E-3</v>
      </c>
      <c r="AO133" s="5">
        <f t="shared" si="2"/>
        <v>10.718027187653922</v>
      </c>
      <c r="AP133" s="5">
        <f t="shared" si="2"/>
        <v>7.9187760492610178E-3</v>
      </c>
      <c r="AQ133" s="5">
        <f t="shared" si="2"/>
        <v>7.5564604771305825E-3</v>
      </c>
      <c r="AR133" s="5">
        <f t="shared" si="2"/>
        <v>7.9187760492610178E-3</v>
      </c>
      <c r="AS133" s="5">
        <f t="shared" si="2"/>
        <v>8.180014118017772E-3</v>
      </c>
      <c r="AT133" s="5">
        <f t="shared" si="2"/>
        <v>0.48723561012049388</v>
      </c>
      <c r="AU133" s="5">
        <f t="shared" si="2"/>
        <v>9.5219827664767918E-3</v>
      </c>
      <c r="AV133" s="5">
        <f t="shared" si="2"/>
        <v>8.8242196896982511E-3</v>
      </c>
      <c r="AW133" s="5">
        <f t="shared" si="2"/>
        <v>9.5219827664767918E-3</v>
      </c>
      <c r="AX133" s="5">
        <f t="shared" si="2"/>
        <v>9.8038122197311589E-3</v>
      </c>
      <c r="AY133" s="5">
        <f t="shared" si="2"/>
        <v>0.11386443630439674</v>
      </c>
      <c r="AZ133" s="5">
        <f t="shared" si="2"/>
        <v>9.6693642461355093E-3</v>
      </c>
      <c r="BA133" s="5">
        <f t="shared" si="2"/>
        <v>8.8967201037389067E-3</v>
      </c>
      <c r="BB133" s="5">
        <f t="shared" si="2"/>
        <v>9.6693642461355093E-3</v>
      </c>
      <c r="BC133" s="5">
        <f t="shared" si="2"/>
        <v>9.8475003594094817E-3</v>
      </c>
      <c r="BD133" s="5">
        <f t="shared" si="2"/>
        <v>0.10128600643198575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551" priority="166" operator="lessThan">
      <formula>-0.85</formula>
    </cfRule>
    <cfRule type="cellIs" dxfId="1550" priority="167" operator="greaterThan">
      <formula>0.85</formula>
    </cfRule>
  </conditionalFormatting>
  <conditionalFormatting sqref="BG38:BG42">
    <cfRule type="cellIs" dxfId="594" priority="70" operator="lessThan">
      <formula>-0.85</formula>
    </cfRule>
    <cfRule type="cellIs" dxfId="593" priority="71" operator="greaterThan">
      <formula>0.85</formula>
    </cfRule>
  </conditionalFormatting>
  <conditionalFormatting sqref="BH38:BH42">
    <cfRule type="cellIs" dxfId="592" priority="54" operator="lessThan">
      <formula>-0.85</formula>
    </cfRule>
    <cfRule type="cellIs" dxfId="591" priority="55" operator="greaterThan">
      <formula>0.85</formula>
    </cfRule>
  </conditionalFormatting>
  <conditionalFormatting sqref="BG3:BG7">
    <cfRule type="cellIs" dxfId="590" priority="84" operator="lessThan">
      <formula>-0.85</formula>
    </cfRule>
    <cfRule type="cellIs" dxfId="589" priority="85" operator="greaterThan">
      <formula>0.85</formula>
    </cfRule>
  </conditionalFormatting>
  <conditionalFormatting sqref="BI38:BI42">
    <cfRule type="cellIs" dxfId="588" priority="38" operator="lessThan">
      <formula>-0.85</formula>
    </cfRule>
    <cfRule type="cellIs" dxfId="587" priority="39" operator="greaterThan">
      <formula>0.85</formula>
    </cfRule>
  </conditionalFormatting>
  <conditionalFormatting sqref="BG8:BG12">
    <cfRule type="cellIs" dxfId="586" priority="82" operator="lessThan">
      <formula>-0.85</formula>
    </cfRule>
    <cfRule type="cellIs" dxfId="585" priority="83" operator="greaterThan">
      <formula>0.85</formula>
    </cfRule>
  </conditionalFormatting>
  <conditionalFormatting sqref="BG13:BG17">
    <cfRule type="cellIs" dxfId="584" priority="80" operator="lessThan">
      <formula>-0.85</formula>
    </cfRule>
    <cfRule type="cellIs" dxfId="583" priority="81" operator="greaterThan">
      <formula>0.85</formula>
    </cfRule>
  </conditionalFormatting>
  <conditionalFormatting sqref="BG18:BG22">
    <cfRule type="cellIs" dxfId="582" priority="78" operator="lessThan">
      <formula>-0.85</formula>
    </cfRule>
    <cfRule type="cellIs" dxfId="581" priority="79" operator="greaterThan">
      <formula>0.85</formula>
    </cfRule>
  </conditionalFormatting>
  <conditionalFormatting sqref="BG23:BG27">
    <cfRule type="cellIs" dxfId="580" priority="76" operator="lessThan">
      <formula>-0.85</formula>
    </cfRule>
    <cfRule type="cellIs" dxfId="579" priority="77" operator="greaterThan">
      <formula>0.85</formula>
    </cfRule>
  </conditionalFormatting>
  <conditionalFormatting sqref="BG28:BG32">
    <cfRule type="cellIs" dxfId="578" priority="74" operator="lessThan">
      <formula>-0.85</formula>
    </cfRule>
    <cfRule type="cellIs" dxfId="577" priority="75" operator="greaterThan">
      <formula>0.85</formula>
    </cfRule>
  </conditionalFormatting>
  <conditionalFormatting sqref="BG33:BG37">
    <cfRule type="cellIs" dxfId="576" priority="72" operator="lessThan">
      <formula>-0.85</formula>
    </cfRule>
    <cfRule type="cellIs" dxfId="575" priority="73" operator="greaterThan">
      <formula>0.85</formula>
    </cfRule>
  </conditionalFormatting>
  <conditionalFormatting sqref="BH3:BH7">
    <cfRule type="cellIs" dxfId="574" priority="68" operator="lessThan">
      <formula>-0.85</formula>
    </cfRule>
    <cfRule type="cellIs" dxfId="573" priority="69" operator="greaterThan">
      <formula>0.85</formula>
    </cfRule>
  </conditionalFormatting>
  <conditionalFormatting sqref="BH8:BH12">
    <cfRule type="cellIs" dxfId="572" priority="66" operator="lessThan">
      <formula>-0.85</formula>
    </cfRule>
    <cfRule type="cellIs" dxfId="571" priority="67" operator="greaterThan">
      <formula>0.85</formula>
    </cfRule>
  </conditionalFormatting>
  <conditionalFormatting sqref="BH13:BH17">
    <cfRule type="cellIs" dxfId="570" priority="64" operator="lessThan">
      <formula>-0.85</formula>
    </cfRule>
    <cfRule type="cellIs" dxfId="569" priority="65" operator="greaterThan">
      <formula>0.85</formula>
    </cfRule>
  </conditionalFormatting>
  <conditionalFormatting sqref="BH18:BH22">
    <cfRule type="cellIs" dxfId="568" priority="62" operator="lessThan">
      <formula>-0.85</formula>
    </cfRule>
    <cfRule type="cellIs" dxfId="567" priority="63" operator="greaterThan">
      <formula>0.85</formula>
    </cfRule>
  </conditionalFormatting>
  <conditionalFormatting sqref="BH23:BH27">
    <cfRule type="cellIs" dxfId="566" priority="60" operator="lessThan">
      <formula>-0.85</formula>
    </cfRule>
    <cfRule type="cellIs" dxfId="565" priority="61" operator="greaterThan">
      <formula>0.85</formula>
    </cfRule>
  </conditionalFormatting>
  <conditionalFormatting sqref="BH28:BH32">
    <cfRule type="cellIs" dxfId="564" priority="58" operator="lessThan">
      <formula>-0.85</formula>
    </cfRule>
    <cfRule type="cellIs" dxfId="563" priority="59" operator="greaterThan">
      <formula>0.85</formula>
    </cfRule>
  </conditionalFormatting>
  <conditionalFormatting sqref="BH33:BH37">
    <cfRule type="cellIs" dxfId="562" priority="56" operator="lessThan">
      <formula>-0.85</formula>
    </cfRule>
    <cfRule type="cellIs" dxfId="561" priority="57" operator="greaterThan">
      <formula>0.85</formula>
    </cfRule>
  </conditionalFormatting>
  <conditionalFormatting sqref="BI3:BI7">
    <cfRule type="cellIs" dxfId="560" priority="52" operator="lessThan">
      <formula>-0.85</formula>
    </cfRule>
    <cfRule type="cellIs" dxfId="559" priority="53" operator="greaterThan">
      <formula>0.85</formula>
    </cfRule>
  </conditionalFormatting>
  <conditionalFormatting sqref="BI8:BI12">
    <cfRule type="cellIs" dxfId="558" priority="50" operator="lessThan">
      <formula>-0.85</formula>
    </cfRule>
    <cfRule type="cellIs" dxfId="557" priority="51" operator="greaterThan">
      <formula>0.85</formula>
    </cfRule>
  </conditionalFormatting>
  <conditionalFormatting sqref="BI13:BI17">
    <cfRule type="cellIs" dxfId="556" priority="48" operator="lessThan">
      <formula>-0.85</formula>
    </cfRule>
    <cfRule type="cellIs" dxfId="555" priority="49" operator="greaterThan">
      <formula>0.85</formula>
    </cfRule>
  </conditionalFormatting>
  <conditionalFormatting sqref="BI18:BI22">
    <cfRule type="cellIs" dxfId="554" priority="46" operator="lessThan">
      <formula>-0.85</formula>
    </cfRule>
    <cfRule type="cellIs" dxfId="553" priority="47" operator="greaterThan">
      <formula>0.85</formula>
    </cfRule>
  </conditionalFormatting>
  <conditionalFormatting sqref="BI23:BI27">
    <cfRule type="cellIs" dxfId="552" priority="44" operator="lessThan">
      <formula>-0.85</formula>
    </cfRule>
    <cfRule type="cellIs" dxfId="551" priority="45" operator="greaterThan">
      <formula>0.85</formula>
    </cfRule>
  </conditionalFormatting>
  <conditionalFormatting sqref="BI28:BI32">
    <cfRule type="cellIs" dxfId="550" priority="42" operator="lessThan">
      <formula>-0.85</formula>
    </cfRule>
    <cfRule type="cellIs" dxfId="549" priority="43" operator="greaterThan">
      <formula>0.85</formula>
    </cfRule>
  </conditionalFormatting>
  <conditionalFormatting sqref="BI33:BI37">
    <cfRule type="cellIs" dxfId="548" priority="40" operator="lessThan">
      <formula>-0.85</formula>
    </cfRule>
    <cfRule type="cellIs" dxfId="547" priority="41" operator="greaterThan">
      <formula>0.85</formula>
    </cfRule>
  </conditionalFormatting>
  <conditionalFormatting sqref="BJ38:BJ42">
    <cfRule type="cellIs" dxfId="546" priority="22" operator="lessThan">
      <formula>-0.85</formula>
    </cfRule>
    <cfRule type="cellIs" dxfId="545" priority="23" operator="greaterThan">
      <formula>0.85</formula>
    </cfRule>
  </conditionalFormatting>
  <conditionalFormatting sqref="BJ3:BJ7">
    <cfRule type="cellIs" dxfId="544" priority="36" operator="lessThan">
      <formula>-0.85</formula>
    </cfRule>
    <cfRule type="cellIs" dxfId="543" priority="37" operator="greaterThan">
      <formula>0.85</formula>
    </cfRule>
  </conditionalFormatting>
  <conditionalFormatting sqref="BJ8:BJ12">
    <cfRule type="cellIs" dxfId="542" priority="34" operator="lessThan">
      <formula>-0.85</formula>
    </cfRule>
    <cfRule type="cellIs" dxfId="541" priority="35" operator="greaterThan">
      <formula>0.85</formula>
    </cfRule>
  </conditionalFormatting>
  <conditionalFormatting sqref="BJ13:BJ17">
    <cfRule type="cellIs" dxfId="540" priority="32" operator="lessThan">
      <formula>-0.85</formula>
    </cfRule>
    <cfRule type="cellIs" dxfId="539" priority="33" operator="greaterThan">
      <formula>0.85</formula>
    </cfRule>
  </conditionalFormatting>
  <conditionalFormatting sqref="BJ18:BJ22">
    <cfRule type="cellIs" dxfId="538" priority="30" operator="lessThan">
      <formula>-0.85</formula>
    </cfRule>
    <cfRule type="cellIs" dxfId="537" priority="31" operator="greaterThan">
      <formula>0.85</formula>
    </cfRule>
  </conditionalFormatting>
  <conditionalFormatting sqref="BJ23:BJ27">
    <cfRule type="cellIs" dxfId="536" priority="28" operator="lessThan">
      <formula>-0.85</formula>
    </cfRule>
    <cfRule type="cellIs" dxfId="535" priority="29" operator="greaterThan">
      <formula>0.85</formula>
    </cfRule>
  </conditionalFormatting>
  <conditionalFormatting sqref="BJ28:BJ32">
    <cfRule type="cellIs" dxfId="534" priority="26" operator="lessThan">
      <formula>-0.85</formula>
    </cfRule>
    <cfRule type="cellIs" dxfId="533" priority="27" operator="greaterThan">
      <formula>0.85</formula>
    </cfRule>
  </conditionalFormatting>
  <conditionalFormatting sqref="BJ33:BJ37">
    <cfRule type="cellIs" dxfId="532" priority="24" operator="lessThan">
      <formula>-0.85</formula>
    </cfRule>
    <cfRule type="cellIs" dxfId="531" priority="25" operator="greaterThan">
      <formula>0.85</formula>
    </cfRule>
  </conditionalFormatting>
  <conditionalFormatting sqref="BG3:BJ42">
    <cfRule type="cellIs" dxfId="530" priority="17" operator="between">
      <formula>-0.7</formula>
      <formula>0.7</formula>
    </cfRule>
    <cfRule type="cellIs" dxfId="529" priority="18" operator="between">
      <formula>-0.7</formula>
      <formula>-0.85</formula>
    </cfRule>
    <cfRule type="cellIs" dxfId="528" priority="19" operator="between">
      <formula>0.7</formula>
      <formula>0.85</formula>
    </cfRule>
    <cfRule type="cellIs" dxfId="527" priority="20" operator="lessThan">
      <formula>-0.85</formula>
    </cfRule>
    <cfRule type="cellIs" dxfId="526" priority="21" operator="greaterThan">
      <formula>0.85</formula>
    </cfRule>
  </conditionalFormatting>
  <conditionalFormatting sqref="BG47:BG51">
    <cfRule type="top10" dxfId="525" priority="15" bottom="1" rank="1"/>
    <cfRule type="top10" dxfId="524" priority="16" rank="1"/>
  </conditionalFormatting>
  <conditionalFormatting sqref="BG54:BG61">
    <cfRule type="top10" dxfId="523" priority="13" bottom="1" rank="1"/>
    <cfRule type="top10" dxfId="522" priority="14" rank="1"/>
  </conditionalFormatting>
  <conditionalFormatting sqref="BH47:BH51">
    <cfRule type="top10" dxfId="521" priority="11" bottom="1" rank="1"/>
    <cfRule type="top10" dxfId="520" priority="12" rank="1"/>
  </conditionalFormatting>
  <conditionalFormatting sqref="BI47:BI51">
    <cfRule type="top10" dxfId="519" priority="9" bottom="1" rank="1"/>
    <cfRule type="top10" dxfId="518" priority="10" rank="1"/>
  </conditionalFormatting>
  <conditionalFormatting sqref="BJ47:BJ51">
    <cfRule type="top10" dxfId="517" priority="7" bottom="1" rank="1"/>
    <cfRule type="top10" dxfId="516" priority="8" rank="1"/>
  </conditionalFormatting>
  <conditionalFormatting sqref="BH54:BH61">
    <cfRule type="top10" dxfId="515" priority="5" bottom="1" rank="1"/>
    <cfRule type="top10" dxfId="514" priority="6" rank="1"/>
  </conditionalFormatting>
  <conditionalFormatting sqref="BI54:BI61">
    <cfRule type="top10" dxfId="513" priority="3" bottom="1" rank="1"/>
    <cfRule type="top10" dxfId="512" priority="4" rank="1"/>
  </conditionalFormatting>
  <conditionalFormatting sqref="BJ54:BJ61">
    <cfRule type="top10" dxfId="511" priority="1" bottom="1" rank="1"/>
    <cfRule type="top10" dxfId="510" priority="2" rank="1"/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AE12-5943-4346-959D-0B8D81CFFA44}">
  <dimension ref="B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0.17799393641536621</v>
      </c>
      <c r="N3" s="8">
        <v>2.8427304833747771</v>
      </c>
      <c r="O3" s="8">
        <v>1.1380233382654319</v>
      </c>
      <c r="P3" s="8">
        <v>79.596453534493733</v>
      </c>
      <c r="Q3" s="26">
        <v>0.81952380952380965</v>
      </c>
      <c r="R3" s="4">
        <v>0.82804421455737243</v>
      </c>
      <c r="S3" s="4">
        <v>0.81952380952380965</v>
      </c>
      <c r="T3" s="4">
        <v>0.81711530254613918</v>
      </c>
      <c r="U3" s="4">
        <v>0.4680304953406515</v>
      </c>
      <c r="V3" s="26">
        <v>0.82523809523809533</v>
      </c>
      <c r="W3" s="4">
        <v>0.83923136020040057</v>
      </c>
      <c r="X3" s="4">
        <v>0.82523809523809533</v>
      </c>
      <c r="Y3" s="4">
        <v>0.82343736504251552</v>
      </c>
      <c r="Z3" s="4">
        <v>0.40233579940810421</v>
      </c>
      <c r="AA3" s="26">
        <v>0.83650793650793653</v>
      </c>
      <c r="AB3" s="4">
        <v>0.84987949824349651</v>
      </c>
      <c r="AC3" s="4">
        <v>0.83650793650793653</v>
      </c>
      <c r="AD3" s="4">
        <v>0.83472552432129576</v>
      </c>
      <c r="AE3" s="4">
        <v>1.29612857458857</v>
      </c>
      <c r="AF3" s="26">
        <v>0.86444444444444457</v>
      </c>
      <c r="AG3" s="4">
        <v>0.87971683218742047</v>
      </c>
      <c r="AH3" s="4">
        <v>0.86444444444444457</v>
      </c>
      <c r="AI3" s="4">
        <v>0.8622904625395309</v>
      </c>
      <c r="AJ3" s="4">
        <v>0.42235806918947078</v>
      </c>
      <c r="AK3" s="26">
        <v>0.79682539682539688</v>
      </c>
      <c r="AL3" s="4">
        <v>0.8125493395493395</v>
      </c>
      <c r="AM3" s="4">
        <v>0.79682539682539688</v>
      </c>
      <c r="AN3" s="4">
        <v>0.79461259320971822</v>
      </c>
      <c r="AO3" s="4">
        <v>7.3231549742968181</v>
      </c>
      <c r="AP3" s="26">
        <v>0.82492063492063483</v>
      </c>
      <c r="AQ3" s="4">
        <v>0.84044541785143279</v>
      </c>
      <c r="AR3" s="4">
        <v>0.82492063492063483</v>
      </c>
      <c r="AS3" s="4">
        <v>0.82281212819576</v>
      </c>
      <c r="AT3" s="4">
        <v>1.15933729357796</v>
      </c>
      <c r="AU3" s="26">
        <v>0.81380952380952376</v>
      </c>
      <c r="AV3" s="4">
        <v>0.83335756835756847</v>
      </c>
      <c r="AW3" s="4">
        <v>0.81380952380952376</v>
      </c>
      <c r="AX3" s="4">
        <v>0.81420037472244078</v>
      </c>
      <c r="AY3" s="4">
        <v>0.6188727059959136</v>
      </c>
      <c r="AZ3" s="26">
        <v>0.81349206349206349</v>
      </c>
      <c r="BA3" s="4">
        <v>0.82318425169110709</v>
      </c>
      <c r="BB3" s="4">
        <v>0.81349206349206349</v>
      </c>
      <c r="BC3" s="4">
        <v>0.81137041376603958</v>
      </c>
      <c r="BD3" s="4">
        <v>0.63240822538036223</v>
      </c>
      <c r="BE3" s="24"/>
      <c r="BF3" s="1" t="s">
        <v>2</v>
      </c>
      <c r="BG3" s="4">
        <f>CORREL($M$3:$M$130,Q3:Q130)</f>
        <v>-0.89883592450795802</v>
      </c>
      <c r="BH3" s="4">
        <f>CORREL($N$3:$N$130,Q3:Q130)</f>
        <v>0.76845663097768746</v>
      </c>
      <c r="BI3" s="4">
        <f>CORREL($O$3:$O$130,Q3:Q130)</f>
        <v>0.94123955587445918</v>
      </c>
      <c r="BJ3" s="4">
        <f>CORREL($P$3:$P$130,Q3:Q130)</f>
        <v>0.53684536410771921</v>
      </c>
      <c r="BL3" s="1" t="s">
        <v>2</v>
      </c>
      <c r="BM3" s="12">
        <f>COUNTIF(Q3:Q130,"1")</f>
        <v>0</v>
      </c>
      <c r="BN3" s="23"/>
      <c r="BO3" s="1" t="s">
        <v>2</v>
      </c>
      <c r="BP3" s="12">
        <f>COUNTIF(Q3:Q130,"&lt;0,75")</f>
        <v>7</v>
      </c>
      <c r="BQ3" s="23"/>
      <c r="BR3" s="1" t="s">
        <v>2</v>
      </c>
      <c r="BS3" s="12">
        <f>COUNTIFS(Q2:Q129,"&gt;0,9",Q3:Q130,"&lt;1")</f>
        <v>59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9.0354301951073718E-2</v>
      </c>
      <c r="N4" s="9">
        <v>4.7049946489010139</v>
      </c>
      <c r="O4" s="9">
        <v>1.394174888912868</v>
      </c>
      <c r="P4" s="9">
        <v>97.628638964696037</v>
      </c>
      <c r="Q4" s="27">
        <v>0.91492063492063491</v>
      </c>
      <c r="R4" s="6">
        <v>0.91740189440189435</v>
      </c>
      <c r="S4" s="6">
        <v>0.91492063492063491</v>
      </c>
      <c r="T4" s="6">
        <v>0.91503269567056955</v>
      </c>
      <c r="U4" s="6">
        <v>0.28197068008152398</v>
      </c>
      <c r="V4" s="27">
        <v>0.92047619047619045</v>
      </c>
      <c r="W4" s="6">
        <v>0.92446438746438753</v>
      </c>
      <c r="X4" s="6">
        <v>0.92047619047619045</v>
      </c>
      <c r="Y4" s="6">
        <v>0.92081078121072135</v>
      </c>
      <c r="Z4" s="6">
        <v>0.2078736116942384</v>
      </c>
      <c r="AA4" s="27">
        <v>0.92047619047619045</v>
      </c>
      <c r="AB4" s="6">
        <v>0.92413708513708515</v>
      </c>
      <c r="AC4" s="6">
        <v>0.92047619047619045</v>
      </c>
      <c r="AD4" s="6">
        <v>0.91959912525239818</v>
      </c>
      <c r="AE4" s="6">
        <v>0.33878224892908437</v>
      </c>
      <c r="AF4" s="27">
        <v>0.94873015873015876</v>
      </c>
      <c r="AG4" s="6">
        <v>0.95100529100529096</v>
      </c>
      <c r="AH4" s="6">
        <v>0.94873015873015876</v>
      </c>
      <c r="AI4" s="6">
        <v>0.9484173541781008</v>
      </c>
      <c r="AJ4" s="6">
        <v>0.16597789665669321</v>
      </c>
      <c r="AK4" s="27">
        <v>0.92634920634920626</v>
      </c>
      <c r="AL4" s="6">
        <v>0.93129911482852656</v>
      </c>
      <c r="AM4" s="6">
        <v>0.92634920634920626</v>
      </c>
      <c r="AN4" s="6">
        <v>0.92576440098850288</v>
      </c>
      <c r="AO4" s="6">
        <v>2.6546436781825968</v>
      </c>
      <c r="AP4" s="27">
        <v>0.93190476190476179</v>
      </c>
      <c r="AQ4" s="6">
        <v>0.93541676841676846</v>
      </c>
      <c r="AR4" s="6">
        <v>0.93190476190476179</v>
      </c>
      <c r="AS4" s="6">
        <v>0.93187283195299775</v>
      </c>
      <c r="AT4" s="6">
        <v>0.2195378192315707</v>
      </c>
      <c r="AU4" s="27">
        <v>0.92634920634920626</v>
      </c>
      <c r="AV4" s="6">
        <v>0.93251238444095585</v>
      </c>
      <c r="AW4" s="6">
        <v>0.92634920634920626</v>
      </c>
      <c r="AX4" s="6">
        <v>0.9266742629835143</v>
      </c>
      <c r="AY4" s="6">
        <v>0.26460763703030488</v>
      </c>
      <c r="AZ4" s="27">
        <v>0.92619047619047612</v>
      </c>
      <c r="BA4" s="6">
        <v>0.92929431943717655</v>
      </c>
      <c r="BB4" s="6">
        <v>0.92619047619047612</v>
      </c>
      <c r="BC4" s="6">
        <v>0.92599903415801776</v>
      </c>
      <c r="BD4" s="6">
        <v>0.2257094289860509</v>
      </c>
      <c r="BE4" s="6"/>
      <c r="BF4" s="2" t="s">
        <v>8</v>
      </c>
      <c r="BG4" s="6">
        <f>CORREL($M$3:$M$130,R3:R130)</f>
        <v>-0.92313415856753311</v>
      </c>
      <c r="BH4" s="6">
        <f>CORREL($N$3:$N$130,R3:R130)</f>
        <v>0.73808776236400897</v>
      </c>
      <c r="BI4" s="6">
        <f>CORREL($O$3:$O$130,R3:R130)</f>
        <v>0.92673572165074991</v>
      </c>
      <c r="BJ4" s="6">
        <f>CORREL($P$3:$P$130,R3:R130)</f>
        <v>0.51975744092569043</v>
      </c>
      <c r="BL4" s="23" t="s">
        <v>8</v>
      </c>
      <c r="BM4" s="25">
        <f>COUNTIF(R3:R130,"1")</f>
        <v>0</v>
      </c>
      <c r="BN4" s="23"/>
      <c r="BO4" s="23" t="s">
        <v>8</v>
      </c>
      <c r="BP4" s="25">
        <f>COUNTIF(R3:R130,"&lt;0,75")</f>
        <v>6</v>
      </c>
      <c r="BQ4" s="23"/>
      <c r="BR4" s="23" t="s">
        <v>8</v>
      </c>
      <c r="BS4" s="25">
        <f>COUNTIFS(R2:R129,"&gt;0,9",R3:R130,"&lt;1")</f>
        <v>64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0.26720632802832711</v>
      </c>
      <c r="N5" s="9">
        <v>2.2169474865730998</v>
      </c>
      <c r="O5" s="9">
        <v>0.87320494662452042</v>
      </c>
      <c r="P5" s="9">
        <v>62.074529624046797</v>
      </c>
      <c r="Q5" s="27">
        <v>0.83015873015873021</v>
      </c>
      <c r="R5" s="6">
        <v>0.83873990870629522</v>
      </c>
      <c r="S5" s="6">
        <v>0.83015873015873021</v>
      </c>
      <c r="T5" s="6">
        <v>0.82957281611861045</v>
      </c>
      <c r="U5" s="6">
        <v>0.48583796002974472</v>
      </c>
      <c r="V5" s="27">
        <v>0.85333333333333328</v>
      </c>
      <c r="W5" s="6">
        <v>0.86141618566618572</v>
      </c>
      <c r="X5" s="6">
        <v>0.85333333333333328</v>
      </c>
      <c r="Y5" s="6">
        <v>0.85259294219193971</v>
      </c>
      <c r="Z5" s="6">
        <v>0.4253791678171045</v>
      </c>
      <c r="AA5" s="27">
        <v>0.87539682539682551</v>
      </c>
      <c r="AB5" s="6">
        <v>0.89049592030544411</v>
      </c>
      <c r="AC5" s="6">
        <v>0.87539682539682551</v>
      </c>
      <c r="AD5" s="6">
        <v>0.87542349505978145</v>
      </c>
      <c r="AE5" s="6">
        <v>1.4637795781174801</v>
      </c>
      <c r="AF5" s="27">
        <v>0.90952380952380951</v>
      </c>
      <c r="AG5" s="6">
        <v>0.91906735856735866</v>
      </c>
      <c r="AH5" s="6">
        <v>0.90952380952380951</v>
      </c>
      <c r="AI5" s="6">
        <v>0.91004244289338576</v>
      </c>
      <c r="AJ5" s="6">
        <v>0.30307792965891439</v>
      </c>
      <c r="AK5" s="27">
        <v>0.83619047619047604</v>
      </c>
      <c r="AL5" s="6">
        <v>0.84175822854394278</v>
      </c>
      <c r="AM5" s="6">
        <v>0.83619047619047604</v>
      </c>
      <c r="AN5" s="6">
        <v>0.83576839227936284</v>
      </c>
      <c r="AO5" s="6">
        <v>5.9042936980268106</v>
      </c>
      <c r="AP5" s="27">
        <v>0.85317460317460314</v>
      </c>
      <c r="AQ5" s="6">
        <v>0.86546339789477056</v>
      </c>
      <c r="AR5" s="6">
        <v>0.85317460317460314</v>
      </c>
      <c r="AS5" s="6">
        <v>0.85335982101607222</v>
      </c>
      <c r="AT5" s="6">
        <v>0.43098231436862489</v>
      </c>
      <c r="AU5" s="27">
        <v>0.85317460317460314</v>
      </c>
      <c r="AV5" s="6">
        <v>0.86491723091723094</v>
      </c>
      <c r="AW5" s="6">
        <v>0.85317460317460314</v>
      </c>
      <c r="AX5" s="6">
        <v>0.85464873380337492</v>
      </c>
      <c r="AY5" s="6">
        <v>0.59308273395267164</v>
      </c>
      <c r="AZ5" s="27">
        <v>0.88698412698412699</v>
      </c>
      <c r="BA5" s="6">
        <v>0.89767055167055165</v>
      </c>
      <c r="BB5" s="6">
        <v>0.88698412698412699</v>
      </c>
      <c r="BC5" s="6">
        <v>0.88715552490875371</v>
      </c>
      <c r="BD5" s="6">
        <v>0.49045540429968509</v>
      </c>
      <c r="BE5" s="6"/>
      <c r="BF5" s="2" t="s">
        <v>14</v>
      </c>
      <c r="BG5" s="6">
        <f>CORREL($M$3:$M$130,S3:S130)</f>
        <v>-0.89883592450795802</v>
      </c>
      <c r="BH5" s="6">
        <f>CORREL($N$3:$N$130,S3:S130)</f>
        <v>0.76845663097768746</v>
      </c>
      <c r="BI5" s="6">
        <f>CORREL($O$3:$O$130,S3:S130)</f>
        <v>0.94123955587445918</v>
      </c>
      <c r="BJ5" s="6">
        <f>CORREL($P$3:$P$130,S3:S130)</f>
        <v>0.53684536410771921</v>
      </c>
      <c r="BL5" s="23" t="s">
        <v>14</v>
      </c>
      <c r="BM5" s="25">
        <f>COUNTIF(S3:S130,"1")</f>
        <v>0</v>
      </c>
      <c r="BN5" s="23"/>
      <c r="BO5" s="23" t="s">
        <v>14</v>
      </c>
      <c r="BP5" s="25">
        <f>COUNTIF(S3:S130,"&lt;0,75")</f>
        <v>7</v>
      </c>
      <c r="BQ5" s="23"/>
      <c r="BR5" s="23" t="s">
        <v>14</v>
      </c>
      <c r="BS5" s="25">
        <f>COUNTIFS(S2:S129,"&gt;0,9",S3:S130,"&lt;1")</f>
        <v>59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0.10008037865200491</v>
      </c>
      <c r="N6" s="9">
        <v>5.0433757138342452</v>
      </c>
      <c r="O6" s="9">
        <v>1.295096291571133</v>
      </c>
      <c r="P6" s="9">
        <v>141.2145199873589</v>
      </c>
      <c r="Q6" s="27">
        <v>0.89873015873015871</v>
      </c>
      <c r="R6" s="6">
        <v>0.90068686868686876</v>
      </c>
      <c r="S6" s="6">
        <v>0.89873015873015871</v>
      </c>
      <c r="T6" s="6">
        <v>0.8983215705042511</v>
      </c>
      <c r="U6" s="6">
        <v>0.32281609150716739</v>
      </c>
      <c r="V6" s="27">
        <v>0.90984126984126978</v>
      </c>
      <c r="W6" s="6">
        <v>0.91639112739112749</v>
      </c>
      <c r="X6" s="6">
        <v>0.90984126984126978</v>
      </c>
      <c r="Y6" s="6">
        <v>0.90967523427838393</v>
      </c>
      <c r="Z6" s="6">
        <v>0.28108547798151151</v>
      </c>
      <c r="AA6" s="27">
        <v>0.89841269841269844</v>
      </c>
      <c r="AB6" s="6">
        <v>0.9051641691641692</v>
      </c>
      <c r="AC6" s="6">
        <v>0.89841269841269844</v>
      </c>
      <c r="AD6" s="6">
        <v>0.89789678129070083</v>
      </c>
      <c r="AE6" s="6">
        <v>0.7758880127150215</v>
      </c>
      <c r="AF6" s="27">
        <v>0.91507936507936516</v>
      </c>
      <c r="AG6" s="6">
        <v>0.91700886415172145</v>
      </c>
      <c r="AH6" s="6">
        <v>0.91507936507936516</v>
      </c>
      <c r="AI6" s="6">
        <v>0.91518348789960347</v>
      </c>
      <c r="AJ6" s="6">
        <v>0.24818041086385009</v>
      </c>
      <c r="AK6" s="27">
        <v>0.85936507936507933</v>
      </c>
      <c r="AL6" s="6">
        <v>0.86260100393433725</v>
      </c>
      <c r="AM6" s="6">
        <v>0.85936507936507933</v>
      </c>
      <c r="AN6" s="6">
        <v>0.85789509948574272</v>
      </c>
      <c r="AO6" s="6">
        <v>5.0689963337710786</v>
      </c>
      <c r="AP6" s="27">
        <v>0.9157142857142857</v>
      </c>
      <c r="AQ6" s="6">
        <v>0.92009024309024312</v>
      </c>
      <c r="AR6" s="6">
        <v>0.9157142857142857</v>
      </c>
      <c r="AS6" s="6">
        <v>0.91474501801275243</v>
      </c>
      <c r="AT6" s="6">
        <v>0.29356263511181868</v>
      </c>
      <c r="AU6" s="27">
        <v>0.89317460317460318</v>
      </c>
      <c r="AV6" s="6">
        <v>0.89467771734438395</v>
      </c>
      <c r="AW6" s="6">
        <v>0.89317460317460318</v>
      </c>
      <c r="AX6" s="6">
        <v>0.89208368654362968</v>
      </c>
      <c r="AY6" s="6">
        <v>0.47915948308741979</v>
      </c>
      <c r="AZ6" s="27">
        <v>0.88174603174603161</v>
      </c>
      <c r="BA6" s="6">
        <v>0.88742646242646239</v>
      </c>
      <c r="BB6" s="6">
        <v>0.88174603174603161</v>
      </c>
      <c r="BC6" s="6">
        <v>0.88158046251599487</v>
      </c>
      <c r="BD6" s="6">
        <v>0.32684455705910431</v>
      </c>
      <c r="BE6" s="6"/>
      <c r="BF6" s="2" t="s">
        <v>20</v>
      </c>
      <c r="BG6" s="6">
        <f>CORREL($M$3:$M$130,T3:T130)</f>
        <v>-0.91016727238515283</v>
      </c>
      <c r="BH6" s="6">
        <f>CORREL($N$3:$N$130,T3:T130)</f>
        <v>0.7519719376680617</v>
      </c>
      <c r="BI6" s="6">
        <f>CORREL($O$3:$O$130,T3:T130)</f>
        <v>0.93664207065264282</v>
      </c>
      <c r="BJ6" s="6">
        <f>CORREL($P$3:$P$130,T3:T130)</f>
        <v>0.52600242797646302</v>
      </c>
      <c r="BL6" s="3" t="s">
        <v>20</v>
      </c>
      <c r="BM6" s="19">
        <f>COUNTIF(T3:T130,"1")</f>
        <v>0</v>
      </c>
      <c r="BN6" s="23"/>
      <c r="BO6" s="3" t="s">
        <v>20</v>
      </c>
      <c r="BP6" s="19">
        <f>COUNTIF(T3:T130,"&lt;0,75")</f>
        <v>10</v>
      </c>
      <c r="BQ6" s="23"/>
      <c r="BR6" s="3" t="s">
        <v>20</v>
      </c>
      <c r="BS6" s="19">
        <f>COUNTIFS(T2:T129,"&gt;0,9",T3:T130,"&lt;1")</f>
        <v>59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5.9392234603924898E-2</v>
      </c>
      <c r="N7" s="9">
        <v>6.9058497804709686</v>
      </c>
      <c r="O7" s="9">
        <v>1.4710616804909491</v>
      </c>
      <c r="P7" s="9">
        <v>93.228972036358073</v>
      </c>
      <c r="Q7" s="27">
        <v>0.93206349206349193</v>
      </c>
      <c r="R7" s="6">
        <v>0.93439560439560443</v>
      </c>
      <c r="S7" s="6">
        <v>0.93206349206349193</v>
      </c>
      <c r="T7" s="6">
        <v>0.93180918917519029</v>
      </c>
      <c r="U7" s="6">
        <v>0.27511844938111368</v>
      </c>
      <c r="V7" s="27">
        <v>0.93222222222222206</v>
      </c>
      <c r="W7" s="6">
        <v>0.93710948310948317</v>
      </c>
      <c r="X7" s="6">
        <v>0.93222222222222206</v>
      </c>
      <c r="Y7" s="6">
        <v>0.93245451785560685</v>
      </c>
      <c r="Z7" s="6">
        <v>0.2033049333855193</v>
      </c>
      <c r="AA7" s="27">
        <v>0.92111111111111099</v>
      </c>
      <c r="AB7" s="6">
        <v>0.92878691678691683</v>
      </c>
      <c r="AC7" s="6">
        <v>0.92111111111111099</v>
      </c>
      <c r="AD7" s="6">
        <v>0.92038172422397158</v>
      </c>
      <c r="AE7" s="6">
        <v>0.56169628747845035</v>
      </c>
      <c r="AF7" s="27">
        <v>0.9377777777777776</v>
      </c>
      <c r="AG7" s="6">
        <v>0.93934798534798536</v>
      </c>
      <c r="AH7" s="6">
        <v>0.9377777777777776</v>
      </c>
      <c r="AI7" s="6">
        <v>0.93782069616820662</v>
      </c>
      <c r="AJ7" s="6">
        <v>0.20495773117032881</v>
      </c>
      <c r="AK7" s="27">
        <v>0.89841269841269844</v>
      </c>
      <c r="AL7" s="6">
        <v>0.89948074148074153</v>
      </c>
      <c r="AM7" s="6">
        <v>0.89841269841269844</v>
      </c>
      <c r="AN7" s="6">
        <v>0.89789655325061324</v>
      </c>
      <c r="AO7" s="6">
        <v>3.661577487148409</v>
      </c>
      <c r="AP7" s="27">
        <v>0.90984126984126978</v>
      </c>
      <c r="AQ7" s="6">
        <v>0.91258694392027739</v>
      </c>
      <c r="AR7" s="6">
        <v>0.90984126984126978</v>
      </c>
      <c r="AS7" s="6">
        <v>0.90886868197821524</v>
      </c>
      <c r="AT7" s="6">
        <v>0.27734791055450719</v>
      </c>
      <c r="AU7" s="27">
        <v>0.90412698412698411</v>
      </c>
      <c r="AV7" s="6">
        <v>0.91038963505630177</v>
      </c>
      <c r="AW7" s="6">
        <v>0.90412698412698411</v>
      </c>
      <c r="AX7" s="6">
        <v>0.90388748876600966</v>
      </c>
      <c r="AY7" s="6">
        <v>0.54146645816922434</v>
      </c>
      <c r="AZ7" s="27">
        <v>0.90412698412698411</v>
      </c>
      <c r="BA7" s="6">
        <v>0.9108346838346838</v>
      </c>
      <c r="BB7" s="6">
        <v>0.90412698412698411</v>
      </c>
      <c r="BC7" s="6">
        <v>0.90294933081692685</v>
      </c>
      <c r="BD7" s="6">
        <v>0.3003963837182102</v>
      </c>
      <c r="BE7" s="6"/>
      <c r="BF7" s="3" t="s">
        <v>45</v>
      </c>
      <c r="BG7" s="5">
        <f>CORREL($M$3:$M$130,U3:U130)</f>
        <v>0.87934263614197461</v>
      </c>
      <c r="BH7" s="5">
        <f>CORREL($N$3:$N$130,U3:U130)</f>
        <v>-0.80619548358352677</v>
      </c>
      <c r="BI7" s="5">
        <f>CORREL($O$3:$O$130,U3:U130)</f>
        <v>-0.96421354905768875</v>
      </c>
      <c r="BJ7" s="5">
        <f>CORREL($P$3:$P$130,U3:U130)</f>
        <v>-0.57243610765726216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7.8159534564265193E-2</v>
      </c>
      <c r="N8" s="9">
        <v>6.3974124744243701</v>
      </c>
      <c r="O8" s="9">
        <v>1.3436621494548351</v>
      </c>
      <c r="P8" s="9">
        <v>104.9175645805597</v>
      </c>
      <c r="Q8" s="27">
        <v>0.89238095238095239</v>
      </c>
      <c r="R8" s="6">
        <v>0.89392460317460309</v>
      </c>
      <c r="S8" s="6">
        <v>0.89238095238095239</v>
      </c>
      <c r="T8" s="6">
        <v>0.89164987011285124</v>
      </c>
      <c r="U8" s="6">
        <v>0.33270132340807101</v>
      </c>
      <c r="V8" s="27">
        <v>0.86984126984126975</v>
      </c>
      <c r="W8" s="6">
        <v>0.87209367352224498</v>
      </c>
      <c r="X8" s="6">
        <v>0.86984126984126975</v>
      </c>
      <c r="Y8" s="6">
        <v>0.86998636173146959</v>
      </c>
      <c r="Z8" s="6">
        <v>0.28717758654326092</v>
      </c>
      <c r="AA8" s="27">
        <v>0.88650793650793658</v>
      </c>
      <c r="AB8" s="6">
        <v>0.89183498247783954</v>
      </c>
      <c r="AC8" s="6">
        <v>0.88650793650793658</v>
      </c>
      <c r="AD8" s="6">
        <v>0.88539612946011292</v>
      </c>
      <c r="AE8" s="6">
        <v>1.1955897971097429</v>
      </c>
      <c r="AF8" s="27">
        <v>0.9203174603174602</v>
      </c>
      <c r="AG8" s="6">
        <v>0.92256154427582993</v>
      </c>
      <c r="AH8" s="6">
        <v>0.9203174603174602</v>
      </c>
      <c r="AI8" s="6">
        <v>0.91952661346509479</v>
      </c>
      <c r="AJ8" s="6">
        <v>0.24855393519406749</v>
      </c>
      <c r="AK8" s="27">
        <v>0.87492063492063488</v>
      </c>
      <c r="AL8" s="6">
        <v>0.88044429644429623</v>
      </c>
      <c r="AM8" s="6">
        <v>0.87492063492063488</v>
      </c>
      <c r="AN8" s="6">
        <v>0.87443695944170408</v>
      </c>
      <c r="AO8" s="6">
        <v>4.5083172810514789</v>
      </c>
      <c r="AP8" s="27">
        <v>0.91492063492063491</v>
      </c>
      <c r="AQ8" s="6">
        <v>0.92158537758537773</v>
      </c>
      <c r="AR8" s="6">
        <v>0.91492063492063491</v>
      </c>
      <c r="AS8" s="6">
        <v>0.91427464079155085</v>
      </c>
      <c r="AT8" s="6">
        <v>0.26870841191825512</v>
      </c>
      <c r="AU8" s="27">
        <v>0.91460317460317453</v>
      </c>
      <c r="AV8" s="6">
        <v>0.91806959706959701</v>
      </c>
      <c r="AW8" s="6">
        <v>0.91460317460317453</v>
      </c>
      <c r="AX8" s="6">
        <v>0.91450090824208474</v>
      </c>
      <c r="AY8" s="6">
        <v>0.37623699310499981</v>
      </c>
      <c r="AZ8" s="27">
        <v>0.90920634920634913</v>
      </c>
      <c r="BA8" s="6">
        <v>0.9121605801605801</v>
      </c>
      <c r="BB8" s="6">
        <v>0.90920634920634913</v>
      </c>
      <c r="BC8" s="6">
        <v>0.90854408921752083</v>
      </c>
      <c r="BD8" s="6">
        <v>0.27974777609008228</v>
      </c>
      <c r="BE8" s="6"/>
      <c r="BF8" s="1" t="s">
        <v>46</v>
      </c>
      <c r="BG8" s="4">
        <f>CORREL($M$3:$M$130,V3:V130)</f>
        <v>-0.90118054051247021</v>
      </c>
      <c r="BH8" s="4">
        <f>CORREL($N$3:$N$130,V3:V130)</f>
        <v>0.7649406091150257</v>
      </c>
      <c r="BI8" s="4">
        <f>CORREL($O$3:$O$130,V3:V130)</f>
        <v>0.9421484643845508</v>
      </c>
      <c r="BJ8" s="4">
        <f>CORREL($P$3:$P$130,V3:V130)</f>
        <v>0.55415859007925827</v>
      </c>
      <c r="BL8" s="1" t="s">
        <v>46</v>
      </c>
      <c r="BM8" s="12">
        <f>COUNTIF(V3:V130,"1")</f>
        <v>0</v>
      </c>
      <c r="BN8" s="23"/>
      <c r="BO8" s="1" t="s">
        <v>46</v>
      </c>
      <c r="BP8" s="12">
        <f>COUNTIF(V3:V130,"&lt;0,75")</f>
        <v>9</v>
      </c>
      <c r="BQ8" s="23"/>
      <c r="BR8" s="1" t="s">
        <v>46</v>
      </c>
      <c r="BS8" s="12">
        <f>COUNTIFS(V2:V129,"&gt;0,9",V3:V130,"&lt;1")</f>
        <v>58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4.3143139523480263E-2</v>
      </c>
      <c r="N9" s="9">
        <v>8.6993084941074876</v>
      </c>
      <c r="O9" s="9">
        <v>1.538398240833962</v>
      </c>
      <c r="P9" s="9">
        <v>99.420668504085569</v>
      </c>
      <c r="Q9" s="27">
        <v>0.94349206349206349</v>
      </c>
      <c r="R9" s="6">
        <v>0.94901224701224707</v>
      </c>
      <c r="S9" s="6">
        <v>0.94349206349206349</v>
      </c>
      <c r="T9" s="6">
        <v>0.9434156773638811</v>
      </c>
      <c r="U9" s="6">
        <v>0.2513214326119772</v>
      </c>
      <c r="V9" s="27">
        <v>0.92682539682539677</v>
      </c>
      <c r="W9" s="6">
        <v>0.93308058608058597</v>
      </c>
      <c r="X9" s="6">
        <v>0.92682539682539677</v>
      </c>
      <c r="Y9" s="6">
        <v>0.92678684889102247</v>
      </c>
      <c r="Z9" s="6">
        <v>0.21647937775509671</v>
      </c>
      <c r="AA9" s="27">
        <v>0.93777777777777782</v>
      </c>
      <c r="AB9" s="6">
        <v>0.9405424945424945</v>
      </c>
      <c r="AC9" s="6">
        <v>0.93777777777777782</v>
      </c>
      <c r="AD9" s="6">
        <v>0.93810558700464619</v>
      </c>
      <c r="AE9" s="6">
        <v>0.74217511108571055</v>
      </c>
      <c r="AF9" s="27">
        <v>0.93777777777777782</v>
      </c>
      <c r="AG9" s="6">
        <v>0.94225278425278414</v>
      </c>
      <c r="AH9" s="6">
        <v>0.93777777777777782</v>
      </c>
      <c r="AI9" s="6">
        <v>0.93812084266323814</v>
      </c>
      <c r="AJ9" s="6">
        <v>0.17445486562790399</v>
      </c>
      <c r="AK9" s="27">
        <v>0.8928571428571429</v>
      </c>
      <c r="AL9" s="6">
        <v>0.89915232189742</v>
      </c>
      <c r="AM9" s="6">
        <v>0.8928571428571429</v>
      </c>
      <c r="AN9" s="6">
        <v>0.89178491705719476</v>
      </c>
      <c r="AO9" s="6">
        <v>3.8618200059768371</v>
      </c>
      <c r="AP9" s="27">
        <v>0.92079365079365072</v>
      </c>
      <c r="AQ9" s="6">
        <v>0.92612308855166003</v>
      </c>
      <c r="AR9" s="6">
        <v>0.92079365079365072</v>
      </c>
      <c r="AS9" s="6">
        <v>0.92040919791125941</v>
      </c>
      <c r="AT9" s="6">
        <v>0.23301920186034389</v>
      </c>
      <c r="AU9" s="27">
        <v>0.91539682539682532</v>
      </c>
      <c r="AV9" s="6">
        <v>0.92253063162586968</v>
      </c>
      <c r="AW9" s="6">
        <v>0.91539682539682532</v>
      </c>
      <c r="AX9" s="6">
        <v>0.91485533968072874</v>
      </c>
      <c r="AY9" s="6">
        <v>0.38447569778663909</v>
      </c>
      <c r="AZ9" s="27">
        <v>0.92111111111111121</v>
      </c>
      <c r="BA9" s="6">
        <v>0.92731168831168831</v>
      </c>
      <c r="BB9" s="6">
        <v>0.92111111111111121</v>
      </c>
      <c r="BC9" s="6">
        <v>0.92080233984557791</v>
      </c>
      <c r="BD9" s="6">
        <v>0.2801553042308601</v>
      </c>
      <c r="BE9" s="6"/>
      <c r="BF9" s="2" t="s">
        <v>47</v>
      </c>
      <c r="BG9" s="6">
        <f>CORREL($M$3:$M$130,W3:W130)</f>
        <v>-0.92796517226702047</v>
      </c>
      <c r="BH9" s="6">
        <f>CORREL($N$3:$N$130,W3:W130)</f>
        <v>0.73698448508501702</v>
      </c>
      <c r="BI9" s="6">
        <f>CORREL($O$3:$O$130,W3:W130)</f>
        <v>0.93160079704884635</v>
      </c>
      <c r="BJ9" s="6">
        <f>CORREL($P$3:$P$130,W3:W130)</f>
        <v>0.5488498738236588</v>
      </c>
      <c r="BL9" s="23" t="s">
        <v>47</v>
      </c>
      <c r="BM9" s="25">
        <f>COUNTIF(W3:W130,"1")</f>
        <v>0</v>
      </c>
      <c r="BN9" s="23"/>
      <c r="BO9" s="23" t="s">
        <v>47</v>
      </c>
      <c r="BP9" s="25">
        <f>COUNTIF(W3:W130,"&lt;0,75")</f>
        <v>8</v>
      </c>
      <c r="BQ9" s="23"/>
      <c r="BR9" s="23" t="s">
        <v>47</v>
      </c>
      <c r="BS9" s="25">
        <f>COUNTIFS(W2:W129,"&gt;0,9",W3:W130,"&lt;1")</f>
        <v>62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3.6102835024884782E-2</v>
      </c>
      <c r="N10" s="9">
        <v>9.1397959908509456</v>
      </c>
      <c r="O10" s="9">
        <v>1.597821783131437</v>
      </c>
      <c r="P10" s="9">
        <v>123.3872458764878</v>
      </c>
      <c r="Q10" s="27">
        <v>0.94873015873015876</v>
      </c>
      <c r="R10" s="6">
        <v>0.95201889644746784</v>
      </c>
      <c r="S10" s="6">
        <v>0.94873015873015876</v>
      </c>
      <c r="T10" s="6">
        <v>0.94837496664371224</v>
      </c>
      <c r="U10" s="6">
        <v>0.1902504635731222</v>
      </c>
      <c r="V10" s="27">
        <v>0.95460317460317456</v>
      </c>
      <c r="W10" s="6">
        <v>0.9591534391534392</v>
      </c>
      <c r="X10" s="6">
        <v>0.95460317460317456</v>
      </c>
      <c r="Y10" s="6">
        <v>0.95477400774381993</v>
      </c>
      <c r="Z10" s="6">
        <v>0.13889259930789721</v>
      </c>
      <c r="AA10" s="27">
        <v>0.94857142857142862</v>
      </c>
      <c r="AB10" s="6">
        <v>0.95591884306170027</v>
      </c>
      <c r="AC10" s="6">
        <v>0.94857142857142862</v>
      </c>
      <c r="AD10" s="6">
        <v>0.94850159410090862</v>
      </c>
      <c r="AE10" s="6">
        <v>0.31465377347120488</v>
      </c>
      <c r="AF10" s="27">
        <v>0.98301587301587312</v>
      </c>
      <c r="AG10" s="6">
        <v>0.98443386243386244</v>
      </c>
      <c r="AH10" s="6">
        <v>0.98301587301587312</v>
      </c>
      <c r="AI10" s="6">
        <v>0.98306114277865253</v>
      </c>
      <c r="AJ10" s="6">
        <v>0.13449974741675019</v>
      </c>
      <c r="AK10" s="27">
        <v>0.85269841269841273</v>
      </c>
      <c r="AL10" s="6">
        <v>0.86447901957985995</v>
      </c>
      <c r="AM10" s="6">
        <v>0.85269841269841273</v>
      </c>
      <c r="AN10" s="6">
        <v>0.8513540566488762</v>
      </c>
      <c r="AO10" s="6">
        <v>5.3092873563651937</v>
      </c>
      <c r="AP10" s="27">
        <v>0.943174603174603</v>
      </c>
      <c r="AQ10" s="6">
        <v>0.94945355438212575</v>
      </c>
      <c r="AR10" s="6">
        <v>0.943174603174603</v>
      </c>
      <c r="AS10" s="6">
        <v>0.9425435978110166</v>
      </c>
      <c r="AT10" s="6">
        <v>0.19555012302122979</v>
      </c>
      <c r="AU10" s="27">
        <v>0.94317460317460322</v>
      </c>
      <c r="AV10" s="6">
        <v>0.95002869352869346</v>
      </c>
      <c r="AW10" s="6">
        <v>0.94317460317460322</v>
      </c>
      <c r="AX10" s="6">
        <v>0.9440285313992598</v>
      </c>
      <c r="AY10" s="6">
        <v>0.28675333635480033</v>
      </c>
      <c r="AZ10" s="27">
        <v>0.93174603174603177</v>
      </c>
      <c r="BA10" s="6">
        <v>0.93772728065585209</v>
      </c>
      <c r="BB10" s="6">
        <v>0.93174603174603177</v>
      </c>
      <c r="BC10" s="6">
        <v>0.93085899270658989</v>
      </c>
      <c r="BD10" s="6">
        <v>0.20826978780023139</v>
      </c>
      <c r="BE10" s="6"/>
      <c r="BF10" s="2" t="s">
        <v>48</v>
      </c>
      <c r="BG10" s="6">
        <f>CORREL($M$3:$M$130,X3:X130)</f>
        <v>-0.90118054051247021</v>
      </c>
      <c r="BH10" s="6">
        <f>CORREL($N$3:$N$130,X3:X130)</f>
        <v>0.7649406091150257</v>
      </c>
      <c r="BI10" s="6">
        <f>CORREL($O$3:$O$130,X3:X130)</f>
        <v>0.9421484643845508</v>
      </c>
      <c r="BJ10" s="6">
        <f>CORREL($P$3:$P$130,X3:X130)</f>
        <v>0.55415859007925827</v>
      </c>
      <c r="BL10" s="23" t="s">
        <v>48</v>
      </c>
      <c r="BM10" s="25">
        <f>COUNTIF(X3:X130,"1")</f>
        <v>0</v>
      </c>
      <c r="BN10" s="23"/>
      <c r="BO10" s="23" t="s">
        <v>48</v>
      </c>
      <c r="BP10" s="25">
        <f>COUNTIF(X3:X130,"&lt;0,75")</f>
        <v>9</v>
      </c>
      <c r="BQ10" s="23"/>
      <c r="BR10" s="23" t="s">
        <v>48</v>
      </c>
      <c r="BS10" s="25">
        <f>COUNTIFS(X2:X129,"&gt;0,9",X3:X130,"&lt;1")</f>
        <v>58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0.11220314277917021</v>
      </c>
      <c r="N11" s="9">
        <v>4.3509475366176336</v>
      </c>
      <c r="O11" s="9">
        <v>1.2874037267658709</v>
      </c>
      <c r="P11" s="9">
        <v>90.282161384815922</v>
      </c>
      <c r="Q11" s="27">
        <v>0.87015873015873013</v>
      </c>
      <c r="R11" s="6">
        <v>0.87873343587629305</v>
      </c>
      <c r="S11" s="6">
        <v>0.87015873015873013</v>
      </c>
      <c r="T11" s="6">
        <v>0.8693076130098033</v>
      </c>
      <c r="U11" s="6">
        <v>0.43244366444833782</v>
      </c>
      <c r="V11" s="27">
        <v>0.8815873015873017</v>
      </c>
      <c r="W11" s="6">
        <v>0.888951122951123</v>
      </c>
      <c r="X11" s="6">
        <v>0.8815873015873017</v>
      </c>
      <c r="Y11" s="6">
        <v>0.88094027106229988</v>
      </c>
      <c r="Z11" s="6">
        <v>0.38693818380955358</v>
      </c>
      <c r="AA11" s="27">
        <v>0.88698412698412699</v>
      </c>
      <c r="AB11" s="6">
        <v>0.89646382189239338</v>
      </c>
      <c r="AC11" s="6">
        <v>0.88698412698412699</v>
      </c>
      <c r="AD11" s="6">
        <v>0.8862686614458628</v>
      </c>
      <c r="AE11" s="6">
        <v>1.0329731955270871</v>
      </c>
      <c r="AF11" s="27">
        <v>0.89269841269841277</v>
      </c>
      <c r="AG11" s="6">
        <v>0.89869887784173508</v>
      </c>
      <c r="AH11" s="6">
        <v>0.89269841269841277</v>
      </c>
      <c r="AI11" s="6">
        <v>0.89167404970269382</v>
      </c>
      <c r="AJ11" s="6">
        <v>0.28723022228571971</v>
      </c>
      <c r="AK11" s="27">
        <v>0.78507936507936504</v>
      </c>
      <c r="AL11" s="6">
        <v>0.79167185755421043</v>
      </c>
      <c r="AM11" s="6">
        <v>0.78507936507936504</v>
      </c>
      <c r="AN11" s="6">
        <v>0.78186123633014937</v>
      </c>
      <c r="AO11" s="6">
        <v>7.7465248712483543</v>
      </c>
      <c r="AP11" s="27">
        <v>0.87555555555555564</v>
      </c>
      <c r="AQ11" s="6">
        <v>0.88581625460882429</v>
      </c>
      <c r="AR11" s="6">
        <v>0.87555555555555564</v>
      </c>
      <c r="AS11" s="6">
        <v>0.87403225147269004</v>
      </c>
      <c r="AT11" s="6">
        <v>0.39354168654205551</v>
      </c>
      <c r="AU11" s="27">
        <v>0.84746031746031747</v>
      </c>
      <c r="AV11" s="6">
        <v>0.85878633961252271</v>
      </c>
      <c r="AW11" s="6">
        <v>0.84746031746031747</v>
      </c>
      <c r="AX11" s="6">
        <v>0.84600438121052446</v>
      </c>
      <c r="AY11" s="6">
        <v>0.56819298699038456</v>
      </c>
      <c r="AZ11" s="27">
        <v>0.88111111111111118</v>
      </c>
      <c r="BA11" s="6">
        <v>0.88652016766302477</v>
      </c>
      <c r="BB11" s="6">
        <v>0.88111111111111118</v>
      </c>
      <c r="BC11" s="6">
        <v>0.88011696288659347</v>
      </c>
      <c r="BD11" s="6">
        <v>0.49124557492888299</v>
      </c>
      <c r="BE11" s="6"/>
      <c r="BF11" s="2" t="s">
        <v>49</v>
      </c>
      <c r="BG11" s="6">
        <f>CORREL($M$3:$M$130,Y3:Y130)</f>
        <v>-0.916701002532751</v>
      </c>
      <c r="BH11" s="6">
        <f>CORREL($N$3:$N$130,Y3:Y130)</f>
        <v>0.75313986784664366</v>
      </c>
      <c r="BI11" s="6">
        <f>CORREL($O$3:$O$130,Y3:Y130)</f>
        <v>0.94046416225106355</v>
      </c>
      <c r="BJ11" s="6">
        <f>CORREL($P$3:$P$130,Y3:Y130)</f>
        <v>0.55062292208616326</v>
      </c>
      <c r="BL11" s="3" t="s">
        <v>49</v>
      </c>
      <c r="BM11" s="19">
        <f>COUNTIF(Y3:Y130,"1")</f>
        <v>0</v>
      </c>
      <c r="BN11" s="23"/>
      <c r="BO11" s="3" t="s">
        <v>49</v>
      </c>
      <c r="BP11" s="19">
        <f>COUNTIF(Y3:Y130,"&lt;0,75")</f>
        <v>10</v>
      </c>
      <c r="BQ11" s="23"/>
      <c r="BR11" s="3" t="s">
        <v>49</v>
      </c>
      <c r="BS11" s="19">
        <f>COUNTIFS(Y2:Y129,"&gt;0,9",Y3:Y130,"&lt;1")</f>
        <v>58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8.3949967766886957E-2</v>
      </c>
      <c r="N12" s="9">
        <v>5.2788818476843931</v>
      </c>
      <c r="O12" s="9">
        <v>1.388938103507916</v>
      </c>
      <c r="P12" s="9">
        <v>86.573662302024047</v>
      </c>
      <c r="Q12" s="27">
        <v>0.88666666666666671</v>
      </c>
      <c r="R12" s="6">
        <v>0.89755796055796055</v>
      </c>
      <c r="S12" s="6">
        <v>0.88666666666666671</v>
      </c>
      <c r="T12" s="6">
        <v>0.88683237148783367</v>
      </c>
      <c r="U12" s="6">
        <v>0.3087060729498724</v>
      </c>
      <c r="V12" s="27">
        <v>0.87539682539682528</v>
      </c>
      <c r="W12" s="6">
        <v>0.89039137581994721</v>
      </c>
      <c r="X12" s="6">
        <v>0.87539682539682528</v>
      </c>
      <c r="Y12" s="6">
        <v>0.87494917256115645</v>
      </c>
      <c r="Z12" s="6">
        <v>0.27273281941045602</v>
      </c>
      <c r="AA12" s="27">
        <v>0.87523809523809537</v>
      </c>
      <c r="AB12" s="6">
        <v>0.88287593887593885</v>
      </c>
      <c r="AC12" s="6">
        <v>0.87523809523809537</v>
      </c>
      <c r="AD12" s="6">
        <v>0.87377308832446676</v>
      </c>
      <c r="AE12" s="6">
        <v>0.831958710007765</v>
      </c>
      <c r="AF12" s="27">
        <v>0.89238095238095239</v>
      </c>
      <c r="AG12" s="6">
        <v>0.89872907515764666</v>
      </c>
      <c r="AH12" s="6">
        <v>0.89238095238095239</v>
      </c>
      <c r="AI12" s="6">
        <v>0.89148452605595474</v>
      </c>
      <c r="AJ12" s="6">
        <v>0.29034220237863401</v>
      </c>
      <c r="AK12" s="27">
        <v>0.87555555555555564</v>
      </c>
      <c r="AL12" s="6">
        <v>0.88053236523824763</v>
      </c>
      <c r="AM12" s="6">
        <v>0.87555555555555564</v>
      </c>
      <c r="AN12" s="6">
        <v>0.87548748123245002</v>
      </c>
      <c r="AO12" s="6">
        <v>4.4854324217568013</v>
      </c>
      <c r="AP12" s="27">
        <v>0.86396825396825394</v>
      </c>
      <c r="AQ12" s="6">
        <v>0.86969437969437968</v>
      </c>
      <c r="AR12" s="6">
        <v>0.86396825396825394</v>
      </c>
      <c r="AS12" s="6">
        <v>0.8632008651311267</v>
      </c>
      <c r="AT12" s="6">
        <v>0.3239726099026739</v>
      </c>
      <c r="AU12" s="27">
        <v>0.85873015873015868</v>
      </c>
      <c r="AV12" s="6">
        <v>0.86703717270383951</v>
      </c>
      <c r="AW12" s="6">
        <v>0.85873015873015868</v>
      </c>
      <c r="AX12" s="6">
        <v>0.85918191027256707</v>
      </c>
      <c r="AY12" s="6">
        <v>0.62275271941352206</v>
      </c>
      <c r="AZ12" s="27">
        <v>0.88126984126984131</v>
      </c>
      <c r="BA12" s="6">
        <v>0.88257179857179868</v>
      </c>
      <c r="BB12" s="6">
        <v>0.88126984126984131</v>
      </c>
      <c r="BC12" s="6">
        <v>0.8806196629258991</v>
      </c>
      <c r="BD12" s="6">
        <v>0.41621147016471383</v>
      </c>
      <c r="BE12" s="6"/>
      <c r="BF12" s="3" t="s">
        <v>50</v>
      </c>
      <c r="BG12" s="5">
        <f>CORREL($M$3:$M$130,Z3:Z130)</f>
        <v>0.88359145334126066</v>
      </c>
      <c r="BH12" s="5">
        <f>CORREL($N$3:$N$130,Z3:Z130)</f>
        <v>-0.80998944381788474</v>
      </c>
      <c r="BI12" s="5">
        <f>CORREL($O$3:$O$130,Z3:Z130)</f>
        <v>-0.94948771935783705</v>
      </c>
      <c r="BJ12" s="5">
        <f>CORREL($P$3:$P$130,Z3:Z130)</f>
        <v>-0.57883121974333862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0.10966215269151321</v>
      </c>
      <c r="N13" s="9">
        <v>4.1256355891543057</v>
      </c>
      <c r="O13" s="9">
        <v>1.3282496146895919</v>
      </c>
      <c r="P13" s="9">
        <v>67.660423662130626</v>
      </c>
      <c r="Q13" s="27">
        <v>0.87539682539682528</v>
      </c>
      <c r="R13" s="6">
        <v>0.88648033837507523</v>
      </c>
      <c r="S13" s="6">
        <v>0.87539682539682528</v>
      </c>
      <c r="T13" s="6">
        <v>0.87485001245232008</v>
      </c>
      <c r="U13" s="6">
        <v>0.36440093673809382</v>
      </c>
      <c r="V13" s="27">
        <v>0.88095238095238104</v>
      </c>
      <c r="W13" s="6">
        <v>0.89001094143951287</v>
      </c>
      <c r="X13" s="6">
        <v>0.88095238095238104</v>
      </c>
      <c r="Y13" s="6">
        <v>0.88109358506298641</v>
      </c>
      <c r="Z13" s="6">
        <v>0.35716693694882118</v>
      </c>
      <c r="AA13" s="27">
        <v>0.8928571428571429</v>
      </c>
      <c r="AB13" s="6">
        <v>0.90154315261458129</v>
      </c>
      <c r="AC13" s="6">
        <v>0.8928571428571429</v>
      </c>
      <c r="AD13" s="6">
        <v>0.89183595925357206</v>
      </c>
      <c r="AE13" s="6">
        <v>1.799410455026101</v>
      </c>
      <c r="AF13" s="27">
        <v>0.92079365079365072</v>
      </c>
      <c r="AG13" s="6">
        <v>0.92523699052270469</v>
      </c>
      <c r="AH13" s="6">
        <v>0.92079365079365072</v>
      </c>
      <c r="AI13" s="6">
        <v>0.92018246056507658</v>
      </c>
      <c r="AJ13" s="6">
        <v>0.28655427547008488</v>
      </c>
      <c r="AK13" s="27">
        <v>0.85333333333333328</v>
      </c>
      <c r="AL13" s="6">
        <v>0.86716490916490918</v>
      </c>
      <c r="AM13" s="6">
        <v>0.85333333333333328</v>
      </c>
      <c r="AN13" s="6">
        <v>0.84757205636276112</v>
      </c>
      <c r="AO13" s="6">
        <v>5.286402497070517</v>
      </c>
      <c r="AP13" s="27">
        <v>0.90952380952380951</v>
      </c>
      <c r="AQ13" s="6">
        <v>0.91614428164428152</v>
      </c>
      <c r="AR13" s="6">
        <v>0.90952380952380951</v>
      </c>
      <c r="AS13" s="6">
        <v>0.9090687509213865</v>
      </c>
      <c r="AT13" s="6">
        <v>0.67899385121319744</v>
      </c>
      <c r="AU13" s="27">
        <v>0.89809523809523806</v>
      </c>
      <c r="AV13" s="6">
        <v>0.90448848257251624</v>
      </c>
      <c r="AW13" s="6">
        <v>0.89809523809523806</v>
      </c>
      <c r="AX13" s="6">
        <v>0.8971834273264585</v>
      </c>
      <c r="AY13" s="6">
        <v>0.54302199036576249</v>
      </c>
      <c r="AZ13" s="27">
        <v>0.85841269841269841</v>
      </c>
      <c r="BA13" s="6">
        <v>0.86723362165378981</v>
      </c>
      <c r="BB13" s="6">
        <v>0.85841269841269841</v>
      </c>
      <c r="BC13" s="6">
        <v>0.85550356464563426</v>
      </c>
      <c r="BD13" s="6">
        <v>0.47846143873945979</v>
      </c>
      <c r="BE13" s="6"/>
      <c r="BF13" s="1" t="s">
        <v>6</v>
      </c>
      <c r="BG13" s="4">
        <f>CORREL($M$3:$M$130,AA3:AA130)</f>
        <v>-0.89012309370356102</v>
      </c>
      <c r="BH13" s="4">
        <f>CORREL($N$3:$N$130,AA3:AA130)</f>
        <v>0.74968594077516837</v>
      </c>
      <c r="BI13" s="4">
        <f>CORREL($O$3:$O$130,AA3:AA130)</f>
        <v>0.92276753334898964</v>
      </c>
      <c r="BJ13" s="4">
        <f>CORREL($P$3:$P$130,AA3:AA130)</f>
        <v>0.50800515426537352</v>
      </c>
      <c r="BL13" s="1" t="s">
        <v>6</v>
      </c>
      <c r="BM13" s="12">
        <f>COUNTIF(AA3:AA130,"1")</f>
        <v>0</v>
      </c>
      <c r="BN13" s="23"/>
      <c r="BO13" s="1" t="s">
        <v>6</v>
      </c>
      <c r="BP13" s="12">
        <f>COUNTIF(AA3:AA130,"&lt;0,75")</f>
        <v>8</v>
      </c>
      <c r="BQ13" s="23"/>
      <c r="BR13" s="1" t="s">
        <v>6</v>
      </c>
      <c r="BS13" s="12">
        <f>COUNTIFS(AA2:AA129,"&gt;0,9",AA3:AA130,"&lt;1")</f>
        <v>70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0.103567733356938</v>
      </c>
      <c r="N14" s="9">
        <v>5.0759946100944537</v>
      </c>
      <c r="O14" s="9">
        <v>1.267155276986607</v>
      </c>
      <c r="P14" s="9">
        <v>142.1278490826447</v>
      </c>
      <c r="Q14" s="27">
        <v>0.8596825396825396</v>
      </c>
      <c r="R14" s="6">
        <v>0.86545864893483926</v>
      </c>
      <c r="S14" s="6">
        <v>0.8596825396825396</v>
      </c>
      <c r="T14" s="6">
        <v>0.85967461110393339</v>
      </c>
      <c r="U14" s="6">
        <v>0.44338086456818432</v>
      </c>
      <c r="V14" s="27">
        <v>0.85984126984126985</v>
      </c>
      <c r="W14" s="6">
        <v>0.8669930774692679</v>
      </c>
      <c r="X14" s="6">
        <v>0.85984126984126985</v>
      </c>
      <c r="Y14" s="6">
        <v>0.85985487900084279</v>
      </c>
      <c r="Z14" s="6">
        <v>0.40801693189683558</v>
      </c>
      <c r="AA14" s="27">
        <v>0.85365079365079366</v>
      </c>
      <c r="AB14" s="6">
        <v>0.86079205253715041</v>
      </c>
      <c r="AC14" s="6">
        <v>0.85365079365079366</v>
      </c>
      <c r="AD14" s="6">
        <v>0.85061765542433831</v>
      </c>
      <c r="AE14" s="6">
        <v>2.0368168888438309</v>
      </c>
      <c r="AF14" s="27">
        <v>0.8653968253968255</v>
      </c>
      <c r="AG14" s="6">
        <v>0.8704110298872203</v>
      </c>
      <c r="AH14" s="6">
        <v>0.8653968253968255</v>
      </c>
      <c r="AI14" s="6">
        <v>0.86521755391824051</v>
      </c>
      <c r="AJ14" s="6">
        <v>0.37890070071908999</v>
      </c>
      <c r="AK14" s="27">
        <v>0.79793650793650794</v>
      </c>
      <c r="AL14" s="6">
        <v>0.81103422503422495</v>
      </c>
      <c r="AM14" s="6">
        <v>0.79793650793650794</v>
      </c>
      <c r="AN14" s="6">
        <v>0.79866955122727246</v>
      </c>
      <c r="AO14" s="6">
        <v>7.2831064705311324</v>
      </c>
      <c r="AP14" s="27">
        <v>0.83714285714285697</v>
      </c>
      <c r="AQ14" s="6">
        <v>0.8448046521379855</v>
      </c>
      <c r="AR14" s="6">
        <v>0.83714285714285697</v>
      </c>
      <c r="AS14" s="6">
        <v>0.83516048937971499</v>
      </c>
      <c r="AT14" s="6">
        <v>0.73673426498381056</v>
      </c>
      <c r="AU14" s="27">
        <v>0.84269841269841272</v>
      </c>
      <c r="AV14" s="6">
        <v>0.84833569781188822</v>
      </c>
      <c r="AW14" s="6">
        <v>0.84269841269841272</v>
      </c>
      <c r="AX14" s="6">
        <v>0.84090042981850777</v>
      </c>
      <c r="AY14" s="6">
        <v>0.65498491071789522</v>
      </c>
      <c r="AZ14" s="27">
        <v>0.84285714285714275</v>
      </c>
      <c r="BA14" s="6">
        <v>0.84942409442409428</v>
      </c>
      <c r="BB14" s="6">
        <v>0.84285714285714275</v>
      </c>
      <c r="BC14" s="6">
        <v>0.84173500019603209</v>
      </c>
      <c r="BD14" s="6">
        <v>0.60659805220409979</v>
      </c>
      <c r="BE14" s="6"/>
      <c r="BF14" s="2" t="s">
        <v>12</v>
      </c>
      <c r="BG14" s="6">
        <f>CORREL($M$3:$M$130,AB3:AB130)</f>
        <v>-0.89037378642565013</v>
      </c>
      <c r="BH14" s="6">
        <f>CORREL($N$3:$N$130,AB3:AB130)</f>
        <v>0.74274545624192601</v>
      </c>
      <c r="BI14" s="6">
        <f>CORREL($O$3:$O$130,AB3:AB130)</f>
        <v>0.91608161802354826</v>
      </c>
      <c r="BJ14" s="6">
        <f>CORREL($P$3:$P$130,AB3:AB130)</f>
        <v>0.4993583530157229</v>
      </c>
      <c r="BL14" s="23" t="s">
        <v>12</v>
      </c>
      <c r="BM14" s="25">
        <f>COUNTIF(AB3:AB130,"1")</f>
        <v>0</v>
      </c>
      <c r="BN14" s="23"/>
      <c r="BO14" s="23" t="s">
        <v>12</v>
      </c>
      <c r="BP14" s="25">
        <f>COUNTIF(AB3:AB130,"&lt;0,75")</f>
        <v>7</v>
      </c>
      <c r="BQ14" s="23"/>
      <c r="BR14" s="23" t="s">
        <v>12</v>
      </c>
      <c r="BS14" s="25">
        <f>COUNTIFS(AB2:AB129,"&gt;0,9",AB3:AB130,"&lt;1")</f>
        <v>74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3">
        <v>13</v>
      </c>
      <c r="C15" s="23">
        <v>-1</v>
      </c>
      <c r="D15" s="23">
        <v>1</v>
      </c>
      <c r="E15" s="23">
        <v>-1</v>
      </c>
      <c r="F15" s="23">
        <v>-1</v>
      </c>
      <c r="G15" s="23">
        <v>1</v>
      </c>
      <c r="H15" s="23">
        <v>-1</v>
      </c>
      <c r="I15" s="23">
        <v>-1</v>
      </c>
      <c r="J15" s="23">
        <v>-1</v>
      </c>
      <c r="K15" s="23">
        <v>1</v>
      </c>
      <c r="L15" s="23">
        <v>1</v>
      </c>
      <c r="M15" s="14">
        <v>6.7789043453174463E-2</v>
      </c>
      <c r="N15" s="31">
        <v>7.2225934738410036</v>
      </c>
      <c r="O15" s="31">
        <v>1.3748092102508289</v>
      </c>
      <c r="P15" s="31">
        <v>149.8688145822008</v>
      </c>
      <c r="Q15" s="27">
        <v>0.92650793650793639</v>
      </c>
      <c r="R15" s="24">
        <v>0.93225848225848229</v>
      </c>
      <c r="S15" s="24">
        <v>0.92650793650793639</v>
      </c>
      <c r="T15" s="24">
        <v>0.92611132145338715</v>
      </c>
      <c r="U15" s="24">
        <v>0.28915813574225258</v>
      </c>
      <c r="V15" s="27">
        <v>0.91539682539682532</v>
      </c>
      <c r="W15" s="24">
        <v>0.92822888222888233</v>
      </c>
      <c r="X15" s="24">
        <v>0.91539682539682532</v>
      </c>
      <c r="Y15" s="24">
        <v>0.91354210465091867</v>
      </c>
      <c r="Z15" s="24">
        <v>0.18027025516315001</v>
      </c>
      <c r="AA15" s="27">
        <v>0.93222222222222206</v>
      </c>
      <c r="AB15" s="24">
        <v>0.94147087039944177</v>
      </c>
      <c r="AC15" s="24">
        <v>0.93222222222222206</v>
      </c>
      <c r="AD15" s="24">
        <v>0.93196739680914154</v>
      </c>
      <c r="AE15" s="24">
        <v>0.91521987960823492</v>
      </c>
      <c r="AF15" s="27">
        <v>0.93793650793650796</v>
      </c>
      <c r="AG15" s="24">
        <v>0.94627513227513238</v>
      </c>
      <c r="AH15" s="24">
        <v>0.93793650793650796</v>
      </c>
      <c r="AI15" s="24">
        <v>0.93780410904465406</v>
      </c>
      <c r="AJ15" s="24">
        <v>0.16781650815853141</v>
      </c>
      <c r="AK15" s="27">
        <v>0.88095238095238104</v>
      </c>
      <c r="AL15" s="24">
        <v>0.89124050024050017</v>
      </c>
      <c r="AM15" s="24">
        <v>0.88095238095238104</v>
      </c>
      <c r="AN15" s="24">
        <v>0.88062619468246073</v>
      </c>
      <c r="AO15" s="24">
        <v>4.2909111177520423</v>
      </c>
      <c r="AP15" s="27">
        <v>0.91492063492063491</v>
      </c>
      <c r="AQ15" s="24">
        <v>0.92395182595182601</v>
      </c>
      <c r="AR15" s="24">
        <v>0.91492063492063491</v>
      </c>
      <c r="AS15" s="24">
        <v>0.91422974404800339</v>
      </c>
      <c r="AT15" s="24">
        <v>0.24342377094087811</v>
      </c>
      <c r="AU15" s="27">
        <v>0.90936507936507938</v>
      </c>
      <c r="AV15" s="24">
        <v>0.91947363902826085</v>
      </c>
      <c r="AW15" s="24">
        <v>0.90936507936507938</v>
      </c>
      <c r="AX15" s="24">
        <v>0.90950575022529279</v>
      </c>
      <c r="AY15" s="24">
        <v>0.4688251389223918</v>
      </c>
      <c r="AZ15" s="27">
        <v>0.91507936507936516</v>
      </c>
      <c r="BA15" s="24">
        <v>0.92420675620675607</v>
      </c>
      <c r="BB15" s="24">
        <v>0.91507936507936516</v>
      </c>
      <c r="BC15" s="24">
        <v>0.9141871405301375</v>
      </c>
      <c r="BD15" s="24">
        <v>0.28482617570413798</v>
      </c>
      <c r="BE15" s="6"/>
      <c r="BF15" s="2" t="s">
        <v>18</v>
      </c>
      <c r="BG15" s="6">
        <f>CORREL($M$3:$M$130,AC3:AC130)</f>
        <v>-0.89012309370356102</v>
      </c>
      <c r="BH15" s="6">
        <f>CORREL($N$3:$N$130,AC3:AC130)</f>
        <v>0.74968594077516837</v>
      </c>
      <c r="BI15" s="6">
        <f>CORREL($O$3:$O$130,AC3:AC130)</f>
        <v>0.92276753334898964</v>
      </c>
      <c r="BJ15" s="6">
        <f>CORREL($P$3:$P$130,AC3:AC130)</f>
        <v>0.50800515426537352</v>
      </c>
      <c r="BL15" s="23" t="s">
        <v>18</v>
      </c>
      <c r="BM15" s="25">
        <f>COUNTIF(AC3:AC130,"1")</f>
        <v>0</v>
      </c>
      <c r="BN15" s="23"/>
      <c r="BO15" s="23" t="s">
        <v>18</v>
      </c>
      <c r="BP15" s="25">
        <f>COUNTIF(AC3:AC130,"&lt;0,75")</f>
        <v>8</v>
      </c>
      <c r="BQ15" s="23"/>
      <c r="BR15" s="23" t="s">
        <v>18</v>
      </c>
      <c r="BS15" s="25">
        <f>COUNTIFS(AC2:AC129,"&gt;0,9",AC3:AC130,"&lt;1")</f>
        <v>70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4.3581500021039103E-2</v>
      </c>
      <c r="N16" s="9">
        <v>8.036289843024921</v>
      </c>
      <c r="O16" s="9">
        <v>1.562603433995057</v>
      </c>
      <c r="P16" s="9">
        <v>91.843312491713377</v>
      </c>
      <c r="Q16" s="27">
        <v>0.95507936507936508</v>
      </c>
      <c r="R16" s="6">
        <v>0.95885856735856723</v>
      </c>
      <c r="S16" s="6">
        <v>0.95507936507936508</v>
      </c>
      <c r="T16" s="6">
        <v>0.95474074984043455</v>
      </c>
      <c r="U16" s="6">
        <v>0.20851499397075149</v>
      </c>
      <c r="V16" s="27">
        <v>0.94380952380952388</v>
      </c>
      <c r="W16" s="6">
        <v>0.94939070189070185</v>
      </c>
      <c r="X16" s="6">
        <v>0.94380952380952388</v>
      </c>
      <c r="Y16" s="6">
        <v>0.94306363111770164</v>
      </c>
      <c r="Z16" s="6">
        <v>0.1638823539573197</v>
      </c>
      <c r="AA16" s="27">
        <v>0.9717460317460318</v>
      </c>
      <c r="AB16" s="6">
        <v>0.9738212898212899</v>
      </c>
      <c r="AC16" s="6">
        <v>0.9717460317460318</v>
      </c>
      <c r="AD16" s="6">
        <v>0.97184253402465592</v>
      </c>
      <c r="AE16" s="6">
        <v>9.0866143554424739E-2</v>
      </c>
      <c r="AF16" s="27">
        <v>0.97158730158730167</v>
      </c>
      <c r="AG16" s="6">
        <v>0.97343688990747823</v>
      </c>
      <c r="AH16" s="6">
        <v>0.97158730158730167</v>
      </c>
      <c r="AI16" s="6">
        <v>0.97140241034685482</v>
      </c>
      <c r="AJ16" s="6">
        <v>0.12176042007301691</v>
      </c>
      <c r="AK16" s="27">
        <v>0.88682539682539685</v>
      </c>
      <c r="AL16" s="6">
        <v>0.8898935940602607</v>
      </c>
      <c r="AM16" s="6">
        <v>0.88682539682539685</v>
      </c>
      <c r="AN16" s="6">
        <v>0.88615528039361313</v>
      </c>
      <c r="AO16" s="6">
        <v>4.0792261692762759</v>
      </c>
      <c r="AP16" s="27">
        <v>0.92666666666666675</v>
      </c>
      <c r="AQ16" s="6">
        <v>0.92897558790415924</v>
      </c>
      <c r="AR16" s="6">
        <v>0.92666666666666675</v>
      </c>
      <c r="AS16" s="6">
        <v>0.92634196820344727</v>
      </c>
      <c r="AT16" s="6">
        <v>0.16960791863355251</v>
      </c>
      <c r="AU16" s="27">
        <v>0.94365079365079363</v>
      </c>
      <c r="AV16" s="6">
        <v>0.94601299494156643</v>
      </c>
      <c r="AW16" s="6">
        <v>0.94365079365079363</v>
      </c>
      <c r="AX16" s="6">
        <v>0.94341890230118075</v>
      </c>
      <c r="AY16" s="6">
        <v>0.30944039837217258</v>
      </c>
      <c r="AZ16" s="27">
        <v>0.94936507936507941</v>
      </c>
      <c r="BA16" s="6">
        <v>0.95038637288637295</v>
      </c>
      <c r="BB16" s="6">
        <v>0.94936507936507941</v>
      </c>
      <c r="BC16" s="6">
        <v>0.94859274098145219</v>
      </c>
      <c r="BD16" s="6">
        <v>0.13883049553881829</v>
      </c>
      <c r="BE16" s="6"/>
      <c r="BF16" s="2" t="s">
        <v>24</v>
      </c>
      <c r="BG16" s="6">
        <f>CORREL($M$3:$M$130,AD3:AD130)</f>
        <v>-0.890776755448907</v>
      </c>
      <c r="BH16" s="6">
        <f>CORREL($N$3:$N$130,AD3:AD130)</f>
        <v>0.74646186606763221</v>
      </c>
      <c r="BI16" s="6">
        <f>CORREL($O$3:$O$130,AD3:AD130)</f>
        <v>0.9224550816309488</v>
      </c>
      <c r="BJ16" s="6">
        <f>CORREL($P$3:$P$130,AD3:AD130)</f>
        <v>0.50810201222183882</v>
      </c>
      <c r="BL16" s="3" t="s">
        <v>24</v>
      </c>
      <c r="BM16" s="19">
        <f>COUNTIF(AD3:AD130,"1")</f>
        <v>0</v>
      </c>
      <c r="BN16" s="23"/>
      <c r="BO16" s="3" t="s">
        <v>24</v>
      </c>
      <c r="BP16" s="19">
        <f>COUNTIF(AD3:AD130,"&lt;0,75")</f>
        <v>8</v>
      </c>
      <c r="BQ16" s="23"/>
      <c r="BR16" s="3" t="s">
        <v>24</v>
      </c>
      <c r="BS16" s="19">
        <f>COUNTIFS(AD2:AD129,"&gt;0,9",AD3:AD130,"&lt;1")</f>
        <v>70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8.0971815415548223E-2</v>
      </c>
      <c r="N17" s="9">
        <v>5.375047421051673</v>
      </c>
      <c r="O17" s="9">
        <v>1.4028290215416901</v>
      </c>
      <c r="P17" s="9">
        <v>72.563140184197579</v>
      </c>
      <c r="Q17" s="27">
        <v>0.8990476190476191</v>
      </c>
      <c r="R17" s="6">
        <v>0.91105918155918153</v>
      </c>
      <c r="S17" s="6">
        <v>0.8990476190476191</v>
      </c>
      <c r="T17" s="6">
        <v>0.89969955268902635</v>
      </c>
      <c r="U17" s="6">
        <v>0.32593394285780553</v>
      </c>
      <c r="V17" s="27">
        <v>0.89301587301587304</v>
      </c>
      <c r="W17" s="6">
        <v>0.90653644767930486</v>
      </c>
      <c r="X17" s="6">
        <v>0.89301587301587304</v>
      </c>
      <c r="Y17" s="6">
        <v>0.89299958554878478</v>
      </c>
      <c r="Z17" s="6">
        <v>0.33236522460472517</v>
      </c>
      <c r="AA17" s="27">
        <v>0.90999999999999992</v>
      </c>
      <c r="AB17" s="6">
        <v>0.9175943685943686</v>
      </c>
      <c r="AC17" s="6">
        <v>0.90999999999999992</v>
      </c>
      <c r="AD17" s="6">
        <v>0.90863635563642098</v>
      </c>
      <c r="AE17" s="6">
        <v>0.60409818207580468</v>
      </c>
      <c r="AF17" s="27">
        <v>0.93253968253968256</v>
      </c>
      <c r="AG17" s="6">
        <v>0.94095548895548897</v>
      </c>
      <c r="AH17" s="6">
        <v>0.93253968253968256</v>
      </c>
      <c r="AI17" s="6">
        <v>0.93261019462635508</v>
      </c>
      <c r="AJ17" s="6">
        <v>0.23470329829513559</v>
      </c>
      <c r="AK17" s="27">
        <v>0.8538095238095238</v>
      </c>
      <c r="AL17" s="6">
        <v>0.86713300134868765</v>
      </c>
      <c r="AM17" s="6">
        <v>0.8538095238095238</v>
      </c>
      <c r="AN17" s="6">
        <v>0.85660921065713125</v>
      </c>
      <c r="AO17" s="6">
        <v>5.2692388525995089</v>
      </c>
      <c r="AP17" s="27">
        <v>0.9103174603174603</v>
      </c>
      <c r="AQ17" s="6">
        <v>0.91528747795414467</v>
      </c>
      <c r="AR17" s="6">
        <v>0.9103174603174603</v>
      </c>
      <c r="AS17" s="6">
        <v>0.91152162887190114</v>
      </c>
      <c r="AT17" s="6">
        <v>0.26084643790224532</v>
      </c>
      <c r="AU17" s="27">
        <v>0.90460317460317474</v>
      </c>
      <c r="AV17" s="6">
        <v>0.908796398046398</v>
      </c>
      <c r="AW17" s="6">
        <v>0.90460317460317474</v>
      </c>
      <c r="AX17" s="6">
        <v>0.90369409567603332</v>
      </c>
      <c r="AY17" s="6">
        <v>0.39838985423912238</v>
      </c>
      <c r="AZ17" s="27">
        <v>0.9103174603174603</v>
      </c>
      <c r="BA17" s="6">
        <v>0.91613158754825419</v>
      </c>
      <c r="BB17" s="6">
        <v>0.9103174603174603</v>
      </c>
      <c r="BC17" s="6">
        <v>0.91125226860254094</v>
      </c>
      <c r="BD17" s="6">
        <v>0.29978063094402158</v>
      </c>
      <c r="BE17" s="6"/>
      <c r="BF17" s="3" t="s">
        <v>51</v>
      </c>
      <c r="BG17" s="5">
        <f>CORREL($M$3:$M$130,AE3:AE130)</f>
        <v>0.85915092452584596</v>
      </c>
      <c r="BH17" s="5">
        <f>CORREL($N$3:$N$130,AE3:AE130)</f>
        <v>-0.69913430836371371</v>
      </c>
      <c r="BI17" s="5">
        <f>CORREL($O$3:$O$130,AE3:AE130)</f>
        <v>-0.84194930861209827</v>
      </c>
      <c r="BJ17" s="5">
        <f>CORREL($P$3:$P$130,AE3:AE130)</f>
        <v>-0.41647146385990913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9.3980154223798656E-2</v>
      </c>
      <c r="N18" s="9">
        <v>4.7817935280016099</v>
      </c>
      <c r="O18" s="9">
        <v>1.3626459983244481</v>
      </c>
      <c r="P18" s="9">
        <v>64.55421262802173</v>
      </c>
      <c r="Q18" s="27">
        <v>0.89809523809523806</v>
      </c>
      <c r="R18" s="6">
        <v>0.90314458557315691</v>
      </c>
      <c r="S18" s="6">
        <v>0.89809523809523806</v>
      </c>
      <c r="T18" s="6">
        <v>0.89776004469733672</v>
      </c>
      <c r="U18" s="6">
        <v>0.34220107484290979</v>
      </c>
      <c r="V18" s="27">
        <v>0.89253968253968241</v>
      </c>
      <c r="W18" s="6">
        <v>0.89800343043200181</v>
      </c>
      <c r="X18" s="6">
        <v>0.89253968253968241</v>
      </c>
      <c r="Y18" s="6">
        <v>0.89177402856639321</v>
      </c>
      <c r="Z18" s="6">
        <v>0.29749896930787478</v>
      </c>
      <c r="AA18" s="27">
        <v>0.85301587301587301</v>
      </c>
      <c r="AB18" s="6">
        <v>0.86213877480544154</v>
      </c>
      <c r="AC18" s="6">
        <v>0.85301587301587301</v>
      </c>
      <c r="AD18" s="6">
        <v>0.8513113625634251</v>
      </c>
      <c r="AE18" s="6">
        <v>0.65471630681787263</v>
      </c>
      <c r="AF18" s="27">
        <v>0.89809523809523806</v>
      </c>
      <c r="AG18" s="6">
        <v>0.90301683501683494</v>
      </c>
      <c r="AH18" s="6">
        <v>0.89809523809523806</v>
      </c>
      <c r="AI18" s="6">
        <v>0.89735316036766355</v>
      </c>
      <c r="AJ18" s="6">
        <v>0.27295179850763363</v>
      </c>
      <c r="AK18" s="27">
        <v>0.87031746031746027</v>
      </c>
      <c r="AL18" s="6">
        <v>0.88012135879993036</v>
      </c>
      <c r="AM18" s="6">
        <v>0.87031746031746027</v>
      </c>
      <c r="AN18" s="6">
        <v>0.86815383078107522</v>
      </c>
      <c r="AO18" s="6">
        <v>4.674232510937891</v>
      </c>
      <c r="AP18" s="27">
        <v>0.85873015873015868</v>
      </c>
      <c r="AQ18" s="6">
        <v>0.87124408924408914</v>
      </c>
      <c r="AR18" s="6">
        <v>0.85873015873015868</v>
      </c>
      <c r="AS18" s="6">
        <v>0.8571131715053284</v>
      </c>
      <c r="AT18" s="6">
        <v>0.32391038284783452</v>
      </c>
      <c r="AU18" s="27">
        <v>0.89793650793650792</v>
      </c>
      <c r="AV18" s="6">
        <v>0.90646242646242636</v>
      </c>
      <c r="AW18" s="6">
        <v>0.89793650793650792</v>
      </c>
      <c r="AX18" s="6">
        <v>0.89745111972714331</v>
      </c>
      <c r="AY18" s="6">
        <v>0.45246734165995001</v>
      </c>
      <c r="AZ18" s="27">
        <v>0.84190476190476193</v>
      </c>
      <c r="BA18" s="6">
        <v>0.85329807120983592</v>
      </c>
      <c r="BB18" s="6">
        <v>0.84190476190476193</v>
      </c>
      <c r="BC18" s="6">
        <v>0.84173666523011137</v>
      </c>
      <c r="BD18" s="6">
        <v>0.42775563086336738</v>
      </c>
      <c r="BE18" s="6"/>
      <c r="BF18" s="1" t="s">
        <v>5</v>
      </c>
      <c r="BG18" s="4">
        <f>CORREL($M$3:$M$130,AF3:AF130)</f>
        <v>-0.89247140896226451</v>
      </c>
      <c r="BH18" s="4">
        <f>CORREL($N$3:$N$130,AF3:AF130)</f>
        <v>0.73190664629122626</v>
      </c>
      <c r="BI18" s="4">
        <f>CORREL($O$3:$O$130,AF3:AF130)</f>
        <v>0.91379279967006033</v>
      </c>
      <c r="BJ18" s="4">
        <f>CORREL($P$3:$P$130,AF3:AF130)</f>
        <v>0.47904453702273397</v>
      </c>
      <c r="BL18" s="1" t="s">
        <v>5</v>
      </c>
      <c r="BM18" s="12">
        <f>COUNTIF(AF3:AF130,"1")</f>
        <v>0</v>
      </c>
      <c r="BN18" s="23"/>
      <c r="BO18" s="1" t="s">
        <v>5</v>
      </c>
      <c r="BP18" s="12">
        <f>COUNTIF(AF3:AF130,"&lt;0,75")</f>
        <v>5</v>
      </c>
      <c r="BQ18" s="23"/>
      <c r="BR18" s="1" t="s">
        <v>5</v>
      </c>
      <c r="BS18" s="12">
        <f>COUNTIFS(AF2:AF129,"&gt;0,9",AF3:AF130,"&lt;1")</f>
        <v>80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3.2319437075272808E-2</v>
      </c>
      <c r="N19" s="9">
        <v>10.02064443559409</v>
      </c>
      <c r="O19" s="9">
        <v>1.6114995385595881</v>
      </c>
      <c r="P19" s="9">
        <v>114.5216506925038</v>
      </c>
      <c r="Q19" s="27">
        <v>0.95492063492063495</v>
      </c>
      <c r="R19" s="6">
        <v>0.9588705368705368</v>
      </c>
      <c r="S19" s="6">
        <v>0.95492063492063495</v>
      </c>
      <c r="T19" s="6">
        <v>0.95451559235484118</v>
      </c>
      <c r="U19" s="6">
        <v>0.18162485771719919</v>
      </c>
      <c r="V19" s="27">
        <v>0.94936507936507941</v>
      </c>
      <c r="W19" s="6">
        <v>0.95297347097347096</v>
      </c>
      <c r="X19" s="6">
        <v>0.94936507936507941</v>
      </c>
      <c r="Y19" s="6">
        <v>0.94898922855261536</v>
      </c>
      <c r="Z19" s="6">
        <v>0.12769079379165491</v>
      </c>
      <c r="AA19" s="27">
        <v>0.95507936507936508</v>
      </c>
      <c r="AB19" s="6">
        <v>0.96043378843378835</v>
      </c>
      <c r="AC19" s="6">
        <v>0.95507936507936508</v>
      </c>
      <c r="AD19" s="6">
        <v>0.95434972670538387</v>
      </c>
      <c r="AE19" s="6">
        <v>0.50674794540008938</v>
      </c>
      <c r="AF19" s="27">
        <v>0.96634920634920629</v>
      </c>
      <c r="AG19" s="6">
        <v>0.96951803751803745</v>
      </c>
      <c r="AH19" s="6">
        <v>0.96634920634920629</v>
      </c>
      <c r="AI19" s="6">
        <v>0.96596437872003593</v>
      </c>
      <c r="AJ19" s="6">
        <v>0.14696882608808559</v>
      </c>
      <c r="AK19" s="27">
        <v>0.89317460317460318</v>
      </c>
      <c r="AL19" s="6">
        <v>0.90244932844932835</v>
      </c>
      <c r="AM19" s="6">
        <v>0.89317460317460318</v>
      </c>
      <c r="AN19" s="6">
        <v>0.89223588045913016</v>
      </c>
      <c r="AO19" s="6">
        <v>3.8503775763294992</v>
      </c>
      <c r="AP19" s="27">
        <v>0.93809523809523809</v>
      </c>
      <c r="AQ19" s="6">
        <v>0.94139694256360928</v>
      </c>
      <c r="AR19" s="6">
        <v>0.93809523809523809</v>
      </c>
      <c r="AS19" s="6">
        <v>0.93745110289720424</v>
      </c>
      <c r="AT19" s="6">
        <v>0.21134762054621889</v>
      </c>
      <c r="AU19" s="27">
        <v>0.92666666666666675</v>
      </c>
      <c r="AV19" s="6">
        <v>0.92938135938135935</v>
      </c>
      <c r="AW19" s="6">
        <v>0.92666666666666675</v>
      </c>
      <c r="AX19" s="6">
        <v>0.92621217233897934</v>
      </c>
      <c r="AY19" s="6">
        <v>0.32094644850804321</v>
      </c>
      <c r="AZ19" s="27">
        <v>0.93793650793650796</v>
      </c>
      <c r="BA19" s="6">
        <v>0.94262859362859364</v>
      </c>
      <c r="BB19" s="6">
        <v>0.93793650793650796</v>
      </c>
      <c r="BC19" s="6">
        <v>0.93662519744837169</v>
      </c>
      <c r="BD19" s="6">
        <v>0.2141336888359939</v>
      </c>
      <c r="BE19" s="6"/>
      <c r="BF19" s="2" t="s">
        <v>11</v>
      </c>
      <c r="BG19" s="6">
        <f>CORREL($M$3:$M$130,AG3:AG130)</f>
        <v>-0.90843772226461317</v>
      </c>
      <c r="BH19" s="6">
        <f>CORREL($N$3:$N$130,AG3:AG130)</f>
        <v>0.71440617232157833</v>
      </c>
      <c r="BI19" s="6">
        <f>CORREL($O$3:$O$130,AG3:AG130)</f>
        <v>0.90676405666596804</v>
      </c>
      <c r="BJ19" s="6">
        <f>CORREL($P$3:$P$130,AG3:AG130)</f>
        <v>0.47524617505148981</v>
      </c>
      <c r="BL19" s="23" t="s">
        <v>11</v>
      </c>
      <c r="BM19" s="25">
        <f>COUNTIF(AG3:AG130,"1")</f>
        <v>0</v>
      </c>
      <c r="BN19" s="23"/>
      <c r="BO19" s="23" t="s">
        <v>11</v>
      </c>
      <c r="BP19" s="25">
        <f>COUNTIF(AG3:AG130,"&lt;0,75")</f>
        <v>5</v>
      </c>
      <c r="BQ19" s="23"/>
      <c r="BR19" s="23" t="s">
        <v>11</v>
      </c>
      <c r="BS19" s="25">
        <f>COUNTIFS(AG2:AG129,"&gt;0,9",AG3:AG130,"&lt;1")</f>
        <v>86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3.2574614044319918E-2</v>
      </c>
      <c r="N20" s="9">
        <v>9.9158094061148088</v>
      </c>
      <c r="O20" s="9">
        <v>1.6118471075701299</v>
      </c>
      <c r="P20" s="9">
        <v>113.3235360698835</v>
      </c>
      <c r="Q20" s="27">
        <v>0.93825396825396834</v>
      </c>
      <c r="R20" s="6">
        <v>0.94325431050431041</v>
      </c>
      <c r="S20" s="6">
        <v>0.93825396825396834</v>
      </c>
      <c r="T20" s="6">
        <v>0.9381987625462731</v>
      </c>
      <c r="U20" s="6">
        <v>0.20990231430230161</v>
      </c>
      <c r="V20" s="27">
        <v>0.93238095238095242</v>
      </c>
      <c r="W20" s="6">
        <v>0.93571332371332372</v>
      </c>
      <c r="X20" s="6">
        <v>0.93238095238095242</v>
      </c>
      <c r="Y20" s="6">
        <v>0.93162562926719228</v>
      </c>
      <c r="Z20" s="6">
        <v>0.173576570939422</v>
      </c>
      <c r="AA20" s="27">
        <v>0.9547619047619047</v>
      </c>
      <c r="AB20" s="6">
        <v>0.95991548134405258</v>
      </c>
      <c r="AC20" s="6">
        <v>0.9547619047619047</v>
      </c>
      <c r="AD20" s="6">
        <v>0.95383905164796268</v>
      </c>
      <c r="AE20" s="6">
        <v>8.751272884465798E-2</v>
      </c>
      <c r="AF20" s="27">
        <v>0.97746031746031758</v>
      </c>
      <c r="AG20" s="6">
        <v>0.97928811928811932</v>
      </c>
      <c r="AH20" s="6">
        <v>0.97746031746031758</v>
      </c>
      <c r="AI20" s="6">
        <v>0.97743973520253602</v>
      </c>
      <c r="AJ20" s="6">
        <v>0.10386578022334469</v>
      </c>
      <c r="AK20" s="27">
        <v>0.91539682539682532</v>
      </c>
      <c r="AL20" s="6">
        <v>0.92239797239797239</v>
      </c>
      <c r="AM20" s="6">
        <v>0.91539682539682532</v>
      </c>
      <c r="AN20" s="6">
        <v>0.9153832121400749</v>
      </c>
      <c r="AO20" s="6">
        <v>3.0494075010157848</v>
      </c>
      <c r="AP20" s="27">
        <v>0.93793650793650796</v>
      </c>
      <c r="AQ20" s="6">
        <v>0.9440240500240501</v>
      </c>
      <c r="AR20" s="6">
        <v>0.93793650793650796</v>
      </c>
      <c r="AS20" s="6">
        <v>0.93768498163067715</v>
      </c>
      <c r="AT20" s="6">
        <v>0.17453122770750021</v>
      </c>
      <c r="AU20" s="27">
        <v>0.9377777777777776</v>
      </c>
      <c r="AV20" s="6">
        <v>0.94328160728160737</v>
      </c>
      <c r="AW20" s="6">
        <v>0.9377777777777776</v>
      </c>
      <c r="AX20" s="6">
        <v>0.93739140350138539</v>
      </c>
      <c r="AY20" s="6">
        <v>0.38762152472070649</v>
      </c>
      <c r="AZ20" s="27">
        <v>0.93793650793650796</v>
      </c>
      <c r="BA20" s="6">
        <v>0.94073725216582349</v>
      </c>
      <c r="BB20" s="6">
        <v>0.93793650793650796</v>
      </c>
      <c r="BC20" s="6">
        <v>0.93719968135590326</v>
      </c>
      <c r="BD20" s="6">
        <v>0.2011336808259396</v>
      </c>
      <c r="BE20" s="6"/>
      <c r="BF20" s="2" t="s">
        <v>17</v>
      </c>
      <c r="BG20" s="6">
        <f>CORREL($M$3:$M$130,AH3:AH130)</f>
        <v>-0.89247140896226451</v>
      </c>
      <c r="BH20" s="6">
        <f>CORREL($N$3:$N$130,AH3:AH130)</f>
        <v>0.73190664629122626</v>
      </c>
      <c r="BI20" s="6">
        <f>CORREL($O$3:$O$130,AH3:AH130)</f>
        <v>0.91379279967006033</v>
      </c>
      <c r="BJ20" s="6">
        <f>CORREL($P$3:$P$130,AH3:AH130)</f>
        <v>0.47904453702273397</v>
      </c>
      <c r="BL20" s="23" t="s">
        <v>17</v>
      </c>
      <c r="BM20" s="25">
        <f>COUNTIF(AH3:AH130,"1")</f>
        <v>0</v>
      </c>
      <c r="BN20" s="23"/>
      <c r="BO20" s="23" t="s">
        <v>17</v>
      </c>
      <c r="BP20" s="25">
        <f>COUNTIF(AH3:AH130,"&lt;0,75")</f>
        <v>5</v>
      </c>
      <c r="BQ20" s="23"/>
      <c r="BR20" s="23" t="s">
        <v>17</v>
      </c>
      <c r="BS20" s="25">
        <f>COUNTIFS(AH2:AH129,"&gt;0,9",AH3:AH130,"&lt;1")</f>
        <v>80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0.2381389090323757</v>
      </c>
      <c r="N21" s="9">
        <v>2.2601916853897639</v>
      </c>
      <c r="O21" s="9">
        <v>0.98548259977248631</v>
      </c>
      <c r="P21" s="9">
        <v>63.285367190913398</v>
      </c>
      <c r="Q21" s="27">
        <v>0.86476190476190473</v>
      </c>
      <c r="R21" s="6">
        <v>0.86814230214230226</v>
      </c>
      <c r="S21" s="6">
        <v>0.86476190476190473</v>
      </c>
      <c r="T21" s="6">
        <v>0.86283213835391792</v>
      </c>
      <c r="U21" s="6">
        <v>0.498621799103518</v>
      </c>
      <c r="V21" s="27">
        <v>0.85365079365079366</v>
      </c>
      <c r="W21" s="6">
        <v>0.85978700819877285</v>
      </c>
      <c r="X21" s="6">
        <v>0.85365079365079366</v>
      </c>
      <c r="Y21" s="6">
        <v>0.85170516933625451</v>
      </c>
      <c r="Z21" s="6">
        <v>0.46158136205817168</v>
      </c>
      <c r="AA21" s="27">
        <v>0.8592063492063492</v>
      </c>
      <c r="AB21" s="6">
        <v>0.86573754288040006</v>
      </c>
      <c r="AC21" s="6">
        <v>0.8592063492063492</v>
      </c>
      <c r="AD21" s="6">
        <v>0.85747856296668856</v>
      </c>
      <c r="AE21" s="6">
        <v>2.2676082262670878</v>
      </c>
      <c r="AF21" s="27">
        <v>0.85349206349206352</v>
      </c>
      <c r="AG21" s="6">
        <v>0.86008866514748872</v>
      </c>
      <c r="AH21" s="6">
        <v>0.85349206349206352</v>
      </c>
      <c r="AI21" s="6">
        <v>0.85127126504693928</v>
      </c>
      <c r="AJ21" s="6">
        <v>0.41119974052790492</v>
      </c>
      <c r="AK21" s="27">
        <v>0.79174603174603164</v>
      </c>
      <c r="AL21" s="6">
        <v>0.79901894930466366</v>
      </c>
      <c r="AM21" s="6">
        <v>0.79174603174603164</v>
      </c>
      <c r="AN21" s="6">
        <v>0.78880049525777229</v>
      </c>
      <c r="AO21" s="6">
        <v>7.5062338486542384</v>
      </c>
      <c r="AP21" s="27">
        <v>0.82539682539682546</v>
      </c>
      <c r="AQ21" s="6">
        <v>0.83221844293272862</v>
      </c>
      <c r="AR21" s="6">
        <v>0.82539682539682546</v>
      </c>
      <c r="AS21" s="6">
        <v>0.82456383123049792</v>
      </c>
      <c r="AT21" s="6">
        <v>0.64845223963100818</v>
      </c>
      <c r="AU21" s="27">
        <v>0.83698412698412705</v>
      </c>
      <c r="AV21" s="6">
        <v>0.8428360543906761</v>
      </c>
      <c r="AW21" s="6">
        <v>0.83698412698412705</v>
      </c>
      <c r="AX21" s="6">
        <v>0.83574795607661423</v>
      </c>
      <c r="AY21" s="6">
        <v>0.79546678620120959</v>
      </c>
      <c r="AZ21" s="27">
        <v>0.82539682539682546</v>
      </c>
      <c r="BA21" s="6">
        <v>0.83371259252211627</v>
      </c>
      <c r="BB21" s="6">
        <v>0.82539682539682546</v>
      </c>
      <c r="BC21" s="6">
        <v>0.82592987674694496</v>
      </c>
      <c r="BD21" s="6">
        <v>0.65512162764976922</v>
      </c>
      <c r="BE21" s="6"/>
      <c r="BF21" s="2" t="s">
        <v>23</v>
      </c>
      <c r="BG21" s="6">
        <f>CORREL($M$3:$M$130,AI3:AI130)</f>
        <v>-0.90564664142907236</v>
      </c>
      <c r="BH21" s="6">
        <f>CORREL($N$3:$N$130,AI3:AI130)</f>
        <v>0.72171178796211988</v>
      </c>
      <c r="BI21" s="6">
        <f>CORREL($O$3:$O$130,AI3:AI130)</f>
        <v>0.91045513082678353</v>
      </c>
      <c r="BJ21" s="6">
        <f>CORREL($P$3:$P$130,AI3:AI130)</f>
        <v>0.47875996282977284</v>
      </c>
      <c r="BL21" s="3" t="s">
        <v>23</v>
      </c>
      <c r="BM21" s="19">
        <f>COUNTIF(AI3:AI130,"1")</f>
        <v>0</v>
      </c>
      <c r="BN21" s="23"/>
      <c r="BO21" s="3" t="s">
        <v>23</v>
      </c>
      <c r="BP21" s="19">
        <f>COUNTIF(AI3:AI130,"&lt;0,75")</f>
        <v>6</v>
      </c>
      <c r="BQ21" s="23"/>
      <c r="BR21" s="3" t="s">
        <v>23</v>
      </c>
      <c r="BS21" s="19">
        <f>COUNTIFS(AI2:AI129,"&gt;0,9",AI3:AI130,"&lt;1")</f>
        <v>80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6.150862835482665E-2</v>
      </c>
      <c r="N22" s="9">
        <v>6.6691986236015053</v>
      </c>
      <c r="O22" s="9">
        <v>1.4667694837267189</v>
      </c>
      <c r="P22" s="9">
        <v>109.3748574270647</v>
      </c>
      <c r="Q22" s="27">
        <v>0.93793650793650796</v>
      </c>
      <c r="R22" s="6">
        <v>0.9450308950308951</v>
      </c>
      <c r="S22" s="6">
        <v>0.93793650793650796</v>
      </c>
      <c r="T22" s="6">
        <v>0.9382504386442031</v>
      </c>
      <c r="U22" s="6">
        <v>0.23955817310880961</v>
      </c>
      <c r="V22" s="27">
        <v>0.93809523809523809</v>
      </c>
      <c r="W22" s="6">
        <v>0.94469104969104978</v>
      </c>
      <c r="X22" s="6">
        <v>0.93809523809523809</v>
      </c>
      <c r="Y22" s="6">
        <v>0.93804612999147174</v>
      </c>
      <c r="Z22" s="6">
        <v>0.15845165787879581</v>
      </c>
      <c r="AA22" s="27">
        <v>0.9717460317460318</v>
      </c>
      <c r="AB22" s="6">
        <v>0.97426351426351432</v>
      </c>
      <c r="AC22" s="6">
        <v>0.9717460317460318</v>
      </c>
      <c r="AD22" s="6">
        <v>0.9719177626606198</v>
      </c>
      <c r="AE22" s="6">
        <v>0.50337923631814108</v>
      </c>
      <c r="AF22" s="27">
        <v>0.96634920634920629</v>
      </c>
      <c r="AG22" s="6">
        <v>0.96981601731601719</v>
      </c>
      <c r="AH22" s="6">
        <v>0.96634920634920629</v>
      </c>
      <c r="AI22" s="6">
        <v>0.96661587024842999</v>
      </c>
      <c r="AJ22" s="6">
        <v>0.11855772536051699</v>
      </c>
      <c r="AK22" s="27">
        <v>0.92111111111111099</v>
      </c>
      <c r="AL22" s="6">
        <v>0.92559512797608046</v>
      </c>
      <c r="AM22" s="6">
        <v>0.92111111111111099</v>
      </c>
      <c r="AN22" s="6">
        <v>0.92146440098962334</v>
      </c>
      <c r="AO22" s="6">
        <v>2.843443767363687</v>
      </c>
      <c r="AP22" s="27">
        <v>0.93793650793650796</v>
      </c>
      <c r="AQ22" s="6">
        <v>0.94075505050505048</v>
      </c>
      <c r="AR22" s="6">
        <v>0.93793650793650796</v>
      </c>
      <c r="AS22" s="6">
        <v>0.93724803135820545</v>
      </c>
      <c r="AT22" s="6">
        <v>0.17337179521831619</v>
      </c>
      <c r="AU22" s="27">
        <v>0.92111111111111099</v>
      </c>
      <c r="AV22" s="6">
        <v>0.92298585673585676</v>
      </c>
      <c r="AW22" s="6">
        <v>0.92111111111111099</v>
      </c>
      <c r="AX22" s="6">
        <v>0.92036145434606753</v>
      </c>
      <c r="AY22" s="6">
        <v>0.4094630221842494</v>
      </c>
      <c r="AZ22" s="27">
        <v>0.92095238095238086</v>
      </c>
      <c r="BA22" s="6">
        <v>0.92235556330794422</v>
      </c>
      <c r="BB22" s="6">
        <v>0.92095238095238086</v>
      </c>
      <c r="BC22" s="6">
        <v>0.92055402101887773</v>
      </c>
      <c r="BD22" s="6">
        <v>0.24146951303601369</v>
      </c>
      <c r="BE22" s="6"/>
      <c r="BF22" s="3" t="s">
        <v>52</v>
      </c>
      <c r="BG22" s="5">
        <f>CORREL($M$3:$M$130,AJ3:AJ130)</f>
        <v>0.89918062301397483</v>
      </c>
      <c r="BH22" s="5">
        <f>CORREL($N$3:$N$130,AJ3:AJ130)</f>
        <v>-0.78770834993111294</v>
      </c>
      <c r="BI22" s="5">
        <f>CORREL($O$3:$O$130,AJ3:AJ130)</f>
        <v>-0.93829351807727446</v>
      </c>
      <c r="BJ22" s="5">
        <f>CORREL($P$3:$P$130,AJ3:AJ130)</f>
        <v>-0.51263968246872238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7.0279171089328699E-2</v>
      </c>
      <c r="N23" s="9">
        <v>5.7909106159628969</v>
      </c>
      <c r="O23" s="9">
        <v>1.4524612598790729</v>
      </c>
      <c r="P23" s="9">
        <v>78.177293315499099</v>
      </c>
      <c r="Q23" s="27">
        <v>0.93190476190476179</v>
      </c>
      <c r="R23" s="6">
        <v>0.93246398046398049</v>
      </c>
      <c r="S23" s="6">
        <v>0.93190476190476179</v>
      </c>
      <c r="T23" s="6">
        <v>0.93174590797982604</v>
      </c>
      <c r="U23" s="6">
        <v>0.25877313299729698</v>
      </c>
      <c r="V23" s="27">
        <v>0.92619047619047612</v>
      </c>
      <c r="W23" s="6">
        <v>0.92923920523920533</v>
      </c>
      <c r="X23" s="6">
        <v>0.92619047619047612</v>
      </c>
      <c r="Y23" s="6">
        <v>0.92572734232530995</v>
      </c>
      <c r="Z23" s="6">
        <v>0.19219647581134411</v>
      </c>
      <c r="AA23" s="27">
        <v>0.90936507936507938</v>
      </c>
      <c r="AB23" s="6">
        <v>0.91701320901320904</v>
      </c>
      <c r="AC23" s="6">
        <v>0.90936507936507938</v>
      </c>
      <c r="AD23" s="6">
        <v>0.90816792666236168</v>
      </c>
      <c r="AE23" s="6">
        <v>0.79213498785098679</v>
      </c>
      <c r="AF23" s="27">
        <v>0.94301587301587309</v>
      </c>
      <c r="AG23" s="6">
        <v>0.9486043480329196</v>
      </c>
      <c r="AH23" s="6">
        <v>0.94301587301587309</v>
      </c>
      <c r="AI23" s="6">
        <v>0.94235697426310328</v>
      </c>
      <c r="AJ23" s="6">
        <v>0.25395271187086332</v>
      </c>
      <c r="AK23" s="27">
        <v>0.86428571428571421</v>
      </c>
      <c r="AL23" s="6">
        <v>0.86990551115551118</v>
      </c>
      <c r="AM23" s="6">
        <v>0.86428571428571421</v>
      </c>
      <c r="AN23" s="6">
        <v>0.86308367468881964</v>
      </c>
      <c r="AO23" s="6">
        <v>4.8916386742373277</v>
      </c>
      <c r="AP23" s="27">
        <v>0.90380952380952384</v>
      </c>
      <c r="AQ23" s="6">
        <v>0.90529059829059833</v>
      </c>
      <c r="AR23" s="6">
        <v>0.90380952380952384</v>
      </c>
      <c r="AS23" s="6">
        <v>0.90288628444421504</v>
      </c>
      <c r="AT23" s="6">
        <v>0.27311024168468939</v>
      </c>
      <c r="AU23" s="27">
        <v>0.89809523809523806</v>
      </c>
      <c r="AV23" s="6">
        <v>0.90255048002106819</v>
      </c>
      <c r="AW23" s="6">
        <v>0.89809523809523806</v>
      </c>
      <c r="AX23" s="6">
        <v>0.89809259880600756</v>
      </c>
      <c r="AY23" s="6">
        <v>0.49234091793022011</v>
      </c>
      <c r="AZ23" s="27">
        <v>0.90920634920634913</v>
      </c>
      <c r="BA23" s="6">
        <v>0.91487168200613578</v>
      </c>
      <c r="BB23" s="6">
        <v>0.90920634920634913</v>
      </c>
      <c r="BC23" s="6">
        <v>0.90960492242874147</v>
      </c>
      <c r="BD23" s="6">
        <v>0.30706069336948572</v>
      </c>
      <c r="BE23" s="6"/>
      <c r="BF23" s="1" t="s">
        <v>4</v>
      </c>
      <c r="BG23" s="4">
        <f>CORREL($M$3:$M$130,AK3:AK130)</f>
        <v>-0.84680653688237517</v>
      </c>
      <c r="BH23" s="4">
        <f>CORREL($N$3:$N$130,AK3:AK130)</f>
        <v>0.72376230510803485</v>
      </c>
      <c r="BI23" s="4">
        <f>CORREL($O$3:$O$130,AK3:AK130)</f>
        <v>0.88587269959643733</v>
      </c>
      <c r="BJ23" s="4">
        <f>CORREL($P$3:$P$130,AK3:AK130)</f>
        <v>0.54767417661805606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12</v>
      </c>
      <c r="BQ23" s="23"/>
      <c r="BR23" s="1" t="s">
        <v>4</v>
      </c>
      <c r="BS23" s="12">
        <f>COUNTIFS(AK2:AK129,"&gt;0,9",AK3:AK130,"&lt;1")</f>
        <v>20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4.5561570016280001E-2</v>
      </c>
      <c r="N24" s="9">
        <v>8.1557817719765691</v>
      </c>
      <c r="O24" s="9">
        <v>1.537286637726029</v>
      </c>
      <c r="P24" s="9">
        <v>110.1030539216837</v>
      </c>
      <c r="Q24" s="27">
        <v>0.93190476190476201</v>
      </c>
      <c r="R24" s="6">
        <v>0.93850649350649351</v>
      </c>
      <c r="S24" s="6">
        <v>0.93190476190476201</v>
      </c>
      <c r="T24" s="6">
        <v>0.93149289785342904</v>
      </c>
      <c r="U24" s="6">
        <v>0.20459105041751291</v>
      </c>
      <c r="V24" s="27">
        <v>0.94349206349206349</v>
      </c>
      <c r="W24" s="6">
        <v>0.95097986545045377</v>
      </c>
      <c r="X24" s="6">
        <v>0.94349206349206349</v>
      </c>
      <c r="Y24" s="6">
        <v>0.94310717031272318</v>
      </c>
      <c r="Z24" s="6">
        <v>0.18032300283224831</v>
      </c>
      <c r="AA24" s="27">
        <v>0.95460317460317456</v>
      </c>
      <c r="AB24" s="6">
        <v>0.96122544122544118</v>
      </c>
      <c r="AC24" s="6">
        <v>0.95460317460317456</v>
      </c>
      <c r="AD24" s="6">
        <v>0.95391746031746028</v>
      </c>
      <c r="AE24" s="6">
        <v>0.90720744842548695</v>
      </c>
      <c r="AF24" s="27">
        <v>0.96063492063492062</v>
      </c>
      <c r="AG24" s="6">
        <v>0.96516705516705525</v>
      </c>
      <c r="AH24" s="6">
        <v>0.96063492063492062</v>
      </c>
      <c r="AI24" s="6">
        <v>0.96025697577276525</v>
      </c>
      <c r="AJ24" s="6">
        <v>0.17909468737493861</v>
      </c>
      <c r="AK24" s="27">
        <v>0.86444444444444435</v>
      </c>
      <c r="AL24" s="6">
        <v>0.8769625059036823</v>
      </c>
      <c r="AM24" s="6">
        <v>0.86444444444444435</v>
      </c>
      <c r="AN24" s="6">
        <v>0.86246111425623584</v>
      </c>
      <c r="AO24" s="6">
        <v>4.8859174594136583</v>
      </c>
      <c r="AP24" s="27">
        <v>0.91523809523809518</v>
      </c>
      <c r="AQ24" s="6">
        <v>0.92049030599030579</v>
      </c>
      <c r="AR24" s="6">
        <v>0.91523809523809518</v>
      </c>
      <c r="AS24" s="6">
        <v>0.91451933931597384</v>
      </c>
      <c r="AT24" s="6">
        <v>0.22958395719785879</v>
      </c>
      <c r="AU24" s="27">
        <v>0.86999999999999988</v>
      </c>
      <c r="AV24" s="6">
        <v>0.88085936902603579</v>
      </c>
      <c r="AW24" s="6">
        <v>0.86999999999999988</v>
      </c>
      <c r="AX24" s="6">
        <v>0.87107925150630083</v>
      </c>
      <c r="AY24" s="6">
        <v>0.47514281326460928</v>
      </c>
      <c r="AZ24" s="27">
        <v>0.90365079365079359</v>
      </c>
      <c r="BA24" s="6">
        <v>0.91489057239057237</v>
      </c>
      <c r="BB24" s="6">
        <v>0.90365079365079359</v>
      </c>
      <c r="BC24" s="6">
        <v>0.90420042806002443</v>
      </c>
      <c r="BD24" s="6">
        <v>0.26487669056517082</v>
      </c>
      <c r="BE24" s="6"/>
      <c r="BF24" s="2" t="s">
        <v>10</v>
      </c>
      <c r="BG24" s="6">
        <f>CORREL($M$3:$M$130,AL3:AL130)</f>
        <v>-0.85164601406269935</v>
      </c>
      <c r="BH24" s="6">
        <f>CORREL($N$3:$N$130,AL3:AL130)</f>
        <v>0.72250072285479128</v>
      </c>
      <c r="BI24" s="6">
        <f>CORREL($O$3:$O$130,AL3:AL130)</f>
        <v>0.88699048242666834</v>
      </c>
      <c r="BJ24" s="6">
        <f>CORREL($P$3:$P$130,AL3:AL130)</f>
        <v>0.54577004309584121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10</v>
      </c>
      <c r="BQ24" s="23"/>
      <c r="BR24" s="23" t="s">
        <v>10</v>
      </c>
      <c r="BS24" s="25">
        <f>COUNTIFS(AL2:AL129,"&gt;0,9",AL3:AL130,"&lt;1")</f>
        <v>28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0.24509845363448121</v>
      </c>
      <c r="N25" s="9">
        <v>2.216258732029651</v>
      </c>
      <c r="O25" s="9">
        <v>0.9666015046566534</v>
      </c>
      <c r="P25" s="9">
        <v>45.987368689615238</v>
      </c>
      <c r="Q25" s="27">
        <v>0.82492063492063483</v>
      </c>
      <c r="R25" s="6">
        <v>0.83338225681362932</v>
      </c>
      <c r="S25" s="6">
        <v>0.82492063492063483</v>
      </c>
      <c r="T25" s="6">
        <v>0.82258936201652078</v>
      </c>
      <c r="U25" s="6">
        <v>0.49939450433258098</v>
      </c>
      <c r="V25" s="27">
        <v>0.8247619047619047</v>
      </c>
      <c r="W25" s="6">
        <v>0.82762235912235904</v>
      </c>
      <c r="X25" s="6">
        <v>0.8247619047619047</v>
      </c>
      <c r="Y25" s="6">
        <v>0.82236620226712076</v>
      </c>
      <c r="Z25" s="6">
        <v>0.4826359571078182</v>
      </c>
      <c r="AA25" s="27">
        <v>0.8363492063492064</v>
      </c>
      <c r="AB25" s="6">
        <v>0.84855679373536519</v>
      </c>
      <c r="AC25" s="6">
        <v>0.8363492063492064</v>
      </c>
      <c r="AD25" s="6">
        <v>0.83714735878248236</v>
      </c>
      <c r="AE25" s="6">
        <v>0.69681871445465238</v>
      </c>
      <c r="AF25" s="27">
        <v>0.8646031746031746</v>
      </c>
      <c r="AG25" s="6">
        <v>0.8734832574832575</v>
      </c>
      <c r="AH25" s="6">
        <v>0.8646031746031746</v>
      </c>
      <c r="AI25" s="6">
        <v>0.86491102214410487</v>
      </c>
      <c r="AJ25" s="6">
        <v>0.31255575333220142</v>
      </c>
      <c r="AK25" s="27">
        <v>0.75174603174603172</v>
      </c>
      <c r="AL25" s="6">
        <v>0.7578279062984945</v>
      </c>
      <c r="AM25" s="6">
        <v>0.75174603174603172</v>
      </c>
      <c r="AN25" s="6">
        <v>0.74381610920946362</v>
      </c>
      <c r="AO25" s="6">
        <v>8.9479799842189252</v>
      </c>
      <c r="AP25" s="27">
        <v>0.85317460317460314</v>
      </c>
      <c r="AQ25" s="6">
        <v>0.86678007706579141</v>
      </c>
      <c r="AR25" s="6">
        <v>0.85317460317460314</v>
      </c>
      <c r="AS25" s="6">
        <v>0.85218909462066461</v>
      </c>
      <c r="AT25" s="6">
        <v>0.39557729315646661</v>
      </c>
      <c r="AU25" s="27">
        <v>0.83015873015873021</v>
      </c>
      <c r="AV25" s="6">
        <v>0.83955146503045663</v>
      </c>
      <c r="AW25" s="6">
        <v>0.83015873015873021</v>
      </c>
      <c r="AX25" s="6">
        <v>0.8268464669632174</v>
      </c>
      <c r="AY25" s="6">
        <v>0.59866548456552959</v>
      </c>
      <c r="AZ25" s="27">
        <v>0.85904761904761906</v>
      </c>
      <c r="BA25" s="6">
        <v>0.86218772761629903</v>
      </c>
      <c r="BB25" s="6">
        <v>0.85904761904761906</v>
      </c>
      <c r="BC25" s="6">
        <v>0.85498451257646302</v>
      </c>
      <c r="BD25" s="6">
        <v>0.47425592393451471</v>
      </c>
      <c r="BE25" s="6"/>
      <c r="BF25" s="2" t="s">
        <v>16</v>
      </c>
      <c r="BG25" s="6">
        <f>CORREL($M$3:$M$130,AM3:AM130)</f>
        <v>-0.84680653688237517</v>
      </c>
      <c r="BH25" s="6">
        <f>CORREL($N$3:$N$130,AM3:AM130)</f>
        <v>0.72376230510803485</v>
      </c>
      <c r="BI25" s="6">
        <f>CORREL($O$3:$O$130,AM3:AM130)</f>
        <v>0.88587269959643733</v>
      </c>
      <c r="BJ25" s="6">
        <f>CORREL($P$3:$P$130,AM3:AM130)</f>
        <v>0.54767417661805606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12</v>
      </c>
      <c r="BQ25" s="23"/>
      <c r="BR25" s="23" t="s">
        <v>16</v>
      </c>
      <c r="BS25" s="25">
        <f>COUNTIFS(AM2:AM129,"&gt;0,9",AM3:AM130,"&lt;1")</f>
        <v>20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14">
        <v>0.2035813463949647</v>
      </c>
      <c r="N26" s="31">
        <v>3.3708177745720018</v>
      </c>
      <c r="O26" s="31">
        <v>0.90660168621062209</v>
      </c>
      <c r="P26" s="31">
        <v>94.382897688016058</v>
      </c>
      <c r="Q26" s="27">
        <v>0.75158730158730158</v>
      </c>
      <c r="R26" s="6">
        <v>0.76651742437456716</v>
      </c>
      <c r="S26" s="6">
        <v>0.75158730158730158</v>
      </c>
      <c r="T26" s="6">
        <v>0.74384772351560802</v>
      </c>
      <c r="U26" s="6">
        <v>0.59970899376578224</v>
      </c>
      <c r="V26" s="27">
        <v>0.76269841269841276</v>
      </c>
      <c r="W26" s="6">
        <v>0.7711522762951335</v>
      </c>
      <c r="X26" s="6">
        <v>0.76269841269841276</v>
      </c>
      <c r="Y26" s="6">
        <v>0.76035279220589358</v>
      </c>
      <c r="Z26" s="6">
        <v>0.49473646790239129</v>
      </c>
      <c r="AA26" s="27">
        <v>0.77444444444444449</v>
      </c>
      <c r="AB26" s="6">
        <v>0.78853276679747264</v>
      </c>
      <c r="AC26" s="6">
        <v>0.77444444444444449</v>
      </c>
      <c r="AD26" s="6">
        <v>0.77261796026989549</v>
      </c>
      <c r="AE26" s="6">
        <v>1.8020041658181001</v>
      </c>
      <c r="AF26" s="27">
        <v>0.7911111111111111</v>
      </c>
      <c r="AG26" s="6">
        <v>0.80300753836888283</v>
      </c>
      <c r="AH26" s="6">
        <v>0.7911111111111111</v>
      </c>
      <c r="AI26" s="6">
        <v>0.79076939283509362</v>
      </c>
      <c r="AJ26" s="6">
        <v>0.49011792839645452</v>
      </c>
      <c r="AK26" s="27">
        <v>0.68984126984126992</v>
      </c>
      <c r="AL26" s="6">
        <v>0.69463969688531102</v>
      </c>
      <c r="AM26" s="6">
        <v>0.68984126984126992</v>
      </c>
      <c r="AN26" s="6">
        <v>0.68624401195744733</v>
      </c>
      <c r="AO26" s="6">
        <v>11.179253765449991</v>
      </c>
      <c r="AP26" s="27">
        <v>0.76857142857142846</v>
      </c>
      <c r="AQ26" s="6">
        <v>0.78035174878032021</v>
      </c>
      <c r="AR26" s="6">
        <v>0.76857142857142846</v>
      </c>
      <c r="AS26" s="6">
        <v>0.76562901477827927</v>
      </c>
      <c r="AT26" s="6">
        <v>0.70451631556656458</v>
      </c>
      <c r="AU26" s="27">
        <v>0.74603174603174605</v>
      </c>
      <c r="AV26" s="6">
        <v>0.76452705891991612</v>
      </c>
      <c r="AW26" s="6">
        <v>0.74603174603174605</v>
      </c>
      <c r="AX26" s="6">
        <v>0.74485212231619546</v>
      </c>
      <c r="AY26" s="6">
        <v>0.77099899659108762</v>
      </c>
      <c r="AZ26" s="27">
        <v>0.71793650793650809</v>
      </c>
      <c r="BA26" s="6">
        <v>0.72441514041514043</v>
      </c>
      <c r="BB26" s="6">
        <v>0.71793650793650809</v>
      </c>
      <c r="BC26" s="6">
        <v>0.7161613389810344</v>
      </c>
      <c r="BD26" s="6">
        <v>0.83258683034054393</v>
      </c>
      <c r="BE26" s="6"/>
      <c r="BF26" s="2" t="s">
        <v>22</v>
      </c>
      <c r="BG26" s="6">
        <f>CORREL($M$3:$M$130,AN3:AN130)</f>
        <v>-0.84776840885359206</v>
      </c>
      <c r="BH26" s="6">
        <f>CORREL($N$3:$N$130,AN3:AN130)</f>
        <v>0.72366764327861943</v>
      </c>
      <c r="BI26" s="6">
        <f>CORREL($O$3:$O$130,AN3:AN130)</f>
        <v>0.88622537015355374</v>
      </c>
      <c r="BJ26" s="6">
        <f>CORREL($P$3:$P$130,AN3:AN130)</f>
        <v>0.5483251345122625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15</v>
      </c>
      <c r="BQ26" s="23"/>
      <c r="BR26" s="3" t="s">
        <v>22</v>
      </c>
      <c r="BS26" s="19">
        <f>COUNTIFS(AN2:AN129,"&gt;0,9",AN3:AN130,"&lt;1")</f>
        <v>20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3">
        <v>25</v>
      </c>
      <c r="C27" s="23">
        <v>1</v>
      </c>
      <c r="D27" s="23">
        <v>-1</v>
      </c>
      <c r="E27" s="23">
        <v>-1</v>
      </c>
      <c r="F27" s="23">
        <v>1</v>
      </c>
      <c r="G27" s="23">
        <v>-1</v>
      </c>
      <c r="H27" s="23">
        <v>-1</v>
      </c>
      <c r="I27" s="23">
        <v>-1</v>
      </c>
      <c r="J27" s="23">
        <v>-1</v>
      </c>
      <c r="K27" s="23">
        <v>-1</v>
      </c>
      <c r="L27" s="23">
        <v>1</v>
      </c>
      <c r="M27" s="14">
        <v>0.12299797499240089</v>
      </c>
      <c r="N27" s="31">
        <v>4.3233938963660288</v>
      </c>
      <c r="O27" s="31">
        <v>1.2222353556676691</v>
      </c>
      <c r="P27" s="31">
        <v>121.0550290982488</v>
      </c>
      <c r="Q27" s="27">
        <v>0.88142857142857145</v>
      </c>
      <c r="R27" s="24">
        <v>0.89052268978584759</v>
      </c>
      <c r="S27" s="24">
        <v>0.88142857142857145</v>
      </c>
      <c r="T27" s="24">
        <v>0.88019238466580352</v>
      </c>
      <c r="U27" s="24">
        <v>0.35539674948125832</v>
      </c>
      <c r="V27" s="27">
        <v>0.88714285714285723</v>
      </c>
      <c r="W27" s="24">
        <v>0.89543111469427272</v>
      </c>
      <c r="X27" s="24">
        <v>0.88714285714285723</v>
      </c>
      <c r="Y27" s="24">
        <v>0.88597608070832301</v>
      </c>
      <c r="Z27" s="24">
        <v>0.30526344360300361</v>
      </c>
      <c r="AA27" s="27">
        <v>0.87031746031746038</v>
      </c>
      <c r="AB27" s="24">
        <v>0.87801842601842606</v>
      </c>
      <c r="AC27" s="24">
        <v>0.87031746031746038</v>
      </c>
      <c r="AD27" s="24">
        <v>0.86713547232494614</v>
      </c>
      <c r="AE27" s="24">
        <v>2.0142276268426951</v>
      </c>
      <c r="AF27" s="27">
        <v>0.88142857142857145</v>
      </c>
      <c r="AG27" s="24">
        <v>0.88692677692677702</v>
      </c>
      <c r="AH27" s="24">
        <v>0.88142857142857145</v>
      </c>
      <c r="AI27" s="24">
        <v>0.87936126270243931</v>
      </c>
      <c r="AJ27" s="24">
        <v>0.33601912177955973</v>
      </c>
      <c r="AK27" s="27">
        <v>0.81333333333333324</v>
      </c>
      <c r="AL27" s="24">
        <v>0.82103104458566634</v>
      </c>
      <c r="AM27" s="24">
        <v>0.81333333333333324</v>
      </c>
      <c r="AN27" s="24">
        <v>0.8123966526432721</v>
      </c>
      <c r="AO27" s="24">
        <v>6.728148632635202</v>
      </c>
      <c r="AP27" s="27">
        <v>0.8471428571428572</v>
      </c>
      <c r="AQ27" s="24">
        <v>0.86100252657395515</v>
      </c>
      <c r="AR27" s="24">
        <v>0.8471428571428572</v>
      </c>
      <c r="AS27" s="24">
        <v>0.8471048073132994</v>
      </c>
      <c r="AT27" s="24">
        <v>0.59081065416899681</v>
      </c>
      <c r="AU27" s="27">
        <v>0.84126984126984128</v>
      </c>
      <c r="AV27" s="24">
        <v>0.8514555565816071</v>
      </c>
      <c r="AW27" s="24">
        <v>0.84126984126984128</v>
      </c>
      <c r="AX27" s="24">
        <v>0.83962726978303193</v>
      </c>
      <c r="AY27" s="24">
        <v>0.5972650983411375</v>
      </c>
      <c r="AZ27" s="27">
        <v>0.8360317460317459</v>
      </c>
      <c r="BA27" s="24">
        <v>0.84796445353588223</v>
      </c>
      <c r="BB27" s="24">
        <v>0.8360317460317459</v>
      </c>
      <c r="BC27" s="24">
        <v>0.835722184006498</v>
      </c>
      <c r="BD27" s="24">
        <v>0.50961010836988263</v>
      </c>
      <c r="BE27" s="6"/>
      <c r="BF27" s="3" t="s">
        <v>53</v>
      </c>
      <c r="BG27" s="5">
        <f>CORREL($M$3:$M$130,AO3:AO130)</f>
        <v>0.7440028662729995</v>
      </c>
      <c r="BH27" s="5">
        <f>CORREL($N$3:$N$130,AO3:AO130)</f>
        <v>-0.7165983643117777</v>
      </c>
      <c r="BI27" s="5">
        <f>CORREL($O$3:$O$130,AO3:AO130)</f>
        <v>-0.84550873571739815</v>
      </c>
      <c r="BJ27" s="5">
        <f>CORREL($P$3:$P$130,AO3:AO130)</f>
        <v>-0.52295728338545744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6.8614286313608053E-2</v>
      </c>
      <c r="N28" s="9">
        <v>6.1783850018574116</v>
      </c>
      <c r="O28" s="9">
        <v>1.438845949899638</v>
      </c>
      <c r="P28" s="9">
        <v>128.2014887885413</v>
      </c>
      <c r="Q28" s="27">
        <v>0.91555555555555568</v>
      </c>
      <c r="R28" s="6">
        <v>0.92057574524241192</v>
      </c>
      <c r="S28" s="6">
        <v>0.91555555555555568</v>
      </c>
      <c r="T28" s="6">
        <v>0.91532803763190196</v>
      </c>
      <c r="U28" s="6">
        <v>0.24251924224663479</v>
      </c>
      <c r="V28" s="27">
        <v>0.92079365079365072</v>
      </c>
      <c r="W28" s="6">
        <v>0.92858178858178841</v>
      </c>
      <c r="X28" s="6">
        <v>0.92079365079365072</v>
      </c>
      <c r="Y28" s="6">
        <v>0.92043304463345876</v>
      </c>
      <c r="Z28" s="6">
        <v>0.20500126322747531</v>
      </c>
      <c r="AA28" s="27">
        <v>0.92079365079365072</v>
      </c>
      <c r="AB28" s="6">
        <v>0.93081538831538835</v>
      </c>
      <c r="AC28" s="6">
        <v>0.92079365079365072</v>
      </c>
      <c r="AD28" s="6">
        <v>0.91943315986845386</v>
      </c>
      <c r="AE28" s="6">
        <v>1.136858184235136</v>
      </c>
      <c r="AF28" s="27">
        <v>0.92634920634920626</v>
      </c>
      <c r="AG28" s="6">
        <v>0.93498205498205489</v>
      </c>
      <c r="AH28" s="6">
        <v>0.92634920634920626</v>
      </c>
      <c r="AI28" s="6">
        <v>0.92598605263049694</v>
      </c>
      <c r="AJ28" s="6">
        <v>0.23038898485836251</v>
      </c>
      <c r="AK28" s="27">
        <v>0.88174603174603161</v>
      </c>
      <c r="AL28" s="6">
        <v>0.88756632026029791</v>
      </c>
      <c r="AM28" s="6">
        <v>0.88174603174603161</v>
      </c>
      <c r="AN28" s="6">
        <v>0.88161785829952799</v>
      </c>
      <c r="AO28" s="6">
        <v>4.2623050436336962</v>
      </c>
      <c r="AP28" s="27">
        <v>0.90428571428571425</v>
      </c>
      <c r="AQ28" s="6">
        <v>0.90720689187355852</v>
      </c>
      <c r="AR28" s="6">
        <v>0.90428571428571425</v>
      </c>
      <c r="AS28" s="6">
        <v>0.90402569266432509</v>
      </c>
      <c r="AT28" s="6">
        <v>0.26295587184416952</v>
      </c>
      <c r="AU28" s="27">
        <v>0.85317460317460314</v>
      </c>
      <c r="AV28" s="6">
        <v>0.86002767268523572</v>
      </c>
      <c r="AW28" s="6">
        <v>0.85317460317460314</v>
      </c>
      <c r="AX28" s="6">
        <v>0.85259519614481416</v>
      </c>
      <c r="AY28" s="6">
        <v>0.60831939064419915</v>
      </c>
      <c r="AZ28" s="27">
        <v>0.90428571428571425</v>
      </c>
      <c r="BA28" s="6">
        <v>0.90836073802740458</v>
      </c>
      <c r="BB28" s="6">
        <v>0.90428571428571425</v>
      </c>
      <c r="BC28" s="6">
        <v>0.90390536496335216</v>
      </c>
      <c r="BD28" s="6">
        <v>0.35813994043677638</v>
      </c>
      <c r="BE28" s="6"/>
      <c r="BF28" s="1" t="s">
        <v>3</v>
      </c>
      <c r="BG28" s="4">
        <f>CORREL($M$3:$M$130,AP3:AP130)</f>
        <v>-0.89899709741109635</v>
      </c>
      <c r="BH28" s="4">
        <f>CORREL($N$3:$N$130,AP3:AP130)</f>
        <v>0.70222219037635525</v>
      </c>
      <c r="BI28" s="4">
        <f>CORREL($O$3:$O$130,AP3:AP130)</f>
        <v>0.90674820557233748</v>
      </c>
      <c r="BJ28" s="4">
        <f>CORREL($P$3:$P$130,AP3:AP130)</f>
        <v>0.5014806586883932</v>
      </c>
      <c r="BL28" s="1" t="s">
        <v>3</v>
      </c>
      <c r="BM28" s="12">
        <f>COUNTIF(AP3:AP130,"1")</f>
        <v>0</v>
      </c>
      <c r="BN28" s="23"/>
      <c r="BO28" s="1" t="s">
        <v>3</v>
      </c>
      <c r="BP28" s="12">
        <f>COUNTIF(AP3:AP130,"&lt;0,75")</f>
        <v>8</v>
      </c>
      <c r="BQ28" s="23"/>
      <c r="BR28" s="1" t="s">
        <v>3</v>
      </c>
      <c r="BS28" s="12">
        <f>COUNTIFS(AP2:AP129,"&gt;0,9",AP3:AP130,"&lt;1")</f>
        <v>68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4.7534936190991459E-2</v>
      </c>
      <c r="N29" s="9">
        <v>7.5488070866956907</v>
      </c>
      <c r="O29" s="9">
        <v>1.5460980644338349</v>
      </c>
      <c r="P29" s="9">
        <v>86.272080990807893</v>
      </c>
      <c r="Q29" s="27">
        <v>0.93793650793650796</v>
      </c>
      <c r="R29" s="6">
        <v>0.94489105339105328</v>
      </c>
      <c r="S29" s="6">
        <v>0.93793650793650796</v>
      </c>
      <c r="T29" s="6">
        <v>0.93738169621445011</v>
      </c>
      <c r="U29" s="6">
        <v>0.21005547684209719</v>
      </c>
      <c r="V29" s="27">
        <v>0.95507936507936508</v>
      </c>
      <c r="W29" s="6">
        <v>0.95703024753024746</v>
      </c>
      <c r="X29" s="6">
        <v>0.95507936507936508</v>
      </c>
      <c r="Y29" s="6">
        <v>0.95489162053596865</v>
      </c>
      <c r="Z29" s="6">
        <v>0.15133239805385279</v>
      </c>
      <c r="AA29" s="27">
        <v>0.93761904761904746</v>
      </c>
      <c r="AB29" s="6">
        <v>0.94097486640343786</v>
      </c>
      <c r="AC29" s="6">
        <v>0.93761904761904746</v>
      </c>
      <c r="AD29" s="6">
        <v>0.93716860638426902</v>
      </c>
      <c r="AE29" s="6">
        <v>0.31347962580839372</v>
      </c>
      <c r="AF29" s="27">
        <v>0.94920634920634916</v>
      </c>
      <c r="AG29" s="6">
        <v>0.95409704456763278</v>
      </c>
      <c r="AH29" s="6">
        <v>0.94920634920634916</v>
      </c>
      <c r="AI29" s="6">
        <v>0.94907626940481171</v>
      </c>
      <c r="AJ29" s="6">
        <v>0.16940686869942129</v>
      </c>
      <c r="AK29" s="27">
        <v>0.87555555555555564</v>
      </c>
      <c r="AL29" s="6">
        <v>0.88701315838157924</v>
      </c>
      <c r="AM29" s="6">
        <v>0.87555555555555564</v>
      </c>
      <c r="AN29" s="6">
        <v>0.87270873460022158</v>
      </c>
      <c r="AO29" s="6">
        <v>4.4854324217568022</v>
      </c>
      <c r="AP29" s="27">
        <v>0.92047619047619045</v>
      </c>
      <c r="AQ29" s="6">
        <v>0.92915408960787116</v>
      </c>
      <c r="AR29" s="6">
        <v>0.92047619047619045</v>
      </c>
      <c r="AS29" s="6">
        <v>0.91916646869281315</v>
      </c>
      <c r="AT29" s="6">
        <v>0.19972234911532019</v>
      </c>
      <c r="AU29" s="27">
        <v>0.90888888888888886</v>
      </c>
      <c r="AV29" s="6">
        <v>0.91763246277531996</v>
      </c>
      <c r="AW29" s="6">
        <v>0.90888888888888886</v>
      </c>
      <c r="AX29" s="6">
        <v>0.90646815066825237</v>
      </c>
      <c r="AY29" s="6">
        <v>0.50888524118349077</v>
      </c>
      <c r="AZ29" s="27">
        <v>0.93190476190476179</v>
      </c>
      <c r="BA29" s="6">
        <v>0.93996967846967849</v>
      </c>
      <c r="BB29" s="6">
        <v>0.93190476190476179</v>
      </c>
      <c r="BC29" s="6">
        <v>0.93124626557308032</v>
      </c>
      <c r="BD29" s="6">
        <v>0.24954902791326641</v>
      </c>
      <c r="BE29" s="6"/>
      <c r="BF29" s="2" t="s">
        <v>9</v>
      </c>
      <c r="BG29" s="6">
        <f>CORREL($M$3:$M$130,AQ3:AQ130)</f>
        <v>-0.90262536281180272</v>
      </c>
      <c r="BH29" s="6">
        <f>CORREL($N$3:$N$130,AQ3:AQ130)</f>
        <v>0.69686007754384105</v>
      </c>
      <c r="BI29" s="6">
        <f>CORREL($O$3:$O$130,AQ3:AQ130)</f>
        <v>0.90373352108430949</v>
      </c>
      <c r="BJ29" s="6">
        <f>CORREL($P$3:$P$130,AQ3:AQ130)</f>
        <v>0.50126331577112337</v>
      </c>
      <c r="BL29" s="23" t="s">
        <v>9</v>
      </c>
      <c r="BM29" s="25">
        <f>COUNTIF(AQ3:AQ130,"1")</f>
        <v>0</v>
      </c>
      <c r="BN29" s="23"/>
      <c r="BO29" s="23" t="s">
        <v>9</v>
      </c>
      <c r="BP29" s="25">
        <f>COUNTIF(AQ3:AQ130,"&lt;0,75")</f>
        <v>7</v>
      </c>
      <c r="BQ29" s="23"/>
      <c r="BR29" s="23" t="s">
        <v>9</v>
      </c>
      <c r="BS29" s="25">
        <f>COUNTIFS(AQ2:AQ129,"&gt;0,9",AQ3:AQ130,"&lt;1")</f>
        <v>70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4.210591435979389E-2</v>
      </c>
      <c r="N30" s="9">
        <v>8.8314106582661402</v>
      </c>
      <c r="O30" s="9">
        <v>1.543933550427292</v>
      </c>
      <c r="P30" s="9">
        <v>87.21018025037813</v>
      </c>
      <c r="Q30" s="27">
        <v>0.92650793650793661</v>
      </c>
      <c r="R30" s="6">
        <v>0.93347963147963142</v>
      </c>
      <c r="S30" s="6">
        <v>0.92650793650793661</v>
      </c>
      <c r="T30" s="6">
        <v>0.92616114198539834</v>
      </c>
      <c r="U30" s="6">
        <v>0.27145266629269399</v>
      </c>
      <c r="V30" s="27">
        <v>0.92682539682539689</v>
      </c>
      <c r="W30" s="6">
        <v>0.93625219225219225</v>
      </c>
      <c r="X30" s="6">
        <v>0.92682539682539689</v>
      </c>
      <c r="Y30" s="6">
        <v>0.92672036373782052</v>
      </c>
      <c r="Z30" s="6">
        <v>0.21259410513203331</v>
      </c>
      <c r="AA30" s="27">
        <v>0.93222222222222229</v>
      </c>
      <c r="AB30" s="6">
        <v>0.94420224220224225</v>
      </c>
      <c r="AC30" s="6">
        <v>0.93222222222222229</v>
      </c>
      <c r="AD30" s="6">
        <v>0.93106715320445299</v>
      </c>
      <c r="AE30" s="6">
        <v>0.74945975354095751</v>
      </c>
      <c r="AF30" s="27">
        <v>0.94365079365079363</v>
      </c>
      <c r="AG30" s="6">
        <v>0.94829607429607421</v>
      </c>
      <c r="AH30" s="6">
        <v>0.94365079365079363</v>
      </c>
      <c r="AI30" s="6">
        <v>0.94396040271119275</v>
      </c>
      <c r="AJ30" s="6">
        <v>0.17280053501572681</v>
      </c>
      <c r="AK30" s="27">
        <v>0.90333333333333332</v>
      </c>
      <c r="AL30" s="6">
        <v>0.91125361939647664</v>
      </c>
      <c r="AM30" s="6">
        <v>0.90333333333333332</v>
      </c>
      <c r="AN30" s="6">
        <v>0.90236770775697972</v>
      </c>
      <c r="AO30" s="6">
        <v>3.4842198276146581</v>
      </c>
      <c r="AP30" s="27">
        <v>0.93746031746031733</v>
      </c>
      <c r="AQ30" s="6">
        <v>0.94063580863580865</v>
      </c>
      <c r="AR30" s="6">
        <v>0.93746031746031733</v>
      </c>
      <c r="AS30" s="6">
        <v>0.93717471456418822</v>
      </c>
      <c r="AT30" s="6">
        <v>0.22473257728468021</v>
      </c>
      <c r="AU30" s="27">
        <v>0.92063492063492058</v>
      </c>
      <c r="AV30" s="6">
        <v>0.9245552225552226</v>
      </c>
      <c r="AW30" s="6">
        <v>0.92063492063492058</v>
      </c>
      <c r="AX30" s="6">
        <v>0.9211037735697134</v>
      </c>
      <c r="AY30" s="6">
        <v>0.39485075066862668</v>
      </c>
      <c r="AZ30" s="27">
        <v>0.91492063492063491</v>
      </c>
      <c r="BA30" s="6">
        <v>0.91909686609686614</v>
      </c>
      <c r="BB30" s="6">
        <v>0.91492063492063491</v>
      </c>
      <c r="BC30" s="6">
        <v>0.91417473006684102</v>
      </c>
      <c r="BD30" s="6">
        <v>0.27193870634515632</v>
      </c>
      <c r="BE30" s="6"/>
      <c r="BF30" s="2" t="s">
        <v>15</v>
      </c>
      <c r="BG30" s="6">
        <f>CORREL($M$3:$M$130,AR3:AR130)</f>
        <v>-0.89899709741109635</v>
      </c>
      <c r="BH30" s="6">
        <f>CORREL($N$3:$N$130,AR3:AR130)</f>
        <v>0.70222219037635525</v>
      </c>
      <c r="BI30" s="6">
        <f>CORREL($O$3:$O$130,AR3:AR130)</f>
        <v>0.90674820557233748</v>
      </c>
      <c r="BJ30" s="6">
        <f>CORREL($P$3:$P$130,AR3:AR130)</f>
        <v>0.5014806586883932</v>
      </c>
      <c r="BL30" s="23" t="s">
        <v>15</v>
      </c>
      <c r="BM30" s="25">
        <f>COUNTIF(AR3:AR130,"1")</f>
        <v>0</v>
      </c>
      <c r="BN30" s="23"/>
      <c r="BO30" s="23" t="s">
        <v>15</v>
      </c>
      <c r="BP30" s="25">
        <f>COUNTIF(AR3:AR130,"&lt;0,75")</f>
        <v>8</v>
      </c>
      <c r="BQ30" s="23"/>
      <c r="BR30" s="23" t="s">
        <v>15</v>
      </c>
      <c r="BS30" s="25">
        <f>COUNTIFS(AR2:AR129,"&gt;0,9",AR3:AR130,"&lt;1")</f>
        <v>68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14">
        <v>4.211016438945632E-2</v>
      </c>
      <c r="N31" s="31">
        <v>8.8621554914593084</v>
      </c>
      <c r="O31" s="31">
        <v>1.5425928466308141</v>
      </c>
      <c r="P31" s="31">
        <v>119.6390991347007</v>
      </c>
      <c r="Q31" s="27">
        <v>0.88095238095238104</v>
      </c>
      <c r="R31" s="6">
        <v>0.8954800248484458</v>
      </c>
      <c r="S31" s="6">
        <v>0.88095238095238104</v>
      </c>
      <c r="T31" s="6">
        <v>0.88058930944682801</v>
      </c>
      <c r="U31" s="6">
        <v>0.3030688414768542</v>
      </c>
      <c r="V31" s="27">
        <v>0.89222222222222225</v>
      </c>
      <c r="W31" s="6">
        <v>0.90450386650386638</v>
      </c>
      <c r="X31" s="6">
        <v>0.89222222222222225</v>
      </c>
      <c r="Y31" s="6">
        <v>0.89199919520759097</v>
      </c>
      <c r="Z31" s="6">
        <v>0.27547780330464028</v>
      </c>
      <c r="AA31" s="27">
        <v>0.90952380952380951</v>
      </c>
      <c r="AB31" s="6">
        <v>0.91807403266927068</v>
      </c>
      <c r="AC31" s="6">
        <v>0.90952380952380951</v>
      </c>
      <c r="AD31" s="6">
        <v>0.9072026146294595</v>
      </c>
      <c r="AE31" s="6">
        <v>0.1819173717178155</v>
      </c>
      <c r="AF31" s="27">
        <v>0.92619047619047612</v>
      </c>
      <c r="AG31" s="6">
        <v>0.93410209616091966</v>
      </c>
      <c r="AH31" s="6">
        <v>0.92619047619047612</v>
      </c>
      <c r="AI31" s="6">
        <v>0.92543470765091518</v>
      </c>
      <c r="AJ31" s="6">
        <v>0.20426272942004109</v>
      </c>
      <c r="AK31" s="27">
        <v>0.87000000000000011</v>
      </c>
      <c r="AL31" s="6">
        <v>0.88678857525916344</v>
      </c>
      <c r="AM31" s="6">
        <v>0.87000000000000011</v>
      </c>
      <c r="AN31" s="6">
        <v>0.8682847515212595</v>
      </c>
      <c r="AO31" s="6">
        <v>4.6856749405852298</v>
      </c>
      <c r="AP31" s="27">
        <v>0.91492063492063491</v>
      </c>
      <c r="AQ31" s="6">
        <v>0.92323626373626377</v>
      </c>
      <c r="AR31" s="6">
        <v>0.91492063492063491</v>
      </c>
      <c r="AS31" s="6">
        <v>0.91314499978579566</v>
      </c>
      <c r="AT31" s="6">
        <v>0.2543413596272166</v>
      </c>
      <c r="AU31" s="27">
        <v>0.88698412698412699</v>
      </c>
      <c r="AV31" s="6">
        <v>0.89976692443359119</v>
      </c>
      <c r="AW31" s="6">
        <v>0.88698412698412699</v>
      </c>
      <c r="AX31" s="6">
        <v>0.88470159101139267</v>
      </c>
      <c r="AY31" s="6">
        <v>0.48646515929091982</v>
      </c>
      <c r="AZ31" s="27">
        <v>0.88682539682539685</v>
      </c>
      <c r="BA31" s="6">
        <v>0.89547801404944261</v>
      </c>
      <c r="BB31" s="6">
        <v>0.88682539682539685</v>
      </c>
      <c r="BC31" s="6">
        <v>0.88561832462453582</v>
      </c>
      <c r="BD31" s="6">
        <v>0.37437623839436518</v>
      </c>
      <c r="BE31" s="6"/>
      <c r="BF31" s="2" t="s">
        <v>21</v>
      </c>
      <c r="BG31" s="6">
        <f>CORREL($M$3:$M$130,AS3:AS130)</f>
        <v>-0.89865403478034944</v>
      </c>
      <c r="BH31" s="6">
        <f>CORREL($N$3:$N$130,AS3:AS130)</f>
        <v>0.70176089626708782</v>
      </c>
      <c r="BI31" s="6">
        <f>CORREL($O$3:$O$130,AS3:AS130)</f>
        <v>0.90696220540601136</v>
      </c>
      <c r="BJ31" s="6">
        <f>CORREL($P$3:$P$130,AS3:AS130)</f>
        <v>0.50132059493892467</v>
      </c>
      <c r="BL31" s="3" t="s">
        <v>21</v>
      </c>
      <c r="BM31" s="19">
        <f>COUNTIF(AS3:AS130,"1")</f>
        <v>0</v>
      </c>
      <c r="BN31" s="23"/>
      <c r="BO31" s="3" t="s">
        <v>21</v>
      </c>
      <c r="BP31" s="19">
        <f>COUNTIF(AS3:AS130,"&lt;0,75")</f>
        <v>10</v>
      </c>
      <c r="BQ31" s="23"/>
      <c r="BR31" s="3" t="s">
        <v>21</v>
      </c>
      <c r="BS31" s="19">
        <f>COUNTIFS(AS2:AS129,"&gt;0,9",AS3:AS130,"&lt;1")</f>
        <v>68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2.95737214614042E-2</v>
      </c>
      <c r="N32" s="9">
        <v>10.871532647352209</v>
      </c>
      <c r="O32" s="9">
        <v>1.619340878705837</v>
      </c>
      <c r="P32" s="9">
        <v>124.246087398311</v>
      </c>
      <c r="Q32" s="27">
        <v>0.96603174603174602</v>
      </c>
      <c r="R32" s="6">
        <v>0.96844851444851443</v>
      </c>
      <c r="S32" s="6">
        <v>0.96603174603174602</v>
      </c>
      <c r="T32" s="6">
        <v>0.96611139858456563</v>
      </c>
      <c r="U32" s="6">
        <v>0.17479170249600179</v>
      </c>
      <c r="V32" s="27">
        <v>0.95460317460317456</v>
      </c>
      <c r="W32" s="6">
        <v>0.95778184778184772</v>
      </c>
      <c r="X32" s="6">
        <v>0.95460317460317456</v>
      </c>
      <c r="Y32" s="6">
        <v>0.95456473324479663</v>
      </c>
      <c r="Z32" s="6">
        <v>8.3797465244523278E-2</v>
      </c>
      <c r="AA32" s="27">
        <v>0.96047619047619048</v>
      </c>
      <c r="AB32" s="6">
        <v>0.96367943167943171</v>
      </c>
      <c r="AC32" s="6">
        <v>0.96047619047619048</v>
      </c>
      <c r="AD32" s="6">
        <v>0.96050194903405139</v>
      </c>
      <c r="AE32" s="6">
        <v>0.1164693723626249</v>
      </c>
      <c r="AF32" s="27">
        <v>0.97158730158730167</v>
      </c>
      <c r="AG32" s="6">
        <v>0.97357671957671954</v>
      </c>
      <c r="AH32" s="6">
        <v>0.97158730158730167</v>
      </c>
      <c r="AI32" s="6">
        <v>0.97165872368744621</v>
      </c>
      <c r="AJ32" s="6">
        <v>0.11726679266941931</v>
      </c>
      <c r="AK32" s="27">
        <v>0.92666666666666653</v>
      </c>
      <c r="AL32" s="6">
        <v>0.9325964745131412</v>
      </c>
      <c r="AM32" s="6">
        <v>0.92666666666666653</v>
      </c>
      <c r="AN32" s="6">
        <v>0.92713098333137223</v>
      </c>
      <c r="AO32" s="6">
        <v>2.643201248535259</v>
      </c>
      <c r="AP32" s="27">
        <v>0.93777777777777782</v>
      </c>
      <c r="AQ32" s="6">
        <v>0.9446159885865768</v>
      </c>
      <c r="AR32" s="6">
        <v>0.93777777777777782</v>
      </c>
      <c r="AS32" s="6">
        <v>0.9368308641975307</v>
      </c>
      <c r="AT32" s="6">
        <v>0.16336492463546179</v>
      </c>
      <c r="AU32" s="27">
        <v>0.92650793650793661</v>
      </c>
      <c r="AV32" s="6">
        <v>0.9332875457875458</v>
      </c>
      <c r="AW32" s="6">
        <v>0.92650793650793661</v>
      </c>
      <c r="AX32" s="6">
        <v>0.92620176079254413</v>
      </c>
      <c r="AY32" s="6">
        <v>0.39829261850548242</v>
      </c>
      <c r="AZ32" s="27">
        <v>0.94333333333333336</v>
      </c>
      <c r="BA32" s="6">
        <v>0.94855940355940349</v>
      </c>
      <c r="BB32" s="6">
        <v>0.94333333333333336</v>
      </c>
      <c r="BC32" s="6">
        <v>0.94310122365945648</v>
      </c>
      <c r="BD32" s="6">
        <v>0.16656478036946781</v>
      </c>
      <c r="BE32" s="6"/>
      <c r="BF32" s="3" t="s">
        <v>54</v>
      </c>
      <c r="BG32" s="5">
        <f>CORREL($M$3:$M$130,AT3:AT130)</f>
        <v>0.86792982489966286</v>
      </c>
      <c r="BH32" s="5">
        <f>CORREL($N$3:$N$130,AT3:AT130)</f>
        <v>-0.57286015373212229</v>
      </c>
      <c r="BI32" s="5">
        <f>CORREL($O$3:$O$130,AT3:AT130)</f>
        <v>-0.73938362505174304</v>
      </c>
      <c r="BJ32" s="5">
        <f>CORREL($P$3:$P$130,AT3:AT130)</f>
        <v>-0.41423972802023024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9.4770823895380205E-2</v>
      </c>
      <c r="N33" s="9">
        <v>4.7021895687928952</v>
      </c>
      <c r="O33" s="9">
        <v>1.3648279726624759</v>
      </c>
      <c r="P33" s="9">
        <v>77.115908928203481</v>
      </c>
      <c r="Q33" s="27">
        <v>0.88206349206349199</v>
      </c>
      <c r="R33" s="6">
        <v>0.89022773522773524</v>
      </c>
      <c r="S33" s="6">
        <v>0.88206349206349199</v>
      </c>
      <c r="T33" s="6">
        <v>0.88073336211354047</v>
      </c>
      <c r="U33" s="6">
        <v>0.37334917410811291</v>
      </c>
      <c r="V33" s="27">
        <v>0.8990476190476191</v>
      </c>
      <c r="W33" s="6">
        <v>0.90708069708069705</v>
      </c>
      <c r="X33" s="6">
        <v>0.8990476190476191</v>
      </c>
      <c r="Y33" s="6">
        <v>0.89735514962424801</v>
      </c>
      <c r="Z33" s="6">
        <v>0.35742343548415018</v>
      </c>
      <c r="AA33" s="27">
        <v>0.8761904761904763</v>
      </c>
      <c r="AB33" s="6">
        <v>0.88455198116542655</v>
      </c>
      <c r="AC33" s="6">
        <v>0.8761904761904763</v>
      </c>
      <c r="AD33" s="6">
        <v>0.87430807380010889</v>
      </c>
      <c r="AE33" s="6">
        <v>0.81778230040466826</v>
      </c>
      <c r="AF33" s="27">
        <v>0.89841269841269844</v>
      </c>
      <c r="AG33" s="6">
        <v>0.9055143375143373</v>
      </c>
      <c r="AH33" s="6">
        <v>0.89841269841269844</v>
      </c>
      <c r="AI33" s="6">
        <v>0.89691649605450596</v>
      </c>
      <c r="AJ33" s="6">
        <v>0.27969345424592362</v>
      </c>
      <c r="AK33" s="27">
        <v>0.81396825396825412</v>
      </c>
      <c r="AL33" s="6">
        <v>0.82826473526473521</v>
      </c>
      <c r="AM33" s="6">
        <v>0.81396825396825412</v>
      </c>
      <c r="AN33" s="6">
        <v>0.81456344587722251</v>
      </c>
      <c r="AO33" s="6">
        <v>6.7052637733405236</v>
      </c>
      <c r="AP33" s="27">
        <v>0.87047619047619063</v>
      </c>
      <c r="AQ33" s="6">
        <v>0.88158876915179429</v>
      </c>
      <c r="AR33" s="6">
        <v>0.87047619047619063</v>
      </c>
      <c r="AS33" s="6">
        <v>0.86884068588416419</v>
      </c>
      <c r="AT33" s="6">
        <v>0.52512969848583491</v>
      </c>
      <c r="AU33" s="27">
        <v>0.85349206349206352</v>
      </c>
      <c r="AV33" s="6">
        <v>0.86278606578606587</v>
      </c>
      <c r="AW33" s="6">
        <v>0.85349206349206352</v>
      </c>
      <c r="AX33" s="6">
        <v>0.8515277875860997</v>
      </c>
      <c r="AY33" s="6">
        <v>0.62645237789343233</v>
      </c>
      <c r="AZ33" s="27">
        <v>0.8646031746031746</v>
      </c>
      <c r="BA33" s="6">
        <v>0.87327849741295116</v>
      </c>
      <c r="BB33" s="6">
        <v>0.8646031746031746</v>
      </c>
      <c r="BC33" s="6">
        <v>0.86258590183172645</v>
      </c>
      <c r="BD33" s="6">
        <v>0.43051885780632537</v>
      </c>
      <c r="BE33" s="6"/>
      <c r="BF33" s="1" t="s">
        <v>7</v>
      </c>
      <c r="BG33" s="4">
        <f>CORREL($M$3:$M$130,AU3:AU130)</f>
        <v>-0.86601996355334399</v>
      </c>
      <c r="BH33" s="4">
        <f>CORREL($N$3:$N$130,AU3:AU130)</f>
        <v>0.6927486559032946</v>
      </c>
      <c r="BI33" s="4">
        <f>CORREL($O$3:$O$130,AU3:AU130)</f>
        <v>0.88654488085653682</v>
      </c>
      <c r="BJ33" s="4">
        <f>CORREL($P$3:$P$130,AU3:AU130)</f>
        <v>0.48115979691770483</v>
      </c>
      <c r="BL33" s="1" t="s">
        <v>7</v>
      </c>
      <c r="BM33" s="12">
        <f>COUNTIF(AU3:AU130,"1")</f>
        <v>0</v>
      </c>
      <c r="BN33" s="23"/>
      <c r="BO33" s="1" t="s">
        <v>7</v>
      </c>
      <c r="BP33" s="12">
        <f>COUNTIF(AU3:AU130,"&lt;0,75")</f>
        <v>9</v>
      </c>
      <c r="BQ33" s="23"/>
      <c r="BR33" s="1" t="s">
        <v>7</v>
      </c>
      <c r="BS33" s="12">
        <f>COUNTIFS(AU2:AU129,"&gt;0,9",AU3:AU130,"&lt;1")</f>
        <v>51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3.6315651551521437E-2</v>
      </c>
      <c r="N34" s="10">
        <v>9.9232791735716717</v>
      </c>
      <c r="O34" s="10">
        <v>1.566998348181057</v>
      </c>
      <c r="P34" s="10">
        <v>133.96426884321761</v>
      </c>
      <c r="Q34" s="28">
        <v>0.94873015873015876</v>
      </c>
      <c r="R34" s="5">
        <v>0.95276086876086874</v>
      </c>
      <c r="S34" s="5">
        <v>0.94873015873015876</v>
      </c>
      <c r="T34" s="5">
        <v>0.94859654200851584</v>
      </c>
      <c r="U34" s="5">
        <v>0.1882407151199994</v>
      </c>
      <c r="V34" s="28">
        <v>0.96031746031746024</v>
      </c>
      <c r="W34" s="5">
        <v>0.96360545274830989</v>
      </c>
      <c r="X34" s="5">
        <v>0.96031746031746024</v>
      </c>
      <c r="Y34" s="5">
        <v>0.96042327508455405</v>
      </c>
      <c r="Z34" s="5">
        <v>0.1107974777962545</v>
      </c>
      <c r="AA34" s="28">
        <v>0.96031746031746024</v>
      </c>
      <c r="AB34" s="5">
        <v>0.96380952380952378</v>
      </c>
      <c r="AC34" s="5">
        <v>0.96031746031746024</v>
      </c>
      <c r="AD34" s="5">
        <v>0.96025824375837343</v>
      </c>
      <c r="AE34" s="5">
        <v>0.1105516344084924</v>
      </c>
      <c r="AF34" s="28">
        <v>0.96031746031746024</v>
      </c>
      <c r="AG34" s="5">
        <v>0.96105215419501133</v>
      </c>
      <c r="AH34" s="5">
        <v>0.96031746031746024</v>
      </c>
      <c r="AI34" s="5">
        <v>0.96019842209221196</v>
      </c>
      <c r="AJ34" s="5">
        <v>0.1133064058085753</v>
      </c>
      <c r="AK34" s="28">
        <v>0.90349206349206346</v>
      </c>
      <c r="AL34" s="5">
        <v>0.90644843065431302</v>
      </c>
      <c r="AM34" s="5">
        <v>0.90349206349206346</v>
      </c>
      <c r="AN34" s="5">
        <v>0.9024273340962996</v>
      </c>
      <c r="AO34" s="5">
        <v>3.4784986127909892</v>
      </c>
      <c r="AP34" s="28">
        <v>0.92047619047619045</v>
      </c>
      <c r="AQ34" s="5">
        <v>0.92525585789871501</v>
      </c>
      <c r="AR34" s="5">
        <v>0.92047619047619045</v>
      </c>
      <c r="AS34" s="5">
        <v>0.92062975289547777</v>
      </c>
      <c r="AT34" s="5">
        <v>0.19455262859801711</v>
      </c>
      <c r="AU34" s="28">
        <v>0.93222222222222229</v>
      </c>
      <c r="AV34" s="5">
        <v>0.93403174603174599</v>
      </c>
      <c r="AW34" s="5">
        <v>0.93222222222222229</v>
      </c>
      <c r="AX34" s="5">
        <v>0.9320112950060917</v>
      </c>
      <c r="AY34" s="5">
        <v>0.17996371824511939</v>
      </c>
      <c r="AZ34" s="28">
        <v>0.91460317460317453</v>
      </c>
      <c r="BA34" s="5">
        <v>0.91699062049062052</v>
      </c>
      <c r="BB34" s="5">
        <v>0.91460317460317453</v>
      </c>
      <c r="BC34" s="5">
        <v>0.91440997860436979</v>
      </c>
      <c r="BD34" s="5">
        <v>0.20149993967292579</v>
      </c>
      <c r="BE34" s="24"/>
      <c r="BF34" s="2" t="s">
        <v>13</v>
      </c>
      <c r="BG34" s="6">
        <f>CORREL($M$3:$M$130,AV3:AV130)</f>
        <v>-0.87097386172259794</v>
      </c>
      <c r="BH34" s="6">
        <f>CORREL($N$3:$N$130,AV3:AV130)</f>
        <v>0.68939663577310528</v>
      </c>
      <c r="BI34" s="6">
        <f>CORREL($O$3:$O$130,AV3:AV130)</f>
        <v>0.88659473460848037</v>
      </c>
      <c r="BJ34" s="6">
        <f>CORREL($P$3:$P$130,AV3:AV130)</f>
        <v>0.47816166747243555</v>
      </c>
      <c r="BL34" s="23" t="s">
        <v>13</v>
      </c>
      <c r="BM34" s="25">
        <f>COUNTIF(AV3:AV130,"1")</f>
        <v>0</v>
      </c>
      <c r="BN34" s="23"/>
      <c r="BO34" s="23" t="s">
        <v>13</v>
      </c>
      <c r="BP34" s="25">
        <f>COUNTIF(AV3:AV130,"&lt;0,75")</f>
        <v>8</v>
      </c>
      <c r="BQ34" s="23"/>
      <c r="BR34" s="23" t="s">
        <v>13</v>
      </c>
      <c r="BS34" s="25">
        <f>COUNTIFS(AV2:AV129,"&gt;0,9",AV3:AV130,"&lt;1")</f>
        <v>59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9.1756746183983121E-2</v>
      </c>
      <c r="N35" s="8">
        <v>5.6663762291812994</v>
      </c>
      <c r="O35" s="8">
        <v>1.2965582621880889</v>
      </c>
      <c r="P35" s="8">
        <v>92.928570158573308</v>
      </c>
      <c r="Q35" s="26">
        <v>0.80238095238095242</v>
      </c>
      <c r="R35" s="4">
        <v>0.81240697265697259</v>
      </c>
      <c r="S35" s="4">
        <v>0.80238095238095242</v>
      </c>
      <c r="T35" s="4">
        <v>0.80084698034147517</v>
      </c>
      <c r="U35" s="4">
        <v>0.46861884201152632</v>
      </c>
      <c r="V35" s="26">
        <v>0.8134920634920636</v>
      </c>
      <c r="W35" s="4">
        <v>0.83402002054383007</v>
      </c>
      <c r="X35" s="4">
        <v>0.8134920634920636</v>
      </c>
      <c r="Y35" s="4">
        <v>0.81187409426890089</v>
      </c>
      <c r="Z35" s="4">
        <v>0.39679262899774692</v>
      </c>
      <c r="AA35" s="26">
        <v>0.80793650793650795</v>
      </c>
      <c r="AB35" s="4">
        <v>0.82722106420915931</v>
      </c>
      <c r="AC35" s="4">
        <v>0.80793650793650795</v>
      </c>
      <c r="AD35" s="4">
        <v>0.80355673021619223</v>
      </c>
      <c r="AE35" s="4">
        <v>1.3530297009047749</v>
      </c>
      <c r="AF35" s="26">
        <v>0.81920634920634927</v>
      </c>
      <c r="AG35" s="4">
        <v>0.83351991571039186</v>
      </c>
      <c r="AH35" s="4">
        <v>0.81920634920634927</v>
      </c>
      <c r="AI35" s="4">
        <v>0.81746118307154081</v>
      </c>
      <c r="AJ35" s="4">
        <v>0.40401550262051261</v>
      </c>
      <c r="AK35" s="26">
        <v>0.7520634920634921</v>
      </c>
      <c r="AL35" s="4">
        <v>0.75999603431934259</v>
      </c>
      <c r="AM35" s="4">
        <v>0.7520634920634921</v>
      </c>
      <c r="AN35" s="4">
        <v>0.74400509432410922</v>
      </c>
      <c r="AO35" s="4">
        <v>8.9365375545715864</v>
      </c>
      <c r="AP35" s="26">
        <v>0.82444444444444454</v>
      </c>
      <c r="AQ35" s="4">
        <v>0.83662287271811075</v>
      </c>
      <c r="AR35" s="4">
        <v>0.82444444444444454</v>
      </c>
      <c r="AS35" s="4">
        <v>0.82222202376072195</v>
      </c>
      <c r="AT35" s="4">
        <v>0.45608372370175743</v>
      </c>
      <c r="AU35" s="26">
        <v>0.73523809523809514</v>
      </c>
      <c r="AV35" s="4">
        <v>0.74536479518810339</v>
      </c>
      <c r="AW35" s="4">
        <v>0.73523809523809514</v>
      </c>
      <c r="AX35" s="4">
        <v>0.72643679577559317</v>
      </c>
      <c r="AY35" s="4">
        <v>0.71285255301373862</v>
      </c>
      <c r="AZ35" s="26">
        <v>0.7628571428571429</v>
      </c>
      <c r="BA35" s="4">
        <v>0.77927484404795333</v>
      </c>
      <c r="BB35" s="4">
        <v>0.7628571428571429</v>
      </c>
      <c r="BC35" s="4">
        <v>0.76022666184412635</v>
      </c>
      <c r="BD35" s="4">
        <v>0.65006699052692363</v>
      </c>
      <c r="BE35" s="24"/>
      <c r="BF35" s="2" t="s">
        <v>19</v>
      </c>
      <c r="BG35" s="6">
        <f>CORREL($M$3:$M$130,AW3:AW130)</f>
        <v>-0.86601996355334399</v>
      </c>
      <c r="BH35" s="6">
        <f>CORREL($N$3:$N$130,AW3:AW130)</f>
        <v>0.6927486559032946</v>
      </c>
      <c r="BI35" s="6">
        <f>CORREL($O$3:$O$130,AW3:AW130)</f>
        <v>0.88654488085653682</v>
      </c>
      <c r="BJ35" s="6">
        <f>CORREL($P$3:$P$130,AW3:AW130)</f>
        <v>0.48115979691770483</v>
      </c>
      <c r="BL35" s="23" t="s">
        <v>19</v>
      </c>
      <c r="BM35" s="25">
        <f>COUNTIF(AW3:AW130,"1")</f>
        <v>0</v>
      </c>
      <c r="BN35" s="23"/>
      <c r="BO35" s="23" t="s">
        <v>19</v>
      </c>
      <c r="BP35" s="25">
        <f>COUNTIF(AW3:AW130,"&lt;0,75")</f>
        <v>9</v>
      </c>
      <c r="BQ35" s="23"/>
      <c r="BR35" s="23" t="s">
        <v>19</v>
      </c>
      <c r="BS35" s="25">
        <f>COUNTIFS(AW2:AW129,"&gt;0,9",AW3:AW130,"&lt;1")</f>
        <v>51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5.8959182337872208E-2</v>
      </c>
      <c r="N36" s="9">
        <v>6.3631881641188262</v>
      </c>
      <c r="O36" s="9">
        <v>1.506913264105783</v>
      </c>
      <c r="P36" s="9">
        <v>104.35628589154879</v>
      </c>
      <c r="Q36" s="27">
        <v>0.94920634920634916</v>
      </c>
      <c r="R36" s="6">
        <v>0.95663386613386603</v>
      </c>
      <c r="S36" s="6">
        <v>0.94920634920634916</v>
      </c>
      <c r="T36" s="6">
        <v>0.9481837836125836</v>
      </c>
      <c r="U36" s="6">
        <v>0.20806078818802001</v>
      </c>
      <c r="V36" s="27">
        <v>0.93777777777777782</v>
      </c>
      <c r="W36" s="6">
        <v>0.94064485514485519</v>
      </c>
      <c r="X36" s="6">
        <v>0.93777777777777782</v>
      </c>
      <c r="Y36" s="6">
        <v>0.93715985404075486</v>
      </c>
      <c r="Z36" s="6">
        <v>0.1642887125727997</v>
      </c>
      <c r="AA36" s="27">
        <v>0.94920634920634916</v>
      </c>
      <c r="AB36" s="6">
        <v>0.95526251526251527</v>
      </c>
      <c r="AC36" s="6">
        <v>0.94920634920634916</v>
      </c>
      <c r="AD36" s="6">
        <v>0.94859588880819179</v>
      </c>
      <c r="AE36" s="6">
        <v>0.51839169106725846</v>
      </c>
      <c r="AF36" s="27">
        <v>0.93206349206349215</v>
      </c>
      <c r="AG36" s="6">
        <v>0.94023499376440545</v>
      </c>
      <c r="AH36" s="6">
        <v>0.93206349206349215</v>
      </c>
      <c r="AI36" s="6">
        <v>0.93145924043643047</v>
      </c>
      <c r="AJ36" s="6">
        <v>0.16148238591976041</v>
      </c>
      <c r="AK36" s="27">
        <v>0.88095238095238082</v>
      </c>
      <c r="AL36" s="6">
        <v>0.88970831665999728</v>
      </c>
      <c r="AM36" s="6">
        <v>0.88095238095238082</v>
      </c>
      <c r="AN36" s="6">
        <v>0.8787047789995206</v>
      </c>
      <c r="AO36" s="6">
        <v>4.2909111177520423</v>
      </c>
      <c r="AP36" s="27">
        <v>0.93761904761904769</v>
      </c>
      <c r="AQ36" s="6">
        <v>0.94043399986257126</v>
      </c>
      <c r="AR36" s="6">
        <v>0.93761904761904769</v>
      </c>
      <c r="AS36" s="6">
        <v>0.93665050420842488</v>
      </c>
      <c r="AT36" s="6">
        <v>0.21780109141360929</v>
      </c>
      <c r="AU36" s="27">
        <v>0.93206349206349215</v>
      </c>
      <c r="AV36" s="6">
        <v>0.93631169447836116</v>
      </c>
      <c r="AW36" s="6">
        <v>0.93206349206349215</v>
      </c>
      <c r="AX36" s="6">
        <v>0.93146547008929692</v>
      </c>
      <c r="AY36" s="6">
        <v>0.34029205637766619</v>
      </c>
      <c r="AZ36" s="27">
        <v>0.94936507936507941</v>
      </c>
      <c r="BA36" s="6">
        <v>0.95281695641219455</v>
      </c>
      <c r="BB36" s="6">
        <v>0.94936507936507941</v>
      </c>
      <c r="BC36" s="6">
        <v>0.94876314668319706</v>
      </c>
      <c r="BD36" s="6">
        <v>0.1941845513784996</v>
      </c>
      <c r="BE36" s="6"/>
      <c r="BF36" s="2" t="s">
        <v>25</v>
      </c>
      <c r="BG36" s="6">
        <f>CORREL($M$3:$M$130,AX3:AX130)</f>
        <v>-0.86601879172555452</v>
      </c>
      <c r="BH36" s="6">
        <f>CORREL($N$3:$N$130,AX3:AX130)</f>
        <v>0.6924040725949675</v>
      </c>
      <c r="BI36" s="6">
        <f>CORREL($O$3:$O$130,AX3:AX130)</f>
        <v>0.8866611665106362</v>
      </c>
      <c r="BJ36" s="6">
        <f>CORREL($P$3:$P$130,AX3:AX130)</f>
        <v>0.4807297062002564</v>
      </c>
      <c r="BL36" s="3" t="s">
        <v>25</v>
      </c>
      <c r="BM36" s="19">
        <f>COUNTIF(AX3:AX130,"1")</f>
        <v>0</v>
      </c>
      <c r="BN36" s="23"/>
      <c r="BO36" s="3" t="s">
        <v>25</v>
      </c>
      <c r="BP36" s="19">
        <f>COUNTIF(AX3:AX130,"&lt;0,75")</f>
        <v>10</v>
      </c>
      <c r="BQ36" s="23"/>
      <c r="BR36" s="3" t="s">
        <v>25</v>
      </c>
      <c r="BS36" s="19">
        <f>COUNTIFS(AX2:AX129,"&gt;0,9",AX3:AX130,"&lt;1")</f>
        <v>51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0.15481338253024429</v>
      </c>
      <c r="N37" s="9">
        <v>4.8411306600904931</v>
      </c>
      <c r="O37" s="9">
        <v>0.94090142218003026</v>
      </c>
      <c r="P37" s="9">
        <v>100.4534611968777</v>
      </c>
      <c r="Q37" s="27">
        <v>0.79666666666666663</v>
      </c>
      <c r="R37" s="6">
        <v>0.80558633341966668</v>
      </c>
      <c r="S37" s="6">
        <v>0.79666666666666663</v>
      </c>
      <c r="T37" s="6">
        <v>0.78834000511980884</v>
      </c>
      <c r="U37" s="6">
        <v>0.54207517089331392</v>
      </c>
      <c r="V37" s="27">
        <v>0.83079365079365086</v>
      </c>
      <c r="W37" s="6">
        <v>0.83659154291087057</v>
      </c>
      <c r="X37" s="6">
        <v>0.83079365079365086</v>
      </c>
      <c r="Y37" s="6">
        <v>0.82621471764950027</v>
      </c>
      <c r="Z37" s="6">
        <v>0.37316594118132029</v>
      </c>
      <c r="AA37" s="27">
        <v>0.81317460317460333</v>
      </c>
      <c r="AB37" s="6">
        <v>0.82015314968256148</v>
      </c>
      <c r="AC37" s="6">
        <v>0.81317460317460333</v>
      </c>
      <c r="AD37" s="6">
        <v>0.80527808906219422</v>
      </c>
      <c r="AE37" s="6">
        <v>1.7513936952071889</v>
      </c>
      <c r="AF37" s="27">
        <v>0.82492063492063483</v>
      </c>
      <c r="AG37" s="6">
        <v>0.8280069930069931</v>
      </c>
      <c r="AH37" s="6">
        <v>0.82492063492063483</v>
      </c>
      <c r="AI37" s="6">
        <v>0.81880915900052376</v>
      </c>
      <c r="AJ37" s="6">
        <v>0.42172234328851521</v>
      </c>
      <c r="AK37" s="27">
        <v>0.75190476190476196</v>
      </c>
      <c r="AL37" s="6">
        <v>0.75695402367111053</v>
      </c>
      <c r="AM37" s="6">
        <v>0.75190476190476196</v>
      </c>
      <c r="AN37" s="6">
        <v>0.74350442470085132</v>
      </c>
      <c r="AO37" s="6">
        <v>8.9422587693952558</v>
      </c>
      <c r="AP37" s="27">
        <v>0.82476190476190481</v>
      </c>
      <c r="AQ37" s="6">
        <v>0.82850911520703652</v>
      </c>
      <c r="AR37" s="6">
        <v>0.82476190476190481</v>
      </c>
      <c r="AS37" s="6">
        <v>0.82041378908763729</v>
      </c>
      <c r="AT37" s="6">
        <v>0.46232318518088023</v>
      </c>
      <c r="AU37" s="27">
        <v>0.80253968253968255</v>
      </c>
      <c r="AV37" s="6">
        <v>0.80284431068464668</v>
      </c>
      <c r="AW37" s="6">
        <v>0.80253968253968255</v>
      </c>
      <c r="AX37" s="6">
        <v>0.79958936561533744</v>
      </c>
      <c r="AY37" s="6">
        <v>0.65324208581129606</v>
      </c>
      <c r="AZ37" s="27">
        <v>0.81333333333333324</v>
      </c>
      <c r="BA37" s="6">
        <v>0.81815747215747214</v>
      </c>
      <c r="BB37" s="6">
        <v>0.81333333333333324</v>
      </c>
      <c r="BC37" s="6">
        <v>0.80734477784897973</v>
      </c>
      <c r="BD37" s="6">
        <v>0.574586627032456</v>
      </c>
      <c r="BE37" s="6"/>
      <c r="BF37" s="3" t="s">
        <v>55</v>
      </c>
      <c r="BG37" s="5">
        <f>CORREL($M$3:$M$130,AY3:AY130)</f>
        <v>0.83130343966206732</v>
      </c>
      <c r="BH37" s="5">
        <f>CORREL($N$3:$N$130,AY3:AY130)</f>
        <v>-0.72919569235419091</v>
      </c>
      <c r="BI37" s="5">
        <f>CORREL($O$3:$O$130,AY3:AY130)</f>
        <v>-0.86116779989605119</v>
      </c>
      <c r="BJ37" s="5">
        <f>CORREL($P$3:$P$130,AY3:AY130)</f>
        <v>-0.4572316903507177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0.23974245270849559</v>
      </c>
      <c r="N38" s="9">
        <v>2.8101980417035768</v>
      </c>
      <c r="O38" s="9">
        <v>0.84679132346838037</v>
      </c>
      <c r="P38" s="9">
        <v>58.31160936534922</v>
      </c>
      <c r="Q38" s="27">
        <v>0.78507936507936504</v>
      </c>
      <c r="R38" s="6">
        <v>0.78956413956413962</v>
      </c>
      <c r="S38" s="6">
        <v>0.78507936507936504</v>
      </c>
      <c r="T38" s="6">
        <v>0.7802316385896948</v>
      </c>
      <c r="U38" s="6">
        <v>0.63645467641187192</v>
      </c>
      <c r="V38" s="27">
        <v>0.72333333333333327</v>
      </c>
      <c r="W38" s="6">
        <v>0.72896793946793947</v>
      </c>
      <c r="X38" s="6">
        <v>0.72333333333333327</v>
      </c>
      <c r="Y38" s="6">
        <v>0.71405659979083047</v>
      </c>
      <c r="Z38" s="6">
        <v>0.60622130667462804</v>
      </c>
      <c r="AA38" s="27">
        <v>0.80793650793650795</v>
      </c>
      <c r="AB38" s="6">
        <v>0.82198310948310949</v>
      </c>
      <c r="AC38" s="6">
        <v>0.80793650793650795</v>
      </c>
      <c r="AD38" s="6">
        <v>0.80127935126349448</v>
      </c>
      <c r="AE38" s="6">
        <v>1.552691524540752</v>
      </c>
      <c r="AF38" s="27">
        <v>0.81317460317460333</v>
      </c>
      <c r="AG38" s="6">
        <v>0.82267395567395563</v>
      </c>
      <c r="AH38" s="6">
        <v>0.81317460317460333</v>
      </c>
      <c r="AI38" s="6">
        <v>0.811454623856674</v>
      </c>
      <c r="AJ38" s="6">
        <v>0.46398077369711721</v>
      </c>
      <c r="AK38" s="27">
        <v>0.76238095238095238</v>
      </c>
      <c r="AL38" s="6">
        <v>0.77264733502828731</v>
      </c>
      <c r="AM38" s="6">
        <v>0.76238095238095238</v>
      </c>
      <c r="AN38" s="6">
        <v>0.75938893482829017</v>
      </c>
      <c r="AO38" s="6">
        <v>8.5646585910330764</v>
      </c>
      <c r="AP38" s="27">
        <v>0.79698412698412691</v>
      </c>
      <c r="AQ38" s="6">
        <v>0.80225148116744749</v>
      </c>
      <c r="AR38" s="6">
        <v>0.79698412698412691</v>
      </c>
      <c r="AS38" s="6">
        <v>0.79485283404900942</v>
      </c>
      <c r="AT38" s="6">
        <v>0.48893503303473518</v>
      </c>
      <c r="AU38" s="27">
        <v>0.79063492063492058</v>
      </c>
      <c r="AV38" s="6">
        <v>0.80136822509371508</v>
      </c>
      <c r="AW38" s="6">
        <v>0.79063492063492058</v>
      </c>
      <c r="AX38" s="6">
        <v>0.7890802737271827</v>
      </c>
      <c r="AY38" s="6">
        <v>0.75785827911802561</v>
      </c>
      <c r="AZ38" s="27">
        <v>0.7852380952380954</v>
      </c>
      <c r="BA38" s="6">
        <v>0.79052148100887587</v>
      </c>
      <c r="BB38" s="6">
        <v>0.7852380952380954</v>
      </c>
      <c r="BC38" s="6">
        <v>0.78485839225813281</v>
      </c>
      <c r="BD38" s="6">
        <v>0.72748801108536798</v>
      </c>
      <c r="BE38" s="6"/>
      <c r="BF38" s="1" t="s">
        <v>56</v>
      </c>
      <c r="BG38" s="4">
        <f>CORREL($M$3:$M$130,AZ3:AZ130)</f>
        <v>-0.8746478650118269</v>
      </c>
      <c r="BH38" s="4">
        <f>CORREL($N$3:$N$130,AZ3:AZ130)</f>
        <v>0.71948779806923224</v>
      </c>
      <c r="BI38" s="4">
        <f>CORREL($O$3:$O$130,AZ3:AZ130)</f>
        <v>0.89544069349489275</v>
      </c>
      <c r="BJ38" s="4">
        <f>CORREL($P$3:$P$130,AZ3:AZ130)</f>
        <v>0.4893436311118502</v>
      </c>
      <c r="BL38" s="1" t="s">
        <v>56</v>
      </c>
      <c r="BM38" s="12">
        <f>COUNTIF(AZ3:AZ130,"1")</f>
        <v>0</v>
      </c>
      <c r="BN38" s="23"/>
      <c r="BO38" s="1" t="s">
        <v>56</v>
      </c>
      <c r="BP38" s="12">
        <f>COUNTIF(AZ3:AZ130,"&lt;0,75")</f>
        <v>8</v>
      </c>
      <c r="BQ38" s="23"/>
      <c r="BR38" s="1" t="s">
        <v>56</v>
      </c>
      <c r="BS38" s="12">
        <f>COUNTIFS(AZ2:AZ129,"&gt;0,9",AZ3:AZ130,"&lt;1")</f>
        <v>60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0.26848756383973782</v>
      </c>
      <c r="N39" s="9">
        <v>2.7156043519082802</v>
      </c>
      <c r="O39" s="9">
        <v>0.73391887552407886</v>
      </c>
      <c r="P39" s="9">
        <v>76.036921853431849</v>
      </c>
      <c r="Q39" s="27">
        <v>0.64428571428571435</v>
      </c>
      <c r="R39" s="6">
        <v>0.64750038850038849</v>
      </c>
      <c r="S39" s="6">
        <v>0.64428571428571435</v>
      </c>
      <c r="T39" s="6">
        <v>0.62888075976791924</v>
      </c>
      <c r="U39" s="6">
        <v>0.73461143610996038</v>
      </c>
      <c r="V39" s="27">
        <v>0.63873015873015881</v>
      </c>
      <c r="W39" s="6">
        <v>0.6405175107079869</v>
      </c>
      <c r="X39" s="6">
        <v>0.63873015873015881</v>
      </c>
      <c r="Y39" s="6">
        <v>0.63726794733254044</v>
      </c>
      <c r="Z39" s="6">
        <v>0.72992811787311385</v>
      </c>
      <c r="AA39" s="27">
        <v>0.66158730158730161</v>
      </c>
      <c r="AB39" s="6">
        <v>0.66850177848917336</v>
      </c>
      <c r="AC39" s="6">
        <v>0.66158730158730161</v>
      </c>
      <c r="AD39" s="6">
        <v>0.65025526495370745</v>
      </c>
      <c r="AE39" s="6">
        <v>2.5586918572951052</v>
      </c>
      <c r="AF39" s="27">
        <v>0.72952380952380946</v>
      </c>
      <c r="AG39" s="6">
        <v>0.73892037503942265</v>
      </c>
      <c r="AH39" s="6">
        <v>0.72952380952380946</v>
      </c>
      <c r="AI39" s="6">
        <v>0.7246908945594579</v>
      </c>
      <c r="AJ39" s="6">
        <v>0.65888632578292305</v>
      </c>
      <c r="AK39" s="27">
        <v>0.60428571428571431</v>
      </c>
      <c r="AL39" s="6">
        <v>0.60501739001739008</v>
      </c>
      <c r="AM39" s="6">
        <v>0.60428571428571431</v>
      </c>
      <c r="AN39" s="6">
        <v>0.60036400258536249</v>
      </c>
      <c r="AO39" s="6">
        <v>14.262988555407791</v>
      </c>
      <c r="AP39" s="27">
        <v>0.65</v>
      </c>
      <c r="AQ39" s="6">
        <v>0.65880574187717034</v>
      </c>
      <c r="AR39" s="6">
        <v>0.65</v>
      </c>
      <c r="AS39" s="6">
        <v>0.63869993254935786</v>
      </c>
      <c r="AT39" s="6">
        <v>0.70493810263244383</v>
      </c>
      <c r="AU39" s="27">
        <v>0.63333333333333341</v>
      </c>
      <c r="AV39" s="6">
        <v>0.6441114410021973</v>
      </c>
      <c r="AW39" s="6">
        <v>0.63333333333333341</v>
      </c>
      <c r="AX39" s="6">
        <v>0.63186698028157129</v>
      </c>
      <c r="AY39" s="6">
        <v>0.99130082306145051</v>
      </c>
      <c r="AZ39" s="27">
        <v>0.63301587301587303</v>
      </c>
      <c r="BA39" s="6">
        <v>0.64112128083556663</v>
      </c>
      <c r="BB39" s="6">
        <v>0.63301587301587303</v>
      </c>
      <c r="BC39" s="6">
        <v>0.62903346009867744</v>
      </c>
      <c r="BD39" s="6">
        <v>1.041592769629426</v>
      </c>
      <c r="BE39" s="6"/>
      <c r="BF39" s="2" t="s">
        <v>57</v>
      </c>
      <c r="BG39" s="6">
        <f>CORREL($M$3:$M$130,BA3:BA130)</f>
        <v>-0.8749243581506726</v>
      </c>
      <c r="BH39" s="6">
        <f>CORREL($N$3:$N$130,BA3:BA130)</f>
        <v>0.71728870075325035</v>
      </c>
      <c r="BI39" s="6">
        <f>CORREL($O$3:$O$130,BA3:BA130)</f>
        <v>0.89640918903160893</v>
      </c>
      <c r="BJ39" s="6">
        <f>CORREL($P$3:$P$130,BA3:BA130)</f>
        <v>0.4873769085455647</v>
      </c>
      <c r="BL39" s="23" t="s">
        <v>57</v>
      </c>
      <c r="BM39" s="25">
        <f>COUNTIF(BA3:BA130,"1")</f>
        <v>0</v>
      </c>
      <c r="BN39" s="23"/>
      <c r="BO39" s="23" t="s">
        <v>57</v>
      </c>
      <c r="BP39" s="25">
        <f>COUNTIF(BA3:BA130,"&lt;0,75")</f>
        <v>8</v>
      </c>
      <c r="BQ39" s="23"/>
      <c r="BR39" s="23" t="s">
        <v>57</v>
      </c>
      <c r="BS39" s="25">
        <f>COUNTIFS(BA2:BA129,"&gt;0,9",BA3:BA130,"&lt;1")</f>
        <v>62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4.3863157005907913E-2</v>
      </c>
      <c r="N40" s="9">
        <v>8.4420269976518263</v>
      </c>
      <c r="O40" s="9">
        <v>1.5419797303420679</v>
      </c>
      <c r="P40" s="9">
        <v>83.365016601811789</v>
      </c>
      <c r="Q40" s="27">
        <v>0.93253968253968256</v>
      </c>
      <c r="R40" s="6">
        <v>0.93525699168556309</v>
      </c>
      <c r="S40" s="6">
        <v>0.93253968253968256</v>
      </c>
      <c r="T40" s="6">
        <v>0.93184612472539663</v>
      </c>
      <c r="U40" s="6">
        <v>0.24986845425294171</v>
      </c>
      <c r="V40" s="27">
        <v>0.92126984126984135</v>
      </c>
      <c r="W40" s="6">
        <v>0.9217823287823288</v>
      </c>
      <c r="X40" s="6">
        <v>0.92126984126984135</v>
      </c>
      <c r="Y40" s="6">
        <v>0.92030267496430407</v>
      </c>
      <c r="Z40" s="6">
        <v>0.186150439713234</v>
      </c>
      <c r="AA40" s="27">
        <v>0.94968253968253968</v>
      </c>
      <c r="AB40" s="6">
        <v>0.95299959299959303</v>
      </c>
      <c r="AC40" s="6">
        <v>0.94968253968253968</v>
      </c>
      <c r="AD40" s="6">
        <v>0.94828967493411942</v>
      </c>
      <c r="AE40" s="6">
        <v>0.32490933596170157</v>
      </c>
      <c r="AF40" s="27">
        <v>0.94968253968253968</v>
      </c>
      <c r="AG40" s="6">
        <v>0.95160982808041639</v>
      </c>
      <c r="AH40" s="6">
        <v>0.94968253968253968</v>
      </c>
      <c r="AI40" s="6">
        <v>0.94931558835359997</v>
      </c>
      <c r="AJ40" s="6">
        <v>0.13961614394384511</v>
      </c>
      <c r="AK40" s="27">
        <v>0.90984126984126978</v>
      </c>
      <c r="AL40" s="6">
        <v>0.92231192700365627</v>
      </c>
      <c r="AM40" s="6">
        <v>0.90984126984126978</v>
      </c>
      <c r="AN40" s="6">
        <v>0.91066838222660884</v>
      </c>
      <c r="AO40" s="6">
        <v>3.2496500198442129</v>
      </c>
      <c r="AP40" s="27">
        <v>0.92714285714285727</v>
      </c>
      <c r="AQ40" s="6">
        <v>0.93253191253191259</v>
      </c>
      <c r="AR40" s="6">
        <v>0.92714285714285727</v>
      </c>
      <c r="AS40" s="6">
        <v>0.92692477642746796</v>
      </c>
      <c r="AT40" s="6">
        <v>0.19615161670981299</v>
      </c>
      <c r="AU40" s="27">
        <v>0.94380952380952388</v>
      </c>
      <c r="AV40" s="6">
        <v>0.94819102466161298</v>
      </c>
      <c r="AW40" s="6">
        <v>0.94380952380952388</v>
      </c>
      <c r="AX40" s="6">
        <v>0.94426308689387251</v>
      </c>
      <c r="AY40" s="6">
        <v>0.33400961563175718</v>
      </c>
      <c r="AZ40" s="27">
        <v>0.9326984126984128</v>
      </c>
      <c r="BA40" s="6">
        <v>0.93942524142524131</v>
      </c>
      <c r="BB40" s="6">
        <v>0.9326984126984128</v>
      </c>
      <c r="BC40" s="6">
        <v>0.93268977532809905</v>
      </c>
      <c r="BD40" s="6">
        <v>0.22620242084418959</v>
      </c>
      <c r="BE40" s="6"/>
      <c r="BF40" s="2" t="s">
        <v>58</v>
      </c>
      <c r="BG40" s="6">
        <f>CORREL($M$3:$M$130,BB3:BB130)</f>
        <v>-0.8746478650118269</v>
      </c>
      <c r="BH40" s="6">
        <f>CORREL($N$3:$N$130,BB3:BB130)</f>
        <v>0.71948779806923224</v>
      </c>
      <c r="BI40" s="6">
        <f>CORREL($O$3:$O$130,BB3:BB130)</f>
        <v>0.89544069349489275</v>
      </c>
      <c r="BJ40" s="6">
        <f>CORREL($P$3:$P$130,BB3:BB130)</f>
        <v>0.4893436311118502</v>
      </c>
      <c r="BL40" s="23" t="s">
        <v>58</v>
      </c>
      <c r="BM40" s="25">
        <f>COUNTIF(BB3:BB130,"1")</f>
        <v>0</v>
      </c>
      <c r="BN40" s="23"/>
      <c r="BO40" s="23" t="s">
        <v>58</v>
      </c>
      <c r="BP40" s="25">
        <f>COUNTIF(BB3:BB130,"&lt;0,75")</f>
        <v>8</v>
      </c>
      <c r="BQ40" s="23"/>
      <c r="BR40" s="23" t="s">
        <v>58</v>
      </c>
      <c r="BS40" s="25">
        <f>COUNTIFS(BB2:BB129,"&gt;0,9",BB3:BB130,"&lt;1")</f>
        <v>60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3">
        <v>39</v>
      </c>
      <c r="C41" s="23">
        <v>1</v>
      </c>
      <c r="D41" s="23">
        <v>1</v>
      </c>
      <c r="E41" s="23">
        <v>-1</v>
      </c>
      <c r="F41" s="23">
        <v>-1</v>
      </c>
      <c r="G41" s="23">
        <v>-1</v>
      </c>
      <c r="H41" s="23">
        <v>1</v>
      </c>
      <c r="I41" s="23">
        <v>1</v>
      </c>
      <c r="J41" s="23">
        <v>-1</v>
      </c>
      <c r="K41" s="23">
        <v>-1</v>
      </c>
      <c r="L41" s="23">
        <v>1</v>
      </c>
      <c r="M41" s="14">
        <v>0.13239942761011761</v>
      </c>
      <c r="N41" s="31">
        <v>4.2048634475209621</v>
      </c>
      <c r="O41" s="31">
        <v>1.1784796311492849</v>
      </c>
      <c r="P41" s="31">
        <v>68.959760539343776</v>
      </c>
      <c r="Q41" s="27">
        <v>0.88142857142857145</v>
      </c>
      <c r="R41" s="24">
        <v>0.88577927837801806</v>
      </c>
      <c r="S41" s="24">
        <v>0.88142857142857145</v>
      </c>
      <c r="T41" s="24">
        <v>0.88020538779809099</v>
      </c>
      <c r="U41" s="24">
        <v>0.38786374188984718</v>
      </c>
      <c r="V41" s="27">
        <v>0.88142857142857134</v>
      </c>
      <c r="W41" s="24">
        <v>0.88859625196880088</v>
      </c>
      <c r="X41" s="24">
        <v>0.88142857142857134</v>
      </c>
      <c r="Y41" s="24">
        <v>0.88160118346971905</v>
      </c>
      <c r="Z41" s="24">
        <v>0.31698407396346079</v>
      </c>
      <c r="AA41" s="27">
        <v>0.89857142857142858</v>
      </c>
      <c r="AB41" s="24">
        <v>0.90760266530854761</v>
      </c>
      <c r="AC41" s="24">
        <v>0.89857142857142858</v>
      </c>
      <c r="AD41" s="24">
        <v>0.89783131595151389</v>
      </c>
      <c r="AE41" s="24">
        <v>0.81420422467578191</v>
      </c>
      <c r="AF41" s="27">
        <v>0.89269841269841277</v>
      </c>
      <c r="AG41" s="24">
        <v>0.90552019222607461</v>
      </c>
      <c r="AH41" s="24">
        <v>0.89269841269841277</v>
      </c>
      <c r="AI41" s="24">
        <v>0.89234092682277066</v>
      </c>
      <c r="AJ41" s="24">
        <v>0.28525991695645858</v>
      </c>
      <c r="AK41" s="27">
        <v>0.79682539682539688</v>
      </c>
      <c r="AL41" s="24">
        <v>0.81176715332597682</v>
      </c>
      <c r="AM41" s="24">
        <v>0.79682539682539688</v>
      </c>
      <c r="AN41" s="24">
        <v>0.79651120528113872</v>
      </c>
      <c r="AO41" s="24">
        <v>7.3231549742968181</v>
      </c>
      <c r="AP41" s="27">
        <v>0.87063492063492076</v>
      </c>
      <c r="AQ41" s="24">
        <v>0.87336267083886132</v>
      </c>
      <c r="AR41" s="24">
        <v>0.87063492063492076</v>
      </c>
      <c r="AS41" s="24">
        <v>0.87025514895016998</v>
      </c>
      <c r="AT41" s="24">
        <v>0.35013381978245961</v>
      </c>
      <c r="AU41" s="27">
        <v>0.8704761904761904</v>
      </c>
      <c r="AV41" s="24">
        <v>0.87491355205640919</v>
      </c>
      <c r="AW41" s="24">
        <v>0.8704761904761904</v>
      </c>
      <c r="AX41" s="24">
        <v>0.86910585635861237</v>
      </c>
      <c r="AY41" s="24">
        <v>0.60298566773499673</v>
      </c>
      <c r="AZ41" s="27">
        <v>0.8704761904761904</v>
      </c>
      <c r="BA41" s="24">
        <v>0.87373842207175545</v>
      </c>
      <c r="BB41" s="24">
        <v>0.8704761904761904</v>
      </c>
      <c r="BC41" s="24">
        <v>0.87018256392748849</v>
      </c>
      <c r="BD41" s="24">
        <v>0.40677567634932021</v>
      </c>
      <c r="BE41" s="6"/>
      <c r="BF41" s="2" t="s">
        <v>59</v>
      </c>
      <c r="BG41" s="6">
        <f>CORREL($M$3:$M$130,BC3:BC130)</f>
        <v>-0.87465866332097264</v>
      </c>
      <c r="BH41" s="6">
        <f>CORREL($N$3:$N$130,BC3:BC130)</f>
        <v>0.72054564940788524</v>
      </c>
      <c r="BI41" s="6">
        <f>CORREL($O$3:$O$130,BC3:BC130)</f>
        <v>0.8967736055980291</v>
      </c>
      <c r="BJ41" s="6">
        <f>CORREL($P$3:$P$130,BC3:BC130)</f>
        <v>0.48883033838930873</v>
      </c>
      <c r="BL41" s="3" t="s">
        <v>59</v>
      </c>
      <c r="BM41" s="19">
        <f>COUNTIF(BC3:BC130,"1")</f>
        <v>0</v>
      </c>
      <c r="BN41" s="23"/>
      <c r="BO41" s="3" t="s">
        <v>59</v>
      </c>
      <c r="BP41" s="19">
        <f>COUNTIF(BC3:BC130,"&lt;0,75")</f>
        <v>8</v>
      </c>
      <c r="BQ41" s="23"/>
      <c r="BR41" s="3" t="s">
        <v>59</v>
      </c>
      <c r="BS41" s="19">
        <f>COUNTIFS(BC2:BC129,"&gt;0,9",BC3:BC130,"&lt;1")</f>
        <v>60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0.1744228101898013</v>
      </c>
      <c r="N42" s="9">
        <v>2.8948892163485689</v>
      </c>
      <c r="O42" s="9">
        <v>1.146219667316728</v>
      </c>
      <c r="P42" s="9">
        <v>60.068951239232817</v>
      </c>
      <c r="Q42" s="27">
        <v>0.83000000000000007</v>
      </c>
      <c r="R42" s="6">
        <v>0.83770752175514074</v>
      </c>
      <c r="S42" s="6">
        <v>0.83000000000000007</v>
      </c>
      <c r="T42" s="6">
        <v>0.82841070126165217</v>
      </c>
      <c r="U42" s="6">
        <v>0.48852274152689079</v>
      </c>
      <c r="V42" s="27">
        <v>0.8242857142857144</v>
      </c>
      <c r="W42" s="6">
        <v>0.84084806748392182</v>
      </c>
      <c r="X42" s="6">
        <v>0.8242857142857144</v>
      </c>
      <c r="Y42" s="6">
        <v>0.82392931472721975</v>
      </c>
      <c r="Z42" s="6">
        <v>0.43220639565232882</v>
      </c>
      <c r="AA42" s="27">
        <v>0.85873015873015868</v>
      </c>
      <c r="AB42" s="6">
        <v>0.86273638971258015</v>
      </c>
      <c r="AC42" s="6">
        <v>0.85873015873015868</v>
      </c>
      <c r="AD42" s="6">
        <v>0.8563926655021612</v>
      </c>
      <c r="AE42" s="6">
        <v>1.0946730223495009</v>
      </c>
      <c r="AF42" s="27">
        <v>0.8641269841269843</v>
      </c>
      <c r="AG42" s="6">
        <v>0.86943482407207906</v>
      </c>
      <c r="AH42" s="6">
        <v>0.8641269841269843</v>
      </c>
      <c r="AI42" s="6">
        <v>0.861392365745977</v>
      </c>
      <c r="AJ42" s="6">
        <v>0.37643218793236261</v>
      </c>
      <c r="AK42" s="27">
        <v>0.78476190476190477</v>
      </c>
      <c r="AL42" s="6">
        <v>0.7916069856069855</v>
      </c>
      <c r="AM42" s="6">
        <v>0.78476190476190477</v>
      </c>
      <c r="AN42" s="6">
        <v>0.78183946855466568</v>
      </c>
      <c r="AO42" s="6">
        <v>7.7579673008956913</v>
      </c>
      <c r="AP42" s="27">
        <v>0.84142857142857141</v>
      </c>
      <c r="AQ42" s="6">
        <v>0.846339765535844</v>
      </c>
      <c r="AR42" s="6">
        <v>0.84142857142857141</v>
      </c>
      <c r="AS42" s="6">
        <v>0.83928303553817618</v>
      </c>
      <c r="AT42" s="6">
        <v>0.49936260569409818</v>
      </c>
      <c r="AU42" s="27">
        <v>0.83047619047619037</v>
      </c>
      <c r="AV42" s="6">
        <v>0.83752768836102176</v>
      </c>
      <c r="AW42" s="6">
        <v>0.83047619047619037</v>
      </c>
      <c r="AX42" s="6">
        <v>0.82908856907920581</v>
      </c>
      <c r="AY42" s="6">
        <v>0.7324540013809302</v>
      </c>
      <c r="AZ42" s="27">
        <v>0.80206349206349203</v>
      </c>
      <c r="BA42" s="6">
        <v>0.81426472344959733</v>
      </c>
      <c r="BB42" s="6">
        <v>0.80206349206349203</v>
      </c>
      <c r="BC42" s="6">
        <v>0.80023228384101142</v>
      </c>
      <c r="BD42" s="6">
        <v>0.67139916637605623</v>
      </c>
      <c r="BE42" s="6"/>
      <c r="BF42" s="3" t="s">
        <v>60</v>
      </c>
      <c r="BG42" s="5">
        <f>CORREL($M$3:$M$130,BD3:BD130)</f>
        <v>0.86677902474604684</v>
      </c>
      <c r="BH42" s="5">
        <f>CORREL($N$3:$N$130,BD3:BD130)</f>
        <v>-0.76161249286417443</v>
      </c>
      <c r="BI42" s="5">
        <f>CORREL($O$3:$O$130,BD3:BD130)</f>
        <v>-0.90715050886625126</v>
      </c>
      <c r="BJ42" s="5">
        <f>CORREL($P$3:$P$130,BD3:BD130)</f>
        <v>-0.50528178224868336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6.6394777466529109E-2</v>
      </c>
      <c r="N43" s="9">
        <v>6.3140162279083256</v>
      </c>
      <c r="O43" s="9">
        <v>1.4479927426949131</v>
      </c>
      <c r="P43" s="9">
        <v>72.160185461809434</v>
      </c>
      <c r="Q43" s="27">
        <v>0.90888888888888886</v>
      </c>
      <c r="R43" s="6">
        <v>0.91695557088414237</v>
      </c>
      <c r="S43" s="6">
        <v>0.90888888888888886</v>
      </c>
      <c r="T43" s="6">
        <v>0.90863527748184081</v>
      </c>
      <c r="U43" s="6">
        <v>0.333083057936927</v>
      </c>
      <c r="V43" s="27">
        <v>0.89206349206349211</v>
      </c>
      <c r="W43" s="6">
        <v>0.90338349481206637</v>
      </c>
      <c r="X43" s="6">
        <v>0.89206349206349211</v>
      </c>
      <c r="Y43" s="6">
        <v>0.89114446069792197</v>
      </c>
      <c r="Z43" s="6">
        <v>0.32439866092265762</v>
      </c>
      <c r="AA43" s="27">
        <v>0.9203174603174602</v>
      </c>
      <c r="AB43" s="6">
        <v>0.93234934377791523</v>
      </c>
      <c r="AC43" s="6">
        <v>0.9203174603174602</v>
      </c>
      <c r="AD43" s="6">
        <v>0.91925542352277956</v>
      </c>
      <c r="AE43" s="6">
        <v>0.96052929213825311</v>
      </c>
      <c r="AF43" s="27">
        <v>0.94904761904761903</v>
      </c>
      <c r="AG43" s="6">
        <v>0.95478018278018284</v>
      </c>
      <c r="AH43" s="6">
        <v>0.94904761904761903</v>
      </c>
      <c r="AI43" s="6">
        <v>0.94929250021658762</v>
      </c>
      <c r="AJ43" s="6">
        <v>0.20666584988424169</v>
      </c>
      <c r="AK43" s="27">
        <v>0.88095238095238104</v>
      </c>
      <c r="AL43" s="6">
        <v>0.88440380430856624</v>
      </c>
      <c r="AM43" s="6">
        <v>0.88095238095238104</v>
      </c>
      <c r="AN43" s="6">
        <v>0.8796897242276005</v>
      </c>
      <c r="AO43" s="6">
        <v>4.2909111177520423</v>
      </c>
      <c r="AP43" s="27">
        <v>0.90888888888888886</v>
      </c>
      <c r="AQ43" s="6">
        <v>0.91304864447721601</v>
      </c>
      <c r="AR43" s="6">
        <v>0.90888888888888886</v>
      </c>
      <c r="AS43" s="6">
        <v>0.90821732052238213</v>
      </c>
      <c r="AT43" s="6">
        <v>0.2374909890784152</v>
      </c>
      <c r="AU43" s="27">
        <v>0.91476190476190467</v>
      </c>
      <c r="AV43" s="6">
        <v>0.92090492840492844</v>
      </c>
      <c r="AW43" s="6">
        <v>0.91476190476190467</v>
      </c>
      <c r="AX43" s="6">
        <v>0.91456916935658616</v>
      </c>
      <c r="AY43" s="6">
        <v>0.41948110864202087</v>
      </c>
      <c r="AZ43" s="27">
        <v>0.90349206349206346</v>
      </c>
      <c r="BA43" s="6">
        <v>0.90893137814566383</v>
      </c>
      <c r="BB43" s="6">
        <v>0.90349206349206346</v>
      </c>
      <c r="BC43" s="6">
        <v>0.90307946294187913</v>
      </c>
      <c r="BD43" s="6">
        <v>0.3300473197325417</v>
      </c>
      <c r="BE43" s="6"/>
      <c r="BL43" s="20" t="s">
        <v>26</v>
      </c>
      <c r="BM43" s="12">
        <f>AVERAGE(BM3:BM42)</f>
        <v>0</v>
      </c>
      <c r="BO43" s="20" t="s">
        <v>26</v>
      </c>
      <c r="BP43" s="12">
        <f>AVERAGE(BP3:BP42)</f>
        <v>8.375</v>
      </c>
      <c r="BR43" s="20" t="s">
        <v>26</v>
      </c>
      <c r="BS43" s="12">
        <f>AVERAGE(BS3:BS42)</f>
        <v>59.46875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3">
        <v>42</v>
      </c>
      <c r="C44" s="23">
        <v>1</v>
      </c>
      <c r="D44" s="23">
        <v>-1</v>
      </c>
      <c r="E44" s="23">
        <v>-1</v>
      </c>
      <c r="F44" s="23">
        <v>-1</v>
      </c>
      <c r="G44" s="23">
        <v>1</v>
      </c>
      <c r="H44" s="23">
        <v>-1</v>
      </c>
      <c r="I44" s="23">
        <v>1</v>
      </c>
      <c r="J44" s="23">
        <v>1</v>
      </c>
      <c r="K44" s="23">
        <v>-1</v>
      </c>
      <c r="L44" s="23">
        <v>-1</v>
      </c>
      <c r="M44" s="14">
        <v>6.0989019622168059E-2</v>
      </c>
      <c r="N44" s="31">
        <v>6.5969967717323437</v>
      </c>
      <c r="O44" s="31">
        <v>1.4756775951971</v>
      </c>
      <c r="P44" s="31">
        <v>136.88768301344609</v>
      </c>
      <c r="Q44" s="27">
        <v>0.92650793650793661</v>
      </c>
      <c r="R44" s="24">
        <v>0.92890781440781434</v>
      </c>
      <c r="S44" s="24">
        <v>0.92650793650793661</v>
      </c>
      <c r="T44" s="24">
        <v>0.9260262955836327</v>
      </c>
      <c r="U44" s="24">
        <v>0.2257560679767987</v>
      </c>
      <c r="V44" s="27">
        <v>0.94333333333333336</v>
      </c>
      <c r="W44" s="24">
        <v>0.94598046398046398</v>
      </c>
      <c r="X44" s="24">
        <v>0.94333333333333336</v>
      </c>
      <c r="Y44" s="24">
        <v>0.94294403573675523</v>
      </c>
      <c r="Z44" s="24">
        <v>0.17040930386160061</v>
      </c>
      <c r="AA44" s="27">
        <v>0.93746031746031733</v>
      </c>
      <c r="AB44" s="24">
        <v>0.94085365428222578</v>
      </c>
      <c r="AC44" s="24">
        <v>0.93746031746031733</v>
      </c>
      <c r="AD44" s="24">
        <v>0.9370939043383949</v>
      </c>
      <c r="AE44" s="24">
        <v>0.72269494987703875</v>
      </c>
      <c r="AF44" s="27">
        <v>0.94888888888888889</v>
      </c>
      <c r="AG44" s="24">
        <v>0.95228222571079724</v>
      </c>
      <c r="AH44" s="24">
        <v>0.94888888888888889</v>
      </c>
      <c r="AI44" s="24">
        <v>0.94878026309242269</v>
      </c>
      <c r="AJ44" s="24">
        <v>0.17527412564990141</v>
      </c>
      <c r="AK44" s="27">
        <v>0.87095238095238103</v>
      </c>
      <c r="AL44" s="24">
        <v>0.87932524120759425</v>
      </c>
      <c r="AM44" s="24">
        <v>0.87095238095238103</v>
      </c>
      <c r="AN44" s="24">
        <v>0.87056618308460654</v>
      </c>
      <c r="AO44" s="24">
        <v>4.6513476516432153</v>
      </c>
      <c r="AP44" s="27">
        <v>0.92666666666666653</v>
      </c>
      <c r="AQ44" s="24">
        <v>0.93257382953181267</v>
      </c>
      <c r="AR44" s="24">
        <v>0.92666666666666653</v>
      </c>
      <c r="AS44" s="24">
        <v>0.92674833086694208</v>
      </c>
      <c r="AT44" s="24">
        <v>0.22846936316616059</v>
      </c>
      <c r="AU44" s="27">
        <v>0.91571428571428581</v>
      </c>
      <c r="AV44" s="24">
        <v>0.92412347668930295</v>
      </c>
      <c r="AW44" s="24">
        <v>0.91571428571428581</v>
      </c>
      <c r="AX44" s="24">
        <v>0.91510682550840483</v>
      </c>
      <c r="AY44" s="24">
        <v>0.36695533598731472</v>
      </c>
      <c r="AZ44" s="27">
        <v>0.91555555555555546</v>
      </c>
      <c r="BA44" s="24">
        <v>0.9256454057406438</v>
      </c>
      <c r="BB44" s="24">
        <v>0.91555555555555546</v>
      </c>
      <c r="BC44" s="24">
        <v>0.91551383762495941</v>
      </c>
      <c r="BD44" s="24">
        <v>0.27072015282043949</v>
      </c>
      <c r="BE44" s="6"/>
      <c r="BF44" s="21" t="s">
        <v>26</v>
      </c>
      <c r="BG44" s="30" cm="1">
        <f t="array" ref="BG44">AVERAGE(ABS(BG3:BG42))</f>
        <v>0.88074794151106439</v>
      </c>
      <c r="BH44" s="30" cm="1">
        <f t="array" ref="BH44">AVERAGE(ABS(BH3:BH42))</f>
        <v>0.72899123940552712</v>
      </c>
      <c r="BI44" s="30" cm="1">
        <f t="array" ref="BI44">AVERAGE(ABS(BI3:BI42))</f>
        <v>0.90444533359506796</v>
      </c>
      <c r="BJ44" s="30" cm="1">
        <f t="array" ref="BJ44">AVERAGE(ABS(BJ3:BJ42))</f>
        <v>0.50784974130532556</v>
      </c>
      <c r="BL44" s="22" t="s">
        <v>34</v>
      </c>
      <c r="BM44" s="19">
        <f>SUM(BM3:BM42)</f>
        <v>0</v>
      </c>
      <c r="BO44" s="22" t="s">
        <v>34</v>
      </c>
      <c r="BP44" s="19">
        <f>SUM(BP3:BP42)</f>
        <v>268</v>
      </c>
      <c r="BR44" s="22" t="s">
        <v>34</v>
      </c>
      <c r="BS44" s="19">
        <f>SUM(BS3:BS42)</f>
        <v>1903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0.1580268193916276</v>
      </c>
      <c r="N45" s="9">
        <v>3.8009306811092989</v>
      </c>
      <c r="O45" s="9">
        <v>1.0832973749529919</v>
      </c>
      <c r="P45" s="9">
        <v>78.869311633017958</v>
      </c>
      <c r="Q45" s="27">
        <v>0.85317460317460314</v>
      </c>
      <c r="R45" s="6">
        <v>0.86493878235054711</v>
      </c>
      <c r="S45" s="6">
        <v>0.85317460317460314</v>
      </c>
      <c r="T45" s="6">
        <v>0.84875907800132333</v>
      </c>
      <c r="U45" s="6">
        <v>0.48163373873042981</v>
      </c>
      <c r="V45" s="27">
        <v>0.85841269841269841</v>
      </c>
      <c r="W45" s="6">
        <v>0.86910521577188238</v>
      </c>
      <c r="X45" s="6">
        <v>0.85841269841269841</v>
      </c>
      <c r="Y45" s="6">
        <v>0.85876991700402028</v>
      </c>
      <c r="Z45" s="6">
        <v>0.39576292310935318</v>
      </c>
      <c r="AA45" s="27">
        <v>0.88682539682539685</v>
      </c>
      <c r="AB45" s="6">
        <v>0.89404089737423076</v>
      </c>
      <c r="AC45" s="6">
        <v>0.88682539682539685</v>
      </c>
      <c r="AD45" s="6">
        <v>0.88731214447981177</v>
      </c>
      <c r="AE45" s="6">
        <v>1.0589656502500331</v>
      </c>
      <c r="AF45" s="27">
        <v>0.89222222222222225</v>
      </c>
      <c r="AG45" s="6">
        <v>0.8977735985355032</v>
      </c>
      <c r="AH45" s="6">
        <v>0.89222222222222225</v>
      </c>
      <c r="AI45" s="6">
        <v>0.89184791330654711</v>
      </c>
      <c r="AJ45" s="6">
        <v>0.31851272323177271</v>
      </c>
      <c r="AK45" s="27">
        <v>0.85888888888888881</v>
      </c>
      <c r="AL45" s="6">
        <v>0.86798589065255727</v>
      </c>
      <c r="AM45" s="6">
        <v>0.85888888888888881</v>
      </c>
      <c r="AN45" s="6">
        <v>0.85796946508068239</v>
      </c>
      <c r="AO45" s="6">
        <v>5.0861599782420868</v>
      </c>
      <c r="AP45" s="27">
        <v>0.87015873015873024</v>
      </c>
      <c r="AQ45" s="6">
        <v>0.87618396895147599</v>
      </c>
      <c r="AR45" s="6">
        <v>0.87015873015873024</v>
      </c>
      <c r="AS45" s="6">
        <v>0.86817729422406609</v>
      </c>
      <c r="AT45" s="6">
        <v>0.36339461507096249</v>
      </c>
      <c r="AU45" s="27">
        <v>0.87031746031746027</v>
      </c>
      <c r="AV45" s="6">
        <v>0.87756421216505243</v>
      </c>
      <c r="AW45" s="6">
        <v>0.87031746031746027</v>
      </c>
      <c r="AX45" s="6">
        <v>0.86794246476857617</v>
      </c>
      <c r="AY45" s="6">
        <v>0.58510917632597614</v>
      </c>
      <c r="AZ45" s="27">
        <v>0.86428571428571421</v>
      </c>
      <c r="BA45" s="6">
        <v>0.87853741268587204</v>
      </c>
      <c r="BB45" s="6">
        <v>0.86428571428571421</v>
      </c>
      <c r="BC45" s="6">
        <v>0.86252320731397991</v>
      </c>
      <c r="BD45" s="6">
        <v>0.4522122788218752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0.241554894906576</v>
      </c>
      <c r="N46" s="9">
        <v>2.650790357029146</v>
      </c>
      <c r="O46" s="9">
        <v>0.87657882407530874</v>
      </c>
      <c r="P46" s="9">
        <v>55.003899908354768</v>
      </c>
      <c r="Q46" s="27">
        <v>0.7911111111111111</v>
      </c>
      <c r="R46" s="6">
        <v>0.79304895104895101</v>
      </c>
      <c r="S46" s="6">
        <v>0.7911111111111111</v>
      </c>
      <c r="T46" s="6">
        <v>0.78631615099755026</v>
      </c>
      <c r="U46" s="6">
        <v>0.63075457170676608</v>
      </c>
      <c r="V46" s="27">
        <v>0.74047619047619051</v>
      </c>
      <c r="W46" s="6">
        <v>0.7404171384171383</v>
      </c>
      <c r="X46" s="6">
        <v>0.74047619047619051</v>
      </c>
      <c r="Y46" s="6">
        <v>0.73009608401599257</v>
      </c>
      <c r="Z46" s="6">
        <v>0.5918274033509785</v>
      </c>
      <c r="AA46" s="27">
        <v>0.7292063492063493</v>
      </c>
      <c r="AB46" s="6">
        <v>0.73976338476338488</v>
      </c>
      <c r="AC46" s="6">
        <v>0.7292063492063493</v>
      </c>
      <c r="AD46" s="6">
        <v>0.72064667193859733</v>
      </c>
      <c r="AE46" s="6">
        <v>1.651627742263815</v>
      </c>
      <c r="AF46" s="27">
        <v>0.77412698412698411</v>
      </c>
      <c r="AG46" s="6">
        <v>0.78573868459582741</v>
      </c>
      <c r="AH46" s="6">
        <v>0.77412698412698411</v>
      </c>
      <c r="AI46" s="6">
        <v>0.77069335363990599</v>
      </c>
      <c r="AJ46" s="6">
        <v>0.48637337078319898</v>
      </c>
      <c r="AK46" s="27">
        <v>0.74603174603174605</v>
      </c>
      <c r="AL46" s="6">
        <v>0.75464808617049517</v>
      </c>
      <c r="AM46" s="6">
        <v>0.74603174603174605</v>
      </c>
      <c r="AN46" s="6">
        <v>0.74390719614076528</v>
      </c>
      <c r="AO46" s="6">
        <v>9.153943717871023</v>
      </c>
      <c r="AP46" s="27">
        <v>0.73984126984126986</v>
      </c>
      <c r="AQ46" s="6">
        <v>0.74388249184677768</v>
      </c>
      <c r="AR46" s="6">
        <v>0.73984126984126986</v>
      </c>
      <c r="AS46" s="6">
        <v>0.7361184382868593</v>
      </c>
      <c r="AT46" s="6">
        <v>0.52522454416580144</v>
      </c>
      <c r="AU46" s="27">
        <v>0.75761904761904764</v>
      </c>
      <c r="AV46" s="6">
        <v>0.77109666150842626</v>
      </c>
      <c r="AW46" s="6">
        <v>0.75761904761904764</v>
      </c>
      <c r="AX46" s="6">
        <v>0.75483900558976946</v>
      </c>
      <c r="AY46" s="6">
        <v>0.80926121591141364</v>
      </c>
      <c r="AZ46" s="27">
        <v>0.74015873015873024</v>
      </c>
      <c r="BA46" s="6">
        <v>0.74120629370629376</v>
      </c>
      <c r="BB46" s="6">
        <v>0.74015873015873024</v>
      </c>
      <c r="BC46" s="6">
        <v>0.7354008771189593</v>
      </c>
      <c r="BD46" s="6">
        <v>0.77136038053674749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3">
        <v>45</v>
      </c>
      <c r="C47" s="23">
        <v>-1</v>
      </c>
      <c r="D47" s="23">
        <v>-1</v>
      </c>
      <c r="E47" s="23">
        <v>-1</v>
      </c>
      <c r="F47" s="23">
        <v>1</v>
      </c>
      <c r="G47" s="23">
        <v>1</v>
      </c>
      <c r="H47" s="23">
        <v>-1</v>
      </c>
      <c r="I47" s="23">
        <v>-1</v>
      </c>
      <c r="J47" s="23">
        <v>1</v>
      </c>
      <c r="K47" s="23">
        <v>1</v>
      </c>
      <c r="L47" s="23">
        <v>-1</v>
      </c>
      <c r="M47" s="14">
        <v>9.2711229964590927E-2</v>
      </c>
      <c r="N47" s="31">
        <v>5.8432049119532961</v>
      </c>
      <c r="O47" s="31">
        <v>1.27284682574849</v>
      </c>
      <c r="P47" s="31">
        <v>121.24650192303091</v>
      </c>
      <c r="Q47" s="27">
        <v>0.87539682539682551</v>
      </c>
      <c r="R47" s="24">
        <v>0.87709324009324008</v>
      </c>
      <c r="S47" s="24">
        <v>0.87539682539682551</v>
      </c>
      <c r="T47" s="24">
        <v>0.87480851542230165</v>
      </c>
      <c r="U47" s="24">
        <v>0.35984071445987181</v>
      </c>
      <c r="V47" s="27">
        <v>0.85841269841269841</v>
      </c>
      <c r="W47" s="24">
        <v>0.86314110624824925</v>
      </c>
      <c r="X47" s="24">
        <v>0.85841269841269841</v>
      </c>
      <c r="Y47" s="24">
        <v>0.85712464268751543</v>
      </c>
      <c r="Z47" s="24">
        <v>0.33774986245995697</v>
      </c>
      <c r="AA47" s="27">
        <v>0.91507936507936505</v>
      </c>
      <c r="AB47" s="24">
        <v>0.91901143829715259</v>
      </c>
      <c r="AC47" s="24">
        <v>0.91507936507936505</v>
      </c>
      <c r="AD47" s="24">
        <v>0.91471966716411157</v>
      </c>
      <c r="AE47" s="24">
        <v>0.78418566565709447</v>
      </c>
      <c r="AF47" s="27">
        <v>0.90396825396825398</v>
      </c>
      <c r="AG47" s="24">
        <v>0.90693972693972691</v>
      </c>
      <c r="AH47" s="24">
        <v>0.90396825396825398</v>
      </c>
      <c r="AI47" s="24">
        <v>0.90336556068729978</v>
      </c>
      <c r="AJ47" s="24">
        <v>0.26667302296828721</v>
      </c>
      <c r="AK47" s="27">
        <v>0.86984126984126975</v>
      </c>
      <c r="AL47" s="24">
        <v>0.87686385385545051</v>
      </c>
      <c r="AM47" s="24">
        <v>0.86984126984126975</v>
      </c>
      <c r="AN47" s="24">
        <v>0.86987901795314904</v>
      </c>
      <c r="AO47" s="24">
        <v>4.6913961554088992</v>
      </c>
      <c r="AP47" s="27">
        <v>0.91507936507936505</v>
      </c>
      <c r="AQ47" s="24">
        <v>0.9171700521700521</v>
      </c>
      <c r="AR47" s="24">
        <v>0.91507936507936505</v>
      </c>
      <c r="AS47" s="24">
        <v>0.91422687751189657</v>
      </c>
      <c r="AT47" s="24">
        <v>0.26227596164341882</v>
      </c>
      <c r="AU47" s="27">
        <v>0.88111111111111096</v>
      </c>
      <c r="AV47" s="24">
        <v>0.88498010851582265</v>
      </c>
      <c r="AW47" s="24">
        <v>0.88111111111111096</v>
      </c>
      <c r="AX47" s="24">
        <v>0.8809445528033919</v>
      </c>
      <c r="AY47" s="24">
        <v>0.46051978579414282</v>
      </c>
      <c r="AZ47" s="27">
        <v>0.89222222222222225</v>
      </c>
      <c r="BA47" s="24">
        <v>0.89499056499056484</v>
      </c>
      <c r="BB47" s="24">
        <v>0.89222222222222225</v>
      </c>
      <c r="BC47" s="24">
        <v>0.89229064936515923</v>
      </c>
      <c r="BD47" s="24">
        <v>0.3463772382794944</v>
      </c>
      <c r="BE47" s="6"/>
      <c r="BF47" s="2" t="s">
        <v>62</v>
      </c>
      <c r="BG47" s="6">
        <f t="shared" ref="BG47:BJ51" si="0">AVERAGE(BG3,BG8,BG13,BG18,BG23,BG28,BG33,BG38)</f>
        <v>-0.88363530381811206</v>
      </c>
      <c r="BH47" s="6">
        <f t="shared" si="0"/>
        <v>0.73165134707700308</v>
      </c>
      <c r="BI47" s="6">
        <f t="shared" si="0"/>
        <v>0.91181935409978299</v>
      </c>
      <c r="BJ47" s="6">
        <f t="shared" si="0"/>
        <v>0.51221398860138612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0.2436417614001114</v>
      </c>
      <c r="N48" s="9">
        <v>2.686869165075596</v>
      </c>
      <c r="O48" s="9">
        <v>0.85808294116910599</v>
      </c>
      <c r="P48" s="9">
        <v>75.232336622116691</v>
      </c>
      <c r="Q48" s="27">
        <v>0.75698412698412698</v>
      </c>
      <c r="R48" s="6">
        <v>0.76518070818070816</v>
      </c>
      <c r="S48" s="6">
        <v>0.75698412698412698</v>
      </c>
      <c r="T48" s="6">
        <v>0.74493115246919306</v>
      </c>
      <c r="U48" s="6">
        <v>0.5829288013519377</v>
      </c>
      <c r="V48" s="27">
        <v>0.75714285714285712</v>
      </c>
      <c r="W48" s="6">
        <v>0.77530930885420046</v>
      </c>
      <c r="X48" s="6">
        <v>0.75714285714285712</v>
      </c>
      <c r="Y48" s="6">
        <v>0.75111676062337374</v>
      </c>
      <c r="Z48" s="6">
        <v>0.55568334021658683</v>
      </c>
      <c r="AA48" s="27">
        <v>0.80809523809523809</v>
      </c>
      <c r="AB48" s="6">
        <v>0.82451223115508832</v>
      </c>
      <c r="AC48" s="6">
        <v>0.80809523809523809</v>
      </c>
      <c r="AD48" s="6">
        <v>0.80477785616572606</v>
      </c>
      <c r="AE48" s="6">
        <v>1.5714827838223939</v>
      </c>
      <c r="AF48" s="27">
        <v>0.82476190476190481</v>
      </c>
      <c r="AG48" s="6">
        <v>0.83374821894569795</v>
      </c>
      <c r="AH48" s="6">
        <v>0.82476190476190481</v>
      </c>
      <c r="AI48" s="6">
        <v>0.82393785746410175</v>
      </c>
      <c r="AJ48" s="6">
        <v>0.43500454374558473</v>
      </c>
      <c r="AK48" s="27">
        <v>0.77333333333333332</v>
      </c>
      <c r="AL48" s="6">
        <v>0.78657885452058385</v>
      </c>
      <c r="AM48" s="6">
        <v>0.77333333333333332</v>
      </c>
      <c r="AN48" s="6">
        <v>0.77175089040379496</v>
      </c>
      <c r="AO48" s="6">
        <v>8.1698947681998888</v>
      </c>
      <c r="AP48" s="27">
        <v>0.81857142857142873</v>
      </c>
      <c r="AQ48" s="6">
        <v>0.83122602125270562</v>
      </c>
      <c r="AR48" s="6">
        <v>0.81857142857142873</v>
      </c>
      <c r="AS48" s="6">
        <v>0.81501693170160361</v>
      </c>
      <c r="AT48" s="6">
        <v>0.48071379327668279</v>
      </c>
      <c r="AU48" s="27">
        <v>0.81888888888888878</v>
      </c>
      <c r="AV48" s="6">
        <v>0.8279088552772762</v>
      </c>
      <c r="AW48" s="6">
        <v>0.81888888888888878</v>
      </c>
      <c r="AX48" s="6">
        <v>0.81522289415842641</v>
      </c>
      <c r="AY48" s="6">
        <v>0.59447794288433298</v>
      </c>
      <c r="AZ48" s="27">
        <v>0.77873015873015883</v>
      </c>
      <c r="BA48" s="6">
        <v>0.78628883462216792</v>
      </c>
      <c r="BB48" s="6">
        <v>0.77873015873015883</v>
      </c>
      <c r="BC48" s="6">
        <v>0.77547369580205483</v>
      </c>
      <c r="BD48" s="6">
        <v>0.54291960878755829</v>
      </c>
      <c r="BE48" s="6"/>
      <c r="BF48" s="2" t="s">
        <v>63</v>
      </c>
      <c r="BG48" s="6">
        <f t="shared" si="0"/>
        <v>-0.8937600545340737</v>
      </c>
      <c r="BH48" s="6">
        <f t="shared" si="0"/>
        <v>0.71978375161718977</v>
      </c>
      <c r="BI48" s="6">
        <f t="shared" si="0"/>
        <v>0.90686376506752253</v>
      </c>
      <c r="BJ48" s="6">
        <f t="shared" si="0"/>
        <v>0.50697297221269078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0.1615447277399488</v>
      </c>
      <c r="N49" s="9">
        <v>3.1172798322131432</v>
      </c>
      <c r="O49" s="9">
        <v>1.173330422736</v>
      </c>
      <c r="P49" s="9">
        <v>64.683556518422719</v>
      </c>
      <c r="Q49" s="27">
        <v>0.8592063492063492</v>
      </c>
      <c r="R49" s="6">
        <v>0.86543708936566088</v>
      </c>
      <c r="S49" s="6">
        <v>0.8592063492063492</v>
      </c>
      <c r="T49" s="6">
        <v>0.85790517567823021</v>
      </c>
      <c r="U49" s="6">
        <v>0.39002298275563291</v>
      </c>
      <c r="V49" s="27">
        <v>0.8592063492063492</v>
      </c>
      <c r="W49" s="6">
        <v>0.8650371727038394</v>
      </c>
      <c r="X49" s="6">
        <v>0.8592063492063492</v>
      </c>
      <c r="Y49" s="6">
        <v>0.85848688249576655</v>
      </c>
      <c r="Z49" s="6">
        <v>0.35085972008582939</v>
      </c>
      <c r="AA49" s="27">
        <v>0.8646031746031746</v>
      </c>
      <c r="AB49" s="6">
        <v>0.86705046805046815</v>
      </c>
      <c r="AC49" s="6">
        <v>0.8646031746031746</v>
      </c>
      <c r="AD49" s="6">
        <v>0.86441873230730104</v>
      </c>
      <c r="AE49" s="6">
        <v>1.6532156637008759</v>
      </c>
      <c r="AF49" s="27">
        <v>0.86460317460317471</v>
      </c>
      <c r="AG49" s="6">
        <v>0.86955493536445905</v>
      </c>
      <c r="AH49" s="6">
        <v>0.86460317460317471</v>
      </c>
      <c r="AI49" s="6">
        <v>0.86557501905233303</v>
      </c>
      <c r="AJ49" s="6">
        <v>0.34067689701693987</v>
      </c>
      <c r="AK49" s="27">
        <v>0.84761904761904761</v>
      </c>
      <c r="AL49" s="6">
        <v>0.85123389221008272</v>
      </c>
      <c r="AM49" s="6">
        <v>0.84761904761904761</v>
      </c>
      <c r="AN49" s="6">
        <v>0.84575142269523051</v>
      </c>
      <c r="AO49" s="6">
        <v>5.4923662307226149</v>
      </c>
      <c r="AP49" s="27">
        <v>0.86444444444444457</v>
      </c>
      <c r="AQ49" s="6">
        <v>0.86617192860050007</v>
      </c>
      <c r="AR49" s="6">
        <v>0.86444444444444457</v>
      </c>
      <c r="AS49" s="6">
        <v>0.86248840002795579</v>
      </c>
      <c r="AT49" s="6">
        <v>0.36469477394084743</v>
      </c>
      <c r="AU49" s="27">
        <v>0.85333333333333328</v>
      </c>
      <c r="AV49" s="6">
        <v>0.8659413689070552</v>
      </c>
      <c r="AW49" s="6">
        <v>0.85333333333333328</v>
      </c>
      <c r="AX49" s="6">
        <v>0.85479888537195414</v>
      </c>
      <c r="AY49" s="6">
        <v>0.66776778578841012</v>
      </c>
      <c r="AZ49" s="27">
        <v>0.87571428571428567</v>
      </c>
      <c r="BA49" s="6">
        <v>0.87926027676027674</v>
      </c>
      <c r="BB49" s="6">
        <v>0.87571428571428567</v>
      </c>
      <c r="BC49" s="6">
        <v>0.87545344089340948</v>
      </c>
      <c r="BD49" s="6">
        <v>0.46701972448187989</v>
      </c>
      <c r="BE49" s="6"/>
      <c r="BF49" s="2" t="s">
        <v>64</v>
      </c>
      <c r="BG49" s="6">
        <f t="shared" si="0"/>
        <v>-0.88363530381811206</v>
      </c>
      <c r="BH49" s="6">
        <f t="shared" si="0"/>
        <v>0.73165134707700308</v>
      </c>
      <c r="BI49" s="6">
        <f t="shared" si="0"/>
        <v>0.91181935409978299</v>
      </c>
      <c r="BJ49" s="6">
        <f t="shared" si="0"/>
        <v>0.51221398860138612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0.20212084468513231</v>
      </c>
      <c r="N50" s="9">
        <v>3.2637579155203662</v>
      </c>
      <c r="O50" s="9">
        <v>0.93608480389697246</v>
      </c>
      <c r="P50" s="9">
        <v>67.722976747047596</v>
      </c>
      <c r="Q50" s="27">
        <v>0.83111111111111113</v>
      </c>
      <c r="R50" s="6">
        <v>0.83501113701113705</v>
      </c>
      <c r="S50" s="6">
        <v>0.83111111111111113</v>
      </c>
      <c r="T50" s="6">
        <v>0.82706809002098203</v>
      </c>
      <c r="U50" s="6">
        <v>0.62173017862471214</v>
      </c>
      <c r="V50" s="27">
        <v>0.80841269841269836</v>
      </c>
      <c r="W50" s="6">
        <v>0.81577335518511984</v>
      </c>
      <c r="X50" s="6">
        <v>0.80841269841269836</v>
      </c>
      <c r="Y50" s="6">
        <v>0.80505283680507311</v>
      </c>
      <c r="Z50" s="6">
        <v>0.59412599472002481</v>
      </c>
      <c r="AA50" s="27">
        <v>0.79079365079365083</v>
      </c>
      <c r="AB50" s="6">
        <v>0.79927883227883234</v>
      </c>
      <c r="AC50" s="6">
        <v>0.79079365079365083</v>
      </c>
      <c r="AD50" s="6">
        <v>0.78675512277316018</v>
      </c>
      <c r="AE50" s="6">
        <v>1.7186552925065961</v>
      </c>
      <c r="AF50" s="27">
        <v>0.87047619047619063</v>
      </c>
      <c r="AG50" s="6">
        <v>0.87735268435268432</v>
      </c>
      <c r="AH50" s="6">
        <v>0.87047619047619063</v>
      </c>
      <c r="AI50" s="6">
        <v>0.86922483336737155</v>
      </c>
      <c r="AJ50" s="6">
        <v>0.35749247392102451</v>
      </c>
      <c r="AK50" s="27">
        <v>0.81984126984126982</v>
      </c>
      <c r="AL50" s="6">
        <v>0.83187937283175373</v>
      </c>
      <c r="AM50" s="6">
        <v>0.81984126984126982</v>
      </c>
      <c r="AN50" s="6">
        <v>0.81831842811550293</v>
      </c>
      <c r="AO50" s="6">
        <v>6.4935788248647581</v>
      </c>
      <c r="AP50" s="27">
        <v>0.81968253968253957</v>
      </c>
      <c r="AQ50" s="6">
        <v>0.82729695203644804</v>
      </c>
      <c r="AR50" s="6">
        <v>0.81968253968253957</v>
      </c>
      <c r="AS50" s="6">
        <v>0.814851543930876</v>
      </c>
      <c r="AT50" s="6">
        <v>0.41941073813243529</v>
      </c>
      <c r="AU50" s="27">
        <v>0.83619047619047626</v>
      </c>
      <c r="AV50" s="6">
        <v>0.84199032879144942</v>
      </c>
      <c r="AW50" s="6">
        <v>0.83619047619047626</v>
      </c>
      <c r="AX50" s="6">
        <v>0.83408329257014935</v>
      </c>
      <c r="AY50" s="6">
        <v>0.61464873653723484</v>
      </c>
      <c r="AZ50" s="27">
        <v>0.83650793650793653</v>
      </c>
      <c r="BA50" s="6">
        <v>0.84627323293989964</v>
      </c>
      <c r="BB50" s="6">
        <v>0.83650793650793653</v>
      </c>
      <c r="BC50" s="6">
        <v>0.83597291968219278</v>
      </c>
      <c r="BD50" s="6">
        <v>0.53996829065684726</v>
      </c>
      <c r="BE50" s="6"/>
      <c r="BF50" s="2" t="s">
        <v>65</v>
      </c>
      <c r="BG50" s="6">
        <f t="shared" si="0"/>
        <v>-0.88879894630954404</v>
      </c>
      <c r="BH50" s="6">
        <f t="shared" si="0"/>
        <v>0.72645796513662719</v>
      </c>
      <c r="BI50" s="6">
        <f t="shared" si="0"/>
        <v>0.91082984912870868</v>
      </c>
      <c r="BJ50" s="6">
        <f t="shared" si="0"/>
        <v>0.51033663739437374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6.7908970264166452E-2</v>
      </c>
      <c r="N51" s="9">
        <v>7.2036135568177064</v>
      </c>
      <c r="O51" s="9">
        <v>1.3749920806471869</v>
      </c>
      <c r="P51" s="9">
        <v>97.248783017039031</v>
      </c>
      <c r="Q51" s="27">
        <v>0.86444444444444457</v>
      </c>
      <c r="R51" s="6">
        <v>0.87556497303865721</v>
      </c>
      <c r="S51" s="6">
        <v>0.86444444444444457</v>
      </c>
      <c r="T51" s="6">
        <v>0.86220517952967524</v>
      </c>
      <c r="U51" s="6">
        <v>0.36795285751539458</v>
      </c>
      <c r="V51" s="27">
        <v>0.85857142857142854</v>
      </c>
      <c r="W51" s="6">
        <v>0.86388233988233976</v>
      </c>
      <c r="X51" s="6">
        <v>0.85857142857142854</v>
      </c>
      <c r="Y51" s="6">
        <v>0.85801417413076986</v>
      </c>
      <c r="Z51" s="6">
        <v>0.31900235212733302</v>
      </c>
      <c r="AA51" s="27">
        <v>0.8646031746031746</v>
      </c>
      <c r="AB51" s="6">
        <v>0.86995278795278796</v>
      </c>
      <c r="AC51" s="6">
        <v>0.8646031746031746</v>
      </c>
      <c r="AD51" s="6">
        <v>0.86449936679072736</v>
      </c>
      <c r="AE51" s="6">
        <v>1.468281008265947</v>
      </c>
      <c r="AF51" s="27">
        <v>0.89269841269841277</v>
      </c>
      <c r="AG51" s="6">
        <v>0.89474960489246202</v>
      </c>
      <c r="AH51" s="6">
        <v>0.89269841269841277</v>
      </c>
      <c r="AI51" s="6">
        <v>0.89255322213579924</v>
      </c>
      <c r="AJ51" s="6">
        <v>0.31358747390594949</v>
      </c>
      <c r="AK51" s="27">
        <v>0.83079365079365064</v>
      </c>
      <c r="AL51" s="6">
        <v>0.83395479901362246</v>
      </c>
      <c r="AM51" s="6">
        <v>0.83079365079365064</v>
      </c>
      <c r="AN51" s="6">
        <v>0.83013359112230556</v>
      </c>
      <c r="AO51" s="6">
        <v>6.0988150020315697</v>
      </c>
      <c r="AP51" s="27">
        <v>0.85349206349206352</v>
      </c>
      <c r="AQ51" s="6">
        <v>0.86951793242549547</v>
      </c>
      <c r="AR51" s="6">
        <v>0.85349206349206352</v>
      </c>
      <c r="AS51" s="6">
        <v>0.85382577879848132</v>
      </c>
      <c r="AT51" s="6">
        <v>0.53833732181541238</v>
      </c>
      <c r="AU51" s="27">
        <v>0.83047619047619037</v>
      </c>
      <c r="AV51" s="6">
        <v>0.83938679574393871</v>
      </c>
      <c r="AW51" s="6">
        <v>0.83047619047619037</v>
      </c>
      <c r="AX51" s="6">
        <v>0.8307971951353641</v>
      </c>
      <c r="AY51" s="6">
        <v>0.5982244477901687</v>
      </c>
      <c r="AZ51" s="27">
        <v>0.85349206349206352</v>
      </c>
      <c r="BA51" s="6">
        <v>0.86078773607345038</v>
      </c>
      <c r="BB51" s="6">
        <v>0.85349206349206352</v>
      </c>
      <c r="BC51" s="6">
        <v>0.85337107083102504</v>
      </c>
      <c r="BD51" s="6">
        <v>0.4535386007475955</v>
      </c>
      <c r="BE51" s="6"/>
      <c r="BF51" s="3" t="s">
        <v>66</v>
      </c>
      <c r="BG51" s="5">
        <f t="shared" si="0"/>
        <v>0.85391009907547899</v>
      </c>
      <c r="BH51" s="5">
        <f t="shared" si="0"/>
        <v>-0.73541178611981295</v>
      </c>
      <c r="BI51" s="5">
        <f t="shared" si="0"/>
        <v>-0.88089434557954271</v>
      </c>
      <c r="BJ51" s="5">
        <f t="shared" si="0"/>
        <v>-0.49751111971679007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0.13689676123416769</v>
      </c>
      <c r="N52" s="9">
        <v>3.6580036835392979</v>
      </c>
      <c r="O52" s="9">
        <v>1.22543762067248</v>
      </c>
      <c r="P52" s="9">
        <v>59.991260410044497</v>
      </c>
      <c r="Q52" s="27">
        <v>0.84793650793650799</v>
      </c>
      <c r="R52" s="6">
        <v>0.86466558467059718</v>
      </c>
      <c r="S52" s="6">
        <v>0.84793650793650799</v>
      </c>
      <c r="T52" s="6">
        <v>0.84616801950486153</v>
      </c>
      <c r="U52" s="6">
        <v>0.39795421035593442</v>
      </c>
      <c r="V52" s="27">
        <v>0.84793650793650799</v>
      </c>
      <c r="W52" s="6">
        <v>0.86798659168407055</v>
      </c>
      <c r="X52" s="6">
        <v>0.84793650793650799</v>
      </c>
      <c r="Y52" s="6">
        <v>0.84707920057648634</v>
      </c>
      <c r="Z52" s="6">
        <v>0.36959110107177362</v>
      </c>
      <c r="AA52" s="27">
        <v>0.88730158730158737</v>
      </c>
      <c r="AB52" s="6">
        <v>0.89513271604938272</v>
      </c>
      <c r="AC52" s="6">
        <v>0.88730158730158737</v>
      </c>
      <c r="AD52" s="6">
        <v>0.88630968885040762</v>
      </c>
      <c r="AE52" s="6">
        <v>0.64925726970490993</v>
      </c>
      <c r="AF52" s="27">
        <v>0.9157142857142857</v>
      </c>
      <c r="AG52" s="6">
        <v>0.92339435813175308</v>
      </c>
      <c r="AH52" s="6">
        <v>0.9157142857142857</v>
      </c>
      <c r="AI52" s="6">
        <v>0.91570418415065435</v>
      </c>
      <c r="AJ52" s="6">
        <v>0.26957972929129209</v>
      </c>
      <c r="AK52" s="27">
        <v>0.76857142857142857</v>
      </c>
      <c r="AL52" s="6">
        <v>0.78526390408124158</v>
      </c>
      <c r="AM52" s="6">
        <v>0.76857142857142857</v>
      </c>
      <c r="AN52" s="6">
        <v>0.76693397126413754</v>
      </c>
      <c r="AO52" s="6">
        <v>8.3415312129099703</v>
      </c>
      <c r="AP52" s="27">
        <v>0.87555555555555542</v>
      </c>
      <c r="AQ52" s="6">
        <v>0.88023970738256452</v>
      </c>
      <c r="AR52" s="6">
        <v>0.87555555555555542</v>
      </c>
      <c r="AS52" s="6">
        <v>0.87345145559088588</v>
      </c>
      <c r="AT52" s="6">
        <v>0.35866878036338212</v>
      </c>
      <c r="AU52" s="27">
        <v>0.84238095238095245</v>
      </c>
      <c r="AV52" s="6">
        <v>0.84864921353156642</v>
      </c>
      <c r="AW52" s="6">
        <v>0.84238095238095245</v>
      </c>
      <c r="AX52" s="6">
        <v>0.84251677383844414</v>
      </c>
      <c r="AY52" s="6">
        <v>0.59571965607593858</v>
      </c>
      <c r="AZ52" s="27">
        <v>0.87063492063492054</v>
      </c>
      <c r="BA52" s="6">
        <v>0.87438530913530921</v>
      </c>
      <c r="BB52" s="6">
        <v>0.87063492063492054</v>
      </c>
      <c r="BC52" s="6">
        <v>0.86981430411529526</v>
      </c>
      <c r="BD52" s="6">
        <v>0.44630123992356008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0.10314516374321719</v>
      </c>
      <c r="N53" s="9">
        <v>5.0188642277220721</v>
      </c>
      <c r="O53" s="9">
        <v>1.276038099940191</v>
      </c>
      <c r="P53" s="9">
        <v>104.141432725233</v>
      </c>
      <c r="Q53" s="27">
        <v>0.86999999999999988</v>
      </c>
      <c r="R53" s="6">
        <v>0.87591741591741579</v>
      </c>
      <c r="S53" s="6">
        <v>0.86999999999999988</v>
      </c>
      <c r="T53" s="6">
        <v>0.86967387872234203</v>
      </c>
      <c r="U53" s="6">
        <v>0.39296901869988538</v>
      </c>
      <c r="V53" s="27">
        <v>0.87539682539682528</v>
      </c>
      <c r="W53" s="6">
        <v>0.88257900300757441</v>
      </c>
      <c r="X53" s="6">
        <v>0.87539682539682528</v>
      </c>
      <c r="Y53" s="6">
        <v>0.87501376592508495</v>
      </c>
      <c r="Z53" s="6">
        <v>0.36959190115746632</v>
      </c>
      <c r="AA53" s="27">
        <v>0.90380952380952384</v>
      </c>
      <c r="AB53" s="6">
        <v>0.9073232323232322</v>
      </c>
      <c r="AC53" s="6">
        <v>0.90380952380952384</v>
      </c>
      <c r="AD53" s="6">
        <v>0.90229511568073639</v>
      </c>
      <c r="AE53" s="6">
        <v>1.38074155470319</v>
      </c>
      <c r="AF53" s="27">
        <v>0.90380952380952384</v>
      </c>
      <c r="AG53" s="6">
        <v>0.906978835978836</v>
      </c>
      <c r="AH53" s="6">
        <v>0.90380952380952384</v>
      </c>
      <c r="AI53" s="6">
        <v>0.90332245538510647</v>
      </c>
      <c r="AJ53" s="6">
        <v>0.27735758839733421</v>
      </c>
      <c r="AK53" s="27">
        <v>0.84142857142857141</v>
      </c>
      <c r="AL53" s="6">
        <v>0.8469544793830508</v>
      </c>
      <c r="AM53" s="6">
        <v>0.84142857142857141</v>
      </c>
      <c r="AN53" s="6">
        <v>0.83847524342105628</v>
      </c>
      <c r="AO53" s="6">
        <v>5.71549360884572</v>
      </c>
      <c r="AP53" s="27">
        <v>0.89222222222222225</v>
      </c>
      <c r="AQ53" s="6">
        <v>0.89650137164422872</v>
      </c>
      <c r="AR53" s="6">
        <v>0.89222222222222225</v>
      </c>
      <c r="AS53" s="6">
        <v>0.89253257867494895</v>
      </c>
      <c r="AT53" s="6">
        <v>0.35396522171423472</v>
      </c>
      <c r="AU53" s="27">
        <v>0.84682539682539681</v>
      </c>
      <c r="AV53" s="6">
        <v>0.84790658547801401</v>
      </c>
      <c r="AW53" s="6">
        <v>0.84682539682539681</v>
      </c>
      <c r="AX53" s="6">
        <v>0.84549905379324009</v>
      </c>
      <c r="AY53" s="6">
        <v>0.61212746459352263</v>
      </c>
      <c r="AZ53" s="27">
        <v>0.86952380952380948</v>
      </c>
      <c r="BA53" s="6">
        <v>0.87428893328893342</v>
      </c>
      <c r="BB53" s="6">
        <v>0.86952380952380948</v>
      </c>
      <c r="BC53" s="6">
        <v>0.86797999077182786</v>
      </c>
      <c r="BD53" s="6">
        <v>0.51822637336940203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9.9385497575529239E-2</v>
      </c>
      <c r="N54" s="9">
        <v>4.3983593783550541</v>
      </c>
      <c r="O54" s="9">
        <v>1.364095869515128</v>
      </c>
      <c r="P54" s="9">
        <v>72.133093805022895</v>
      </c>
      <c r="Q54" s="27">
        <v>0.88206349206349211</v>
      </c>
      <c r="R54" s="6">
        <v>0.88420889723410734</v>
      </c>
      <c r="S54" s="6">
        <v>0.88206349206349211</v>
      </c>
      <c r="T54" s="6">
        <v>0.88102995424970554</v>
      </c>
      <c r="U54" s="6">
        <v>0.32750767369356681</v>
      </c>
      <c r="V54" s="27">
        <v>0.8936507936507937</v>
      </c>
      <c r="W54" s="6">
        <v>0.89705906294141591</v>
      </c>
      <c r="X54" s="6">
        <v>0.8936507936507937</v>
      </c>
      <c r="Y54" s="6">
        <v>0.892436402549869</v>
      </c>
      <c r="Z54" s="6">
        <v>0.26485696208917081</v>
      </c>
      <c r="AA54" s="27">
        <v>0.91571428571428581</v>
      </c>
      <c r="AB54" s="6">
        <v>0.91939634439634443</v>
      </c>
      <c r="AC54" s="6">
        <v>0.91571428571428581</v>
      </c>
      <c r="AD54" s="6">
        <v>0.9151290039558948</v>
      </c>
      <c r="AE54" s="6">
        <v>0.78617336190636533</v>
      </c>
      <c r="AF54" s="27">
        <v>0.91571428571428581</v>
      </c>
      <c r="AG54" s="6">
        <v>0.91903374403374405</v>
      </c>
      <c r="AH54" s="6">
        <v>0.91571428571428581</v>
      </c>
      <c r="AI54" s="6">
        <v>0.91554193044611587</v>
      </c>
      <c r="AJ54" s="6">
        <v>0.24251743166310241</v>
      </c>
      <c r="AK54" s="27">
        <v>0.88206349206349199</v>
      </c>
      <c r="AL54" s="6">
        <v>0.8905905575905575</v>
      </c>
      <c r="AM54" s="6">
        <v>0.88206349206349199</v>
      </c>
      <c r="AN54" s="6">
        <v>0.88312565516280794</v>
      </c>
      <c r="AO54" s="6">
        <v>4.2508626139863566</v>
      </c>
      <c r="AP54" s="27">
        <v>0.93841269841269848</v>
      </c>
      <c r="AQ54" s="6">
        <v>0.94098767898767899</v>
      </c>
      <c r="AR54" s="6">
        <v>0.93841269841269848</v>
      </c>
      <c r="AS54" s="6">
        <v>0.93841029027595435</v>
      </c>
      <c r="AT54" s="6">
        <v>0.47656243891828148</v>
      </c>
      <c r="AU54" s="27">
        <v>0.8990476190476191</v>
      </c>
      <c r="AV54" s="6">
        <v>0.90601950990186286</v>
      </c>
      <c r="AW54" s="6">
        <v>0.8990476190476191</v>
      </c>
      <c r="AX54" s="6">
        <v>0.8983861723935741</v>
      </c>
      <c r="AY54" s="6">
        <v>0.37992243769982798</v>
      </c>
      <c r="AZ54" s="27">
        <v>0.90476190476190477</v>
      </c>
      <c r="BA54" s="6">
        <v>0.914417853751187</v>
      </c>
      <c r="BB54" s="6">
        <v>0.90476190476190477</v>
      </c>
      <c r="BC54" s="6">
        <v>0.90420523576169498</v>
      </c>
      <c r="BD54" s="6">
        <v>0.32406646398608507</v>
      </c>
      <c r="BE54" s="6"/>
      <c r="BF54" s="1" t="s">
        <v>67</v>
      </c>
      <c r="BG54" s="4" cm="1">
        <f t="array" ref="BG54">AVERAGE(ABS(BG3:BG7))</f>
        <v>0.90206318322211543</v>
      </c>
      <c r="BH54" s="4" cm="1">
        <f t="array" ref="BH54">AVERAGE(ABS(BH3:BH7))</f>
        <v>0.76663368911419449</v>
      </c>
      <c r="BI54" s="4" cm="1">
        <f t="array" ref="BI54">AVERAGE(ABS(BI3:BI7))</f>
        <v>0.94201409062200003</v>
      </c>
      <c r="BJ54" s="4" cm="1">
        <f t="array" ref="BJ54">AVERAGE(ABS(BJ3:BJ7))</f>
        <v>0.53837734095497081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3">
        <v>53</v>
      </c>
      <c r="C55" s="23">
        <v>1</v>
      </c>
      <c r="D55" s="23">
        <v>1</v>
      </c>
      <c r="E55" s="23">
        <v>1</v>
      </c>
      <c r="F55" s="23">
        <v>1</v>
      </c>
      <c r="G55" s="23">
        <v>-1</v>
      </c>
      <c r="H55" s="23">
        <v>-1</v>
      </c>
      <c r="I55" s="23">
        <v>1</v>
      </c>
      <c r="J55" s="23">
        <v>1</v>
      </c>
      <c r="K55" s="23">
        <v>-1</v>
      </c>
      <c r="L55" s="23">
        <v>-1</v>
      </c>
      <c r="M55" s="14">
        <v>8.4219959837281463E-2</v>
      </c>
      <c r="N55" s="31">
        <v>4.9417272968056416</v>
      </c>
      <c r="O55" s="31">
        <v>1.415368005861664</v>
      </c>
      <c r="P55" s="31">
        <v>66.713318506876149</v>
      </c>
      <c r="Q55" s="27">
        <v>0.90428571428571425</v>
      </c>
      <c r="R55" s="24">
        <v>0.90938727938727948</v>
      </c>
      <c r="S55" s="24">
        <v>0.90428571428571425</v>
      </c>
      <c r="T55" s="24">
        <v>0.9042661194823014</v>
      </c>
      <c r="U55" s="24">
        <v>0.27666192128428491</v>
      </c>
      <c r="V55" s="27">
        <v>0.90428571428571425</v>
      </c>
      <c r="W55" s="24">
        <v>0.90938727938727948</v>
      </c>
      <c r="X55" s="24">
        <v>0.90428571428571425</v>
      </c>
      <c r="Y55" s="24">
        <v>0.9042661194823014</v>
      </c>
      <c r="Z55" s="24">
        <v>0.2124907164620419</v>
      </c>
      <c r="AA55" s="27">
        <v>0.90968253968253965</v>
      </c>
      <c r="AB55" s="24">
        <v>0.91365932480218193</v>
      </c>
      <c r="AC55" s="24">
        <v>0.90968253968253965</v>
      </c>
      <c r="AD55" s="24">
        <v>0.90871962770337444</v>
      </c>
      <c r="AE55" s="24">
        <v>0.35695719740891929</v>
      </c>
      <c r="AF55" s="27">
        <v>0.94396825396825401</v>
      </c>
      <c r="AG55" s="24">
        <v>0.94559499759499754</v>
      </c>
      <c r="AH55" s="24">
        <v>0.94396825396825401</v>
      </c>
      <c r="AI55" s="24">
        <v>0.94381328985791468</v>
      </c>
      <c r="AJ55" s="24">
        <v>0.16958370763025221</v>
      </c>
      <c r="AK55" s="27">
        <v>0.88761904761904764</v>
      </c>
      <c r="AL55" s="24">
        <v>0.89433147970402871</v>
      </c>
      <c r="AM55" s="24">
        <v>0.88761904761904764</v>
      </c>
      <c r="AN55" s="24">
        <v>0.88666918410456363</v>
      </c>
      <c r="AO55" s="24">
        <v>4.050620095157929</v>
      </c>
      <c r="AP55" s="27">
        <v>0.93809523809523809</v>
      </c>
      <c r="AQ55" s="24">
        <v>0.9405234025234025</v>
      </c>
      <c r="AR55" s="24">
        <v>0.93809523809523809</v>
      </c>
      <c r="AS55" s="24">
        <v>0.93773125348312458</v>
      </c>
      <c r="AT55" s="24">
        <v>0.20044256383231299</v>
      </c>
      <c r="AU55" s="27">
        <v>0.93253968253968256</v>
      </c>
      <c r="AV55" s="24">
        <v>0.9356170496170495</v>
      </c>
      <c r="AW55" s="24">
        <v>0.93253968253968256</v>
      </c>
      <c r="AX55" s="24">
        <v>0.93130047115349179</v>
      </c>
      <c r="AY55" s="24">
        <v>0.30093696971005451</v>
      </c>
      <c r="AZ55" s="27">
        <v>0.92698412698412702</v>
      </c>
      <c r="BA55" s="24">
        <v>0.93416591741591737</v>
      </c>
      <c r="BB55" s="24">
        <v>0.92698412698412702</v>
      </c>
      <c r="BC55" s="24">
        <v>0.92587090708104913</v>
      </c>
      <c r="BD55" s="24">
        <v>0.23022087707284081</v>
      </c>
      <c r="BE55" s="6"/>
      <c r="BF55" s="2" t="s">
        <v>68</v>
      </c>
      <c r="BG55" s="6" cm="1">
        <f t="array" ref="BG55">AVERAGE(ABS(BG8:BG12))</f>
        <v>0.90612374183319455</v>
      </c>
      <c r="BH55" s="6" cm="1">
        <f t="array" ref="BH55">AVERAGE(ABS(BH8:BH12))</f>
        <v>0.76599900299591928</v>
      </c>
      <c r="BI55" s="6" cm="1">
        <f t="array" ref="BI55">AVERAGE(ABS(BI8:BI12))</f>
        <v>0.94116992148536982</v>
      </c>
      <c r="BJ55" s="6" cm="1">
        <f t="array" ref="BJ55">AVERAGE(ABS(BJ8:BJ12))</f>
        <v>0.55732423916233542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9.8545211401676353E-2</v>
      </c>
      <c r="N56" s="9">
        <v>5.143420166191695</v>
      </c>
      <c r="O56" s="9">
        <v>1.296050149591641</v>
      </c>
      <c r="P56" s="9">
        <v>106.7259684484777</v>
      </c>
      <c r="Q56" s="27">
        <v>0.88650793650793658</v>
      </c>
      <c r="R56" s="6">
        <v>0.89301298701298715</v>
      </c>
      <c r="S56" s="6">
        <v>0.88650793650793658</v>
      </c>
      <c r="T56" s="6">
        <v>0.8862754352262906</v>
      </c>
      <c r="U56" s="6">
        <v>0.34718555592889733</v>
      </c>
      <c r="V56" s="27">
        <v>0.87523809523809515</v>
      </c>
      <c r="W56" s="6">
        <v>0.88885540385540374</v>
      </c>
      <c r="X56" s="6">
        <v>0.87523809523809515</v>
      </c>
      <c r="Y56" s="6">
        <v>0.87376914275050921</v>
      </c>
      <c r="Z56" s="6">
        <v>0.33936209750869428</v>
      </c>
      <c r="AA56" s="27">
        <v>0.89222222222222225</v>
      </c>
      <c r="AB56" s="6">
        <v>0.89970051641480209</v>
      </c>
      <c r="AC56" s="6">
        <v>0.89222222222222225</v>
      </c>
      <c r="AD56" s="6">
        <v>0.89088319023755935</v>
      </c>
      <c r="AE56" s="6">
        <v>0.97965663323377239</v>
      </c>
      <c r="AF56" s="27">
        <v>0.90365079365079359</v>
      </c>
      <c r="AG56" s="6">
        <v>0.90904643504643512</v>
      </c>
      <c r="AH56" s="6">
        <v>0.90365079365079359</v>
      </c>
      <c r="AI56" s="6">
        <v>0.90334114280696221</v>
      </c>
      <c r="AJ56" s="6">
        <v>0.26187904931455208</v>
      </c>
      <c r="AK56" s="27">
        <v>0.83539682539682547</v>
      </c>
      <c r="AL56" s="6">
        <v>0.84038980067551494</v>
      </c>
      <c r="AM56" s="6">
        <v>0.83539682539682547</v>
      </c>
      <c r="AN56" s="6">
        <v>0.83380442993631143</v>
      </c>
      <c r="AO56" s="6">
        <v>5.9328997721451584</v>
      </c>
      <c r="AP56" s="27">
        <v>0.88666666666666649</v>
      </c>
      <c r="AQ56" s="6">
        <v>0.89263739038739032</v>
      </c>
      <c r="AR56" s="6">
        <v>0.88666666666666649</v>
      </c>
      <c r="AS56" s="6">
        <v>0.88551672025704931</v>
      </c>
      <c r="AT56" s="6">
        <v>0.32292370581632662</v>
      </c>
      <c r="AU56" s="27">
        <v>0.85809523809523802</v>
      </c>
      <c r="AV56" s="6">
        <v>0.86049588330540716</v>
      </c>
      <c r="AW56" s="6">
        <v>0.85809523809523802</v>
      </c>
      <c r="AX56" s="6">
        <v>0.8564986052858371</v>
      </c>
      <c r="AY56" s="6">
        <v>0.46735527618597689</v>
      </c>
      <c r="AZ56" s="27">
        <v>0.86968253968253961</v>
      </c>
      <c r="BA56" s="6">
        <v>0.87656029808971003</v>
      </c>
      <c r="BB56" s="6">
        <v>0.86968253968253961</v>
      </c>
      <c r="BC56" s="6">
        <v>0.86711314815027885</v>
      </c>
      <c r="BD56" s="6">
        <v>0.42133692723487282</v>
      </c>
      <c r="BE56" s="6"/>
      <c r="BF56" s="2" t="s">
        <v>69</v>
      </c>
      <c r="BG56" s="6" cm="1">
        <f t="array" ref="BG56">AVERAGE(ABS(BG13:BG17))</f>
        <v>0.88410953076150489</v>
      </c>
      <c r="BH56" s="6" cm="1">
        <f t="array" ref="BH56">AVERAGE(ABS(BH13:BH17))</f>
        <v>0.73754270244472175</v>
      </c>
      <c r="BI56" s="6" cm="1">
        <f t="array" ref="BI56">AVERAGE(ABS(BI13:BI17))</f>
        <v>0.90520421499291503</v>
      </c>
      <c r="BJ56" s="6" cm="1">
        <f t="array" ref="BJ56">AVERAGE(ABS(BJ12:BJ16))</f>
        <v>0.52046037870232942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3.6825347487857693E-2</v>
      </c>
      <c r="N57" s="9">
        <v>9.9659933924532211</v>
      </c>
      <c r="O57" s="9">
        <v>1.559348135285501</v>
      </c>
      <c r="P57" s="9">
        <v>113.8970673423225</v>
      </c>
      <c r="Q57" s="27">
        <v>0.92666666666666675</v>
      </c>
      <c r="R57" s="6">
        <v>0.93145789660075384</v>
      </c>
      <c r="S57" s="6">
        <v>0.92666666666666675</v>
      </c>
      <c r="T57" s="6">
        <v>0.92640980072481172</v>
      </c>
      <c r="U57" s="6">
        <v>0.2231162533197486</v>
      </c>
      <c r="V57" s="27">
        <v>0.92095238095238086</v>
      </c>
      <c r="W57" s="6">
        <v>0.92323602323602327</v>
      </c>
      <c r="X57" s="6">
        <v>0.92095238095238086</v>
      </c>
      <c r="Y57" s="6">
        <v>0.92064901309141745</v>
      </c>
      <c r="Z57" s="6">
        <v>0.15184287301273039</v>
      </c>
      <c r="AA57" s="27">
        <v>0.94904761904761903</v>
      </c>
      <c r="AB57" s="6">
        <v>0.95432492375349509</v>
      </c>
      <c r="AC57" s="6">
        <v>0.94904761904761903</v>
      </c>
      <c r="AD57" s="6">
        <v>0.94869135891536283</v>
      </c>
      <c r="AE57" s="6">
        <v>0.31320136918390767</v>
      </c>
      <c r="AF57" s="27">
        <v>0.94920634920634916</v>
      </c>
      <c r="AG57" s="6">
        <v>0.9521845376845377</v>
      </c>
      <c r="AH57" s="6">
        <v>0.94920634920634916</v>
      </c>
      <c r="AI57" s="6">
        <v>0.94903643581002195</v>
      </c>
      <c r="AJ57" s="6">
        <v>0.1419827265099402</v>
      </c>
      <c r="AK57" s="27">
        <v>0.87523809523809537</v>
      </c>
      <c r="AL57" s="6">
        <v>0.88763096383334472</v>
      </c>
      <c r="AM57" s="6">
        <v>0.87523809523809537</v>
      </c>
      <c r="AN57" s="6">
        <v>0.87464667719845779</v>
      </c>
      <c r="AO57" s="6">
        <v>4.4968748514041401</v>
      </c>
      <c r="AP57" s="27">
        <v>0.90936507936507938</v>
      </c>
      <c r="AQ57" s="6">
        <v>0.91238316181173329</v>
      </c>
      <c r="AR57" s="6">
        <v>0.90936507936507938</v>
      </c>
      <c r="AS57" s="6">
        <v>0.90896365768202403</v>
      </c>
      <c r="AT57" s="6">
        <v>0.20823568588995259</v>
      </c>
      <c r="AU57" s="27">
        <v>0.92047619047619045</v>
      </c>
      <c r="AV57" s="6">
        <v>0.92384622784622794</v>
      </c>
      <c r="AW57" s="6">
        <v>0.92047619047619045</v>
      </c>
      <c r="AX57" s="6">
        <v>0.92001135530674039</v>
      </c>
      <c r="AY57" s="6">
        <v>0.28557505616486689</v>
      </c>
      <c r="AZ57" s="27">
        <v>0.93793650793650796</v>
      </c>
      <c r="BA57" s="6">
        <v>0.94071854071854077</v>
      </c>
      <c r="BB57" s="6">
        <v>0.93793650793650796</v>
      </c>
      <c r="BC57" s="6">
        <v>0.937468354711533</v>
      </c>
      <c r="BD57" s="6">
        <v>0.21186303365287751</v>
      </c>
      <c r="BE57" s="6"/>
      <c r="BF57" s="2" t="s">
        <v>70</v>
      </c>
      <c r="BG57" s="6" cm="1">
        <f t="array" ref="BG57">AVERAGE(ABS(BG18:BG22))</f>
        <v>0.89964156092643788</v>
      </c>
      <c r="BH57" s="6" cm="1">
        <f t="array" ref="BH57">AVERAGE(ABS(BH18:BH22))</f>
        <v>0.73752792055945271</v>
      </c>
      <c r="BI57" s="6" cm="1">
        <f t="array" ref="BI57">AVERAGE(ABS(BI18:BI22))</f>
        <v>0.91661966098202929</v>
      </c>
      <c r="BJ57" s="6" cm="1">
        <f t="array" ref="BJ57">AVERAGE(ABS(BJ18:BJ22))</f>
        <v>0.48494697887909066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3">
        <v>56</v>
      </c>
      <c r="C58" s="23">
        <v>1</v>
      </c>
      <c r="D58" s="23">
        <v>1</v>
      </c>
      <c r="E58" s="23">
        <v>1</v>
      </c>
      <c r="F58" s="23">
        <v>1</v>
      </c>
      <c r="G58" s="23">
        <v>1</v>
      </c>
      <c r="H58" s="23">
        <v>1</v>
      </c>
      <c r="I58" s="23">
        <v>1</v>
      </c>
      <c r="J58" s="23">
        <v>1</v>
      </c>
      <c r="K58" s="23">
        <v>1</v>
      </c>
      <c r="L58" s="23">
        <v>1</v>
      </c>
      <c r="M58" s="14">
        <v>2.7647874665036171E-2</v>
      </c>
      <c r="N58" s="31">
        <v>11.35585538159966</v>
      </c>
      <c r="O58" s="31">
        <v>1.6307389843651869</v>
      </c>
      <c r="P58" s="31">
        <v>87.44008643831738</v>
      </c>
      <c r="Q58" s="27">
        <v>0.95444444444444465</v>
      </c>
      <c r="R58" s="24">
        <v>0.95762172219315078</v>
      </c>
      <c r="S58" s="24">
        <v>0.95444444444444465</v>
      </c>
      <c r="T58" s="24">
        <v>0.95409936759015912</v>
      </c>
      <c r="U58" s="24">
        <v>0.2055556627901442</v>
      </c>
      <c r="V58" s="27">
        <v>0.95460317460317456</v>
      </c>
      <c r="W58" s="24">
        <v>0.95835941043083894</v>
      </c>
      <c r="X58" s="24">
        <v>0.95460317460317456</v>
      </c>
      <c r="Y58" s="24">
        <v>0.95436785973991056</v>
      </c>
      <c r="Z58" s="24">
        <v>0.15018289166615581</v>
      </c>
      <c r="AA58" s="27">
        <v>0.96047619047619048</v>
      </c>
      <c r="AB58" s="24">
        <v>0.96371139971139963</v>
      </c>
      <c r="AC58" s="24">
        <v>0.96047619047619048</v>
      </c>
      <c r="AD58" s="24">
        <v>0.96013222564220746</v>
      </c>
      <c r="AE58" s="24">
        <v>0.31214051175093538</v>
      </c>
      <c r="AF58" s="27">
        <v>0.94936507936507941</v>
      </c>
      <c r="AG58" s="24">
        <v>0.95272530864197513</v>
      </c>
      <c r="AH58" s="24">
        <v>0.94936507936507941</v>
      </c>
      <c r="AI58" s="24">
        <v>0.94955463907859894</v>
      </c>
      <c r="AJ58" s="24">
        <v>0.12809362873133739</v>
      </c>
      <c r="AK58" s="27">
        <v>0.94904761904761903</v>
      </c>
      <c r="AL58" s="24">
        <v>0.95600300493157631</v>
      </c>
      <c r="AM58" s="24">
        <v>0.94904761904761903</v>
      </c>
      <c r="AN58" s="24">
        <v>0.94922653588459627</v>
      </c>
      <c r="AO58" s="24">
        <v>1.8365099583978739</v>
      </c>
      <c r="AP58" s="27">
        <v>0.9547619047619047</v>
      </c>
      <c r="AQ58" s="24">
        <v>0.9575067155067154</v>
      </c>
      <c r="AR58" s="24">
        <v>0.9547619047619047</v>
      </c>
      <c r="AS58" s="24">
        <v>0.95432071434203647</v>
      </c>
      <c r="AT58" s="24">
        <v>0.17037840811910571</v>
      </c>
      <c r="AU58" s="27">
        <v>0.94333333333333313</v>
      </c>
      <c r="AV58" s="24">
        <v>0.94692246642246647</v>
      </c>
      <c r="AW58" s="24">
        <v>0.94333333333333313</v>
      </c>
      <c r="AX58" s="24">
        <v>0.9431826894868095</v>
      </c>
      <c r="AY58" s="24">
        <v>0.19957539059096949</v>
      </c>
      <c r="AZ58" s="27">
        <v>0.96047619047619048</v>
      </c>
      <c r="BA58" s="24">
        <v>0.96293874643874633</v>
      </c>
      <c r="BB58" s="24">
        <v>0.96047619047619048</v>
      </c>
      <c r="BC58" s="24">
        <v>0.96008905878444806</v>
      </c>
      <c r="BD58" s="24">
        <v>0.1115968656125937</v>
      </c>
      <c r="BE58" s="6"/>
      <c r="BF58" s="2" t="s">
        <v>71</v>
      </c>
      <c r="BG58" s="6" cm="1">
        <f t="array" ref="BG58">AVERAGE(ABS(BG23:BG27))</f>
        <v>0.82740607259080823</v>
      </c>
      <c r="BH58" s="6" cm="1">
        <f t="array" ref="BH58">AVERAGE(ABS(BH23:BH27))</f>
        <v>0.72205826813225171</v>
      </c>
      <c r="BI58" s="6" cm="1">
        <f t="array" ref="BI58">AVERAGE(ABS(BI23:BI27))</f>
        <v>0.8780939974980988</v>
      </c>
      <c r="BJ58" s="6" cm="1">
        <f t="array" ref="BJ58">AVERAGE(ABS(BJ23:BJ27))</f>
        <v>0.54248016284593459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3">
        <v>57</v>
      </c>
      <c r="C59" s="23">
        <v>-1</v>
      </c>
      <c r="D59" s="23">
        <v>-1</v>
      </c>
      <c r="E59" s="23">
        <v>1</v>
      </c>
      <c r="F59" s="23">
        <v>1</v>
      </c>
      <c r="G59" s="23">
        <v>-1</v>
      </c>
      <c r="H59" s="23">
        <v>1</v>
      </c>
      <c r="I59" s="23">
        <v>1</v>
      </c>
      <c r="J59" s="23">
        <v>1</v>
      </c>
      <c r="K59" s="23">
        <v>1</v>
      </c>
      <c r="L59" s="23">
        <v>-1</v>
      </c>
      <c r="M59" s="14">
        <v>0.1217635060839746</v>
      </c>
      <c r="N59" s="31">
        <v>4.1951718529258191</v>
      </c>
      <c r="O59" s="31">
        <v>1.245654154394997</v>
      </c>
      <c r="P59" s="31">
        <v>56.634820014498551</v>
      </c>
      <c r="Q59" s="27">
        <v>0.80253968253968255</v>
      </c>
      <c r="R59" s="24">
        <v>0.81135866752540786</v>
      </c>
      <c r="S59" s="24">
        <v>0.80253968253968255</v>
      </c>
      <c r="T59" s="24">
        <v>0.8010450113177765</v>
      </c>
      <c r="U59" s="24">
        <v>0.41332907601545271</v>
      </c>
      <c r="V59" s="27">
        <v>0.81920634920634916</v>
      </c>
      <c r="W59" s="24">
        <v>0.82750849430681372</v>
      </c>
      <c r="X59" s="24">
        <v>0.81920634920634916</v>
      </c>
      <c r="Y59" s="24">
        <v>0.81653111635965236</v>
      </c>
      <c r="Z59" s="24">
        <v>0.38866050851389089</v>
      </c>
      <c r="AA59" s="27">
        <v>0.85857142857142854</v>
      </c>
      <c r="AB59" s="24">
        <v>0.87596703296703304</v>
      </c>
      <c r="AC59" s="24">
        <v>0.85857142857142854</v>
      </c>
      <c r="AD59" s="24">
        <v>0.85495515334884153</v>
      </c>
      <c r="AE59" s="24">
        <v>1.0642428154868391</v>
      </c>
      <c r="AF59" s="27">
        <v>0.87571428571428567</v>
      </c>
      <c r="AG59" s="24">
        <v>0.88127356853672634</v>
      </c>
      <c r="AH59" s="24">
        <v>0.87571428571428567</v>
      </c>
      <c r="AI59" s="24">
        <v>0.8748869253531959</v>
      </c>
      <c r="AJ59" s="24">
        <v>0.31097016422098778</v>
      </c>
      <c r="AK59" s="27">
        <v>0.78539682539682543</v>
      </c>
      <c r="AL59" s="24">
        <v>0.80589954842335787</v>
      </c>
      <c r="AM59" s="24">
        <v>0.78539682539682543</v>
      </c>
      <c r="AN59" s="24">
        <v>0.7855422895912697</v>
      </c>
      <c r="AO59" s="24">
        <v>7.7350824416010138</v>
      </c>
      <c r="AP59" s="27">
        <v>0.88142857142857145</v>
      </c>
      <c r="AQ59" s="24">
        <v>0.88932937432937431</v>
      </c>
      <c r="AR59" s="24">
        <v>0.88142857142857145</v>
      </c>
      <c r="AS59" s="24">
        <v>0.88103335601055721</v>
      </c>
      <c r="AT59" s="24">
        <v>0.52040971064865948</v>
      </c>
      <c r="AU59" s="27">
        <v>0.87555555555555542</v>
      </c>
      <c r="AV59" s="24">
        <v>0.88522235965093099</v>
      </c>
      <c r="AW59" s="24">
        <v>0.87555555555555542</v>
      </c>
      <c r="AX59" s="24">
        <v>0.87412901801258047</v>
      </c>
      <c r="AY59" s="24">
        <v>0.46675803176897651</v>
      </c>
      <c r="AZ59" s="27">
        <v>0.84746031746031747</v>
      </c>
      <c r="BA59" s="24">
        <v>0.85155720470006191</v>
      </c>
      <c r="BB59" s="24">
        <v>0.84746031746031747</v>
      </c>
      <c r="BC59" s="24">
        <v>0.84744490132647476</v>
      </c>
      <c r="BD59" s="24">
        <v>0.479242611308411</v>
      </c>
      <c r="BE59" s="6"/>
      <c r="BF59" s="2" t="s">
        <v>72</v>
      </c>
      <c r="BG59" s="6" cm="1">
        <f t="array" ref="BG59">AVERAGE(ABS(BG28:BG32))</f>
        <v>0.89344068346280159</v>
      </c>
      <c r="BH59" s="6" cm="1">
        <f t="array" ref="BH59">AVERAGE(ABS(BH28:BH32))</f>
        <v>0.67518510165915235</v>
      </c>
      <c r="BI59" s="6" cm="1">
        <f t="array" ref="BI59">AVERAGE(ABS(BI28:BI32))</f>
        <v>0.87271515253734777</v>
      </c>
      <c r="BJ59" s="6" cm="1">
        <f t="array" ref="BJ59">AVERAGE(ABS(BJ28:BJ32))</f>
        <v>0.48395699122141289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8.5901457956781183E-2</v>
      </c>
      <c r="N60" s="9">
        <v>5.8133654065888738</v>
      </c>
      <c r="O60" s="9">
        <v>1.328820520024937</v>
      </c>
      <c r="P60" s="9">
        <v>78.480432988949786</v>
      </c>
      <c r="Q60" s="27">
        <v>0.86444444444444457</v>
      </c>
      <c r="R60" s="6">
        <v>0.87657157657157669</v>
      </c>
      <c r="S60" s="6">
        <v>0.86444444444444457</v>
      </c>
      <c r="T60" s="6">
        <v>0.86353905798692876</v>
      </c>
      <c r="U60" s="6">
        <v>0.48042189025075388</v>
      </c>
      <c r="V60" s="27">
        <v>0.86428571428571421</v>
      </c>
      <c r="W60" s="6">
        <v>0.87383220483220492</v>
      </c>
      <c r="X60" s="6">
        <v>0.86428571428571421</v>
      </c>
      <c r="Y60" s="6">
        <v>0.8620464420733327</v>
      </c>
      <c r="Z60" s="6">
        <v>0.46891465346399691</v>
      </c>
      <c r="AA60" s="27">
        <v>0.87603174603174616</v>
      </c>
      <c r="AB60" s="6">
        <v>0.88171430157144426</v>
      </c>
      <c r="AC60" s="6">
        <v>0.87603174603174616</v>
      </c>
      <c r="AD60" s="6">
        <v>0.8745248108616529</v>
      </c>
      <c r="AE60" s="6">
        <v>1.034236547217773</v>
      </c>
      <c r="AF60" s="27">
        <v>0.88714285714285701</v>
      </c>
      <c r="AG60" s="6">
        <v>0.89212180412180397</v>
      </c>
      <c r="AH60" s="6">
        <v>0.88714285714285701</v>
      </c>
      <c r="AI60" s="6">
        <v>0.88732172799507791</v>
      </c>
      <c r="AJ60" s="6">
        <v>0.28969002644379838</v>
      </c>
      <c r="AK60" s="27">
        <v>0.80238095238095242</v>
      </c>
      <c r="AL60" s="6">
        <v>0.81448306339534415</v>
      </c>
      <c r="AM60" s="6">
        <v>0.80238095238095242</v>
      </c>
      <c r="AN60" s="6">
        <v>0.79963628811404674</v>
      </c>
      <c r="AO60" s="6">
        <v>7.1229124554683896</v>
      </c>
      <c r="AP60" s="27">
        <v>0.87015873015873024</v>
      </c>
      <c r="AQ60" s="6">
        <v>0.87327879527879537</v>
      </c>
      <c r="AR60" s="6">
        <v>0.87015873015873024</v>
      </c>
      <c r="AS60" s="6">
        <v>0.86899027800162987</v>
      </c>
      <c r="AT60" s="6">
        <v>0.36504843168799139</v>
      </c>
      <c r="AU60" s="27">
        <v>0.85888888888888881</v>
      </c>
      <c r="AV60" s="6">
        <v>0.86578009644676313</v>
      </c>
      <c r="AW60" s="6">
        <v>0.85888888888888881</v>
      </c>
      <c r="AX60" s="6">
        <v>0.85881255316266958</v>
      </c>
      <c r="AY60" s="6">
        <v>0.4984501875915493</v>
      </c>
      <c r="AZ60" s="27">
        <v>0.84761904761904761</v>
      </c>
      <c r="BA60" s="6">
        <v>0.85422076688743365</v>
      </c>
      <c r="BB60" s="6">
        <v>0.84761904761904761</v>
      </c>
      <c r="BC60" s="6">
        <v>0.84836901684812249</v>
      </c>
      <c r="BD60" s="6">
        <v>0.40156738052400431</v>
      </c>
      <c r="BE60" s="6"/>
      <c r="BF60" s="2" t="s">
        <v>73</v>
      </c>
      <c r="BG60" s="6" cm="1">
        <f t="array" ref="BG60">AVERAGE(ABS(BG33:BG37))</f>
        <v>0.86006720404338144</v>
      </c>
      <c r="BH60" s="6" cm="1">
        <f t="array" ref="BH60">AVERAGE(ABS(BH33:BH37))</f>
        <v>0.69929874250577062</v>
      </c>
      <c r="BI60" s="6" cm="1">
        <f t="array" ref="BI60">AVERAGE(ABS(BI33:BI37))</f>
        <v>0.88150269254564828</v>
      </c>
      <c r="BJ60" s="6" cm="1">
        <f t="array" ref="BJ60">AVERAGE(ABS(BJ33:BJ37))</f>
        <v>0.47568853157176394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0.10468442530744369</v>
      </c>
      <c r="N61" s="9">
        <v>4.3439966575244391</v>
      </c>
      <c r="O61" s="9">
        <v>1.3358823557547139</v>
      </c>
      <c r="P61" s="9">
        <v>71.241545183400802</v>
      </c>
      <c r="Q61" s="27">
        <v>0.88634920634920644</v>
      </c>
      <c r="R61" s="6">
        <v>0.89765028622171494</v>
      </c>
      <c r="S61" s="6">
        <v>0.88634920634920644</v>
      </c>
      <c r="T61" s="6">
        <v>0.88694232551074648</v>
      </c>
      <c r="U61" s="6">
        <v>0.38339164540471099</v>
      </c>
      <c r="V61" s="27">
        <v>0.88079365079365091</v>
      </c>
      <c r="W61" s="6">
        <v>0.89107418507418501</v>
      </c>
      <c r="X61" s="6">
        <v>0.88079365079365091</v>
      </c>
      <c r="Y61" s="6">
        <v>0.88125404880803404</v>
      </c>
      <c r="Z61" s="6">
        <v>0.36241914908658251</v>
      </c>
      <c r="AA61" s="27">
        <v>0.90365079365079359</v>
      </c>
      <c r="AB61" s="6">
        <v>0.91023920523920521</v>
      </c>
      <c r="AC61" s="6">
        <v>0.90365079365079359</v>
      </c>
      <c r="AD61" s="6">
        <v>0.90378955612093159</v>
      </c>
      <c r="AE61" s="6">
        <v>1.423878122300231</v>
      </c>
      <c r="AF61" s="27">
        <v>0.90936507936507938</v>
      </c>
      <c r="AG61" s="6">
        <v>0.91461827061827061</v>
      </c>
      <c r="AH61" s="6">
        <v>0.90936507936507938</v>
      </c>
      <c r="AI61" s="6">
        <v>0.90958447210734461</v>
      </c>
      <c r="AJ61" s="6">
        <v>0.32276646277049031</v>
      </c>
      <c r="AK61" s="27">
        <v>0.86968253968253961</v>
      </c>
      <c r="AL61" s="6">
        <v>0.87699759499759489</v>
      </c>
      <c r="AM61" s="6">
        <v>0.86968253968253961</v>
      </c>
      <c r="AN61" s="6">
        <v>0.86911741046677116</v>
      </c>
      <c r="AO61" s="6">
        <v>4.6971173702325686</v>
      </c>
      <c r="AP61" s="27">
        <v>0.89206349206349211</v>
      </c>
      <c r="AQ61" s="6">
        <v>0.89927528027528025</v>
      </c>
      <c r="AR61" s="6">
        <v>0.89206349206349211</v>
      </c>
      <c r="AS61" s="6">
        <v>0.89242698640527229</v>
      </c>
      <c r="AT61" s="6">
        <v>0.50800659267025472</v>
      </c>
      <c r="AU61" s="27">
        <v>0.88079365079365091</v>
      </c>
      <c r="AV61" s="6">
        <v>0.88437361580218732</v>
      </c>
      <c r="AW61" s="6">
        <v>0.88079365079365091</v>
      </c>
      <c r="AX61" s="6">
        <v>0.88025305390113018</v>
      </c>
      <c r="AY61" s="6">
        <v>0.57644379987180372</v>
      </c>
      <c r="AZ61" s="27">
        <v>0.86380952380952392</v>
      </c>
      <c r="BA61" s="6">
        <v>0.86725595392262045</v>
      </c>
      <c r="BB61" s="6">
        <v>0.86380952380952392</v>
      </c>
      <c r="BC61" s="6">
        <v>0.86380846732872585</v>
      </c>
      <c r="BD61" s="6">
        <v>0.49830288801780159</v>
      </c>
      <c r="BE61" s="6"/>
      <c r="BF61" s="3" t="s">
        <v>74</v>
      </c>
      <c r="BG61" s="5" cm="1">
        <f t="array" ref="BG61">AVERAGE(ABS(BG38:BG42))</f>
        <v>0.87313155524826913</v>
      </c>
      <c r="BH61" s="5" cm="1">
        <f t="array" ref="BH61">AVERAGE(ABS(BH38:BH42))</f>
        <v>0.72768448783275486</v>
      </c>
      <c r="BI61" s="5" cm="1">
        <f t="array" ref="BI61">AVERAGE(ABS(BI38:BI42))</f>
        <v>0.89824293809713507</v>
      </c>
      <c r="BJ61" s="5" cm="1">
        <f t="array" ref="BJ61">AVERAGE(ABS(BJ38:BJ42))</f>
        <v>0.49203525828145145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5.1854136197396233E-2</v>
      </c>
      <c r="N62" s="9">
        <v>7.5338485366404733</v>
      </c>
      <c r="O62" s="9">
        <v>1.5056305194956969</v>
      </c>
      <c r="P62" s="9">
        <v>101.70695524464639</v>
      </c>
      <c r="Q62" s="27">
        <v>0.92047619047619045</v>
      </c>
      <c r="R62" s="6">
        <v>0.924199335056478</v>
      </c>
      <c r="S62" s="6">
        <v>0.92047619047619045</v>
      </c>
      <c r="T62" s="6">
        <v>0.91996399855467159</v>
      </c>
      <c r="U62" s="6">
        <v>0.23988018476286679</v>
      </c>
      <c r="V62" s="27">
        <v>0.92619047619047612</v>
      </c>
      <c r="W62" s="6">
        <v>0.92931498131498136</v>
      </c>
      <c r="X62" s="6">
        <v>0.92619047619047612</v>
      </c>
      <c r="Y62" s="6">
        <v>0.92658589342116993</v>
      </c>
      <c r="Z62" s="6">
        <v>0.17482838984222651</v>
      </c>
      <c r="AA62" s="27">
        <v>0.91507936507936516</v>
      </c>
      <c r="AB62" s="6">
        <v>0.92179812779812775</v>
      </c>
      <c r="AC62" s="6">
        <v>0.91507936507936516</v>
      </c>
      <c r="AD62" s="6">
        <v>0.91438720916230376</v>
      </c>
      <c r="AE62" s="6">
        <v>0.37726219737260058</v>
      </c>
      <c r="AF62" s="27">
        <v>0.93746031746031755</v>
      </c>
      <c r="AG62" s="6">
        <v>0.94417659060516212</v>
      </c>
      <c r="AH62" s="6">
        <v>0.93746031746031755</v>
      </c>
      <c r="AI62" s="6">
        <v>0.93669889360060132</v>
      </c>
      <c r="AJ62" s="6">
        <v>0.20497165069129211</v>
      </c>
      <c r="AK62" s="27">
        <v>0.90968253968253943</v>
      </c>
      <c r="AL62" s="6">
        <v>0.92247090600031767</v>
      </c>
      <c r="AM62" s="6">
        <v>0.90968253968253943</v>
      </c>
      <c r="AN62" s="6">
        <v>0.90960965995973664</v>
      </c>
      <c r="AO62" s="6">
        <v>3.2553712346678831</v>
      </c>
      <c r="AP62" s="27">
        <v>0.93761904761904769</v>
      </c>
      <c r="AQ62" s="6">
        <v>0.94600719122147692</v>
      </c>
      <c r="AR62" s="6">
        <v>0.93761904761904769</v>
      </c>
      <c r="AS62" s="6">
        <v>0.93708799638981211</v>
      </c>
      <c r="AT62" s="6">
        <v>0.38338234755664308</v>
      </c>
      <c r="AU62" s="27">
        <v>0.94349206349206349</v>
      </c>
      <c r="AV62" s="6">
        <v>0.95179670329670318</v>
      </c>
      <c r="AW62" s="6">
        <v>0.94349206349206349</v>
      </c>
      <c r="AX62" s="6">
        <v>0.94381986323952893</v>
      </c>
      <c r="AY62" s="6">
        <v>0.35800987194460732</v>
      </c>
      <c r="AZ62" s="27">
        <v>0.93190476190476179</v>
      </c>
      <c r="BA62" s="6">
        <v>0.94127202162916446</v>
      </c>
      <c r="BB62" s="6">
        <v>0.93190476190476179</v>
      </c>
      <c r="BC62" s="6">
        <v>0.93245917382630394</v>
      </c>
      <c r="BD62" s="6">
        <v>0.2286395073081815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4.2959518950148927E-2</v>
      </c>
      <c r="N63" s="9">
        <v>8.1944654367436733</v>
      </c>
      <c r="O63" s="9">
        <v>1.5620506688835749</v>
      </c>
      <c r="P63" s="9">
        <v>110.62528339603961</v>
      </c>
      <c r="Q63" s="27">
        <v>0.96063492063492062</v>
      </c>
      <c r="R63" s="6">
        <v>0.96213875013875005</v>
      </c>
      <c r="S63" s="6">
        <v>0.96063492063492062</v>
      </c>
      <c r="T63" s="6">
        <v>0.96065589093506709</v>
      </c>
      <c r="U63" s="6">
        <v>0.19602531698877179</v>
      </c>
      <c r="V63" s="27">
        <v>0.95507936507936508</v>
      </c>
      <c r="W63" s="6">
        <v>0.95824074074074073</v>
      </c>
      <c r="X63" s="6">
        <v>0.95507936507936508</v>
      </c>
      <c r="Y63" s="6">
        <v>0.95509487881883026</v>
      </c>
      <c r="Z63" s="6">
        <v>0.1233682825016008</v>
      </c>
      <c r="AA63" s="27">
        <v>0.94952380952380955</v>
      </c>
      <c r="AB63" s="6">
        <v>0.95553418803418799</v>
      </c>
      <c r="AC63" s="6">
        <v>0.94952380952380955</v>
      </c>
      <c r="AD63" s="6">
        <v>0.94880990346139116</v>
      </c>
      <c r="AE63" s="6">
        <v>0.5057845030200363</v>
      </c>
      <c r="AF63" s="27">
        <v>0.95523809523809522</v>
      </c>
      <c r="AG63" s="6">
        <v>0.9608675213675214</v>
      </c>
      <c r="AH63" s="6">
        <v>0.95523809523809522</v>
      </c>
      <c r="AI63" s="6">
        <v>0.95454989061067363</v>
      </c>
      <c r="AJ63" s="6">
        <v>0.16994023130596719</v>
      </c>
      <c r="AK63" s="27">
        <v>0.93238095238095242</v>
      </c>
      <c r="AL63" s="6">
        <v>0.93755736202795015</v>
      </c>
      <c r="AM63" s="6">
        <v>0.93238095238095242</v>
      </c>
      <c r="AN63" s="6">
        <v>0.93180093496875949</v>
      </c>
      <c r="AO63" s="6">
        <v>2.4372375148831602</v>
      </c>
      <c r="AP63" s="27">
        <v>0.91539682539682532</v>
      </c>
      <c r="AQ63" s="6">
        <v>0.92176390167566635</v>
      </c>
      <c r="AR63" s="6">
        <v>0.91539682539682532</v>
      </c>
      <c r="AS63" s="6">
        <v>0.91497126350292746</v>
      </c>
      <c r="AT63" s="6">
        <v>0.39706054372805932</v>
      </c>
      <c r="AU63" s="27">
        <v>0.93253968253968245</v>
      </c>
      <c r="AV63" s="6">
        <v>0.94109649990532351</v>
      </c>
      <c r="AW63" s="6">
        <v>0.93253968253968245</v>
      </c>
      <c r="AX63" s="6">
        <v>0.9314722227975315</v>
      </c>
      <c r="AY63" s="6">
        <v>0.29664199023644527</v>
      </c>
      <c r="AZ63" s="27">
        <v>0.91539682539682532</v>
      </c>
      <c r="BA63" s="6">
        <v>0.92158239908239903</v>
      </c>
      <c r="BB63" s="6">
        <v>0.91539682539682532</v>
      </c>
      <c r="BC63" s="6">
        <v>0.91483888226076893</v>
      </c>
      <c r="BD63" s="6">
        <v>0.21190961351545229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4.0925088541435901E-2</v>
      </c>
      <c r="N64" s="9">
        <v>8.9062242483438183</v>
      </c>
      <c r="O64" s="9">
        <v>1.5536618069837691</v>
      </c>
      <c r="P64" s="9">
        <v>101.7854199810722</v>
      </c>
      <c r="Q64" s="27">
        <v>0.93206349206349193</v>
      </c>
      <c r="R64" s="6">
        <v>0.93995516388373535</v>
      </c>
      <c r="S64" s="6">
        <v>0.93206349206349193</v>
      </c>
      <c r="T64" s="6">
        <v>0.93044223127297521</v>
      </c>
      <c r="U64" s="6">
        <v>0.23286542298691609</v>
      </c>
      <c r="V64" s="27">
        <v>0.93206349206349193</v>
      </c>
      <c r="W64" s="6">
        <v>0.94114167182024333</v>
      </c>
      <c r="X64" s="6">
        <v>0.93206349206349193</v>
      </c>
      <c r="Y64" s="6">
        <v>0.93035634569176062</v>
      </c>
      <c r="Z64" s="6">
        <v>0.23753435940134079</v>
      </c>
      <c r="AA64" s="27">
        <v>0.95460317460317456</v>
      </c>
      <c r="AB64" s="6">
        <v>0.96060516203373358</v>
      </c>
      <c r="AC64" s="6">
        <v>0.95460317460317456</v>
      </c>
      <c r="AD64" s="6">
        <v>0.95373332027449675</v>
      </c>
      <c r="AE64" s="6">
        <v>0.54755516766866319</v>
      </c>
      <c r="AF64" s="27">
        <v>0.95444444444444443</v>
      </c>
      <c r="AG64" s="6">
        <v>0.96003191253191267</v>
      </c>
      <c r="AH64" s="6">
        <v>0.95444444444444443</v>
      </c>
      <c r="AI64" s="6">
        <v>0.95386396400057427</v>
      </c>
      <c r="AJ64" s="6">
        <v>0.18236404300181039</v>
      </c>
      <c r="AK64" s="27">
        <v>0.88142857142857134</v>
      </c>
      <c r="AL64" s="6">
        <v>0.88868481730946713</v>
      </c>
      <c r="AM64" s="6">
        <v>0.88142857142857134</v>
      </c>
      <c r="AN64" s="6">
        <v>0.87974528128353557</v>
      </c>
      <c r="AO64" s="6">
        <v>4.2737474732810341</v>
      </c>
      <c r="AP64" s="27">
        <v>0.91507936507936505</v>
      </c>
      <c r="AQ64" s="6">
        <v>0.92199766246825055</v>
      </c>
      <c r="AR64" s="6">
        <v>0.91507936507936505</v>
      </c>
      <c r="AS64" s="6">
        <v>0.91438934556331275</v>
      </c>
      <c r="AT64" s="6">
        <v>0.23518872658128551</v>
      </c>
      <c r="AU64" s="27">
        <v>0.90968253968253965</v>
      </c>
      <c r="AV64" s="6">
        <v>0.91342929909596582</v>
      </c>
      <c r="AW64" s="6">
        <v>0.90968253968253965</v>
      </c>
      <c r="AX64" s="6">
        <v>0.90903477033041891</v>
      </c>
      <c r="AY64" s="6">
        <v>0.40597561557545292</v>
      </c>
      <c r="AZ64" s="27">
        <v>0.90365079365079359</v>
      </c>
      <c r="BA64" s="6">
        <v>0.90778443778443774</v>
      </c>
      <c r="BB64" s="6">
        <v>0.90365079365079359</v>
      </c>
      <c r="BC64" s="6">
        <v>0.90319752995075331</v>
      </c>
      <c r="BD64" s="6">
        <v>0.365079318966192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5.7435085357989739E-2</v>
      </c>
      <c r="N65" s="9">
        <v>7.0189895043250843</v>
      </c>
      <c r="O65" s="9">
        <v>1.481993567976273</v>
      </c>
      <c r="P65" s="9">
        <v>94.756358308388627</v>
      </c>
      <c r="Q65" s="27">
        <v>0.93190476190476179</v>
      </c>
      <c r="R65" s="6">
        <v>0.93578442721299859</v>
      </c>
      <c r="S65" s="6">
        <v>0.93190476190476179</v>
      </c>
      <c r="T65" s="6">
        <v>0.93135384436744284</v>
      </c>
      <c r="U65" s="6">
        <v>0.23869488978091899</v>
      </c>
      <c r="V65" s="27">
        <v>0.93190476190476201</v>
      </c>
      <c r="W65" s="6">
        <v>0.93777453234596098</v>
      </c>
      <c r="X65" s="6">
        <v>0.93190476190476201</v>
      </c>
      <c r="Y65" s="6">
        <v>0.93096758636862265</v>
      </c>
      <c r="Z65" s="6">
        <v>0.1763327945874279</v>
      </c>
      <c r="AA65" s="27">
        <v>0.94920634920634916</v>
      </c>
      <c r="AB65" s="6">
        <v>0.95271550671550675</v>
      </c>
      <c r="AC65" s="6">
        <v>0.94920634920634916</v>
      </c>
      <c r="AD65" s="6">
        <v>0.94933572984652714</v>
      </c>
      <c r="AE65" s="6">
        <v>0.34477082082806038</v>
      </c>
      <c r="AF65" s="27">
        <v>0.93761904761904746</v>
      </c>
      <c r="AG65" s="6">
        <v>0.94070425870425878</v>
      </c>
      <c r="AH65" s="6">
        <v>0.93761904761904746</v>
      </c>
      <c r="AI65" s="6">
        <v>0.93776173483851222</v>
      </c>
      <c r="AJ65" s="6">
        <v>0.1835845648347241</v>
      </c>
      <c r="AK65" s="27">
        <v>0.89269841269841277</v>
      </c>
      <c r="AL65" s="6">
        <v>0.90000305250305246</v>
      </c>
      <c r="AM65" s="6">
        <v>0.89269841269841277</v>
      </c>
      <c r="AN65" s="6">
        <v>0.89155993828841529</v>
      </c>
      <c r="AO65" s="6">
        <v>3.8675412208005069</v>
      </c>
      <c r="AP65" s="27">
        <v>0.94349206349206338</v>
      </c>
      <c r="AQ65" s="6">
        <v>0.94626512376512362</v>
      </c>
      <c r="AR65" s="6">
        <v>0.94349206349206338</v>
      </c>
      <c r="AS65" s="6">
        <v>0.94343144201319828</v>
      </c>
      <c r="AT65" s="6">
        <v>0.2269292886525536</v>
      </c>
      <c r="AU65" s="27">
        <v>0.89238095238095239</v>
      </c>
      <c r="AV65" s="6">
        <v>0.89719177243546988</v>
      </c>
      <c r="AW65" s="6">
        <v>0.89238095238095239</v>
      </c>
      <c r="AX65" s="6">
        <v>0.89053755459549211</v>
      </c>
      <c r="AY65" s="6">
        <v>0.49313316599576018</v>
      </c>
      <c r="AZ65" s="27">
        <v>0.92634920634920626</v>
      </c>
      <c r="BA65" s="6">
        <v>0.92979141229141216</v>
      </c>
      <c r="BB65" s="6">
        <v>0.92634920634920626</v>
      </c>
      <c r="BC65" s="6">
        <v>0.92581577831526973</v>
      </c>
      <c r="BD65" s="6">
        <v>0.23658224129487671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9.1813990287693104E-2</v>
      </c>
      <c r="N66" s="10">
        <v>4.9826810575560421</v>
      </c>
      <c r="O66" s="10">
        <v>1.358892189199491</v>
      </c>
      <c r="P66" s="10">
        <v>67.266194277006562</v>
      </c>
      <c r="Q66" s="28">
        <v>0.88730158730158737</v>
      </c>
      <c r="R66" s="5">
        <v>0.89150242350242337</v>
      </c>
      <c r="S66" s="5">
        <v>0.88730158730158737</v>
      </c>
      <c r="T66" s="5">
        <v>0.8871463600922882</v>
      </c>
      <c r="U66" s="5">
        <v>0.37197304768152462</v>
      </c>
      <c r="V66" s="28">
        <v>0.8758730158730158</v>
      </c>
      <c r="W66" s="5">
        <v>0.88393854293854301</v>
      </c>
      <c r="X66" s="5">
        <v>0.8758730158730158</v>
      </c>
      <c r="Y66" s="5">
        <v>0.87634244956239604</v>
      </c>
      <c r="Z66" s="5">
        <v>0.32381976177680949</v>
      </c>
      <c r="AA66" s="28">
        <v>0.87571428571428578</v>
      </c>
      <c r="AB66" s="5">
        <v>0.87757617690951029</v>
      </c>
      <c r="AC66" s="5">
        <v>0.87571428571428578</v>
      </c>
      <c r="AD66" s="5">
        <v>0.87431407961369101</v>
      </c>
      <c r="AE66" s="5">
        <v>0.85366154047665377</v>
      </c>
      <c r="AF66" s="28">
        <v>0.88730158730158737</v>
      </c>
      <c r="AG66" s="5">
        <v>0.89211568986569001</v>
      </c>
      <c r="AH66" s="5">
        <v>0.88730158730158737</v>
      </c>
      <c r="AI66" s="5">
        <v>0.88675609659068289</v>
      </c>
      <c r="AJ66" s="5">
        <v>0.30181122705928459</v>
      </c>
      <c r="AK66" s="28">
        <v>0.82523809523809533</v>
      </c>
      <c r="AL66" s="5">
        <v>0.83475017046445621</v>
      </c>
      <c r="AM66" s="5">
        <v>0.82523809523809533</v>
      </c>
      <c r="AN66" s="5">
        <v>0.82061175291537813</v>
      </c>
      <c r="AO66" s="5">
        <v>6.2990575208599973</v>
      </c>
      <c r="AP66" s="28">
        <v>0.89317460317460318</v>
      </c>
      <c r="AQ66" s="5">
        <v>0.89998046398046405</v>
      </c>
      <c r="AR66" s="5">
        <v>0.89317460317460318</v>
      </c>
      <c r="AS66" s="5">
        <v>0.89093820482158981</v>
      </c>
      <c r="AT66" s="5">
        <v>0.3038602375641834</v>
      </c>
      <c r="AU66" s="28">
        <v>0.87063492063492054</v>
      </c>
      <c r="AV66" s="5">
        <v>0.8766351056351056</v>
      </c>
      <c r="AW66" s="5">
        <v>0.87063492063492054</v>
      </c>
      <c r="AX66" s="5">
        <v>0.86889520419229682</v>
      </c>
      <c r="AY66" s="5">
        <v>0.51869241095504903</v>
      </c>
      <c r="AZ66" s="28">
        <v>0.87587301587301591</v>
      </c>
      <c r="BA66" s="5">
        <v>0.88152869352869367</v>
      </c>
      <c r="BB66" s="5">
        <v>0.87587301587301591</v>
      </c>
      <c r="BC66" s="5">
        <v>0.8744060124553954</v>
      </c>
      <c r="BD66" s="5">
        <v>0.40560751616088508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8.6856839494554416E-2</v>
      </c>
      <c r="N67" s="8">
        <v>5.1023502554980489</v>
      </c>
      <c r="O67" s="8">
        <v>1.3831123038240969</v>
      </c>
      <c r="P67" s="8">
        <v>83.678544190168012</v>
      </c>
      <c r="Q67" s="26">
        <v>0.89238095238095239</v>
      </c>
      <c r="R67" s="4">
        <v>0.90371760792813427</v>
      </c>
      <c r="S67" s="4">
        <v>0.89238095238095239</v>
      </c>
      <c r="T67" s="4">
        <v>0.89181114652668347</v>
      </c>
      <c r="U67" s="4">
        <v>0.35236209864073231</v>
      </c>
      <c r="V67" s="26">
        <v>0.90936507936507938</v>
      </c>
      <c r="W67" s="4">
        <v>0.91998437819490453</v>
      </c>
      <c r="X67" s="4">
        <v>0.90936507936507938</v>
      </c>
      <c r="Y67" s="4">
        <v>0.90903601566369097</v>
      </c>
      <c r="Z67" s="4">
        <v>0.26760748532401818</v>
      </c>
      <c r="AA67" s="26">
        <v>0.90365079365079359</v>
      </c>
      <c r="AB67" s="4">
        <v>0.90889211978497697</v>
      </c>
      <c r="AC67" s="4">
        <v>0.90365079365079359</v>
      </c>
      <c r="AD67" s="4">
        <v>0.90399050322333385</v>
      </c>
      <c r="AE67" s="4">
        <v>1.202381869756354</v>
      </c>
      <c r="AF67" s="26">
        <v>0.91492063492063491</v>
      </c>
      <c r="AG67" s="4">
        <v>0.91928807303807303</v>
      </c>
      <c r="AH67" s="4">
        <v>0.91492063492063491</v>
      </c>
      <c r="AI67" s="4">
        <v>0.91520394412193207</v>
      </c>
      <c r="AJ67" s="4">
        <v>0.29263134038161731</v>
      </c>
      <c r="AK67" s="26">
        <v>0.84730158730158733</v>
      </c>
      <c r="AL67" s="4">
        <v>0.85718515689103914</v>
      </c>
      <c r="AM67" s="4">
        <v>0.84730158730158733</v>
      </c>
      <c r="AN67" s="4">
        <v>0.84659244071263018</v>
      </c>
      <c r="AO67" s="4">
        <v>5.5038086603699536</v>
      </c>
      <c r="AP67" s="26">
        <v>0.88142857142857145</v>
      </c>
      <c r="AQ67" s="4">
        <v>0.89334634138555702</v>
      </c>
      <c r="AR67" s="4">
        <v>0.88142857142857145</v>
      </c>
      <c r="AS67" s="4">
        <v>0.88212243943333113</v>
      </c>
      <c r="AT67" s="4">
        <v>0.37006824527120019</v>
      </c>
      <c r="AU67" s="26">
        <v>0.87555555555555564</v>
      </c>
      <c r="AV67" s="4">
        <v>0.8992066980638409</v>
      </c>
      <c r="AW67" s="4">
        <v>0.87555555555555564</v>
      </c>
      <c r="AX67" s="4">
        <v>0.87576293594041454</v>
      </c>
      <c r="AY67" s="4">
        <v>0.5019098453944334</v>
      </c>
      <c r="AZ67" s="26">
        <v>0.86428571428571443</v>
      </c>
      <c r="BA67" s="4">
        <v>0.88925325908659247</v>
      </c>
      <c r="BB67" s="4">
        <v>0.86428571428571443</v>
      </c>
      <c r="BC67" s="4">
        <v>0.86630670555130318</v>
      </c>
      <c r="BD67" s="4">
        <v>0.4537615413928015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14">
        <v>7.3354088712485457E-2</v>
      </c>
      <c r="N68" s="31">
        <v>5.6020302248234248</v>
      </c>
      <c r="O68" s="31">
        <v>1.4423600004933039</v>
      </c>
      <c r="P68" s="31">
        <v>91.873295687104175</v>
      </c>
      <c r="Q68" s="27">
        <v>0.92079365079365094</v>
      </c>
      <c r="R68" s="6">
        <v>0.92294877344877335</v>
      </c>
      <c r="S68" s="6">
        <v>0.92079365079365094</v>
      </c>
      <c r="T68" s="6">
        <v>0.92064630996519625</v>
      </c>
      <c r="U68" s="6">
        <v>0.25294056156675943</v>
      </c>
      <c r="V68" s="27">
        <v>0.90396825396825398</v>
      </c>
      <c r="W68" s="6">
        <v>0.90972799368387602</v>
      </c>
      <c r="X68" s="6">
        <v>0.90396825396825398</v>
      </c>
      <c r="Y68" s="6">
        <v>0.90413935510124976</v>
      </c>
      <c r="Z68" s="6">
        <v>0.21348379723636779</v>
      </c>
      <c r="AA68" s="27">
        <v>0.92634920634920648</v>
      </c>
      <c r="AB68" s="6">
        <v>0.9292793397079111</v>
      </c>
      <c r="AC68" s="6">
        <v>0.92634920634920648</v>
      </c>
      <c r="AD68" s="6">
        <v>0.92564350747772295</v>
      </c>
      <c r="AE68" s="6">
        <v>0.18203381296863491</v>
      </c>
      <c r="AF68" s="27">
        <v>0.93206349206349215</v>
      </c>
      <c r="AG68" s="6">
        <v>0.93467054514113335</v>
      </c>
      <c r="AH68" s="6">
        <v>0.93206349206349215</v>
      </c>
      <c r="AI68" s="6">
        <v>0.93204800867715498</v>
      </c>
      <c r="AJ68" s="6">
        <v>0.16784248354897729</v>
      </c>
      <c r="AK68" s="27">
        <v>0.8982539682539683</v>
      </c>
      <c r="AL68" s="6">
        <v>0.90503487525546356</v>
      </c>
      <c r="AM68" s="6">
        <v>0.8982539682539683</v>
      </c>
      <c r="AN68" s="6">
        <v>0.89736189119522458</v>
      </c>
      <c r="AO68" s="6">
        <v>3.667298701972078</v>
      </c>
      <c r="AP68" s="27">
        <v>0.91523809523809518</v>
      </c>
      <c r="AQ68" s="6">
        <v>0.91762153278819947</v>
      </c>
      <c r="AR68" s="6">
        <v>0.91523809523809518</v>
      </c>
      <c r="AS68" s="6">
        <v>0.91466608807861383</v>
      </c>
      <c r="AT68" s="6">
        <v>0.2322259261984824</v>
      </c>
      <c r="AU68" s="27">
        <v>0.91523809523809518</v>
      </c>
      <c r="AV68" s="6">
        <v>0.91874386724386725</v>
      </c>
      <c r="AW68" s="6">
        <v>0.91523809523809518</v>
      </c>
      <c r="AX68" s="6">
        <v>0.91423689527103247</v>
      </c>
      <c r="AY68" s="6">
        <v>0.45312204315449012</v>
      </c>
      <c r="AZ68" s="27">
        <v>0.92079365079365094</v>
      </c>
      <c r="BA68" s="6">
        <v>0.92928354978354977</v>
      </c>
      <c r="BB68" s="6">
        <v>0.92079365079365094</v>
      </c>
      <c r="BC68" s="6">
        <v>0.92007729967322494</v>
      </c>
      <c r="BD68" s="6">
        <v>0.28121638318400199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5.341154613716137E-2</v>
      </c>
      <c r="N69" s="9">
        <v>6.8323808393458521</v>
      </c>
      <c r="O69" s="9">
        <v>1.5282488832982981</v>
      </c>
      <c r="P69" s="9">
        <v>67.469760788540285</v>
      </c>
      <c r="Q69" s="27">
        <v>0.92650793650793639</v>
      </c>
      <c r="R69" s="6">
        <v>0.9293758833758835</v>
      </c>
      <c r="S69" s="6">
        <v>0.92650793650793639</v>
      </c>
      <c r="T69" s="6">
        <v>0.92663692361774896</v>
      </c>
      <c r="U69" s="6">
        <v>0.23728720755395219</v>
      </c>
      <c r="V69" s="27">
        <v>0.92079365079365072</v>
      </c>
      <c r="W69" s="6">
        <v>0.92413778813778813</v>
      </c>
      <c r="X69" s="6">
        <v>0.92079365079365072</v>
      </c>
      <c r="Y69" s="6">
        <v>0.92073722040812922</v>
      </c>
      <c r="Z69" s="6">
        <v>0.17160577646436101</v>
      </c>
      <c r="AA69" s="27">
        <v>0.94873015873015876</v>
      </c>
      <c r="AB69" s="6">
        <v>0.9517029637029637</v>
      </c>
      <c r="AC69" s="6">
        <v>0.94873015873015876</v>
      </c>
      <c r="AD69" s="6">
        <v>0.94834862328147052</v>
      </c>
      <c r="AE69" s="6">
        <v>0.12911749803930009</v>
      </c>
      <c r="AF69" s="27">
        <v>0.94317460317460322</v>
      </c>
      <c r="AG69" s="6">
        <v>0.94676430976430981</v>
      </c>
      <c r="AH69" s="6">
        <v>0.94317460317460322</v>
      </c>
      <c r="AI69" s="6">
        <v>0.94324468767025726</v>
      </c>
      <c r="AJ69" s="6">
        <v>0.14666746901756991</v>
      </c>
      <c r="AK69" s="27">
        <v>0.85857142857142854</v>
      </c>
      <c r="AL69" s="6">
        <v>0.87677878416323796</v>
      </c>
      <c r="AM69" s="6">
        <v>0.85857142857142854</v>
      </c>
      <c r="AN69" s="6">
        <v>0.85829265478699157</v>
      </c>
      <c r="AO69" s="6">
        <v>5.0976024078894264</v>
      </c>
      <c r="AP69" s="27">
        <v>0.94349206349206338</v>
      </c>
      <c r="AQ69" s="6">
        <v>0.94671669071669062</v>
      </c>
      <c r="AR69" s="6">
        <v>0.94349206349206338</v>
      </c>
      <c r="AS69" s="6">
        <v>0.94296944395869675</v>
      </c>
      <c r="AT69" s="6">
        <v>0.23651716587657179</v>
      </c>
      <c r="AU69" s="27">
        <v>0.9377777777777776</v>
      </c>
      <c r="AV69" s="6">
        <v>0.94245029045029027</v>
      </c>
      <c r="AW69" s="6">
        <v>0.9377777777777776</v>
      </c>
      <c r="AX69" s="6">
        <v>0.9372654137682781</v>
      </c>
      <c r="AY69" s="6">
        <v>0.29079923223968479</v>
      </c>
      <c r="AZ69" s="27">
        <v>0.93206349206349193</v>
      </c>
      <c r="BA69" s="6">
        <v>0.93585954785954772</v>
      </c>
      <c r="BB69" s="6">
        <v>0.93206349206349193</v>
      </c>
      <c r="BC69" s="6">
        <v>0.93179590090566189</v>
      </c>
      <c r="BD69" s="6">
        <v>0.21862117377904991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0.1588967884839925</v>
      </c>
      <c r="N70" s="9">
        <v>3.6807952149273668</v>
      </c>
      <c r="O70" s="9">
        <v>1.097339884312809</v>
      </c>
      <c r="P70" s="9">
        <v>60.365041524808817</v>
      </c>
      <c r="Q70" s="27">
        <v>0.83619047619047626</v>
      </c>
      <c r="R70" s="6">
        <v>0.83863242857360498</v>
      </c>
      <c r="S70" s="6">
        <v>0.83619047619047626</v>
      </c>
      <c r="T70" s="6">
        <v>0.8322110686084605</v>
      </c>
      <c r="U70" s="6">
        <v>0.50740702562078455</v>
      </c>
      <c r="V70" s="27">
        <v>0.83047619047619037</v>
      </c>
      <c r="W70" s="6">
        <v>0.83703176997294659</v>
      </c>
      <c r="X70" s="6">
        <v>0.83047619047619037</v>
      </c>
      <c r="Y70" s="6">
        <v>0.82905139431536967</v>
      </c>
      <c r="Z70" s="6">
        <v>0.45881034314017211</v>
      </c>
      <c r="AA70" s="27">
        <v>0.85873015873015868</v>
      </c>
      <c r="AB70" s="6">
        <v>0.87281688153116721</v>
      </c>
      <c r="AC70" s="6">
        <v>0.85873015873015868</v>
      </c>
      <c r="AD70" s="6">
        <v>0.85543136534740738</v>
      </c>
      <c r="AE70" s="6">
        <v>1.3054840097705349</v>
      </c>
      <c r="AF70" s="27">
        <v>0.86952380952380948</v>
      </c>
      <c r="AG70" s="6">
        <v>0.87666941524084374</v>
      </c>
      <c r="AH70" s="6">
        <v>0.86952380952380948</v>
      </c>
      <c r="AI70" s="6">
        <v>0.86838073038073027</v>
      </c>
      <c r="AJ70" s="6">
        <v>0.3605570466732308</v>
      </c>
      <c r="AK70" s="27">
        <v>0.72857142857142865</v>
      </c>
      <c r="AL70" s="6">
        <v>0.73221909377172523</v>
      </c>
      <c r="AM70" s="6">
        <v>0.72857142857142865</v>
      </c>
      <c r="AN70" s="6">
        <v>0.71965936751512205</v>
      </c>
      <c r="AO70" s="6">
        <v>9.7832773484746554</v>
      </c>
      <c r="AP70" s="27">
        <v>0.83031746031746034</v>
      </c>
      <c r="AQ70" s="6">
        <v>0.83228102336505694</v>
      </c>
      <c r="AR70" s="6">
        <v>0.83031746031746034</v>
      </c>
      <c r="AS70" s="6">
        <v>0.8273305863831506</v>
      </c>
      <c r="AT70" s="6">
        <v>0.45404153820370452</v>
      </c>
      <c r="AU70" s="27">
        <v>0.83571428571428574</v>
      </c>
      <c r="AV70" s="6">
        <v>0.8409384268149932</v>
      </c>
      <c r="AW70" s="6">
        <v>0.83571428571428574</v>
      </c>
      <c r="AX70" s="6">
        <v>0.83282236908330098</v>
      </c>
      <c r="AY70" s="6">
        <v>0.56877193434273798</v>
      </c>
      <c r="AZ70" s="27">
        <v>0.81873015873015886</v>
      </c>
      <c r="BA70" s="6">
        <v>0.82092714692714686</v>
      </c>
      <c r="BB70" s="6">
        <v>0.81873015873015886</v>
      </c>
      <c r="BC70" s="6">
        <v>0.81440116378445704</v>
      </c>
      <c r="BD70" s="6">
        <v>0.55527324840679282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3">
        <v>69</v>
      </c>
      <c r="C71" s="23">
        <v>-1</v>
      </c>
      <c r="D71" s="23">
        <v>1</v>
      </c>
      <c r="E71" s="23">
        <v>-1</v>
      </c>
      <c r="F71" s="23">
        <v>-1</v>
      </c>
      <c r="G71" s="23">
        <v>-1</v>
      </c>
      <c r="H71" s="23">
        <v>1</v>
      </c>
      <c r="I71" s="23">
        <v>-1</v>
      </c>
      <c r="J71" s="23">
        <v>-1</v>
      </c>
      <c r="K71" s="23">
        <v>-1</v>
      </c>
      <c r="L71" s="23">
        <v>-1</v>
      </c>
      <c r="M71" s="14">
        <v>0.60811494656965737</v>
      </c>
      <c r="N71" s="31">
        <v>0.63226464820162331</v>
      </c>
      <c r="O71" s="31">
        <v>0.39928052410167242</v>
      </c>
      <c r="P71" s="31">
        <v>26.871247548568991</v>
      </c>
      <c r="Q71" s="27">
        <v>0.61063492063492064</v>
      </c>
      <c r="R71" s="24">
        <v>0.61676945390678251</v>
      </c>
      <c r="S71" s="24">
        <v>0.61063492063492064</v>
      </c>
      <c r="T71" s="24">
        <v>0.60611734340507439</v>
      </c>
      <c r="U71" s="24">
        <v>0.85581845330486384</v>
      </c>
      <c r="V71" s="27">
        <v>0.57111111111111112</v>
      </c>
      <c r="W71" s="24">
        <v>0.58508146705703101</v>
      </c>
      <c r="X71" s="24">
        <v>0.57111111111111112</v>
      </c>
      <c r="Y71" s="24">
        <v>0.56771112227859866</v>
      </c>
      <c r="Z71" s="24">
        <v>0.85645076400159059</v>
      </c>
      <c r="AA71" s="27">
        <v>0.57079365079365085</v>
      </c>
      <c r="AB71" s="24">
        <v>0.56720198988686388</v>
      </c>
      <c r="AC71" s="24">
        <v>0.57079365079365085</v>
      </c>
      <c r="AD71" s="24">
        <v>0.56025960890730897</v>
      </c>
      <c r="AE71" s="24">
        <v>4.4885923447490068</v>
      </c>
      <c r="AF71" s="27">
        <v>0.58190476190476192</v>
      </c>
      <c r="AG71" s="24">
        <v>0.60071140821000757</v>
      </c>
      <c r="AH71" s="24">
        <v>0.58190476190476192</v>
      </c>
      <c r="AI71" s="24">
        <v>0.58116663823703429</v>
      </c>
      <c r="AJ71" s="24">
        <v>0.83836167319761989</v>
      </c>
      <c r="AK71" s="27">
        <v>0.49698412698412697</v>
      </c>
      <c r="AL71" s="24">
        <v>0.50662049326335046</v>
      </c>
      <c r="AM71" s="24">
        <v>0.49698412698412697</v>
      </c>
      <c r="AN71" s="24">
        <v>0.49634406565401312</v>
      </c>
      <c r="AO71" s="24">
        <v>17.13404818663188</v>
      </c>
      <c r="AP71" s="27">
        <v>0.53682539682539687</v>
      </c>
      <c r="AQ71" s="24">
        <v>0.55282551074656339</v>
      </c>
      <c r="AR71" s="24">
        <v>0.53682539682539687</v>
      </c>
      <c r="AS71" s="24">
        <v>0.53681891182875052</v>
      </c>
      <c r="AT71" s="24">
        <v>1.4180433047373131</v>
      </c>
      <c r="AU71" s="27">
        <v>0.51396825396825396</v>
      </c>
      <c r="AV71" s="24">
        <v>0.52469790879314682</v>
      </c>
      <c r="AW71" s="24">
        <v>0.51396825396825396</v>
      </c>
      <c r="AX71" s="24">
        <v>0.51588452539731344</v>
      </c>
      <c r="AY71" s="24">
        <v>1.282574794579513</v>
      </c>
      <c r="AZ71" s="27">
        <v>0.48079365079365077</v>
      </c>
      <c r="BA71" s="24">
        <v>0.50175756342423006</v>
      </c>
      <c r="BB71" s="24">
        <v>0.48079365079365077</v>
      </c>
      <c r="BC71" s="24">
        <v>0.48606138519661551</v>
      </c>
      <c r="BD71" s="24">
        <v>1.560290127948937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14">
        <v>7.7951403097514305E-2</v>
      </c>
      <c r="N72" s="31">
        <v>6.2726310252872528</v>
      </c>
      <c r="O72" s="31">
        <v>1.3551368042708321</v>
      </c>
      <c r="P72" s="31">
        <v>102.87114881471091</v>
      </c>
      <c r="Q72" s="27">
        <v>0.90984126984126978</v>
      </c>
      <c r="R72" s="6">
        <v>0.92115119448452776</v>
      </c>
      <c r="S72" s="6">
        <v>0.90984126984126978</v>
      </c>
      <c r="T72" s="6">
        <v>0.9081644328370102</v>
      </c>
      <c r="U72" s="6">
        <v>0.42168436792680902</v>
      </c>
      <c r="V72" s="27">
        <v>0.90412698412698411</v>
      </c>
      <c r="W72" s="6">
        <v>0.91463371196704524</v>
      </c>
      <c r="X72" s="6">
        <v>0.90412698412698411</v>
      </c>
      <c r="Y72" s="6">
        <v>0.90214942332443326</v>
      </c>
      <c r="Z72" s="6">
        <v>0.35064971564880743</v>
      </c>
      <c r="AA72" s="27">
        <v>0.92126984126984124</v>
      </c>
      <c r="AB72" s="6">
        <v>0.93444017270207758</v>
      </c>
      <c r="AC72" s="6">
        <v>0.92126984126984124</v>
      </c>
      <c r="AD72" s="6">
        <v>0.92041078222607808</v>
      </c>
      <c r="AE72" s="6">
        <v>1.5352808635147579</v>
      </c>
      <c r="AF72" s="27">
        <v>0.92095238095238086</v>
      </c>
      <c r="AG72" s="6">
        <v>0.93061849261849261</v>
      </c>
      <c r="AH72" s="6">
        <v>0.92095238095238086</v>
      </c>
      <c r="AI72" s="6">
        <v>0.9205859488201138</v>
      </c>
      <c r="AJ72" s="6">
        <v>0.23269062943671801</v>
      </c>
      <c r="AK72" s="27">
        <v>0.8815873015873017</v>
      </c>
      <c r="AL72" s="6">
        <v>0.89679541446208122</v>
      </c>
      <c r="AM72" s="6">
        <v>0.8815873015873017</v>
      </c>
      <c r="AN72" s="6">
        <v>0.87989880830328904</v>
      </c>
      <c r="AO72" s="6">
        <v>4.2680262584573647</v>
      </c>
      <c r="AP72" s="27">
        <v>0.90999999999999992</v>
      </c>
      <c r="AQ72" s="6">
        <v>0.91768823768823771</v>
      </c>
      <c r="AR72" s="6">
        <v>0.90999999999999992</v>
      </c>
      <c r="AS72" s="6">
        <v>0.90894837696205411</v>
      </c>
      <c r="AT72" s="6">
        <v>0.30618106475254458</v>
      </c>
      <c r="AU72" s="27">
        <v>0.89301587301587304</v>
      </c>
      <c r="AV72" s="6">
        <v>0.90344155844155849</v>
      </c>
      <c r="AW72" s="6">
        <v>0.89301587301587304</v>
      </c>
      <c r="AX72" s="6">
        <v>0.89277407919351648</v>
      </c>
      <c r="AY72" s="6">
        <v>0.39124366854767217</v>
      </c>
      <c r="AZ72" s="27">
        <v>0.8815873015873017</v>
      </c>
      <c r="BA72" s="6">
        <v>0.88937770562770557</v>
      </c>
      <c r="BB72" s="6">
        <v>0.8815873015873017</v>
      </c>
      <c r="BC72" s="6">
        <v>0.88104833209102229</v>
      </c>
      <c r="BD72" s="6">
        <v>0.31380189290766553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9.2982868728276657E-2</v>
      </c>
      <c r="N73" s="9">
        <v>4.5907054040200732</v>
      </c>
      <c r="O73" s="9">
        <v>1.3871773045912601</v>
      </c>
      <c r="P73" s="9">
        <v>75.287568625929211</v>
      </c>
      <c r="Q73" s="27">
        <v>0.89841269841269844</v>
      </c>
      <c r="R73" s="6">
        <v>0.90535445755613819</v>
      </c>
      <c r="S73" s="6">
        <v>0.89841269841269844</v>
      </c>
      <c r="T73" s="6">
        <v>0.89903210530760025</v>
      </c>
      <c r="U73" s="6">
        <v>0.33376753479500548</v>
      </c>
      <c r="V73" s="27">
        <v>0.88682539682539674</v>
      </c>
      <c r="W73" s="6">
        <v>0.89741500166500165</v>
      </c>
      <c r="X73" s="6">
        <v>0.88682539682539674</v>
      </c>
      <c r="Y73" s="6">
        <v>0.88760930456180342</v>
      </c>
      <c r="Z73" s="6">
        <v>0.29513225438523571</v>
      </c>
      <c r="AA73" s="27">
        <v>0.89253968253968252</v>
      </c>
      <c r="AB73" s="6">
        <v>0.89819338333624044</v>
      </c>
      <c r="AC73" s="6">
        <v>0.89253968253968252</v>
      </c>
      <c r="AD73" s="6">
        <v>0.89188495529347667</v>
      </c>
      <c r="AE73" s="6">
        <v>0.40952337334905131</v>
      </c>
      <c r="AF73" s="27">
        <v>0.93238095238095231</v>
      </c>
      <c r="AG73" s="6">
        <v>0.94102541902541914</v>
      </c>
      <c r="AH73" s="6">
        <v>0.93238095238095231</v>
      </c>
      <c r="AI73" s="6">
        <v>0.93093437926333067</v>
      </c>
      <c r="AJ73" s="6">
        <v>0.19594373995648981</v>
      </c>
      <c r="AK73" s="27">
        <v>0.86428571428571421</v>
      </c>
      <c r="AL73" s="6">
        <v>0.87299477770906342</v>
      </c>
      <c r="AM73" s="6">
        <v>0.86428571428571421</v>
      </c>
      <c r="AN73" s="6">
        <v>0.8638996040568111</v>
      </c>
      <c r="AO73" s="6">
        <v>4.8916386742373277</v>
      </c>
      <c r="AP73" s="27">
        <v>0.92111111111111099</v>
      </c>
      <c r="AQ73" s="6">
        <v>0.92502434602434602</v>
      </c>
      <c r="AR73" s="6">
        <v>0.92111111111111099</v>
      </c>
      <c r="AS73" s="6">
        <v>0.92139403839956113</v>
      </c>
      <c r="AT73" s="6">
        <v>0.26041959441528911</v>
      </c>
      <c r="AU73" s="27">
        <v>0.91539682539682532</v>
      </c>
      <c r="AV73" s="6">
        <v>0.92369498910675385</v>
      </c>
      <c r="AW73" s="6">
        <v>0.91539682539682532</v>
      </c>
      <c r="AX73" s="6">
        <v>0.91605523396562405</v>
      </c>
      <c r="AY73" s="6">
        <v>0.33502202586174001</v>
      </c>
      <c r="AZ73" s="27">
        <v>0.90428571428571425</v>
      </c>
      <c r="BA73" s="6">
        <v>0.914834535834536</v>
      </c>
      <c r="BB73" s="6">
        <v>0.90428571428571425</v>
      </c>
      <c r="BC73" s="6">
        <v>0.90366894795595309</v>
      </c>
      <c r="BD73" s="6">
        <v>0.27513988257566618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3">
        <v>72</v>
      </c>
      <c r="C74" s="23">
        <v>-1</v>
      </c>
      <c r="D74" s="23">
        <v>1</v>
      </c>
      <c r="E74" s="23">
        <v>1</v>
      </c>
      <c r="F74" s="23">
        <v>1</v>
      </c>
      <c r="G74" s="23">
        <v>1</v>
      </c>
      <c r="H74" s="23">
        <v>1</v>
      </c>
      <c r="I74" s="23">
        <v>1</v>
      </c>
      <c r="J74" s="23">
        <v>-1</v>
      </c>
      <c r="K74" s="23">
        <v>1</v>
      </c>
      <c r="L74" s="23">
        <v>-1</v>
      </c>
      <c r="M74" s="14">
        <v>0.1272659436538677</v>
      </c>
      <c r="N74" s="31">
        <v>5.4083147140555843</v>
      </c>
      <c r="O74" s="31">
        <v>1.0571738370308841</v>
      </c>
      <c r="P74" s="31">
        <v>61.8093110177781</v>
      </c>
      <c r="Q74" s="27">
        <v>0.81380952380952398</v>
      </c>
      <c r="R74" s="24">
        <v>0.81906173191887466</v>
      </c>
      <c r="S74" s="24">
        <v>0.81380952380952398</v>
      </c>
      <c r="T74" s="24">
        <v>0.80978315091855468</v>
      </c>
      <c r="U74" s="24">
        <v>0.600083407111067</v>
      </c>
      <c r="V74" s="27">
        <v>0.76317460317460317</v>
      </c>
      <c r="W74" s="24">
        <v>0.76482605049271724</v>
      </c>
      <c r="X74" s="24">
        <v>0.76317460317460317</v>
      </c>
      <c r="Y74" s="24">
        <v>0.75376737058434062</v>
      </c>
      <c r="Z74" s="24">
        <v>0.51020804216305138</v>
      </c>
      <c r="AA74" s="27">
        <v>0.82492063492063483</v>
      </c>
      <c r="AB74" s="24">
        <v>0.85270722430386292</v>
      </c>
      <c r="AC74" s="24">
        <v>0.82492063492063483</v>
      </c>
      <c r="AD74" s="24">
        <v>0.81571896589141313</v>
      </c>
      <c r="AE74" s="24">
        <v>2.1155346286140011</v>
      </c>
      <c r="AF74" s="27">
        <v>0.84730158730158733</v>
      </c>
      <c r="AG74" s="24">
        <v>0.85520803270803269</v>
      </c>
      <c r="AH74" s="24">
        <v>0.84730158730158733</v>
      </c>
      <c r="AI74" s="24">
        <v>0.84602685826532764</v>
      </c>
      <c r="AJ74" s="24">
        <v>0.36211447103368888</v>
      </c>
      <c r="AK74" s="27">
        <v>0.79587301587301584</v>
      </c>
      <c r="AL74" s="24">
        <v>0.80521394038060712</v>
      </c>
      <c r="AM74" s="24">
        <v>0.79587301587301584</v>
      </c>
      <c r="AN74" s="24">
        <v>0.79442406796761167</v>
      </c>
      <c r="AO74" s="24">
        <v>7.3574822632388344</v>
      </c>
      <c r="AP74" s="27">
        <v>0.84142857142857141</v>
      </c>
      <c r="AQ74" s="24">
        <v>0.849588110302396</v>
      </c>
      <c r="AR74" s="24">
        <v>0.84142857142857141</v>
      </c>
      <c r="AS74" s="24">
        <v>0.83944534294736639</v>
      </c>
      <c r="AT74" s="24">
        <v>0.3953861073097315</v>
      </c>
      <c r="AU74" s="27">
        <v>0.83047619047619037</v>
      </c>
      <c r="AV74" s="24">
        <v>0.84621751264608425</v>
      </c>
      <c r="AW74" s="24">
        <v>0.83047619047619037</v>
      </c>
      <c r="AX74" s="24">
        <v>0.82868541401551032</v>
      </c>
      <c r="AY74" s="24">
        <v>0.50002061543006315</v>
      </c>
      <c r="AZ74" s="27">
        <v>0.82999999999999985</v>
      </c>
      <c r="BA74" s="24">
        <v>0.83593361136218269</v>
      </c>
      <c r="BB74" s="24">
        <v>0.82999999999999985</v>
      </c>
      <c r="BC74" s="24">
        <v>0.82847030612547279</v>
      </c>
      <c r="BD74" s="24">
        <v>0.48246637745728121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5.0334481021488353E-2</v>
      </c>
      <c r="N75" s="9">
        <v>7.666581770622007</v>
      </c>
      <c r="O75" s="9">
        <v>1.513437623323961</v>
      </c>
      <c r="P75" s="9">
        <v>103.49885390339711</v>
      </c>
      <c r="Q75" s="27">
        <v>0.93777777777777782</v>
      </c>
      <c r="R75" s="6">
        <v>0.94618857208773177</v>
      </c>
      <c r="S75" s="6">
        <v>0.93777777777777782</v>
      </c>
      <c r="T75" s="6">
        <v>0.93687531782025357</v>
      </c>
      <c r="U75" s="6">
        <v>0.22861285517392191</v>
      </c>
      <c r="V75" s="27">
        <v>0.93222222222222206</v>
      </c>
      <c r="W75" s="6">
        <v>0.94276917526917536</v>
      </c>
      <c r="X75" s="6">
        <v>0.93222222222222206</v>
      </c>
      <c r="Y75" s="6">
        <v>0.93243433948302701</v>
      </c>
      <c r="Z75" s="6">
        <v>0.21531927442018359</v>
      </c>
      <c r="AA75" s="27">
        <v>0.94936507936507941</v>
      </c>
      <c r="AB75" s="6">
        <v>0.95396914196914184</v>
      </c>
      <c r="AC75" s="6">
        <v>0.94936507936507941</v>
      </c>
      <c r="AD75" s="6">
        <v>0.9489709972938043</v>
      </c>
      <c r="AE75" s="6">
        <v>0.50129071021481231</v>
      </c>
      <c r="AF75" s="27">
        <v>0.94365079365079363</v>
      </c>
      <c r="AG75" s="6">
        <v>0.95038023088023083</v>
      </c>
      <c r="AH75" s="6">
        <v>0.94365079365079363</v>
      </c>
      <c r="AI75" s="6">
        <v>0.94371958576144943</v>
      </c>
      <c r="AJ75" s="6">
        <v>0.16009586915835511</v>
      </c>
      <c r="AK75" s="27">
        <v>0.92111111111111099</v>
      </c>
      <c r="AL75" s="6">
        <v>0.92680200627259457</v>
      </c>
      <c r="AM75" s="6">
        <v>0.92111111111111099</v>
      </c>
      <c r="AN75" s="6">
        <v>0.92098572721251271</v>
      </c>
      <c r="AO75" s="6">
        <v>2.843443767363687</v>
      </c>
      <c r="AP75" s="27">
        <v>0.92111111111111121</v>
      </c>
      <c r="AQ75" s="6">
        <v>0.92916693443009224</v>
      </c>
      <c r="AR75" s="6">
        <v>0.92111111111111121</v>
      </c>
      <c r="AS75" s="6">
        <v>0.92088336008689731</v>
      </c>
      <c r="AT75" s="6">
        <v>0.190549013814269</v>
      </c>
      <c r="AU75" s="27">
        <v>0.90428571428571447</v>
      </c>
      <c r="AV75" s="6">
        <v>0.91197279523595309</v>
      </c>
      <c r="AW75" s="6">
        <v>0.90428571428571447</v>
      </c>
      <c r="AX75" s="6">
        <v>0.90386796549142612</v>
      </c>
      <c r="AY75" s="6">
        <v>0.51301257916500376</v>
      </c>
      <c r="AZ75" s="27">
        <v>0.91539682539682532</v>
      </c>
      <c r="BA75" s="6">
        <v>0.92080070546737214</v>
      </c>
      <c r="BB75" s="6">
        <v>0.91539682539682532</v>
      </c>
      <c r="BC75" s="6">
        <v>0.91521984447352234</v>
      </c>
      <c r="BD75" s="6">
        <v>0.28387020536581831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0.1033186585437752</v>
      </c>
      <c r="N76" s="9">
        <v>4.8104992145730074</v>
      </c>
      <c r="O76" s="9">
        <v>1.296348357136885</v>
      </c>
      <c r="P76" s="9">
        <v>64.941739396735599</v>
      </c>
      <c r="Q76" s="27">
        <v>0.84222222222222221</v>
      </c>
      <c r="R76" s="6">
        <v>0.84046409674981104</v>
      </c>
      <c r="S76" s="6">
        <v>0.84222222222222221</v>
      </c>
      <c r="T76" s="6">
        <v>0.84007411440478597</v>
      </c>
      <c r="U76" s="6">
        <v>0.39161345940323961</v>
      </c>
      <c r="V76" s="27">
        <v>0.84761904761904761</v>
      </c>
      <c r="W76" s="6">
        <v>0.85779818594104307</v>
      </c>
      <c r="X76" s="6">
        <v>0.84761904761904761</v>
      </c>
      <c r="Y76" s="6">
        <v>0.84789168748149701</v>
      </c>
      <c r="Z76" s="6">
        <v>0.34904138391912032</v>
      </c>
      <c r="AA76" s="27">
        <v>0.865079365079365</v>
      </c>
      <c r="AB76" s="6">
        <v>0.87399539613825328</v>
      </c>
      <c r="AC76" s="6">
        <v>0.865079365079365</v>
      </c>
      <c r="AD76" s="6">
        <v>0.86449238068433121</v>
      </c>
      <c r="AE76" s="6">
        <v>0.64684848185795962</v>
      </c>
      <c r="AF76" s="27">
        <v>0.89317460317460318</v>
      </c>
      <c r="AG76" s="6">
        <v>0.90389129389129386</v>
      </c>
      <c r="AH76" s="6">
        <v>0.89317460317460318</v>
      </c>
      <c r="AI76" s="6">
        <v>0.89354206685883708</v>
      </c>
      <c r="AJ76" s="6">
        <v>0.28083249053430548</v>
      </c>
      <c r="AK76" s="27">
        <v>0.79126984126984135</v>
      </c>
      <c r="AL76" s="6">
        <v>0.79438109742731577</v>
      </c>
      <c r="AM76" s="6">
        <v>0.79126984126984135</v>
      </c>
      <c r="AN76" s="6">
        <v>0.78835091358773857</v>
      </c>
      <c r="AO76" s="6">
        <v>7.5233974931252474</v>
      </c>
      <c r="AP76" s="27">
        <v>0.84222222222222221</v>
      </c>
      <c r="AQ76" s="6">
        <v>0.84772983961779469</v>
      </c>
      <c r="AR76" s="6">
        <v>0.84222222222222221</v>
      </c>
      <c r="AS76" s="6">
        <v>0.84021356315280116</v>
      </c>
      <c r="AT76" s="6">
        <v>0.34939307907839579</v>
      </c>
      <c r="AU76" s="27">
        <v>0.8139682539682539</v>
      </c>
      <c r="AV76" s="6">
        <v>0.82906919006919</v>
      </c>
      <c r="AW76" s="6">
        <v>0.8139682539682539</v>
      </c>
      <c r="AX76" s="6">
        <v>0.81388700092178345</v>
      </c>
      <c r="AY76" s="6">
        <v>0.61844043758269895</v>
      </c>
      <c r="AZ76" s="27">
        <v>0.83730158730158732</v>
      </c>
      <c r="BA76" s="6">
        <v>0.85354218004217997</v>
      </c>
      <c r="BB76" s="6">
        <v>0.83730158730158732</v>
      </c>
      <c r="BC76" s="6">
        <v>0.84062988902539426</v>
      </c>
      <c r="BD76" s="6">
        <v>0.52576801327959621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3">
        <v>75</v>
      </c>
      <c r="C77" s="23">
        <v>-1</v>
      </c>
      <c r="D77" s="23">
        <v>-1</v>
      </c>
      <c r="E77" s="23">
        <v>1</v>
      </c>
      <c r="F77" s="23">
        <v>-1</v>
      </c>
      <c r="G77" s="23">
        <v>-1</v>
      </c>
      <c r="H77" s="23">
        <v>-1</v>
      </c>
      <c r="I77" s="23">
        <v>-1</v>
      </c>
      <c r="J77" s="23">
        <v>-1</v>
      </c>
      <c r="K77" s="23">
        <v>-1</v>
      </c>
      <c r="L77" s="23">
        <v>-1</v>
      </c>
      <c r="M77" s="14">
        <v>0.87520684528324855</v>
      </c>
      <c r="N77" s="31">
        <v>0.1425870414397454</v>
      </c>
      <c r="O77" s="31">
        <v>0.1247931547167514</v>
      </c>
      <c r="P77" s="31">
        <v>12.333779084537969</v>
      </c>
      <c r="Q77" s="27">
        <v>0.51460317460317462</v>
      </c>
      <c r="R77" s="24">
        <v>0.38308804775471439</v>
      </c>
      <c r="S77" s="24">
        <v>0.51460317460317462</v>
      </c>
      <c r="T77" s="24">
        <v>0.43025257086226892</v>
      </c>
      <c r="U77" s="24">
        <v>1.043425349922678</v>
      </c>
      <c r="V77" s="27">
        <v>0.5033333333333333</v>
      </c>
      <c r="W77" s="24">
        <v>0.37632561212271359</v>
      </c>
      <c r="X77" s="24">
        <v>0.5033333333333333</v>
      </c>
      <c r="Y77" s="24">
        <v>0.41993995825093378</v>
      </c>
      <c r="Z77" s="24">
        <v>1.0413090142046959</v>
      </c>
      <c r="AA77" s="27">
        <v>0.53682539682539676</v>
      </c>
      <c r="AB77" s="24">
        <v>0.55393991177840185</v>
      </c>
      <c r="AC77" s="24">
        <v>0.53682539682539676</v>
      </c>
      <c r="AD77" s="24">
        <v>0.52198734334127372</v>
      </c>
      <c r="AE77" s="24">
        <v>5.3184604290653388</v>
      </c>
      <c r="AF77" s="27">
        <v>0.55380952380952375</v>
      </c>
      <c r="AG77" s="24">
        <v>0.49633899934651821</v>
      </c>
      <c r="AH77" s="24">
        <v>0.55380952380952375</v>
      </c>
      <c r="AI77" s="24">
        <v>0.48667859401825248</v>
      </c>
      <c r="AJ77" s="24">
        <v>0.93839322409172221</v>
      </c>
      <c r="AK77" s="27">
        <v>0.50857142857142856</v>
      </c>
      <c r="AL77" s="24">
        <v>0.51134315552581799</v>
      </c>
      <c r="AM77" s="24">
        <v>0.50857142857142856</v>
      </c>
      <c r="AN77" s="24">
        <v>0.49703312853672249</v>
      </c>
      <c r="AO77" s="24">
        <v>10.00076901612948</v>
      </c>
      <c r="AP77" s="27">
        <v>0.4858730158730159</v>
      </c>
      <c r="AQ77" s="24">
        <v>0.47749941888177178</v>
      </c>
      <c r="AR77" s="24">
        <v>0.4858730158730159</v>
      </c>
      <c r="AS77" s="24">
        <v>0.4758672455604569</v>
      </c>
      <c r="AT77" s="24">
        <v>3.5345106104061861</v>
      </c>
      <c r="AU77" s="27">
        <v>0.50285714285714289</v>
      </c>
      <c r="AV77" s="24">
        <v>0.50830191606352604</v>
      </c>
      <c r="AW77" s="24">
        <v>0.50285714285714289</v>
      </c>
      <c r="AX77" s="24">
        <v>0.49505070811132379</v>
      </c>
      <c r="AY77" s="24">
        <v>1.334632956031421</v>
      </c>
      <c r="AZ77" s="27">
        <v>0.52</v>
      </c>
      <c r="BA77" s="24">
        <v>0.53563385960444787</v>
      </c>
      <c r="BB77" s="24">
        <v>0.52</v>
      </c>
      <c r="BC77" s="24">
        <v>0.51583930463702188</v>
      </c>
      <c r="BD77" s="24">
        <v>1.302193614906745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0.18948078749475911</v>
      </c>
      <c r="N78" s="9">
        <v>3.6797831030860442</v>
      </c>
      <c r="O78" s="9">
        <v>0.92379022482782847</v>
      </c>
      <c r="P78" s="9">
        <v>76.355499389035415</v>
      </c>
      <c r="Q78" s="27">
        <v>0.80253968253968255</v>
      </c>
      <c r="R78" s="6">
        <v>0.81119548969548971</v>
      </c>
      <c r="S78" s="6">
        <v>0.80253968253968255</v>
      </c>
      <c r="T78" s="6">
        <v>0.79938781861131214</v>
      </c>
      <c r="U78" s="6">
        <v>0.61264490369047819</v>
      </c>
      <c r="V78" s="27">
        <v>0.77952380952380962</v>
      </c>
      <c r="W78" s="6">
        <v>0.78569114219114211</v>
      </c>
      <c r="X78" s="6">
        <v>0.77952380952380962</v>
      </c>
      <c r="Y78" s="6">
        <v>0.77640920994177454</v>
      </c>
      <c r="Z78" s="6">
        <v>0.54599617034940851</v>
      </c>
      <c r="AA78" s="27">
        <v>0.84206349206349207</v>
      </c>
      <c r="AB78" s="6">
        <v>0.85506405895691606</v>
      </c>
      <c r="AC78" s="6">
        <v>0.84206349206349207</v>
      </c>
      <c r="AD78" s="6">
        <v>0.84058382621296723</v>
      </c>
      <c r="AE78" s="6">
        <v>1.1020348142449281</v>
      </c>
      <c r="AF78" s="27">
        <v>0.8704761904761904</v>
      </c>
      <c r="AG78" s="6">
        <v>0.88472647178529529</v>
      </c>
      <c r="AH78" s="6">
        <v>0.8704761904761904</v>
      </c>
      <c r="AI78" s="6">
        <v>0.87056682786471706</v>
      </c>
      <c r="AJ78" s="6">
        <v>0.36055667059496549</v>
      </c>
      <c r="AK78" s="27">
        <v>0.73412698412698407</v>
      </c>
      <c r="AL78" s="6">
        <v>0.75132254782254793</v>
      </c>
      <c r="AM78" s="6">
        <v>0.73412698412698407</v>
      </c>
      <c r="AN78" s="6">
        <v>0.73073700970635036</v>
      </c>
      <c r="AO78" s="6">
        <v>9.5830348296462269</v>
      </c>
      <c r="AP78" s="27">
        <v>0.81968253968253957</v>
      </c>
      <c r="AQ78" s="6">
        <v>0.83022418198048453</v>
      </c>
      <c r="AR78" s="6">
        <v>0.81968253968253957</v>
      </c>
      <c r="AS78" s="6">
        <v>0.81747466238595057</v>
      </c>
      <c r="AT78" s="6">
        <v>0.44137605354772858</v>
      </c>
      <c r="AU78" s="27">
        <v>0.80238095238095253</v>
      </c>
      <c r="AV78" s="6">
        <v>0.81881622081622074</v>
      </c>
      <c r="AW78" s="6">
        <v>0.80238095238095253</v>
      </c>
      <c r="AX78" s="6">
        <v>0.80255036494573306</v>
      </c>
      <c r="AY78" s="6">
        <v>0.64078908376356258</v>
      </c>
      <c r="AZ78" s="27">
        <v>0.79095238095238096</v>
      </c>
      <c r="BA78" s="6">
        <v>0.80457908757908769</v>
      </c>
      <c r="BB78" s="6">
        <v>0.79095238095238096</v>
      </c>
      <c r="BC78" s="6">
        <v>0.78807710872223136</v>
      </c>
      <c r="BD78" s="6">
        <v>0.60258937633212839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0.32233944492186961</v>
      </c>
      <c r="N79" s="9">
        <v>1.8346189232886441</v>
      </c>
      <c r="O79" s="9">
        <v>0.76395106478024188</v>
      </c>
      <c r="P79" s="9">
        <v>30.087750341933759</v>
      </c>
      <c r="Q79" s="27">
        <v>0.74634920634920632</v>
      </c>
      <c r="R79" s="6">
        <v>0.75986525379382519</v>
      </c>
      <c r="S79" s="6">
        <v>0.74634920634920632</v>
      </c>
      <c r="T79" s="6">
        <v>0.73902952150668288</v>
      </c>
      <c r="U79" s="6">
        <v>0.69514320502100291</v>
      </c>
      <c r="V79" s="27">
        <v>0.70666666666666678</v>
      </c>
      <c r="W79" s="6">
        <v>0.71931433998100658</v>
      </c>
      <c r="X79" s="6">
        <v>0.70666666666666678</v>
      </c>
      <c r="Y79" s="6">
        <v>0.70059940449414138</v>
      </c>
      <c r="Z79" s="6">
        <v>0.68245924084325227</v>
      </c>
      <c r="AA79" s="27">
        <v>0.78523809523809529</v>
      </c>
      <c r="AB79" s="6">
        <v>0.79956469155908927</v>
      </c>
      <c r="AC79" s="6">
        <v>0.78523809523809529</v>
      </c>
      <c r="AD79" s="6">
        <v>0.77515660321161783</v>
      </c>
      <c r="AE79" s="6">
        <v>1.2061073930508299</v>
      </c>
      <c r="AF79" s="27">
        <v>0.80777777777777771</v>
      </c>
      <c r="AG79" s="6">
        <v>0.81681807081807078</v>
      </c>
      <c r="AH79" s="6">
        <v>0.80777777777777771</v>
      </c>
      <c r="AI79" s="6">
        <v>0.80756654201376832</v>
      </c>
      <c r="AJ79" s="6">
        <v>0.44322108242064928</v>
      </c>
      <c r="AK79" s="27">
        <v>0.69492063492063494</v>
      </c>
      <c r="AL79" s="6">
        <v>0.70090409590409597</v>
      </c>
      <c r="AM79" s="6">
        <v>0.69492063492063494</v>
      </c>
      <c r="AN79" s="6">
        <v>0.69258446817253694</v>
      </c>
      <c r="AO79" s="6">
        <v>10.99617489109257</v>
      </c>
      <c r="AP79" s="27">
        <v>0.75079365079365079</v>
      </c>
      <c r="AQ79" s="6">
        <v>0.75750998094135347</v>
      </c>
      <c r="AR79" s="6">
        <v>0.75079365079365079</v>
      </c>
      <c r="AS79" s="6">
        <v>0.74949834022240724</v>
      </c>
      <c r="AT79" s="6">
        <v>0.48376219891802708</v>
      </c>
      <c r="AU79" s="27">
        <v>0.78507936507936504</v>
      </c>
      <c r="AV79" s="6">
        <v>0.79014950481617152</v>
      </c>
      <c r="AW79" s="6">
        <v>0.78507936507936504</v>
      </c>
      <c r="AX79" s="6">
        <v>0.78256096784968654</v>
      </c>
      <c r="AY79" s="6">
        <v>0.63200354178824614</v>
      </c>
      <c r="AZ79" s="27">
        <v>0.77396825396825408</v>
      </c>
      <c r="BA79" s="6">
        <v>0.78123575874276152</v>
      </c>
      <c r="BB79" s="6">
        <v>0.77396825396825408</v>
      </c>
      <c r="BC79" s="6">
        <v>0.77282464780086557</v>
      </c>
      <c r="BD79" s="6">
        <v>0.64193835861251747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5.9462078555829002E-2</v>
      </c>
      <c r="N80" s="9">
        <v>6.8845248025650978</v>
      </c>
      <c r="O80" s="9">
        <v>1.4717076882586639</v>
      </c>
      <c r="P80" s="9">
        <v>112.9062067620676</v>
      </c>
      <c r="Q80" s="27">
        <v>0.91555555555555546</v>
      </c>
      <c r="R80" s="6">
        <v>0.91998467141324292</v>
      </c>
      <c r="S80" s="6">
        <v>0.91555555555555546</v>
      </c>
      <c r="T80" s="6">
        <v>0.91561398067689626</v>
      </c>
      <c r="U80" s="6">
        <v>0.24496588366993741</v>
      </c>
      <c r="V80" s="27">
        <v>0.92095238095238086</v>
      </c>
      <c r="W80" s="6">
        <v>0.92381433381433387</v>
      </c>
      <c r="X80" s="6">
        <v>0.92095238095238086</v>
      </c>
      <c r="Y80" s="6">
        <v>0.92089978427369734</v>
      </c>
      <c r="Z80" s="6">
        <v>0.17561429707783091</v>
      </c>
      <c r="AA80" s="27">
        <v>0.94365079365079363</v>
      </c>
      <c r="AB80" s="6">
        <v>0.94766781366781372</v>
      </c>
      <c r="AC80" s="6">
        <v>0.94365079365079363</v>
      </c>
      <c r="AD80" s="6">
        <v>0.94368633419861481</v>
      </c>
      <c r="AE80" s="6">
        <v>0.5196318401394262</v>
      </c>
      <c r="AF80" s="27">
        <v>0.93825396825396834</v>
      </c>
      <c r="AG80" s="6">
        <v>0.94121693121693129</v>
      </c>
      <c r="AH80" s="6">
        <v>0.93825396825396834</v>
      </c>
      <c r="AI80" s="6">
        <v>0.9386898225878737</v>
      </c>
      <c r="AJ80" s="6">
        <v>0.16664474154565651</v>
      </c>
      <c r="AK80" s="27">
        <v>0.89841269841269844</v>
      </c>
      <c r="AL80" s="6">
        <v>0.90416842416842425</v>
      </c>
      <c r="AM80" s="6">
        <v>0.89841269841269844</v>
      </c>
      <c r="AN80" s="6">
        <v>0.89815065028011887</v>
      </c>
      <c r="AO80" s="6">
        <v>3.6615774871484099</v>
      </c>
      <c r="AP80" s="27">
        <v>0.93793650793650785</v>
      </c>
      <c r="AQ80" s="6">
        <v>0.9400001665001666</v>
      </c>
      <c r="AR80" s="6">
        <v>0.93793650793650785</v>
      </c>
      <c r="AS80" s="6">
        <v>0.93802596596611143</v>
      </c>
      <c r="AT80" s="6">
        <v>0.39740379130139031</v>
      </c>
      <c r="AU80" s="27">
        <v>0.90952380952380951</v>
      </c>
      <c r="AV80" s="6">
        <v>0.91271382585668304</v>
      </c>
      <c r="AW80" s="6">
        <v>0.90952380952380951</v>
      </c>
      <c r="AX80" s="6">
        <v>0.90939393107678979</v>
      </c>
      <c r="AY80" s="6">
        <v>0.52965394940677979</v>
      </c>
      <c r="AZ80" s="27">
        <v>0.92666666666666653</v>
      </c>
      <c r="BA80" s="6">
        <v>0.92842202242202254</v>
      </c>
      <c r="BB80" s="6">
        <v>0.92666666666666653</v>
      </c>
      <c r="BC80" s="6">
        <v>0.92638489021906723</v>
      </c>
      <c r="BD80" s="6">
        <v>0.28508464084225438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4.0439017322656708E-2</v>
      </c>
      <c r="N81" s="9">
        <v>9.0370911874390281</v>
      </c>
      <c r="O81" s="9">
        <v>1.5536708782794111</v>
      </c>
      <c r="P81" s="9">
        <v>103.2810421421603</v>
      </c>
      <c r="Q81" s="27">
        <v>0.93825396825396834</v>
      </c>
      <c r="R81" s="6">
        <v>0.94700913121965757</v>
      </c>
      <c r="S81" s="6">
        <v>0.93825396825396834</v>
      </c>
      <c r="T81" s="6">
        <v>0.93817383522068032</v>
      </c>
      <c r="U81" s="6">
        <v>0.21868715008321021</v>
      </c>
      <c r="V81" s="27">
        <v>0.94952380952380955</v>
      </c>
      <c r="W81" s="6">
        <v>0.95764205385258028</v>
      </c>
      <c r="X81" s="6">
        <v>0.94952380952380955</v>
      </c>
      <c r="Y81" s="6">
        <v>0.94980295550477134</v>
      </c>
      <c r="Z81" s="6">
        <v>0.1424889076428498</v>
      </c>
      <c r="AA81" s="27">
        <v>0.93253968253968256</v>
      </c>
      <c r="AB81" s="6">
        <v>0.94118053727577533</v>
      </c>
      <c r="AC81" s="6">
        <v>0.93253968253968256</v>
      </c>
      <c r="AD81" s="6">
        <v>0.9327452230439921</v>
      </c>
      <c r="AE81" s="6">
        <v>0.35502728765744568</v>
      </c>
      <c r="AF81" s="27">
        <v>0.94920634920634916</v>
      </c>
      <c r="AG81" s="6">
        <v>0.95356551509492693</v>
      </c>
      <c r="AH81" s="6">
        <v>0.94920634920634916</v>
      </c>
      <c r="AI81" s="6">
        <v>0.94917822075984792</v>
      </c>
      <c r="AJ81" s="6">
        <v>0.16233343543649831</v>
      </c>
      <c r="AK81" s="27">
        <v>0.90952380952380951</v>
      </c>
      <c r="AL81" s="6">
        <v>0.91779346843632559</v>
      </c>
      <c r="AM81" s="6">
        <v>0.90952380952380951</v>
      </c>
      <c r="AN81" s="6">
        <v>0.9086869975730073</v>
      </c>
      <c r="AO81" s="6">
        <v>3.2610924494915521</v>
      </c>
      <c r="AP81" s="27">
        <v>0.90952380952380951</v>
      </c>
      <c r="AQ81" s="6">
        <v>0.91852944233896616</v>
      </c>
      <c r="AR81" s="6">
        <v>0.90952380952380951</v>
      </c>
      <c r="AS81" s="6">
        <v>0.90969230080014385</v>
      </c>
      <c r="AT81" s="6">
        <v>0.20546337660824129</v>
      </c>
      <c r="AU81" s="27">
        <v>0.90984126984126978</v>
      </c>
      <c r="AV81" s="6">
        <v>0.91961936828603486</v>
      </c>
      <c r="AW81" s="6">
        <v>0.90984126984126978</v>
      </c>
      <c r="AX81" s="6">
        <v>0.90965651283332138</v>
      </c>
      <c r="AY81" s="6">
        <v>0.41381080623986921</v>
      </c>
      <c r="AZ81" s="27">
        <v>0.91523809523809518</v>
      </c>
      <c r="BA81" s="6">
        <v>0.9240501967168635</v>
      </c>
      <c r="BB81" s="6">
        <v>0.91523809523809518</v>
      </c>
      <c r="BC81" s="6">
        <v>0.91557240425034903</v>
      </c>
      <c r="BD81" s="6">
        <v>0.28850927120626668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3">
        <v>80</v>
      </c>
      <c r="C82" s="23">
        <v>1</v>
      </c>
      <c r="D82" s="23">
        <v>-1</v>
      </c>
      <c r="E82" s="23">
        <v>-1</v>
      </c>
      <c r="F82" s="23">
        <v>-1</v>
      </c>
      <c r="G82" s="23">
        <v>-1</v>
      </c>
      <c r="H82" s="23">
        <v>1</v>
      </c>
      <c r="I82" s="23">
        <v>1</v>
      </c>
      <c r="J82" s="23">
        <v>1</v>
      </c>
      <c r="K82" s="23">
        <v>1</v>
      </c>
      <c r="L82" s="23">
        <v>1</v>
      </c>
      <c r="M82" s="14">
        <v>4.8988897829744603E-2</v>
      </c>
      <c r="N82" s="31">
        <v>7.35238067166779</v>
      </c>
      <c r="O82" s="31">
        <v>1.541837178810791</v>
      </c>
      <c r="P82" s="31">
        <v>99.257139067515155</v>
      </c>
      <c r="Q82" s="27">
        <v>0.95492063492063495</v>
      </c>
      <c r="R82" s="24">
        <v>0.95889658489658491</v>
      </c>
      <c r="S82" s="24">
        <v>0.95492063492063495</v>
      </c>
      <c r="T82" s="24">
        <v>0.95505510522740289</v>
      </c>
      <c r="U82" s="24">
        <v>0.19035257548199089</v>
      </c>
      <c r="V82" s="27">
        <v>0.9547619047619047</v>
      </c>
      <c r="W82" s="24">
        <v>0.95768372368372368</v>
      </c>
      <c r="X82" s="24">
        <v>0.9547619047619047</v>
      </c>
      <c r="Y82" s="24">
        <v>0.95457981761868216</v>
      </c>
      <c r="Z82" s="24">
        <v>0.14785488684699949</v>
      </c>
      <c r="AA82" s="27">
        <v>0.95492063492063495</v>
      </c>
      <c r="AB82" s="24">
        <v>0.95797713397713391</v>
      </c>
      <c r="AC82" s="24">
        <v>0.95492063492063495</v>
      </c>
      <c r="AD82" s="24">
        <v>0.9547934409657387</v>
      </c>
      <c r="AE82" s="24">
        <v>0.50665134407741308</v>
      </c>
      <c r="AF82" s="27">
        <v>0.96047619047619048</v>
      </c>
      <c r="AG82" s="24">
        <v>0.96397594997594993</v>
      </c>
      <c r="AH82" s="24">
        <v>0.96047619047619048</v>
      </c>
      <c r="AI82" s="24">
        <v>0.96067239669578852</v>
      </c>
      <c r="AJ82" s="24">
        <v>0.15813074503313779</v>
      </c>
      <c r="AK82" s="27">
        <v>0.89269841269841277</v>
      </c>
      <c r="AL82" s="24">
        <v>0.89880813708544804</v>
      </c>
      <c r="AM82" s="24">
        <v>0.89269841269841277</v>
      </c>
      <c r="AN82" s="24">
        <v>0.89237072687344909</v>
      </c>
      <c r="AO82" s="24">
        <v>3.8675412208005082</v>
      </c>
      <c r="AP82" s="27">
        <v>0.94349206349206349</v>
      </c>
      <c r="AQ82" s="24">
        <v>0.9455908535908536</v>
      </c>
      <c r="AR82" s="24">
        <v>0.94349206349206349</v>
      </c>
      <c r="AS82" s="24">
        <v>0.94366266282991429</v>
      </c>
      <c r="AT82" s="24">
        <v>0.19404998281243921</v>
      </c>
      <c r="AU82" s="27">
        <v>0.91555555555555546</v>
      </c>
      <c r="AV82" s="24">
        <v>0.91734688591831459</v>
      </c>
      <c r="AW82" s="24">
        <v>0.91555555555555546</v>
      </c>
      <c r="AX82" s="24">
        <v>0.91486052192305523</v>
      </c>
      <c r="AY82" s="24">
        <v>0.40538631915833162</v>
      </c>
      <c r="AZ82" s="27">
        <v>0.92079365079365072</v>
      </c>
      <c r="BA82" s="24">
        <v>0.92663899063899069</v>
      </c>
      <c r="BB82" s="24">
        <v>0.92079365079365072</v>
      </c>
      <c r="BC82" s="24">
        <v>0.92004155770847729</v>
      </c>
      <c r="BD82" s="24">
        <v>0.2279877429025241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0.25897220481646821</v>
      </c>
      <c r="N83" s="9">
        <v>2.6772428087950861</v>
      </c>
      <c r="O83" s="9">
        <v>0.78872411734436854</v>
      </c>
      <c r="P83" s="9">
        <v>113.7828193737911</v>
      </c>
      <c r="Q83" s="27">
        <v>0.71190476190476182</v>
      </c>
      <c r="R83" s="6">
        <v>0.66113728392159765</v>
      </c>
      <c r="S83" s="6">
        <v>0.71190476190476182</v>
      </c>
      <c r="T83" s="6">
        <v>0.66668691254858026</v>
      </c>
      <c r="U83" s="6">
        <v>0.60270463022093046</v>
      </c>
      <c r="V83" s="27">
        <v>0.7346031746031747</v>
      </c>
      <c r="W83" s="6">
        <v>0.75301298168220598</v>
      </c>
      <c r="X83" s="6">
        <v>0.7346031746031747</v>
      </c>
      <c r="Y83" s="6">
        <v>0.71699736015309634</v>
      </c>
      <c r="Z83" s="6">
        <v>0.53527596489230811</v>
      </c>
      <c r="AA83" s="27">
        <v>0.72365079365079366</v>
      </c>
      <c r="AB83" s="6">
        <v>0.72850142978714394</v>
      </c>
      <c r="AC83" s="6">
        <v>0.72365079365079366</v>
      </c>
      <c r="AD83" s="6">
        <v>0.72176135908570438</v>
      </c>
      <c r="AE83" s="6">
        <v>1.6689672163177369</v>
      </c>
      <c r="AF83" s="27">
        <v>0.75714285714285712</v>
      </c>
      <c r="AG83" s="6">
        <v>0.76724029938315641</v>
      </c>
      <c r="AH83" s="6">
        <v>0.75714285714285712</v>
      </c>
      <c r="AI83" s="6">
        <v>0.75825040374061581</v>
      </c>
      <c r="AJ83" s="6">
        <v>0.53767120620103614</v>
      </c>
      <c r="AK83" s="27">
        <v>0.66619047619047611</v>
      </c>
      <c r="AL83" s="6">
        <v>0.67932008586910553</v>
      </c>
      <c r="AM83" s="6">
        <v>0.66619047619047611</v>
      </c>
      <c r="AN83" s="6">
        <v>0.66167115454877612</v>
      </c>
      <c r="AO83" s="6">
        <v>11.84302470835763</v>
      </c>
      <c r="AP83" s="27">
        <v>0.71730158730158744</v>
      </c>
      <c r="AQ83" s="6">
        <v>0.71944938659224378</v>
      </c>
      <c r="AR83" s="6">
        <v>0.71730158730158744</v>
      </c>
      <c r="AS83" s="6">
        <v>0.71502324255817185</v>
      </c>
      <c r="AT83" s="6">
        <v>0.83620123290053561</v>
      </c>
      <c r="AU83" s="27">
        <v>0.723015873015873</v>
      </c>
      <c r="AV83" s="6">
        <v>0.734953194953195</v>
      </c>
      <c r="AW83" s="6">
        <v>0.723015873015873</v>
      </c>
      <c r="AX83" s="6">
        <v>0.71691434129779985</v>
      </c>
      <c r="AY83" s="6">
        <v>0.89469562782120593</v>
      </c>
      <c r="AZ83" s="27">
        <v>0.68396825396825389</v>
      </c>
      <c r="BA83" s="6">
        <v>0.69477608189092788</v>
      </c>
      <c r="BB83" s="6">
        <v>0.68396825396825389</v>
      </c>
      <c r="BC83" s="6">
        <v>0.67948218576434749</v>
      </c>
      <c r="BD83" s="6">
        <v>0.98537385852901482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0.18857639196659531</v>
      </c>
      <c r="N84" s="9">
        <v>3.89197257025045</v>
      </c>
      <c r="O84" s="9">
        <v>0.88891307113602158</v>
      </c>
      <c r="P84" s="9">
        <v>80.758430832696831</v>
      </c>
      <c r="Q84" s="27">
        <v>0.75682539682539685</v>
      </c>
      <c r="R84" s="6">
        <v>0.77563419913419906</v>
      </c>
      <c r="S84" s="6">
        <v>0.75682539682539685</v>
      </c>
      <c r="T84" s="6">
        <v>0.73802160523319948</v>
      </c>
      <c r="U84" s="6">
        <v>0.60164206634044071</v>
      </c>
      <c r="V84" s="27">
        <v>0.76238095238095238</v>
      </c>
      <c r="W84" s="6">
        <v>0.77614869522012375</v>
      </c>
      <c r="X84" s="6">
        <v>0.76238095238095238</v>
      </c>
      <c r="Y84" s="6">
        <v>0.74643983462930841</v>
      </c>
      <c r="Z84" s="6">
        <v>0.52872191854071104</v>
      </c>
      <c r="AA84" s="27">
        <v>0.7292063492063493</v>
      </c>
      <c r="AB84" s="6">
        <v>0.75493566750709606</v>
      </c>
      <c r="AC84" s="6">
        <v>0.7292063492063493</v>
      </c>
      <c r="AD84" s="6">
        <v>0.7239197261114636</v>
      </c>
      <c r="AE84" s="6">
        <v>1.2768376971992781</v>
      </c>
      <c r="AF84" s="27">
        <v>0.75095238095238093</v>
      </c>
      <c r="AG84" s="6">
        <v>0.77806283663426512</v>
      </c>
      <c r="AH84" s="6">
        <v>0.75095238095238093</v>
      </c>
      <c r="AI84" s="6">
        <v>0.74287193829679732</v>
      </c>
      <c r="AJ84" s="6">
        <v>0.52105967845025369</v>
      </c>
      <c r="AK84" s="27">
        <v>0.68365079365079373</v>
      </c>
      <c r="AL84" s="6">
        <v>0.69196739130772755</v>
      </c>
      <c r="AM84" s="6">
        <v>0.68365079365079373</v>
      </c>
      <c r="AN84" s="6">
        <v>0.67951415808216087</v>
      </c>
      <c r="AO84" s="6">
        <v>11.40238114357309</v>
      </c>
      <c r="AP84" s="27">
        <v>0.74031746031746037</v>
      </c>
      <c r="AQ84" s="6">
        <v>0.75335978835978834</v>
      </c>
      <c r="AR84" s="6">
        <v>0.74031746031746037</v>
      </c>
      <c r="AS84" s="6">
        <v>0.73609563840742376</v>
      </c>
      <c r="AT84" s="6">
        <v>0.82561661929131946</v>
      </c>
      <c r="AU84" s="27">
        <v>0.70047619047619036</v>
      </c>
      <c r="AV84" s="6">
        <v>0.70955578107959061</v>
      </c>
      <c r="AW84" s="6">
        <v>0.70047619047619036</v>
      </c>
      <c r="AX84" s="6">
        <v>0.69639593264175448</v>
      </c>
      <c r="AY84" s="6">
        <v>0.93969719563019305</v>
      </c>
      <c r="AZ84" s="27">
        <v>0.75634920634920633</v>
      </c>
      <c r="BA84" s="6">
        <v>0.76413115455972591</v>
      </c>
      <c r="BB84" s="6">
        <v>0.75634920634920633</v>
      </c>
      <c r="BC84" s="6">
        <v>0.75491276060851553</v>
      </c>
      <c r="BD84" s="6">
        <v>0.86048023850973576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0.18708615827195421</v>
      </c>
      <c r="N85" s="9">
        <v>2.9377593942059579</v>
      </c>
      <c r="O85" s="9">
        <v>1.0762135644667561</v>
      </c>
      <c r="P85" s="9">
        <v>124.85477425375321</v>
      </c>
      <c r="Q85" s="27">
        <v>0.85269841269841273</v>
      </c>
      <c r="R85" s="6">
        <v>0.86690835707502389</v>
      </c>
      <c r="S85" s="6">
        <v>0.85269841269841273</v>
      </c>
      <c r="T85" s="6">
        <v>0.85270342407477995</v>
      </c>
      <c r="U85" s="6">
        <v>0.41128600697059597</v>
      </c>
      <c r="V85" s="27">
        <v>0.8360317460317459</v>
      </c>
      <c r="W85" s="6">
        <v>0.85397017325448699</v>
      </c>
      <c r="X85" s="6">
        <v>0.8360317460317459</v>
      </c>
      <c r="Y85" s="6">
        <v>0.83606890334775064</v>
      </c>
      <c r="Z85" s="6">
        <v>0.3858567857305627</v>
      </c>
      <c r="AA85" s="27">
        <v>0.93190476190476201</v>
      </c>
      <c r="AB85" s="6">
        <v>0.93953104038818336</v>
      </c>
      <c r="AC85" s="6">
        <v>0.93190476190476201</v>
      </c>
      <c r="AD85" s="6">
        <v>0.9314846094343171</v>
      </c>
      <c r="AE85" s="6">
        <v>1.5704835910144279</v>
      </c>
      <c r="AF85" s="27">
        <v>0.91476190476190467</v>
      </c>
      <c r="AG85" s="6">
        <v>0.92446427972898559</v>
      </c>
      <c r="AH85" s="6">
        <v>0.91476190476190467</v>
      </c>
      <c r="AI85" s="6">
        <v>0.91440451724623217</v>
      </c>
      <c r="AJ85" s="6">
        <v>0.26929957675903288</v>
      </c>
      <c r="AK85" s="27">
        <v>0.88111111111111096</v>
      </c>
      <c r="AL85" s="6">
        <v>0.89114546828832553</v>
      </c>
      <c r="AM85" s="6">
        <v>0.88111111111111096</v>
      </c>
      <c r="AN85" s="6">
        <v>0.8817109380469843</v>
      </c>
      <c r="AO85" s="6">
        <v>4.2851899029283729</v>
      </c>
      <c r="AP85" s="27">
        <v>0.91507936507936505</v>
      </c>
      <c r="AQ85" s="6">
        <v>0.92292061642061651</v>
      </c>
      <c r="AR85" s="6">
        <v>0.91507936507936505</v>
      </c>
      <c r="AS85" s="6">
        <v>0.91510857031663906</v>
      </c>
      <c r="AT85" s="6">
        <v>0.46255990973906502</v>
      </c>
      <c r="AU85" s="27">
        <v>0.90936507936507938</v>
      </c>
      <c r="AV85" s="6">
        <v>0.91274635241301905</v>
      </c>
      <c r="AW85" s="6">
        <v>0.90936507936507938</v>
      </c>
      <c r="AX85" s="6">
        <v>0.9088406696166379</v>
      </c>
      <c r="AY85" s="6">
        <v>0.40372864295216332</v>
      </c>
      <c r="AZ85" s="27">
        <v>0.8815873015873017</v>
      </c>
      <c r="BA85" s="6">
        <v>0.88909076054664293</v>
      </c>
      <c r="BB85" s="6">
        <v>0.8815873015873017</v>
      </c>
      <c r="BC85" s="6">
        <v>0.88092432806858079</v>
      </c>
      <c r="BD85" s="6">
        <v>0.3824774397927479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7.6970716399740027E-2</v>
      </c>
      <c r="N86" s="9">
        <v>6.4229066752023733</v>
      </c>
      <c r="O86" s="9">
        <v>1.351682839041519</v>
      </c>
      <c r="P86" s="9">
        <v>133.27531351044931</v>
      </c>
      <c r="Q86" s="27">
        <v>0.90365079365079359</v>
      </c>
      <c r="R86" s="6">
        <v>0.90513442113442122</v>
      </c>
      <c r="S86" s="6">
        <v>0.90365079365079359</v>
      </c>
      <c r="T86" s="6">
        <v>0.90350507680074266</v>
      </c>
      <c r="U86" s="6">
        <v>0.33353810746762691</v>
      </c>
      <c r="V86" s="27">
        <v>0.89238095238095239</v>
      </c>
      <c r="W86" s="6">
        <v>0.8987205387205387</v>
      </c>
      <c r="X86" s="6">
        <v>0.89238095238095239</v>
      </c>
      <c r="Y86" s="6">
        <v>0.89176123512511773</v>
      </c>
      <c r="Z86" s="6">
        <v>0.30725040418620908</v>
      </c>
      <c r="AA86" s="27">
        <v>0.89253968253968252</v>
      </c>
      <c r="AB86" s="6">
        <v>0.89861072261072261</v>
      </c>
      <c r="AC86" s="6">
        <v>0.89253968253968252</v>
      </c>
      <c r="AD86" s="6">
        <v>0.89210643435872361</v>
      </c>
      <c r="AE86" s="6">
        <v>0.79967127849624098</v>
      </c>
      <c r="AF86" s="27">
        <v>0.92619047619047612</v>
      </c>
      <c r="AG86" s="6">
        <v>0.92952958152958165</v>
      </c>
      <c r="AH86" s="6">
        <v>0.92619047619047612</v>
      </c>
      <c r="AI86" s="6">
        <v>0.92612507507228359</v>
      </c>
      <c r="AJ86" s="6">
        <v>0.24760893212212551</v>
      </c>
      <c r="AK86" s="27">
        <v>0.8592063492063492</v>
      </c>
      <c r="AL86" s="6">
        <v>0.86794449015037256</v>
      </c>
      <c r="AM86" s="6">
        <v>0.8592063492063492</v>
      </c>
      <c r="AN86" s="6">
        <v>0.85923740521549752</v>
      </c>
      <c r="AO86" s="6">
        <v>5.0747175485947489</v>
      </c>
      <c r="AP86" s="27">
        <v>0.89269841269841277</v>
      </c>
      <c r="AQ86" s="6">
        <v>0.89756517556517534</v>
      </c>
      <c r="AR86" s="6">
        <v>0.89269841269841277</v>
      </c>
      <c r="AS86" s="6">
        <v>0.89245268258532773</v>
      </c>
      <c r="AT86" s="6">
        <v>0.32024623255212847</v>
      </c>
      <c r="AU86" s="27">
        <v>0.87587301587301591</v>
      </c>
      <c r="AV86" s="6">
        <v>0.88108654308654299</v>
      </c>
      <c r="AW86" s="6">
        <v>0.87587301587301591</v>
      </c>
      <c r="AX86" s="6">
        <v>0.87507790067921754</v>
      </c>
      <c r="AY86" s="6">
        <v>0.51606286620030051</v>
      </c>
      <c r="AZ86" s="27">
        <v>0.91523809523809518</v>
      </c>
      <c r="BA86" s="6">
        <v>0.91903196803196785</v>
      </c>
      <c r="BB86" s="6">
        <v>0.91523809523809518</v>
      </c>
      <c r="BC86" s="6">
        <v>0.91469180415859896</v>
      </c>
      <c r="BD86" s="6">
        <v>0.33204912562949468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0.20903344052880121</v>
      </c>
      <c r="N87" s="9">
        <v>3.523587603615626</v>
      </c>
      <c r="O87" s="9">
        <v>0.84538547915398854</v>
      </c>
      <c r="P87" s="9">
        <v>98.660452901237534</v>
      </c>
      <c r="Q87" s="27">
        <v>0.78603174603174608</v>
      </c>
      <c r="R87" s="6">
        <v>0.79523807637533117</v>
      </c>
      <c r="S87" s="6">
        <v>0.78603174603174608</v>
      </c>
      <c r="T87" s="6">
        <v>0.77849767149682914</v>
      </c>
      <c r="U87" s="6">
        <v>0.59917379080878885</v>
      </c>
      <c r="V87" s="27">
        <v>0.79142857142857148</v>
      </c>
      <c r="W87" s="6">
        <v>0.79363630373154181</v>
      </c>
      <c r="X87" s="6">
        <v>0.79142857142857148</v>
      </c>
      <c r="Y87" s="6">
        <v>0.78894924273062284</v>
      </c>
      <c r="Z87" s="6">
        <v>0.49738154155266912</v>
      </c>
      <c r="AA87" s="27">
        <v>0.77984126984126978</v>
      </c>
      <c r="AB87" s="6">
        <v>0.7838458085124751</v>
      </c>
      <c r="AC87" s="6">
        <v>0.77984126984126978</v>
      </c>
      <c r="AD87" s="6">
        <v>0.77455859340091648</v>
      </c>
      <c r="AE87" s="6">
        <v>1.3940726924790541</v>
      </c>
      <c r="AF87" s="27">
        <v>0.80269841269841269</v>
      </c>
      <c r="AG87" s="6">
        <v>0.80540957807624491</v>
      </c>
      <c r="AH87" s="6">
        <v>0.80269841269841269</v>
      </c>
      <c r="AI87" s="6">
        <v>0.80021389111687091</v>
      </c>
      <c r="AJ87" s="6">
        <v>0.49298642424662931</v>
      </c>
      <c r="AK87" s="27">
        <v>0.75238095238095237</v>
      </c>
      <c r="AL87" s="6">
        <v>0.76631800868495537</v>
      </c>
      <c r="AM87" s="6">
        <v>0.75238095238095237</v>
      </c>
      <c r="AN87" s="6">
        <v>0.75329731379731368</v>
      </c>
      <c r="AO87" s="6">
        <v>8.9250951249242476</v>
      </c>
      <c r="AP87" s="27">
        <v>0.75174603174603172</v>
      </c>
      <c r="AQ87" s="6">
        <v>0.76004199592294841</v>
      </c>
      <c r="AR87" s="6">
        <v>0.75174603174603172</v>
      </c>
      <c r="AS87" s="6">
        <v>0.74919529085079628</v>
      </c>
      <c r="AT87" s="6">
        <v>0.54290709878391863</v>
      </c>
      <c r="AU87" s="27">
        <v>0.7520634920634921</v>
      </c>
      <c r="AV87" s="6">
        <v>0.75898615732229191</v>
      </c>
      <c r="AW87" s="6">
        <v>0.7520634920634921</v>
      </c>
      <c r="AX87" s="6">
        <v>0.74915473376419039</v>
      </c>
      <c r="AY87" s="6">
        <v>0.73201184120247453</v>
      </c>
      <c r="AZ87" s="27">
        <v>0.78015873015873027</v>
      </c>
      <c r="BA87" s="6">
        <v>0.78680163736046094</v>
      </c>
      <c r="BB87" s="6">
        <v>0.78015873015873027</v>
      </c>
      <c r="BC87" s="6">
        <v>0.77925603500460416</v>
      </c>
      <c r="BD87" s="6">
        <v>0.72647113821852582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6.9860790842924972E-2</v>
      </c>
      <c r="N88" s="9">
        <v>5.713182884802535</v>
      </c>
      <c r="O88" s="9">
        <v>1.4611509437515799</v>
      </c>
      <c r="P88" s="9">
        <v>65.293518683457535</v>
      </c>
      <c r="Q88" s="27">
        <v>0.90920634920634913</v>
      </c>
      <c r="R88" s="6">
        <v>0.91185991785991793</v>
      </c>
      <c r="S88" s="6">
        <v>0.90920634920634913</v>
      </c>
      <c r="T88" s="6">
        <v>0.90876675976185628</v>
      </c>
      <c r="U88" s="6">
        <v>0.28300841527826809</v>
      </c>
      <c r="V88" s="27">
        <v>0.92063492063492058</v>
      </c>
      <c r="W88" s="6">
        <v>0.92682798682798695</v>
      </c>
      <c r="X88" s="6">
        <v>0.92063492063492058</v>
      </c>
      <c r="Y88" s="6">
        <v>0.92121901561873965</v>
      </c>
      <c r="Z88" s="6">
        <v>0.2291420423399077</v>
      </c>
      <c r="AA88" s="27">
        <v>0.93206349206349193</v>
      </c>
      <c r="AB88" s="6">
        <v>0.93465157065157067</v>
      </c>
      <c r="AC88" s="6">
        <v>0.93206349206349193</v>
      </c>
      <c r="AD88" s="6">
        <v>0.93158962024929848</v>
      </c>
      <c r="AE88" s="6">
        <v>0.76689110324375453</v>
      </c>
      <c r="AF88" s="27">
        <v>0.93761904761904769</v>
      </c>
      <c r="AG88" s="6">
        <v>0.93934193848479564</v>
      </c>
      <c r="AH88" s="6">
        <v>0.93761904761904769</v>
      </c>
      <c r="AI88" s="6">
        <v>0.93755969884731827</v>
      </c>
      <c r="AJ88" s="6">
        <v>0.17657786293586539</v>
      </c>
      <c r="AK88" s="27">
        <v>0.80158730158730163</v>
      </c>
      <c r="AL88" s="6">
        <v>0.81467036667036674</v>
      </c>
      <c r="AM88" s="6">
        <v>0.80158730158730163</v>
      </c>
      <c r="AN88" s="6">
        <v>0.80356888736571075</v>
      </c>
      <c r="AO88" s="6">
        <v>7.1515185295867374</v>
      </c>
      <c r="AP88" s="27">
        <v>0.91492063492063491</v>
      </c>
      <c r="AQ88" s="6">
        <v>0.91853477034429409</v>
      </c>
      <c r="AR88" s="6">
        <v>0.91492063492063491</v>
      </c>
      <c r="AS88" s="6">
        <v>0.91445950508455043</v>
      </c>
      <c r="AT88" s="6">
        <v>0.28890282104795462</v>
      </c>
      <c r="AU88" s="27">
        <v>0.91476190476190467</v>
      </c>
      <c r="AV88" s="6">
        <v>0.91561435742388109</v>
      </c>
      <c r="AW88" s="6">
        <v>0.91476190476190467</v>
      </c>
      <c r="AX88" s="6">
        <v>0.91412563589036411</v>
      </c>
      <c r="AY88" s="6">
        <v>0.3741369951220751</v>
      </c>
      <c r="AZ88" s="27">
        <v>0.90380952380952384</v>
      </c>
      <c r="BA88" s="6">
        <v>0.90576425690711404</v>
      </c>
      <c r="BB88" s="6">
        <v>0.90380952380952384</v>
      </c>
      <c r="BC88" s="6">
        <v>0.90307682193434058</v>
      </c>
      <c r="BD88" s="6">
        <v>0.3200013134610824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3.32564654456163E-2</v>
      </c>
      <c r="N89" s="9">
        <v>9.8671836330742426</v>
      </c>
      <c r="O89" s="9">
        <v>1.6053394175698861</v>
      </c>
      <c r="P89" s="9">
        <v>133.20697904650231</v>
      </c>
      <c r="Q89" s="27">
        <v>0.94317460317460322</v>
      </c>
      <c r="R89" s="6">
        <v>0.95128324834207201</v>
      </c>
      <c r="S89" s="6">
        <v>0.94317460317460322</v>
      </c>
      <c r="T89" s="6">
        <v>0.94347028394601506</v>
      </c>
      <c r="U89" s="6">
        <v>0.192903454264584</v>
      </c>
      <c r="V89" s="27">
        <v>0.95444444444444443</v>
      </c>
      <c r="W89" s="6">
        <v>0.95997492703375065</v>
      </c>
      <c r="X89" s="6">
        <v>0.95444444444444443</v>
      </c>
      <c r="Y89" s="6">
        <v>0.95472648837017382</v>
      </c>
      <c r="Z89" s="6">
        <v>0.12350814243946071</v>
      </c>
      <c r="AA89" s="27">
        <v>0.9601587301587301</v>
      </c>
      <c r="AB89" s="6">
        <v>0.96390209790209802</v>
      </c>
      <c r="AC89" s="6">
        <v>0.9601587301587301</v>
      </c>
      <c r="AD89" s="6">
        <v>0.96049587307824846</v>
      </c>
      <c r="AE89" s="6">
        <v>0.50003097549171116</v>
      </c>
      <c r="AF89" s="27">
        <v>0.95444444444444443</v>
      </c>
      <c r="AG89" s="6">
        <v>0.95765464165464176</v>
      </c>
      <c r="AH89" s="6">
        <v>0.95444444444444443</v>
      </c>
      <c r="AI89" s="6">
        <v>0.95469724208649487</v>
      </c>
      <c r="AJ89" s="6">
        <v>0.15038977790561711</v>
      </c>
      <c r="AK89" s="27">
        <v>0.93793650793650796</v>
      </c>
      <c r="AL89" s="6">
        <v>0.9448953823953824</v>
      </c>
      <c r="AM89" s="6">
        <v>0.93793650793650796</v>
      </c>
      <c r="AN89" s="6">
        <v>0.93786628041530007</v>
      </c>
      <c r="AO89" s="6">
        <v>2.2369949960547322</v>
      </c>
      <c r="AP89" s="27">
        <v>0.94904761904761903</v>
      </c>
      <c r="AQ89" s="6">
        <v>0.9561285936285937</v>
      </c>
      <c r="AR89" s="6">
        <v>0.94904761904761903</v>
      </c>
      <c r="AS89" s="6">
        <v>0.94909749281437672</v>
      </c>
      <c r="AT89" s="6">
        <v>0.16967376515505109</v>
      </c>
      <c r="AU89" s="27">
        <v>0.92634920634920626</v>
      </c>
      <c r="AV89" s="6">
        <v>0.93103200767486471</v>
      </c>
      <c r="AW89" s="6">
        <v>0.92634920634920626</v>
      </c>
      <c r="AX89" s="6">
        <v>0.92644509542041276</v>
      </c>
      <c r="AY89" s="6">
        <v>0.33255770577582833</v>
      </c>
      <c r="AZ89" s="27">
        <v>0.92634920634920626</v>
      </c>
      <c r="BA89" s="6">
        <v>0.93179816199984278</v>
      </c>
      <c r="BB89" s="6">
        <v>0.92634920634920626</v>
      </c>
      <c r="BC89" s="6">
        <v>0.92638943168532406</v>
      </c>
      <c r="BD89" s="6">
        <v>0.1811324863776328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4.7905471738697573E-2</v>
      </c>
      <c r="N90" s="9">
        <v>7.9561888983219067</v>
      </c>
      <c r="O90" s="9">
        <v>1.523044074106306</v>
      </c>
      <c r="P90" s="9">
        <v>222.77328915301339</v>
      </c>
      <c r="Q90" s="27">
        <v>0.94365079365079363</v>
      </c>
      <c r="R90" s="6">
        <v>0.94710459910459899</v>
      </c>
      <c r="S90" s="6">
        <v>0.94365079365079363</v>
      </c>
      <c r="T90" s="6">
        <v>0.94318379375015771</v>
      </c>
      <c r="U90" s="6">
        <v>0.18685880430964061</v>
      </c>
      <c r="V90" s="27">
        <v>0.94920634920634916</v>
      </c>
      <c r="W90" s="6">
        <v>0.95242446442446427</v>
      </c>
      <c r="X90" s="6">
        <v>0.94920634920634916</v>
      </c>
      <c r="Y90" s="6">
        <v>0.94881431182445386</v>
      </c>
      <c r="Z90" s="6">
        <v>0.16328050187639739</v>
      </c>
      <c r="AA90" s="27">
        <v>0.93222222222222206</v>
      </c>
      <c r="AB90" s="6">
        <v>0.93573463573463589</v>
      </c>
      <c r="AC90" s="6">
        <v>0.93222222222222206</v>
      </c>
      <c r="AD90" s="6">
        <v>0.93180632058197987</v>
      </c>
      <c r="AE90" s="6">
        <v>0.28372157405926818</v>
      </c>
      <c r="AF90" s="27">
        <v>0.93793650793650796</v>
      </c>
      <c r="AG90" s="6">
        <v>0.94100936100936106</v>
      </c>
      <c r="AH90" s="6">
        <v>0.93793650793650796</v>
      </c>
      <c r="AI90" s="6">
        <v>0.93749520947086873</v>
      </c>
      <c r="AJ90" s="6">
        <v>0.12979772590702701</v>
      </c>
      <c r="AK90" s="27">
        <v>0.96047619047619048</v>
      </c>
      <c r="AL90" s="6">
        <v>0.96530519480519472</v>
      </c>
      <c r="AM90" s="6">
        <v>0.96047619047619048</v>
      </c>
      <c r="AN90" s="6">
        <v>0.96032655332966566</v>
      </c>
      <c r="AO90" s="6">
        <v>1.424582491093678</v>
      </c>
      <c r="AP90" s="27">
        <v>0.96031746031746024</v>
      </c>
      <c r="AQ90" s="6">
        <v>0.96205002405002404</v>
      </c>
      <c r="AR90" s="6">
        <v>0.96031746031746024</v>
      </c>
      <c r="AS90" s="6">
        <v>0.96025232222564916</v>
      </c>
      <c r="AT90" s="6">
        <v>0.28970875772195798</v>
      </c>
      <c r="AU90" s="27">
        <v>0.96603174603174613</v>
      </c>
      <c r="AV90" s="6">
        <v>0.96738335738335746</v>
      </c>
      <c r="AW90" s="6">
        <v>0.96603174603174613</v>
      </c>
      <c r="AX90" s="6">
        <v>0.96599230937493163</v>
      </c>
      <c r="AY90" s="6">
        <v>0.22424852204296231</v>
      </c>
      <c r="AZ90" s="27">
        <v>0.9547619047619047</v>
      </c>
      <c r="BA90" s="6">
        <v>0.95894155844155837</v>
      </c>
      <c r="BB90" s="6">
        <v>0.9547619047619047</v>
      </c>
      <c r="BC90" s="6">
        <v>0.95444854590313233</v>
      </c>
      <c r="BD90" s="6">
        <v>0.14947054844445931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3.639038349854784E-2</v>
      </c>
      <c r="N91" s="9">
        <v>9.1350759664878591</v>
      </c>
      <c r="O91" s="9">
        <v>1.5947903152940439</v>
      </c>
      <c r="P91" s="9">
        <v>104.4008681884327</v>
      </c>
      <c r="Q91" s="27">
        <v>0.96047619047619048</v>
      </c>
      <c r="R91" s="6">
        <v>0.96277672327672337</v>
      </c>
      <c r="S91" s="6">
        <v>0.96047619047619048</v>
      </c>
      <c r="T91" s="6">
        <v>0.96048665253696019</v>
      </c>
      <c r="U91" s="6">
        <v>0.20178809475593851</v>
      </c>
      <c r="V91" s="27">
        <v>0.94349206349206349</v>
      </c>
      <c r="W91" s="6">
        <v>0.94716683316683314</v>
      </c>
      <c r="X91" s="6">
        <v>0.94349206349206349</v>
      </c>
      <c r="Y91" s="6">
        <v>0.94334298841013475</v>
      </c>
      <c r="Z91" s="6">
        <v>0.1189384958557706</v>
      </c>
      <c r="AA91" s="27">
        <v>0.94888888888888889</v>
      </c>
      <c r="AB91" s="6">
        <v>0.95147173461459178</v>
      </c>
      <c r="AC91" s="6">
        <v>0.94888888888888889</v>
      </c>
      <c r="AD91" s="6">
        <v>0.94860642446736421</v>
      </c>
      <c r="AE91" s="6">
        <v>0.30901076168726671</v>
      </c>
      <c r="AF91" s="27">
        <v>0.9601587301587301</v>
      </c>
      <c r="AG91" s="6">
        <v>0.96385425685425685</v>
      </c>
      <c r="AH91" s="6">
        <v>0.9601587301587301</v>
      </c>
      <c r="AI91" s="6">
        <v>0.96029698515202122</v>
      </c>
      <c r="AJ91" s="6">
        <v>0.1435308058848799</v>
      </c>
      <c r="AK91" s="27">
        <v>0.92095238095238086</v>
      </c>
      <c r="AL91" s="6">
        <v>0.92973174973174966</v>
      </c>
      <c r="AM91" s="6">
        <v>0.92095238095238086</v>
      </c>
      <c r="AN91" s="6">
        <v>0.92087321350328877</v>
      </c>
      <c r="AO91" s="6">
        <v>2.8491649821873559</v>
      </c>
      <c r="AP91" s="27">
        <v>0.96047619047619048</v>
      </c>
      <c r="AQ91" s="6">
        <v>0.96405794205794204</v>
      </c>
      <c r="AR91" s="6">
        <v>0.96047619047619048</v>
      </c>
      <c r="AS91" s="6">
        <v>0.96065991487421876</v>
      </c>
      <c r="AT91" s="6">
        <v>0.1541751135415966</v>
      </c>
      <c r="AU91" s="27">
        <v>0.94936507936507941</v>
      </c>
      <c r="AV91" s="6">
        <v>0.95195115995115986</v>
      </c>
      <c r="AW91" s="6">
        <v>0.94936507936507941</v>
      </c>
      <c r="AX91" s="6">
        <v>0.94920952863185248</v>
      </c>
      <c r="AY91" s="6">
        <v>0.2017352817117056</v>
      </c>
      <c r="AZ91" s="27">
        <v>0.95460317460317456</v>
      </c>
      <c r="BA91" s="6">
        <v>0.95674481074481077</v>
      </c>
      <c r="BB91" s="6">
        <v>0.95460317460317456</v>
      </c>
      <c r="BC91" s="6">
        <v>0.95494403336441747</v>
      </c>
      <c r="BD91" s="6">
        <v>0.13391782779103881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0.15782625166563941</v>
      </c>
      <c r="N92" s="9">
        <v>3.373935500346791</v>
      </c>
      <c r="O92" s="9">
        <v>1.1518519032873531</v>
      </c>
      <c r="P92" s="9">
        <v>94.470194009710156</v>
      </c>
      <c r="Q92" s="27">
        <v>0.8306349206349205</v>
      </c>
      <c r="R92" s="6">
        <v>0.83553585567871291</v>
      </c>
      <c r="S92" s="6">
        <v>0.8306349206349205</v>
      </c>
      <c r="T92" s="6">
        <v>0.82863458644624344</v>
      </c>
      <c r="U92" s="6">
        <v>0.46357031913494923</v>
      </c>
      <c r="V92" s="27">
        <v>0.80269841269841269</v>
      </c>
      <c r="W92" s="6">
        <v>0.80997220504363354</v>
      </c>
      <c r="X92" s="6">
        <v>0.80269841269841269</v>
      </c>
      <c r="Y92" s="6">
        <v>0.80336490414165129</v>
      </c>
      <c r="Z92" s="6">
        <v>0.42263769025199388</v>
      </c>
      <c r="AA92" s="27">
        <v>0.84222222222222221</v>
      </c>
      <c r="AB92" s="6">
        <v>0.85673503620562441</v>
      </c>
      <c r="AC92" s="6">
        <v>0.84222222222222221</v>
      </c>
      <c r="AD92" s="6">
        <v>0.83964683845450272</v>
      </c>
      <c r="AE92" s="6">
        <v>1.3253761563430579</v>
      </c>
      <c r="AF92" s="27">
        <v>0.83111111111111113</v>
      </c>
      <c r="AG92" s="6">
        <v>0.84470274170274173</v>
      </c>
      <c r="AH92" s="6">
        <v>0.83111111111111113</v>
      </c>
      <c r="AI92" s="6">
        <v>0.83118694988797248</v>
      </c>
      <c r="AJ92" s="6">
        <v>0.41607207728492168</v>
      </c>
      <c r="AK92" s="27">
        <v>0.77460317460317463</v>
      </c>
      <c r="AL92" s="6">
        <v>0.78871954293788293</v>
      </c>
      <c r="AM92" s="6">
        <v>0.77460317460317463</v>
      </c>
      <c r="AN92" s="6">
        <v>0.77212539722948603</v>
      </c>
      <c r="AO92" s="6">
        <v>8.1241250496105337</v>
      </c>
      <c r="AP92" s="27">
        <v>0.84238095238095245</v>
      </c>
      <c r="AQ92" s="6">
        <v>0.84893601776374883</v>
      </c>
      <c r="AR92" s="6">
        <v>0.84238095238095245</v>
      </c>
      <c r="AS92" s="6">
        <v>0.84116596243324548</v>
      </c>
      <c r="AT92" s="6">
        <v>0.67536950154723097</v>
      </c>
      <c r="AU92" s="27">
        <v>0.8085714285714285</v>
      </c>
      <c r="AV92" s="6">
        <v>0.8238100722806605</v>
      </c>
      <c r="AW92" s="6">
        <v>0.8085714285714285</v>
      </c>
      <c r="AX92" s="6">
        <v>0.8051779309102145</v>
      </c>
      <c r="AY92" s="6">
        <v>0.69005213672536025</v>
      </c>
      <c r="AZ92" s="27">
        <v>0.79714285714285704</v>
      </c>
      <c r="BA92" s="6">
        <v>0.80648404681738006</v>
      </c>
      <c r="BB92" s="6">
        <v>0.79714285714285704</v>
      </c>
      <c r="BC92" s="6">
        <v>0.79509545909780877</v>
      </c>
      <c r="BD92" s="6">
        <v>0.71494234268881596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3">
        <v>91</v>
      </c>
      <c r="C93" s="23">
        <v>1</v>
      </c>
      <c r="D93" s="23">
        <v>-1</v>
      </c>
      <c r="E93" s="23">
        <v>-1</v>
      </c>
      <c r="F93" s="23">
        <v>1</v>
      </c>
      <c r="G93" s="23">
        <v>1</v>
      </c>
      <c r="H93" s="23">
        <v>1</v>
      </c>
      <c r="I93" s="23">
        <v>1</v>
      </c>
      <c r="J93" s="23">
        <v>1</v>
      </c>
      <c r="K93" s="23">
        <v>1</v>
      </c>
      <c r="L93" s="23">
        <v>-1</v>
      </c>
      <c r="M93" s="14">
        <v>5.5400092720009043E-2</v>
      </c>
      <c r="N93" s="31">
        <v>7.1316033680118034</v>
      </c>
      <c r="O93" s="31">
        <v>1.494108326729795</v>
      </c>
      <c r="P93" s="31">
        <v>81.504038491563463</v>
      </c>
      <c r="Q93" s="27">
        <v>0.92619047619047623</v>
      </c>
      <c r="R93" s="24">
        <v>0.92821156621156609</v>
      </c>
      <c r="S93" s="24">
        <v>0.92619047619047623</v>
      </c>
      <c r="T93" s="24">
        <v>0.92605647406430514</v>
      </c>
      <c r="U93" s="24">
        <v>0.24635601827185721</v>
      </c>
      <c r="V93" s="27">
        <v>0.90904761904761899</v>
      </c>
      <c r="W93" s="24">
        <v>0.91379084407655831</v>
      </c>
      <c r="X93" s="24">
        <v>0.90904761904761899</v>
      </c>
      <c r="Y93" s="24">
        <v>0.90876210781641587</v>
      </c>
      <c r="Z93" s="24">
        <v>0.18759141256485259</v>
      </c>
      <c r="AA93" s="27">
        <v>0.90333333333333332</v>
      </c>
      <c r="AB93" s="24">
        <v>0.90786083757512337</v>
      </c>
      <c r="AC93" s="24">
        <v>0.90333333333333332</v>
      </c>
      <c r="AD93" s="24">
        <v>0.90242457418847954</v>
      </c>
      <c r="AE93" s="24">
        <v>0.57097075463818192</v>
      </c>
      <c r="AF93" s="27">
        <v>0.92634920634920626</v>
      </c>
      <c r="AG93" s="24">
        <v>0.93479811194096918</v>
      </c>
      <c r="AH93" s="24">
        <v>0.92634920634920626</v>
      </c>
      <c r="AI93" s="24">
        <v>0.92566577154401342</v>
      </c>
      <c r="AJ93" s="24">
        <v>0.19806612586235681</v>
      </c>
      <c r="AK93" s="27">
        <v>0.87507936507936512</v>
      </c>
      <c r="AL93" s="24">
        <v>0.88307942322228039</v>
      </c>
      <c r="AM93" s="24">
        <v>0.87507936507936512</v>
      </c>
      <c r="AN93" s="24">
        <v>0.87621357603460681</v>
      </c>
      <c r="AO93" s="24">
        <v>4.5025960662278104</v>
      </c>
      <c r="AP93" s="27">
        <v>0.90936507936507938</v>
      </c>
      <c r="AQ93" s="24">
        <v>0.91760866118008977</v>
      </c>
      <c r="AR93" s="24">
        <v>0.90936507936507938</v>
      </c>
      <c r="AS93" s="24">
        <v>0.90951773595818231</v>
      </c>
      <c r="AT93" s="24">
        <v>0.24496924278825871</v>
      </c>
      <c r="AU93" s="27">
        <v>0.92047619047619045</v>
      </c>
      <c r="AV93" s="24">
        <v>0.92422910422910431</v>
      </c>
      <c r="AW93" s="24">
        <v>0.92047619047619045</v>
      </c>
      <c r="AX93" s="24">
        <v>0.92035822977607573</v>
      </c>
      <c r="AY93" s="24">
        <v>0.39960590387954731</v>
      </c>
      <c r="AZ93" s="27">
        <v>0.92619047619047612</v>
      </c>
      <c r="BA93" s="24">
        <v>0.92985556242699086</v>
      </c>
      <c r="BB93" s="24">
        <v>0.92619047619047612</v>
      </c>
      <c r="BC93" s="24">
        <v>0.92583033186481456</v>
      </c>
      <c r="BD93" s="24">
        <v>0.24265541817057931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7.8862707026332496E-2</v>
      </c>
      <c r="N94" s="9">
        <v>5.2783255636536586</v>
      </c>
      <c r="O94" s="9">
        <v>1.426011543431315</v>
      </c>
      <c r="P94" s="9">
        <v>109.5252554458134</v>
      </c>
      <c r="Q94" s="27">
        <v>0.92142857142857137</v>
      </c>
      <c r="R94" s="6">
        <v>0.92708980561921739</v>
      </c>
      <c r="S94" s="6">
        <v>0.92142857142857137</v>
      </c>
      <c r="T94" s="6">
        <v>0.92168099142459037</v>
      </c>
      <c r="U94" s="6">
        <v>0.2446885955730391</v>
      </c>
      <c r="V94" s="27">
        <v>0.90476190476190477</v>
      </c>
      <c r="W94" s="6">
        <v>0.91450570871623493</v>
      </c>
      <c r="X94" s="6">
        <v>0.90476190476190477</v>
      </c>
      <c r="Y94" s="6">
        <v>0.90431500812971666</v>
      </c>
      <c r="Z94" s="6">
        <v>0.23882963067640889</v>
      </c>
      <c r="AA94" s="27">
        <v>0.91523809523809541</v>
      </c>
      <c r="AB94" s="6">
        <v>0.91911292411292411</v>
      </c>
      <c r="AC94" s="6">
        <v>0.91523809523809541</v>
      </c>
      <c r="AD94" s="6">
        <v>0.91439732533359819</v>
      </c>
      <c r="AE94" s="6">
        <v>0.56138552661946906</v>
      </c>
      <c r="AF94" s="27">
        <v>0.90999999999999992</v>
      </c>
      <c r="AG94" s="6">
        <v>0.91575647228588397</v>
      </c>
      <c r="AH94" s="6">
        <v>0.90999999999999992</v>
      </c>
      <c r="AI94" s="6">
        <v>0.90936017259786472</v>
      </c>
      <c r="AJ94" s="6">
        <v>0.18149336548502931</v>
      </c>
      <c r="AK94" s="27">
        <v>0.89333333333333331</v>
      </c>
      <c r="AL94" s="6">
        <v>0.89767628667628663</v>
      </c>
      <c r="AM94" s="6">
        <v>0.89333333333333331</v>
      </c>
      <c r="AN94" s="6">
        <v>0.89364450184362831</v>
      </c>
      <c r="AO94" s="6">
        <v>3.8446563615058311</v>
      </c>
      <c r="AP94" s="27">
        <v>0.93238095238095242</v>
      </c>
      <c r="AQ94" s="6">
        <v>0.93898217468805711</v>
      </c>
      <c r="AR94" s="6">
        <v>0.93238095238095242</v>
      </c>
      <c r="AS94" s="6">
        <v>0.93274216168979684</v>
      </c>
      <c r="AT94" s="6">
        <v>0.23811871078715921</v>
      </c>
      <c r="AU94" s="27">
        <v>0.92126984126984124</v>
      </c>
      <c r="AV94" s="6">
        <v>0.92610851748106648</v>
      </c>
      <c r="AW94" s="6">
        <v>0.92126984126984124</v>
      </c>
      <c r="AX94" s="6">
        <v>0.92151189266674671</v>
      </c>
      <c r="AY94" s="6">
        <v>0.40639326040437962</v>
      </c>
      <c r="AZ94" s="27">
        <v>0.91015873015873017</v>
      </c>
      <c r="BA94" s="6">
        <v>0.91582307198973878</v>
      </c>
      <c r="BB94" s="6">
        <v>0.91015873015873017</v>
      </c>
      <c r="BC94" s="6">
        <v>0.9106644560826046</v>
      </c>
      <c r="BD94" s="6">
        <v>0.23662196989427009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3">
        <v>93</v>
      </c>
      <c r="C95" s="23">
        <v>1</v>
      </c>
      <c r="D95" s="23">
        <v>1</v>
      </c>
      <c r="E95" s="23">
        <v>1</v>
      </c>
      <c r="F95" s="23">
        <v>1</v>
      </c>
      <c r="G95" s="23">
        <v>1</v>
      </c>
      <c r="H95" s="23">
        <v>-1</v>
      </c>
      <c r="I95" s="23">
        <v>-1</v>
      </c>
      <c r="J95" s="23">
        <v>-1</v>
      </c>
      <c r="K95" s="23">
        <v>1</v>
      </c>
      <c r="L95" s="23">
        <v>-1</v>
      </c>
      <c r="M95" s="14">
        <v>6.5208845521425279E-2</v>
      </c>
      <c r="N95" s="31">
        <v>6.5244040585578791</v>
      </c>
      <c r="O95" s="31">
        <v>1.444133452583287</v>
      </c>
      <c r="P95" s="31">
        <v>88.079454790531358</v>
      </c>
      <c r="Q95" s="27">
        <v>0.90380952380952384</v>
      </c>
      <c r="R95" s="24">
        <v>0.90802456802456799</v>
      </c>
      <c r="S95" s="24">
        <v>0.90380952380952384</v>
      </c>
      <c r="T95" s="24">
        <v>0.90309132126064107</v>
      </c>
      <c r="U95" s="24">
        <v>0.27820394350929828</v>
      </c>
      <c r="V95" s="27">
        <v>0.90365079365079359</v>
      </c>
      <c r="W95" s="24">
        <v>0.90897324897324894</v>
      </c>
      <c r="X95" s="24">
        <v>0.90365079365079359</v>
      </c>
      <c r="Y95" s="24">
        <v>0.90212758813918226</v>
      </c>
      <c r="Z95" s="24">
        <v>0.1924958459548213</v>
      </c>
      <c r="AA95" s="27">
        <v>0.90952380952380951</v>
      </c>
      <c r="AB95" s="24">
        <v>0.91220468420468404</v>
      </c>
      <c r="AC95" s="24">
        <v>0.90952380952380951</v>
      </c>
      <c r="AD95" s="24">
        <v>0.90900947009274358</v>
      </c>
      <c r="AE95" s="24">
        <v>0.40213810497031782</v>
      </c>
      <c r="AF95" s="27">
        <v>0.93206349206349193</v>
      </c>
      <c r="AG95" s="24">
        <v>0.93469212533498247</v>
      </c>
      <c r="AH95" s="24">
        <v>0.93206349206349193</v>
      </c>
      <c r="AI95" s="24">
        <v>0.93213077955591961</v>
      </c>
      <c r="AJ95" s="24">
        <v>0.16998289737672109</v>
      </c>
      <c r="AK95" s="27">
        <v>0.89238095238095239</v>
      </c>
      <c r="AL95" s="24">
        <v>0.90234995559995546</v>
      </c>
      <c r="AM95" s="24">
        <v>0.89238095238095239</v>
      </c>
      <c r="AN95" s="24">
        <v>0.89148958918817578</v>
      </c>
      <c r="AO95" s="24">
        <v>3.8789836504478461</v>
      </c>
      <c r="AP95" s="27">
        <v>0.93222222222222229</v>
      </c>
      <c r="AQ95" s="24">
        <v>0.93733636733636738</v>
      </c>
      <c r="AR95" s="24">
        <v>0.93222222222222229</v>
      </c>
      <c r="AS95" s="24">
        <v>0.9320740964030737</v>
      </c>
      <c r="AT95" s="24">
        <v>0.19437923295583209</v>
      </c>
      <c r="AU95" s="27">
        <v>0.89285714285714268</v>
      </c>
      <c r="AV95" s="24">
        <v>0.89733925333925346</v>
      </c>
      <c r="AW95" s="24">
        <v>0.89285714285714268</v>
      </c>
      <c r="AX95" s="24">
        <v>0.89257309548854313</v>
      </c>
      <c r="AY95" s="24">
        <v>0.34855784659910088</v>
      </c>
      <c r="AZ95" s="27">
        <v>0.89269841269841277</v>
      </c>
      <c r="BA95" s="24">
        <v>0.89906530506530513</v>
      </c>
      <c r="BB95" s="24">
        <v>0.89269841269841277</v>
      </c>
      <c r="BC95" s="24">
        <v>0.89301859384983084</v>
      </c>
      <c r="BD95" s="24">
        <v>0.24655668611325091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8.9840288568488816E-2</v>
      </c>
      <c r="N96" s="9">
        <v>5.7743136878076422</v>
      </c>
      <c r="O96" s="9">
        <v>1.30155341486541</v>
      </c>
      <c r="P96" s="9">
        <v>77.953234785403168</v>
      </c>
      <c r="Q96" s="27">
        <v>0.8471428571428572</v>
      </c>
      <c r="R96" s="6">
        <v>0.85870577461753927</v>
      </c>
      <c r="S96" s="6">
        <v>0.8471428571428572</v>
      </c>
      <c r="T96" s="6">
        <v>0.84621226188858967</v>
      </c>
      <c r="U96" s="6">
        <v>0.47832973239370069</v>
      </c>
      <c r="V96" s="27">
        <v>0.84746031746031747</v>
      </c>
      <c r="W96" s="6">
        <v>0.85600702275212082</v>
      </c>
      <c r="X96" s="6">
        <v>0.84746031746031747</v>
      </c>
      <c r="Y96" s="6">
        <v>0.84558758714725779</v>
      </c>
      <c r="Z96" s="6">
        <v>0.43247863897851913</v>
      </c>
      <c r="AA96" s="27">
        <v>0.91539682539682532</v>
      </c>
      <c r="AB96" s="6">
        <v>0.9246678136678137</v>
      </c>
      <c r="AC96" s="6">
        <v>0.91539682539682532</v>
      </c>
      <c r="AD96" s="6">
        <v>0.91381663776112099</v>
      </c>
      <c r="AE96" s="6">
        <v>0.99908853131464981</v>
      </c>
      <c r="AF96" s="27">
        <v>0.90984126984126978</v>
      </c>
      <c r="AG96" s="6">
        <v>0.91788677988677991</v>
      </c>
      <c r="AH96" s="6">
        <v>0.90984126984126978</v>
      </c>
      <c r="AI96" s="6">
        <v>0.90985456741709569</v>
      </c>
      <c r="AJ96" s="6">
        <v>0.28090320193522222</v>
      </c>
      <c r="AK96" s="27">
        <v>0.8073015873015873</v>
      </c>
      <c r="AL96" s="6">
        <v>0.82275626489912201</v>
      </c>
      <c r="AM96" s="6">
        <v>0.8073015873015873</v>
      </c>
      <c r="AN96" s="6">
        <v>0.80536180644752076</v>
      </c>
      <c r="AO96" s="6">
        <v>6.9455547959346386</v>
      </c>
      <c r="AP96" s="27">
        <v>0.87507936507936501</v>
      </c>
      <c r="AQ96" s="6">
        <v>0.88535799872641974</v>
      </c>
      <c r="AR96" s="6">
        <v>0.87507936507936501</v>
      </c>
      <c r="AS96" s="6">
        <v>0.87433462703638121</v>
      </c>
      <c r="AT96" s="6">
        <v>0.37176639053891708</v>
      </c>
      <c r="AU96" s="27">
        <v>0.87539682539682551</v>
      </c>
      <c r="AV96" s="6">
        <v>0.88507101364244234</v>
      </c>
      <c r="AW96" s="6">
        <v>0.87539682539682551</v>
      </c>
      <c r="AX96" s="6">
        <v>0.87433079480905573</v>
      </c>
      <c r="AY96" s="6">
        <v>0.54572244597988462</v>
      </c>
      <c r="AZ96" s="27">
        <v>0.85253968253968249</v>
      </c>
      <c r="BA96" s="6">
        <v>0.86282501319343419</v>
      </c>
      <c r="BB96" s="6">
        <v>0.85253968253968249</v>
      </c>
      <c r="BC96" s="6">
        <v>0.85262221413599859</v>
      </c>
      <c r="BD96" s="6">
        <v>0.47536535444561262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8.5886792113397281E-2</v>
      </c>
      <c r="N97" s="9">
        <v>5.8893181814143336</v>
      </c>
      <c r="O97" s="9">
        <v>1.322411769436423</v>
      </c>
      <c r="P97" s="9">
        <v>96.584818175195096</v>
      </c>
      <c r="Q97" s="27">
        <v>0.88698412698412699</v>
      </c>
      <c r="R97" s="6">
        <v>0.8901732588399256</v>
      </c>
      <c r="S97" s="6">
        <v>0.88698412698412699</v>
      </c>
      <c r="T97" s="6">
        <v>0.88656979856946039</v>
      </c>
      <c r="U97" s="6">
        <v>0.32846633426261868</v>
      </c>
      <c r="V97" s="27">
        <v>0.89269841269841277</v>
      </c>
      <c r="W97" s="6">
        <v>0.89642402042402036</v>
      </c>
      <c r="X97" s="6">
        <v>0.89269841269841277</v>
      </c>
      <c r="Y97" s="6">
        <v>0.89212473183737173</v>
      </c>
      <c r="Z97" s="6">
        <v>0.26821350907815078</v>
      </c>
      <c r="AA97" s="27">
        <v>0.86984126984126997</v>
      </c>
      <c r="AB97" s="6">
        <v>0.88078014578014585</v>
      </c>
      <c r="AC97" s="6">
        <v>0.86984126984126997</v>
      </c>
      <c r="AD97" s="6">
        <v>0.86905104308538728</v>
      </c>
      <c r="AE97" s="6">
        <v>1.0276412646226101</v>
      </c>
      <c r="AF97" s="27">
        <v>0.90396825396825398</v>
      </c>
      <c r="AG97" s="6">
        <v>0.91005775705775704</v>
      </c>
      <c r="AH97" s="6">
        <v>0.90396825396825398</v>
      </c>
      <c r="AI97" s="6">
        <v>0.90390356702828556</v>
      </c>
      <c r="AJ97" s="6">
        <v>0.25380447689628138</v>
      </c>
      <c r="AK97" s="27">
        <v>0.79047619047619055</v>
      </c>
      <c r="AL97" s="6">
        <v>0.80056677713820579</v>
      </c>
      <c r="AM97" s="6">
        <v>0.79047619047619055</v>
      </c>
      <c r="AN97" s="6">
        <v>0.78969005227298683</v>
      </c>
      <c r="AO97" s="6">
        <v>7.5520035672435926</v>
      </c>
      <c r="AP97" s="27">
        <v>0.89809523809523806</v>
      </c>
      <c r="AQ97" s="6">
        <v>0.90821280027162388</v>
      </c>
      <c r="AR97" s="6">
        <v>0.89809523809523806</v>
      </c>
      <c r="AS97" s="6">
        <v>0.89803319073590493</v>
      </c>
      <c r="AT97" s="6">
        <v>0.31036192230026688</v>
      </c>
      <c r="AU97" s="27">
        <v>0.86428571428571421</v>
      </c>
      <c r="AV97" s="6">
        <v>0.87949220092077218</v>
      </c>
      <c r="AW97" s="6">
        <v>0.86428571428571421</v>
      </c>
      <c r="AX97" s="6">
        <v>0.86285097411488854</v>
      </c>
      <c r="AY97" s="6">
        <v>0.50480459089459506</v>
      </c>
      <c r="AZ97" s="27">
        <v>0.87555555555555542</v>
      </c>
      <c r="BA97" s="6">
        <v>0.88161026803883935</v>
      </c>
      <c r="BB97" s="6">
        <v>0.87555555555555542</v>
      </c>
      <c r="BC97" s="6">
        <v>0.87443263328171383</v>
      </c>
      <c r="BD97" s="6">
        <v>0.35885119924647191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0.1020666219723398</v>
      </c>
      <c r="N98" s="10">
        <v>5.3575027741783394</v>
      </c>
      <c r="O98" s="10">
        <v>1.249044545687497</v>
      </c>
      <c r="P98" s="10">
        <v>150.01007767699349</v>
      </c>
      <c r="Q98" s="28">
        <v>0.90365079365079359</v>
      </c>
      <c r="R98" s="5">
        <v>0.90917529031814737</v>
      </c>
      <c r="S98" s="5">
        <v>0.90365079365079359</v>
      </c>
      <c r="T98" s="5">
        <v>0.90347604722382047</v>
      </c>
      <c r="U98" s="5">
        <v>0.31340964831099499</v>
      </c>
      <c r="V98" s="28">
        <v>0.86476190476190473</v>
      </c>
      <c r="W98" s="5">
        <v>0.86973047030941775</v>
      </c>
      <c r="X98" s="5">
        <v>0.86476190476190473</v>
      </c>
      <c r="Y98" s="5">
        <v>0.86288712537530399</v>
      </c>
      <c r="Z98" s="5">
        <v>0.30922608344781438</v>
      </c>
      <c r="AA98" s="28">
        <v>0.89301587301587304</v>
      </c>
      <c r="AB98" s="5">
        <v>0.90200715334048664</v>
      </c>
      <c r="AC98" s="5">
        <v>0.89301587301587304</v>
      </c>
      <c r="AD98" s="5">
        <v>0.89011056912793607</v>
      </c>
      <c r="AE98" s="5">
        <v>0.99625347294217581</v>
      </c>
      <c r="AF98" s="28">
        <v>0.90428571428571425</v>
      </c>
      <c r="AG98" s="5">
        <v>0.91396189866778099</v>
      </c>
      <c r="AH98" s="5">
        <v>0.90428571428571425</v>
      </c>
      <c r="AI98" s="5">
        <v>0.90335515619541162</v>
      </c>
      <c r="AJ98" s="5">
        <v>0.25356890684311428</v>
      </c>
      <c r="AK98" s="28">
        <v>0.86412698412698408</v>
      </c>
      <c r="AL98" s="5">
        <v>0.87974129574129578</v>
      </c>
      <c r="AM98" s="5">
        <v>0.86412698412698408</v>
      </c>
      <c r="AN98" s="5">
        <v>0.86039792651365465</v>
      </c>
      <c r="AO98" s="5">
        <v>4.8973598890609971</v>
      </c>
      <c r="AP98" s="28">
        <v>0.93222222222222229</v>
      </c>
      <c r="AQ98" s="5">
        <v>0.93423608137893854</v>
      </c>
      <c r="AR98" s="5">
        <v>0.93222222222222229</v>
      </c>
      <c r="AS98" s="5">
        <v>0.93205432098765417</v>
      </c>
      <c r="AT98" s="5">
        <v>0.26029826576561782</v>
      </c>
      <c r="AU98" s="28">
        <v>0.90380952380952384</v>
      </c>
      <c r="AV98" s="5">
        <v>0.90950566893424034</v>
      </c>
      <c r="AW98" s="5">
        <v>0.90380952380952384</v>
      </c>
      <c r="AX98" s="5">
        <v>0.90276206930324587</v>
      </c>
      <c r="AY98" s="5">
        <v>0.42132081729367388</v>
      </c>
      <c r="AZ98" s="28">
        <v>0.90952380952380951</v>
      </c>
      <c r="BA98" s="5">
        <v>0.91482251082251087</v>
      </c>
      <c r="BB98" s="5">
        <v>0.90952380952380951</v>
      </c>
      <c r="BC98" s="5">
        <v>0.90845567057740984</v>
      </c>
      <c r="BD98" s="5">
        <v>0.3135597387890619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0.1974775291906008</v>
      </c>
      <c r="N99" s="8">
        <v>2.70795378158093</v>
      </c>
      <c r="O99" s="8">
        <v>1.070284919669849</v>
      </c>
      <c r="P99" s="8">
        <v>56.190040967804308</v>
      </c>
      <c r="Q99" s="26">
        <v>0.83619047619047626</v>
      </c>
      <c r="R99" s="4">
        <v>0.84887771946385393</v>
      </c>
      <c r="S99" s="4">
        <v>0.83619047619047626</v>
      </c>
      <c r="T99" s="4">
        <v>0.83461412167769566</v>
      </c>
      <c r="U99" s="4">
        <v>0.47621146129747799</v>
      </c>
      <c r="V99" s="26">
        <v>0.81365079365079374</v>
      </c>
      <c r="W99" s="4">
        <v>0.82075620209233657</v>
      </c>
      <c r="X99" s="4">
        <v>0.81365079365079374</v>
      </c>
      <c r="Y99" s="4">
        <v>0.81182652466584249</v>
      </c>
      <c r="Z99" s="4">
        <v>0.45181172201139269</v>
      </c>
      <c r="AA99" s="26">
        <v>0.85317460317460314</v>
      </c>
      <c r="AB99" s="4">
        <v>0.86410333317476185</v>
      </c>
      <c r="AC99" s="4">
        <v>0.85317460317460314</v>
      </c>
      <c r="AD99" s="4">
        <v>0.85167245103411415</v>
      </c>
      <c r="AE99" s="4">
        <v>2.26853065928514</v>
      </c>
      <c r="AF99" s="26">
        <v>0.8704761904761904</v>
      </c>
      <c r="AG99" s="4">
        <v>0.87824502481645328</v>
      </c>
      <c r="AH99" s="4">
        <v>0.8704761904761904</v>
      </c>
      <c r="AI99" s="4">
        <v>0.86930470351024769</v>
      </c>
      <c r="AJ99" s="4">
        <v>0.38926174144643438</v>
      </c>
      <c r="AK99" s="26">
        <v>0.78539682539682543</v>
      </c>
      <c r="AL99" s="4">
        <v>0.7916631992346278</v>
      </c>
      <c r="AM99" s="4">
        <v>0.78539682539682543</v>
      </c>
      <c r="AN99" s="4">
        <v>0.78264257652307756</v>
      </c>
      <c r="AO99" s="4">
        <v>7.7350824416010164</v>
      </c>
      <c r="AP99" s="26">
        <v>0.8417460317460318</v>
      </c>
      <c r="AQ99" s="4">
        <v>0.85549356199356197</v>
      </c>
      <c r="AR99" s="4">
        <v>0.8417460317460318</v>
      </c>
      <c r="AS99" s="4">
        <v>0.84261559457245738</v>
      </c>
      <c r="AT99" s="4">
        <v>0.64498875420298141</v>
      </c>
      <c r="AU99" s="26">
        <v>0.82523809523809533</v>
      </c>
      <c r="AV99" s="4">
        <v>0.83759605209605215</v>
      </c>
      <c r="AW99" s="4">
        <v>0.82523809523809533</v>
      </c>
      <c r="AX99" s="4">
        <v>0.82496578115601638</v>
      </c>
      <c r="AY99" s="4">
        <v>0.74476605097836324</v>
      </c>
      <c r="AZ99" s="26">
        <v>0.8193650793650793</v>
      </c>
      <c r="BA99" s="4">
        <v>0.83331657073603849</v>
      </c>
      <c r="BB99" s="4">
        <v>0.8193650793650793</v>
      </c>
      <c r="BC99" s="4">
        <v>0.8189803209730131</v>
      </c>
      <c r="BD99" s="4">
        <v>0.70792021462588173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3">
        <v>98</v>
      </c>
      <c r="C100" s="23">
        <v>1</v>
      </c>
      <c r="D100" s="23">
        <v>-1</v>
      </c>
      <c r="E100" s="23">
        <v>1</v>
      </c>
      <c r="F100" s="23">
        <v>-1</v>
      </c>
      <c r="G100" s="23">
        <v>1</v>
      </c>
      <c r="H100" s="23">
        <v>1</v>
      </c>
      <c r="I100" s="23">
        <v>-1</v>
      </c>
      <c r="J100" s="23">
        <v>1</v>
      </c>
      <c r="K100" s="23">
        <v>1</v>
      </c>
      <c r="L100" s="23">
        <v>-1</v>
      </c>
      <c r="M100" s="14">
        <v>5.5076892846772689E-2</v>
      </c>
      <c r="N100" s="31">
        <v>7.1208003862091962</v>
      </c>
      <c r="O100" s="31">
        <v>1.4976546544519529</v>
      </c>
      <c r="P100" s="31">
        <v>96.130805213824146</v>
      </c>
      <c r="Q100" s="27">
        <v>0.93190476190476179</v>
      </c>
      <c r="R100" s="24">
        <v>0.93842753542753543</v>
      </c>
      <c r="S100" s="24">
        <v>0.93190476190476179</v>
      </c>
      <c r="T100" s="24">
        <v>0.93117109055756586</v>
      </c>
      <c r="U100" s="24">
        <v>0.22744054594506599</v>
      </c>
      <c r="V100" s="27">
        <v>0.93190476190476179</v>
      </c>
      <c r="W100" s="24">
        <v>0.93752277352277358</v>
      </c>
      <c r="X100" s="24">
        <v>0.93190476190476179</v>
      </c>
      <c r="Y100" s="24">
        <v>0.93119279676634681</v>
      </c>
      <c r="Z100" s="24">
        <v>0.1986625224051817</v>
      </c>
      <c r="AA100" s="27">
        <v>0.9377777777777776</v>
      </c>
      <c r="AB100" s="24">
        <v>0.94154023754023763</v>
      </c>
      <c r="AC100" s="24">
        <v>0.9377777777777776</v>
      </c>
      <c r="AD100" s="24">
        <v>0.93762049999447838</v>
      </c>
      <c r="AE100" s="24">
        <v>0.53615412058431544</v>
      </c>
      <c r="AF100" s="27">
        <v>0.93746031746031733</v>
      </c>
      <c r="AG100" s="24">
        <v>0.9415690235690235</v>
      </c>
      <c r="AH100" s="24">
        <v>0.93746031746031733</v>
      </c>
      <c r="AI100" s="24">
        <v>0.93725162247180938</v>
      </c>
      <c r="AJ100" s="24">
        <v>0.16482469341807529</v>
      </c>
      <c r="AK100" s="27">
        <v>0.92047619047619045</v>
      </c>
      <c r="AL100" s="24">
        <v>0.92829444225242541</v>
      </c>
      <c r="AM100" s="24">
        <v>0.92047619047619045</v>
      </c>
      <c r="AN100" s="24">
        <v>0.91934446888094412</v>
      </c>
      <c r="AO100" s="24">
        <v>2.866328626658365</v>
      </c>
      <c r="AP100" s="27">
        <v>0.96603174603174602</v>
      </c>
      <c r="AQ100" s="24">
        <v>0.97013125763125763</v>
      </c>
      <c r="AR100" s="24">
        <v>0.96603174603174602</v>
      </c>
      <c r="AS100" s="24">
        <v>0.96598394750698302</v>
      </c>
      <c r="AT100" s="24">
        <v>0.36145971622710038</v>
      </c>
      <c r="AU100" s="27">
        <v>0.95444444444444443</v>
      </c>
      <c r="AV100" s="24">
        <v>0.95991685563114115</v>
      </c>
      <c r="AW100" s="24">
        <v>0.95444444444444443</v>
      </c>
      <c r="AX100" s="24">
        <v>0.95462912689313606</v>
      </c>
      <c r="AY100" s="24">
        <v>0.27132302809420489</v>
      </c>
      <c r="AZ100" s="27">
        <v>0.95460317460317456</v>
      </c>
      <c r="BA100" s="24">
        <v>0.95817887667887658</v>
      </c>
      <c r="BB100" s="24">
        <v>0.95460317460317456</v>
      </c>
      <c r="BC100" s="24">
        <v>0.9543021850661727</v>
      </c>
      <c r="BD100" s="24">
        <v>0.1689411084389929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14">
        <v>7.0918072608341931E-2</v>
      </c>
      <c r="N101" s="31">
        <v>6.0168299064085833</v>
      </c>
      <c r="O101" s="31">
        <v>1.431461874608589</v>
      </c>
      <c r="P101" s="31">
        <v>124.8492205579781</v>
      </c>
      <c r="Q101" s="27">
        <v>0.93809523809523798</v>
      </c>
      <c r="R101" s="6">
        <v>0.9414509194509193</v>
      </c>
      <c r="S101" s="6">
        <v>0.93809523809523798</v>
      </c>
      <c r="T101" s="6">
        <v>0.93787782098158023</v>
      </c>
      <c r="U101" s="6">
        <v>0.23613724289421761</v>
      </c>
      <c r="V101" s="27">
        <v>0.93809523809523809</v>
      </c>
      <c r="W101" s="6">
        <v>0.94566259666259656</v>
      </c>
      <c r="X101" s="6">
        <v>0.93809523809523809</v>
      </c>
      <c r="Y101" s="6">
        <v>0.93793837647870748</v>
      </c>
      <c r="Z101" s="6">
        <v>0.17746324165068089</v>
      </c>
      <c r="AA101" s="27">
        <v>0.90428571428571447</v>
      </c>
      <c r="AB101" s="6">
        <v>0.91760661560661561</v>
      </c>
      <c r="AC101" s="6">
        <v>0.90428571428571447</v>
      </c>
      <c r="AD101" s="6">
        <v>0.9037797718027859</v>
      </c>
      <c r="AE101" s="6">
        <v>0.56540867450098486</v>
      </c>
      <c r="AF101" s="27">
        <v>0.93793650793650796</v>
      </c>
      <c r="AG101" s="6">
        <v>0.94477737077737078</v>
      </c>
      <c r="AH101" s="6">
        <v>0.93793650793650796</v>
      </c>
      <c r="AI101" s="6">
        <v>0.93795686728488303</v>
      </c>
      <c r="AJ101" s="6">
        <v>0.1804149118394735</v>
      </c>
      <c r="AK101" s="27">
        <v>0.92682539682539677</v>
      </c>
      <c r="AL101" s="6">
        <v>0.93063433788433803</v>
      </c>
      <c r="AM101" s="6">
        <v>0.92682539682539677</v>
      </c>
      <c r="AN101" s="6">
        <v>0.92689273978597275</v>
      </c>
      <c r="AO101" s="6">
        <v>2.6374800337115891</v>
      </c>
      <c r="AP101" s="27">
        <v>0.93793650793650796</v>
      </c>
      <c r="AQ101" s="6">
        <v>0.94086052836052825</v>
      </c>
      <c r="AR101" s="6">
        <v>0.93793650793650796</v>
      </c>
      <c r="AS101" s="6">
        <v>0.93751937963328091</v>
      </c>
      <c r="AT101" s="6">
        <v>0.19716118422158291</v>
      </c>
      <c r="AU101" s="27">
        <v>0.91555555555555546</v>
      </c>
      <c r="AV101" s="6">
        <v>0.91901854626854629</v>
      </c>
      <c r="AW101" s="6">
        <v>0.91555555555555546</v>
      </c>
      <c r="AX101" s="6">
        <v>0.91500120938463847</v>
      </c>
      <c r="AY101" s="6">
        <v>0.38809629627651288</v>
      </c>
      <c r="AZ101" s="27">
        <v>0.92666666666666653</v>
      </c>
      <c r="BA101" s="6">
        <v>0.93007913375140261</v>
      </c>
      <c r="BB101" s="6">
        <v>0.92666666666666653</v>
      </c>
      <c r="BC101" s="6">
        <v>0.92628813827460943</v>
      </c>
      <c r="BD101" s="6">
        <v>0.21717051698526549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3">
        <v>100</v>
      </c>
      <c r="C102" s="23">
        <v>1</v>
      </c>
      <c r="D102" s="23">
        <v>-1</v>
      </c>
      <c r="E102" s="23">
        <v>-1</v>
      </c>
      <c r="F102" s="23">
        <v>-1</v>
      </c>
      <c r="G102" s="23">
        <v>-1</v>
      </c>
      <c r="H102" s="23">
        <v>-1</v>
      </c>
      <c r="I102" s="23">
        <v>-1</v>
      </c>
      <c r="J102" s="23">
        <v>-1</v>
      </c>
      <c r="K102" s="23">
        <v>1</v>
      </c>
      <c r="L102" s="23">
        <v>-1</v>
      </c>
      <c r="M102" s="14">
        <v>0.12551060546347331</v>
      </c>
      <c r="N102" s="31">
        <v>3.7014156920280108</v>
      </c>
      <c r="O102" s="31">
        <v>1.2844118644946161</v>
      </c>
      <c r="P102" s="31">
        <v>157.31016691119049</v>
      </c>
      <c r="Q102" s="27">
        <v>0.8812698412698412</v>
      </c>
      <c r="R102" s="24">
        <v>0.88539494632351778</v>
      </c>
      <c r="S102" s="24">
        <v>0.8812698412698412</v>
      </c>
      <c r="T102" s="24">
        <v>0.87972800141890617</v>
      </c>
      <c r="U102" s="24">
        <v>0.32687785358536792</v>
      </c>
      <c r="V102" s="27">
        <v>0.88682539682539685</v>
      </c>
      <c r="W102" s="24">
        <v>0.89098729841586977</v>
      </c>
      <c r="X102" s="24">
        <v>0.88682539682539685</v>
      </c>
      <c r="Y102" s="24">
        <v>0.88489017190303731</v>
      </c>
      <c r="Z102" s="24">
        <v>0.28132801686506292</v>
      </c>
      <c r="AA102" s="27">
        <v>0.87571428571428567</v>
      </c>
      <c r="AB102" s="24">
        <v>0.88026459519316658</v>
      </c>
      <c r="AC102" s="24">
        <v>0.87571428571428567</v>
      </c>
      <c r="AD102" s="24">
        <v>0.87358894154462574</v>
      </c>
      <c r="AE102" s="24">
        <v>1.2090349336696351</v>
      </c>
      <c r="AF102" s="27">
        <v>0.89253968253968252</v>
      </c>
      <c r="AG102" s="24">
        <v>0.89638649181506325</v>
      </c>
      <c r="AH102" s="24">
        <v>0.89253968253968252</v>
      </c>
      <c r="AI102" s="24">
        <v>0.89067781575149996</v>
      </c>
      <c r="AJ102" s="24">
        <v>0.29968500700836459</v>
      </c>
      <c r="AK102" s="27">
        <v>0.81396825396825412</v>
      </c>
      <c r="AL102" s="24">
        <v>0.82310866910866909</v>
      </c>
      <c r="AM102" s="24">
        <v>0.81396825396825412</v>
      </c>
      <c r="AN102" s="24">
        <v>0.81328017632539162</v>
      </c>
      <c r="AO102" s="24">
        <v>6.7052637733405236</v>
      </c>
      <c r="AP102" s="27">
        <v>0.85873015873015868</v>
      </c>
      <c r="AQ102" s="24">
        <v>0.86864978159095796</v>
      </c>
      <c r="AR102" s="24">
        <v>0.85873015873015868</v>
      </c>
      <c r="AS102" s="24">
        <v>0.85867419623000918</v>
      </c>
      <c r="AT102" s="24">
        <v>0.34792191690502827</v>
      </c>
      <c r="AU102" s="27">
        <v>0.8417460317460318</v>
      </c>
      <c r="AV102" s="24">
        <v>0.85011577311577313</v>
      </c>
      <c r="AW102" s="24">
        <v>0.8417460317460318</v>
      </c>
      <c r="AX102" s="24">
        <v>0.84158309275935395</v>
      </c>
      <c r="AY102" s="24">
        <v>0.64815470586550683</v>
      </c>
      <c r="AZ102" s="27">
        <v>0.84746031746031747</v>
      </c>
      <c r="BA102" s="24">
        <v>0.85394700361367026</v>
      </c>
      <c r="BB102" s="24">
        <v>0.84746031746031747</v>
      </c>
      <c r="BC102" s="24">
        <v>0.84605048322515286</v>
      </c>
      <c r="BD102" s="24">
        <v>0.40953582170460912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4.205531458915051E-2</v>
      </c>
      <c r="N103" s="9">
        <v>8.8847752851164721</v>
      </c>
      <c r="O103" s="9">
        <v>1.5422373511522161</v>
      </c>
      <c r="P103" s="9">
        <v>119.9444663490724</v>
      </c>
      <c r="Q103" s="27">
        <v>0.92634920634920626</v>
      </c>
      <c r="R103" s="6">
        <v>0.93154581397438529</v>
      </c>
      <c r="S103" s="6">
        <v>0.92634920634920626</v>
      </c>
      <c r="T103" s="6">
        <v>0.92614576339746435</v>
      </c>
      <c r="U103" s="6">
        <v>0.22669794368462651</v>
      </c>
      <c r="V103" s="27">
        <v>0.91507936507936505</v>
      </c>
      <c r="W103" s="6">
        <v>0.92000248957391817</v>
      </c>
      <c r="X103" s="6">
        <v>0.91507936507936505</v>
      </c>
      <c r="Y103" s="6">
        <v>0.91475289973859086</v>
      </c>
      <c r="Z103" s="6">
        <v>0.19265658975208871</v>
      </c>
      <c r="AA103" s="27">
        <v>0.90920634920634913</v>
      </c>
      <c r="AB103" s="6">
        <v>0.91748394462680183</v>
      </c>
      <c r="AC103" s="6">
        <v>0.90920634920634913</v>
      </c>
      <c r="AD103" s="6">
        <v>0.90839183808262958</v>
      </c>
      <c r="AE103" s="6">
        <v>0.56960807638655353</v>
      </c>
      <c r="AF103" s="27">
        <v>0.92634920634920626</v>
      </c>
      <c r="AG103" s="6">
        <v>0.93165174508031645</v>
      </c>
      <c r="AH103" s="6">
        <v>0.92634920634920626</v>
      </c>
      <c r="AI103" s="6">
        <v>0.92609510952383212</v>
      </c>
      <c r="AJ103" s="6">
        <v>0.1870786252198379</v>
      </c>
      <c r="AK103" s="27">
        <v>0.89238095238095239</v>
      </c>
      <c r="AL103" s="6">
        <v>0.89837618818571197</v>
      </c>
      <c r="AM103" s="6">
        <v>0.89238095238095239</v>
      </c>
      <c r="AN103" s="6">
        <v>0.8918514332072629</v>
      </c>
      <c r="AO103" s="6">
        <v>3.878983650447847</v>
      </c>
      <c r="AP103" s="27">
        <v>0.89793650793650792</v>
      </c>
      <c r="AQ103" s="6">
        <v>0.90333209647495372</v>
      </c>
      <c r="AR103" s="6">
        <v>0.89793650793650792</v>
      </c>
      <c r="AS103" s="6">
        <v>0.89747607046495581</v>
      </c>
      <c r="AT103" s="6">
        <v>0.27014229301203752</v>
      </c>
      <c r="AU103" s="27">
        <v>0.89761904761904765</v>
      </c>
      <c r="AV103" s="6">
        <v>0.90924376375504201</v>
      </c>
      <c r="AW103" s="6">
        <v>0.89761904761904765</v>
      </c>
      <c r="AX103" s="6">
        <v>0.8965235646456815</v>
      </c>
      <c r="AY103" s="6">
        <v>0.45994955947749078</v>
      </c>
      <c r="AZ103" s="27">
        <v>0.91492063492063491</v>
      </c>
      <c r="BA103" s="6">
        <v>0.92417428758605236</v>
      </c>
      <c r="BB103" s="6">
        <v>0.91492063492063491</v>
      </c>
      <c r="BC103" s="6">
        <v>0.91460329721136213</v>
      </c>
      <c r="BD103" s="6">
        <v>0.28365414182552401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6.7378197988865574E-2</v>
      </c>
      <c r="N104" s="9">
        <v>6.1039483418728171</v>
      </c>
      <c r="O104" s="9">
        <v>1.4539705641297549</v>
      </c>
      <c r="P104" s="9">
        <v>170.91055357243889</v>
      </c>
      <c r="Q104" s="27">
        <v>0.94365079365079363</v>
      </c>
      <c r="R104" s="6">
        <v>0.94680779405779403</v>
      </c>
      <c r="S104" s="6">
        <v>0.94365079365079363</v>
      </c>
      <c r="T104" s="6">
        <v>0.94385750455320938</v>
      </c>
      <c r="U104" s="6">
        <v>0.21260118854883769</v>
      </c>
      <c r="V104" s="27">
        <v>0.93793650793650796</v>
      </c>
      <c r="W104" s="6">
        <v>0.9418554131054131</v>
      </c>
      <c r="X104" s="6">
        <v>0.93793650793650796</v>
      </c>
      <c r="Y104" s="6">
        <v>0.93827071811449581</v>
      </c>
      <c r="Z104" s="6">
        <v>0.18402572352997251</v>
      </c>
      <c r="AA104" s="27">
        <v>0.93793650793650796</v>
      </c>
      <c r="AB104" s="6">
        <v>0.9419630832130832</v>
      </c>
      <c r="AC104" s="6">
        <v>0.93793650793650796</v>
      </c>
      <c r="AD104" s="6">
        <v>0.93825018574833141</v>
      </c>
      <c r="AE104" s="6">
        <v>0.52095765618001089</v>
      </c>
      <c r="AF104" s="27">
        <v>0.9377777777777776</v>
      </c>
      <c r="AG104" s="6">
        <v>0.9395921855921856</v>
      </c>
      <c r="AH104" s="6">
        <v>0.9377777777777776</v>
      </c>
      <c r="AI104" s="6">
        <v>0.93800218938149982</v>
      </c>
      <c r="AJ104" s="6">
        <v>0.1731556922494048</v>
      </c>
      <c r="AK104" s="27">
        <v>0.89301587301587304</v>
      </c>
      <c r="AL104" s="6">
        <v>0.90285451476627954</v>
      </c>
      <c r="AM104" s="6">
        <v>0.89301587301587304</v>
      </c>
      <c r="AN104" s="6">
        <v>0.89348182023021894</v>
      </c>
      <c r="AO104" s="6">
        <v>3.8560987911531681</v>
      </c>
      <c r="AP104" s="27">
        <v>0.92698412698412691</v>
      </c>
      <c r="AQ104" s="6">
        <v>0.93446624834860115</v>
      </c>
      <c r="AR104" s="6">
        <v>0.92698412698412691</v>
      </c>
      <c r="AS104" s="6">
        <v>0.92730962954340157</v>
      </c>
      <c r="AT104" s="6">
        <v>0.18744775919914711</v>
      </c>
      <c r="AU104" s="27">
        <v>0.92698412698412691</v>
      </c>
      <c r="AV104" s="6">
        <v>0.93655828739162073</v>
      </c>
      <c r="AW104" s="6">
        <v>0.92698412698412691</v>
      </c>
      <c r="AX104" s="6">
        <v>0.92749521679195257</v>
      </c>
      <c r="AY104" s="6">
        <v>0.47908712416945448</v>
      </c>
      <c r="AZ104" s="27">
        <v>0.90999999999999992</v>
      </c>
      <c r="BA104" s="6">
        <v>0.91368213884880556</v>
      </c>
      <c r="BB104" s="6">
        <v>0.90999999999999992</v>
      </c>
      <c r="BC104" s="6">
        <v>0.91029577809257434</v>
      </c>
      <c r="BD104" s="6">
        <v>0.24731781034458311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5.9023723562371531E-2</v>
      </c>
      <c r="N105" s="9">
        <v>6.8504698045088608</v>
      </c>
      <c r="O105" s="9">
        <v>1.47761231686155</v>
      </c>
      <c r="P105" s="9">
        <v>92.481342360869618</v>
      </c>
      <c r="Q105" s="27">
        <v>0.90936507936507938</v>
      </c>
      <c r="R105" s="6">
        <v>0.91330781201369438</v>
      </c>
      <c r="S105" s="6">
        <v>0.90936507936507938</v>
      </c>
      <c r="T105" s="6">
        <v>0.90924615676466991</v>
      </c>
      <c r="U105" s="6">
        <v>0.2440616046205018</v>
      </c>
      <c r="V105" s="27">
        <v>0.93777777777777782</v>
      </c>
      <c r="W105" s="6">
        <v>0.94136789136789145</v>
      </c>
      <c r="X105" s="6">
        <v>0.93777777777777782</v>
      </c>
      <c r="Y105" s="6">
        <v>0.93795909537568067</v>
      </c>
      <c r="Z105" s="6">
        <v>0.19982008344514329</v>
      </c>
      <c r="AA105" s="27">
        <v>0.92063492063492058</v>
      </c>
      <c r="AB105" s="6">
        <v>0.9253262108262108</v>
      </c>
      <c r="AC105" s="6">
        <v>0.92063492063492058</v>
      </c>
      <c r="AD105" s="6">
        <v>0.92064958612876224</v>
      </c>
      <c r="AE105" s="6">
        <v>0.35659708440162419</v>
      </c>
      <c r="AF105" s="27">
        <v>0.92047619047619045</v>
      </c>
      <c r="AG105" s="6">
        <v>0.92541086691086694</v>
      </c>
      <c r="AH105" s="6">
        <v>0.92047619047619045</v>
      </c>
      <c r="AI105" s="6">
        <v>0.92036507198825124</v>
      </c>
      <c r="AJ105" s="6">
        <v>0.21055983976877929</v>
      </c>
      <c r="AK105" s="27">
        <v>0.85238095238095235</v>
      </c>
      <c r="AL105" s="6">
        <v>0.8658779539787943</v>
      </c>
      <c r="AM105" s="6">
        <v>0.85238095238095235</v>
      </c>
      <c r="AN105" s="6">
        <v>0.8515580222318162</v>
      </c>
      <c r="AO105" s="6">
        <v>5.3207297860125324</v>
      </c>
      <c r="AP105" s="27">
        <v>0.90349206349206346</v>
      </c>
      <c r="AQ105" s="6">
        <v>0.90760093610093617</v>
      </c>
      <c r="AR105" s="6">
        <v>0.90349206349206346</v>
      </c>
      <c r="AS105" s="6">
        <v>0.90260930860524735</v>
      </c>
      <c r="AT105" s="6">
        <v>0.2450387484984928</v>
      </c>
      <c r="AU105" s="27">
        <v>0.88079365079365068</v>
      </c>
      <c r="AV105" s="6">
        <v>0.88307141271426981</v>
      </c>
      <c r="AW105" s="6">
        <v>0.88079365079365068</v>
      </c>
      <c r="AX105" s="6">
        <v>0.88033357248602007</v>
      </c>
      <c r="AY105" s="6">
        <v>0.5334231039894608</v>
      </c>
      <c r="AZ105" s="27">
        <v>0.90904761904761899</v>
      </c>
      <c r="BA105" s="6">
        <v>0.91204378161521016</v>
      </c>
      <c r="BB105" s="6">
        <v>0.90904761904761899</v>
      </c>
      <c r="BC105" s="6">
        <v>0.90866215116594573</v>
      </c>
      <c r="BD105" s="6">
        <v>0.31338477506427481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6.5053657464126322E-2</v>
      </c>
      <c r="N106" s="9">
        <v>7.4323038364914122</v>
      </c>
      <c r="O106" s="9">
        <v>1.3863941371233199</v>
      </c>
      <c r="P106" s="9">
        <v>84.940615274187564</v>
      </c>
      <c r="Q106" s="27">
        <v>0.87539682539682528</v>
      </c>
      <c r="R106" s="6">
        <v>0.87827891156462579</v>
      </c>
      <c r="S106" s="6">
        <v>0.87539682539682528</v>
      </c>
      <c r="T106" s="6">
        <v>0.87394015224738963</v>
      </c>
      <c r="U106" s="6">
        <v>0.34186236337856513</v>
      </c>
      <c r="V106" s="27">
        <v>0.88682539682539685</v>
      </c>
      <c r="W106" s="6">
        <v>0.89294513423084854</v>
      </c>
      <c r="X106" s="6">
        <v>0.88682539682539685</v>
      </c>
      <c r="Y106" s="6">
        <v>0.88498681966120674</v>
      </c>
      <c r="Z106" s="6">
        <v>0.29863207893721472</v>
      </c>
      <c r="AA106" s="27">
        <v>0.90904761904761899</v>
      </c>
      <c r="AB106" s="6">
        <v>0.92124925867783036</v>
      </c>
      <c r="AC106" s="6">
        <v>0.90904761904761899</v>
      </c>
      <c r="AD106" s="6">
        <v>0.90689675387941338</v>
      </c>
      <c r="AE106" s="6">
        <v>0.81345872025019916</v>
      </c>
      <c r="AF106" s="27">
        <v>0.89793650793650792</v>
      </c>
      <c r="AG106" s="6">
        <v>0.90012631812631805</v>
      </c>
      <c r="AH106" s="6">
        <v>0.89793650793650792</v>
      </c>
      <c r="AI106" s="6">
        <v>0.89632401108591575</v>
      </c>
      <c r="AJ106" s="6">
        <v>0.25154296094124567</v>
      </c>
      <c r="AK106" s="27">
        <v>0.84111111111111114</v>
      </c>
      <c r="AL106" s="6">
        <v>0.84928594903384824</v>
      </c>
      <c r="AM106" s="6">
        <v>0.84111111111111114</v>
      </c>
      <c r="AN106" s="6">
        <v>0.84150068458203242</v>
      </c>
      <c r="AO106" s="6">
        <v>5.7269360384930597</v>
      </c>
      <c r="AP106" s="27">
        <v>0.88650793650793636</v>
      </c>
      <c r="AQ106" s="6">
        <v>0.89082006882006881</v>
      </c>
      <c r="AR106" s="6">
        <v>0.88650793650793636</v>
      </c>
      <c r="AS106" s="6">
        <v>0.88651875409070624</v>
      </c>
      <c r="AT106" s="6">
        <v>0.29595491368128468</v>
      </c>
      <c r="AU106" s="27">
        <v>0.86428571428571421</v>
      </c>
      <c r="AV106" s="6">
        <v>0.86923369047178567</v>
      </c>
      <c r="AW106" s="6">
        <v>0.86428571428571421</v>
      </c>
      <c r="AX106" s="6">
        <v>0.86318403480289607</v>
      </c>
      <c r="AY106" s="6">
        <v>0.56111879359490879</v>
      </c>
      <c r="AZ106" s="27">
        <v>0.85888888888888881</v>
      </c>
      <c r="BA106" s="6">
        <v>0.8642883035628135</v>
      </c>
      <c r="BB106" s="6">
        <v>0.85888888888888881</v>
      </c>
      <c r="BC106" s="6">
        <v>0.8583326664154276</v>
      </c>
      <c r="BD106" s="6">
        <v>0.37772036643565521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0.1910108969813209</v>
      </c>
      <c r="N107" s="9">
        <v>2.667331568877632</v>
      </c>
      <c r="O107" s="9">
        <v>1.108488810519447</v>
      </c>
      <c r="P107" s="9">
        <v>74.68528392857371</v>
      </c>
      <c r="Q107" s="27">
        <v>0.83571428571428574</v>
      </c>
      <c r="R107" s="6">
        <v>0.84522218859053599</v>
      </c>
      <c r="S107" s="6">
        <v>0.83571428571428574</v>
      </c>
      <c r="T107" s="6">
        <v>0.83283542715933656</v>
      </c>
      <c r="U107" s="6">
        <v>0.41897433781880028</v>
      </c>
      <c r="V107" s="27">
        <v>0.83571428571428574</v>
      </c>
      <c r="W107" s="6">
        <v>0.84644973949175628</v>
      </c>
      <c r="X107" s="6">
        <v>0.83571428571428574</v>
      </c>
      <c r="Y107" s="6">
        <v>0.83372537900518273</v>
      </c>
      <c r="Z107" s="6">
        <v>0.38584074196641338</v>
      </c>
      <c r="AA107" s="27">
        <v>0.83031746031746034</v>
      </c>
      <c r="AB107" s="6">
        <v>0.84291370534227672</v>
      </c>
      <c r="AC107" s="6">
        <v>0.83031746031746034</v>
      </c>
      <c r="AD107" s="6">
        <v>0.82671538633404751</v>
      </c>
      <c r="AE107" s="6">
        <v>2.077145908316826</v>
      </c>
      <c r="AF107" s="27">
        <v>0.84158730158730166</v>
      </c>
      <c r="AG107" s="6">
        <v>0.85394779978813595</v>
      </c>
      <c r="AH107" s="6">
        <v>0.84158730158730166</v>
      </c>
      <c r="AI107" s="6">
        <v>0.83709768958899389</v>
      </c>
      <c r="AJ107" s="6">
        <v>0.40962651530891198</v>
      </c>
      <c r="AK107" s="27">
        <v>0.81841269841269837</v>
      </c>
      <c r="AL107" s="6">
        <v>0.82854538054538052</v>
      </c>
      <c r="AM107" s="6">
        <v>0.81841269841269837</v>
      </c>
      <c r="AN107" s="6">
        <v>0.81831469260041234</v>
      </c>
      <c r="AO107" s="6">
        <v>6.5450697582777817</v>
      </c>
      <c r="AP107" s="27">
        <v>0.81317460317460333</v>
      </c>
      <c r="AQ107" s="6">
        <v>0.82285482926659415</v>
      </c>
      <c r="AR107" s="6">
        <v>0.81317460317460333</v>
      </c>
      <c r="AS107" s="6">
        <v>0.80819695006575609</v>
      </c>
      <c r="AT107" s="6">
        <v>0.81563260823585737</v>
      </c>
      <c r="AU107" s="27">
        <v>0.81285714285714283</v>
      </c>
      <c r="AV107" s="6">
        <v>0.82583226297512025</v>
      </c>
      <c r="AW107" s="6">
        <v>0.81285714285714283</v>
      </c>
      <c r="AX107" s="6">
        <v>0.81225218042514169</v>
      </c>
      <c r="AY107" s="6">
        <v>0.61434332131161251</v>
      </c>
      <c r="AZ107" s="27">
        <v>0.7965079365079365</v>
      </c>
      <c r="BA107" s="6">
        <v>0.80492155595727033</v>
      </c>
      <c r="BB107" s="6">
        <v>0.7965079365079365</v>
      </c>
      <c r="BC107" s="6">
        <v>0.79302561490796786</v>
      </c>
      <c r="BD107" s="6">
        <v>0.64550218488586253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3">
        <v>106</v>
      </c>
      <c r="C108" s="23">
        <v>-1</v>
      </c>
      <c r="D108" s="23">
        <v>-1</v>
      </c>
      <c r="E108" s="23">
        <v>-1</v>
      </c>
      <c r="F108" s="23">
        <v>1</v>
      </c>
      <c r="G108" s="23">
        <v>1</v>
      </c>
      <c r="H108" s="23">
        <v>1</v>
      </c>
      <c r="I108" s="23">
        <v>1</v>
      </c>
      <c r="J108" s="23">
        <v>-1</v>
      </c>
      <c r="K108" s="23">
        <v>1</v>
      </c>
      <c r="L108" s="23">
        <v>1</v>
      </c>
      <c r="M108" s="14">
        <v>7.1538092834385045E-2</v>
      </c>
      <c r="N108" s="31">
        <v>6.7695469900475818</v>
      </c>
      <c r="O108" s="31">
        <v>1.3726433333104699</v>
      </c>
      <c r="P108" s="31">
        <v>91.38888436564234</v>
      </c>
      <c r="Q108" s="27">
        <v>0.8874603174603175</v>
      </c>
      <c r="R108" s="24">
        <v>0.89479891404891398</v>
      </c>
      <c r="S108" s="24">
        <v>0.8874603174603175</v>
      </c>
      <c r="T108" s="24">
        <v>0.88788694082090402</v>
      </c>
      <c r="U108" s="24">
        <v>0.3557492779714525</v>
      </c>
      <c r="V108" s="27">
        <v>0.8815873015873017</v>
      </c>
      <c r="W108" s="24">
        <v>0.88900447700447705</v>
      </c>
      <c r="X108" s="24">
        <v>0.8815873015873017</v>
      </c>
      <c r="Y108" s="24">
        <v>0.88160350743174265</v>
      </c>
      <c r="Z108" s="24">
        <v>0.35933216509143567</v>
      </c>
      <c r="AA108" s="27">
        <v>0.88714285714285723</v>
      </c>
      <c r="AB108" s="24">
        <v>0.8907741887741889</v>
      </c>
      <c r="AC108" s="24">
        <v>0.88714285714285723</v>
      </c>
      <c r="AD108" s="24">
        <v>0.88591315621608757</v>
      </c>
      <c r="AE108" s="24">
        <v>1.807442266795553</v>
      </c>
      <c r="AF108" s="27">
        <v>0.87031746031746027</v>
      </c>
      <c r="AG108" s="24">
        <v>0.87581536981536989</v>
      </c>
      <c r="AH108" s="24">
        <v>0.87031746031746027</v>
      </c>
      <c r="AI108" s="24">
        <v>0.87056067383422486</v>
      </c>
      <c r="AJ108" s="24">
        <v>0.31977705334485529</v>
      </c>
      <c r="AK108" s="27">
        <v>0.83682539682539692</v>
      </c>
      <c r="AL108" s="24">
        <v>0.84692955104859868</v>
      </c>
      <c r="AM108" s="24">
        <v>0.83682539682539692</v>
      </c>
      <c r="AN108" s="24">
        <v>0.83659149790631948</v>
      </c>
      <c r="AO108" s="24">
        <v>5.881408838732133</v>
      </c>
      <c r="AP108" s="27">
        <v>0.89269841269841277</v>
      </c>
      <c r="AQ108" s="24">
        <v>0.8976418026418026</v>
      </c>
      <c r="AR108" s="24">
        <v>0.89269841269841277</v>
      </c>
      <c r="AS108" s="24">
        <v>0.89239664139159935</v>
      </c>
      <c r="AT108" s="24">
        <v>0.56181736740083255</v>
      </c>
      <c r="AU108" s="27">
        <v>0.8363492063492064</v>
      </c>
      <c r="AV108" s="24">
        <v>0.84697606097606104</v>
      </c>
      <c r="AW108" s="24">
        <v>0.8363492063492064</v>
      </c>
      <c r="AX108" s="24">
        <v>0.83723985547582058</v>
      </c>
      <c r="AY108" s="24">
        <v>0.58630091700425346</v>
      </c>
      <c r="AZ108" s="27">
        <v>0.88174603174603183</v>
      </c>
      <c r="BA108" s="24">
        <v>0.8893884479717814</v>
      </c>
      <c r="BB108" s="24">
        <v>0.88174603174603183</v>
      </c>
      <c r="BC108" s="24">
        <v>0.88126167963661695</v>
      </c>
      <c r="BD108" s="24">
        <v>0.42627334432591119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0.11355946941593879</v>
      </c>
      <c r="N109" s="9">
        <v>4.1049330943900832</v>
      </c>
      <c r="O109" s="9">
        <v>1.3067270369812569</v>
      </c>
      <c r="P109" s="9">
        <v>174.45965651157849</v>
      </c>
      <c r="Q109" s="27">
        <v>0.92079365079365072</v>
      </c>
      <c r="R109" s="6">
        <v>0.92574070374070361</v>
      </c>
      <c r="S109" s="6">
        <v>0.92079365079365072</v>
      </c>
      <c r="T109" s="6">
        <v>0.92027407491776858</v>
      </c>
      <c r="U109" s="6">
        <v>0.30559312057595178</v>
      </c>
      <c r="V109" s="27">
        <v>0.91523809523809518</v>
      </c>
      <c r="W109" s="6">
        <v>0.92040455840455837</v>
      </c>
      <c r="X109" s="6">
        <v>0.91523809523809518</v>
      </c>
      <c r="Y109" s="6">
        <v>0.91414279214156124</v>
      </c>
      <c r="Z109" s="6">
        <v>0.23029341149049321</v>
      </c>
      <c r="AA109" s="27">
        <v>0.92095238095238086</v>
      </c>
      <c r="AB109" s="6">
        <v>0.9243215144643715</v>
      </c>
      <c r="AC109" s="6">
        <v>0.92095238095238086</v>
      </c>
      <c r="AD109" s="6">
        <v>0.92013455159538959</v>
      </c>
      <c r="AE109" s="6">
        <v>1.1394524623171089</v>
      </c>
      <c r="AF109" s="27">
        <v>0.92111111111111099</v>
      </c>
      <c r="AG109" s="6">
        <v>0.92543160543160552</v>
      </c>
      <c r="AH109" s="6">
        <v>0.92111111111111099</v>
      </c>
      <c r="AI109" s="6">
        <v>0.92039150034197215</v>
      </c>
      <c r="AJ109" s="6">
        <v>0.22570906761141299</v>
      </c>
      <c r="AK109" s="27">
        <v>0.89841269841269844</v>
      </c>
      <c r="AL109" s="6">
        <v>0.89948662448662442</v>
      </c>
      <c r="AM109" s="6">
        <v>0.89841269841269844</v>
      </c>
      <c r="AN109" s="6">
        <v>0.89785492706856207</v>
      </c>
      <c r="AO109" s="6">
        <v>3.6615774871484099</v>
      </c>
      <c r="AP109" s="27">
        <v>0.91507936507936505</v>
      </c>
      <c r="AQ109" s="6">
        <v>0.91757020757020746</v>
      </c>
      <c r="AR109" s="6">
        <v>0.91507936507936505</v>
      </c>
      <c r="AS109" s="6">
        <v>0.91454231718204437</v>
      </c>
      <c r="AT109" s="6">
        <v>0.22822333107510301</v>
      </c>
      <c r="AU109" s="27">
        <v>0.90412698412698411</v>
      </c>
      <c r="AV109" s="6">
        <v>0.90505805305805309</v>
      </c>
      <c r="AW109" s="6">
        <v>0.90412698412698411</v>
      </c>
      <c r="AX109" s="6">
        <v>0.9037008783523014</v>
      </c>
      <c r="AY109" s="6">
        <v>0.47156099081001801</v>
      </c>
      <c r="AZ109" s="27">
        <v>0.89841269841269844</v>
      </c>
      <c r="BA109" s="6">
        <v>0.90021345321345314</v>
      </c>
      <c r="BB109" s="6">
        <v>0.89841269841269844</v>
      </c>
      <c r="BC109" s="6">
        <v>0.89815851517046941</v>
      </c>
      <c r="BD109" s="6">
        <v>0.31583157367862141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0.17317088079457049</v>
      </c>
      <c r="N110" s="9">
        <v>3.4019972160682581</v>
      </c>
      <c r="O110" s="9">
        <v>1.0645313840436399</v>
      </c>
      <c r="P110" s="9">
        <v>70.591442233416359</v>
      </c>
      <c r="Q110" s="27">
        <v>0.84761904761904761</v>
      </c>
      <c r="R110" s="6">
        <v>0.85615788532455195</v>
      </c>
      <c r="S110" s="6">
        <v>0.84761904761904761</v>
      </c>
      <c r="T110" s="6">
        <v>0.84931085085614888</v>
      </c>
      <c r="U110" s="6">
        <v>0.49031620152153549</v>
      </c>
      <c r="V110" s="27">
        <v>0.82476190476190481</v>
      </c>
      <c r="W110" s="6">
        <v>0.83641300674634012</v>
      </c>
      <c r="X110" s="6">
        <v>0.82476190476190481</v>
      </c>
      <c r="Y110" s="6">
        <v>0.8271891147995758</v>
      </c>
      <c r="Z110" s="6">
        <v>0.47385392637021978</v>
      </c>
      <c r="AA110" s="27">
        <v>0.83650793650793642</v>
      </c>
      <c r="AB110" s="6">
        <v>0.84257648700505849</v>
      </c>
      <c r="AC110" s="6">
        <v>0.83650793650793642</v>
      </c>
      <c r="AD110" s="6">
        <v>0.8361413986737295</v>
      </c>
      <c r="AE110" s="6">
        <v>2.3155412131407909</v>
      </c>
      <c r="AF110" s="27">
        <v>0.84222222222222221</v>
      </c>
      <c r="AG110" s="6">
        <v>0.85118482606717905</v>
      </c>
      <c r="AH110" s="6">
        <v>0.84222222222222221</v>
      </c>
      <c r="AI110" s="6">
        <v>0.84389117815295722</v>
      </c>
      <c r="AJ110" s="6">
        <v>0.42181657889736962</v>
      </c>
      <c r="AK110" s="27">
        <v>0.80238095238095253</v>
      </c>
      <c r="AL110" s="6">
        <v>0.81094291070481561</v>
      </c>
      <c r="AM110" s="6">
        <v>0.80238095238095253</v>
      </c>
      <c r="AN110" s="6">
        <v>0.80080234176250298</v>
      </c>
      <c r="AO110" s="6">
        <v>7.1229124554683896</v>
      </c>
      <c r="AP110" s="27">
        <v>0.85888888888888903</v>
      </c>
      <c r="AQ110" s="6">
        <v>0.86440929440929448</v>
      </c>
      <c r="AR110" s="6">
        <v>0.85888888888888903</v>
      </c>
      <c r="AS110" s="6">
        <v>0.85709259828553319</v>
      </c>
      <c r="AT110" s="6">
        <v>0.4498993513225667</v>
      </c>
      <c r="AU110" s="27">
        <v>0.8139682539682539</v>
      </c>
      <c r="AV110" s="6">
        <v>0.82077217227217214</v>
      </c>
      <c r="AW110" s="6">
        <v>0.8139682539682539</v>
      </c>
      <c r="AX110" s="6">
        <v>0.81341668964451785</v>
      </c>
      <c r="AY110" s="6">
        <v>0.64454019276171548</v>
      </c>
      <c r="AZ110" s="27">
        <v>0.83079365079365086</v>
      </c>
      <c r="BA110" s="6">
        <v>0.83941384717575185</v>
      </c>
      <c r="BB110" s="6">
        <v>0.83079365079365086</v>
      </c>
      <c r="BC110" s="6">
        <v>0.83086686301329737</v>
      </c>
      <c r="BD110" s="6">
        <v>0.57858315598693111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0.3006306672680929</v>
      </c>
      <c r="N111" s="9">
        <v>2.2663313214627019</v>
      </c>
      <c r="O111" s="9">
        <v>0.71740996804190238</v>
      </c>
      <c r="P111" s="9">
        <v>63.457277000955649</v>
      </c>
      <c r="Q111" s="27">
        <v>0.65523809523809518</v>
      </c>
      <c r="R111" s="6">
        <v>0.64723355656688997</v>
      </c>
      <c r="S111" s="6">
        <v>0.65523809523809518</v>
      </c>
      <c r="T111" s="6">
        <v>0.64052491740552464</v>
      </c>
      <c r="U111" s="6">
        <v>0.72539436809393443</v>
      </c>
      <c r="V111" s="27">
        <v>0.6441269841269841</v>
      </c>
      <c r="W111" s="6">
        <v>0.6427978652740558</v>
      </c>
      <c r="X111" s="6">
        <v>0.6441269841269841</v>
      </c>
      <c r="Y111" s="6">
        <v>0.63630545004194894</v>
      </c>
      <c r="Z111" s="6">
        <v>0.73319801415546104</v>
      </c>
      <c r="AA111" s="27">
        <v>0.67285714285714282</v>
      </c>
      <c r="AB111" s="6">
        <v>0.6672665482665483</v>
      </c>
      <c r="AC111" s="6">
        <v>0.67285714285714282</v>
      </c>
      <c r="AD111" s="6">
        <v>0.66460478321764882</v>
      </c>
      <c r="AE111" s="6">
        <v>2.5862223343184079</v>
      </c>
      <c r="AF111" s="27">
        <v>0.62174603174603182</v>
      </c>
      <c r="AG111" s="6">
        <v>0.61875038033861551</v>
      </c>
      <c r="AH111" s="6">
        <v>0.62174603174603182</v>
      </c>
      <c r="AI111" s="6">
        <v>0.60874123151209703</v>
      </c>
      <c r="AJ111" s="6">
        <v>0.66746052548403068</v>
      </c>
      <c r="AK111" s="27">
        <v>0.57634920634920639</v>
      </c>
      <c r="AL111" s="6">
        <v>0.58655609190062974</v>
      </c>
      <c r="AM111" s="6">
        <v>0.57634920634920639</v>
      </c>
      <c r="AN111" s="6">
        <v>0.57595170210398616</v>
      </c>
      <c r="AO111" s="6">
        <v>15.269922364373601</v>
      </c>
      <c r="AP111" s="27">
        <v>0.58142857142857141</v>
      </c>
      <c r="AQ111" s="6">
        <v>0.58338872394334573</v>
      </c>
      <c r="AR111" s="6">
        <v>0.58142857142857141</v>
      </c>
      <c r="AS111" s="6">
        <v>0.57809478383048429</v>
      </c>
      <c r="AT111" s="6">
        <v>1.1548106048099811</v>
      </c>
      <c r="AU111" s="27">
        <v>0.57047619047619036</v>
      </c>
      <c r="AV111" s="6">
        <v>0.5812588029254695</v>
      </c>
      <c r="AW111" s="6">
        <v>0.57047619047619036</v>
      </c>
      <c r="AX111" s="6">
        <v>0.56826675884028821</v>
      </c>
      <c r="AY111" s="6">
        <v>1.012956084290594</v>
      </c>
      <c r="AZ111" s="27">
        <v>0.57698412698412693</v>
      </c>
      <c r="BA111" s="6">
        <v>0.58712461586551234</v>
      </c>
      <c r="BB111" s="6">
        <v>0.57698412698412693</v>
      </c>
      <c r="BC111" s="6">
        <v>0.57558894882287637</v>
      </c>
      <c r="BD111" s="6">
        <v>1.1005168058276911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5.9621002643279568E-2</v>
      </c>
      <c r="N112" s="9">
        <v>6.6721457249073772</v>
      </c>
      <c r="O112" s="9">
        <v>1.4829579768123911</v>
      </c>
      <c r="P112" s="9">
        <v>109.42318988848101</v>
      </c>
      <c r="Q112" s="27">
        <v>0.93190476190476201</v>
      </c>
      <c r="R112" s="6">
        <v>0.93457069727657971</v>
      </c>
      <c r="S112" s="6">
        <v>0.93190476190476201</v>
      </c>
      <c r="T112" s="6">
        <v>0.93105342987097361</v>
      </c>
      <c r="U112" s="6">
        <v>0.24769056406942611</v>
      </c>
      <c r="V112" s="27">
        <v>0.92634920634920626</v>
      </c>
      <c r="W112" s="6">
        <v>0.92810639360639369</v>
      </c>
      <c r="X112" s="6">
        <v>0.92634920634920626</v>
      </c>
      <c r="Y112" s="6">
        <v>0.92568328068279015</v>
      </c>
      <c r="Z112" s="6">
        <v>0.1562893099267352</v>
      </c>
      <c r="AA112" s="27">
        <v>0.96031746031746024</v>
      </c>
      <c r="AB112" s="6">
        <v>0.96741125541125539</v>
      </c>
      <c r="AC112" s="6">
        <v>0.96031746031746024</v>
      </c>
      <c r="AD112" s="6">
        <v>0.96040453514739232</v>
      </c>
      <c r="AE112" s="6">
        <v>0.28802720269236742</v>
      </c>
      <c r="AF112" s="27">
        <v>0.96603174603174602</v>
      </c>
      <c r="AG112" s="6">
        <v>0.96893715808001524</v>
      </c>
      <c r="AH112" s="6">
        <v>0.96603174603174602</v>
      </c>
      <c r="AI112" s="6">
        <v>0.96611846952488956</v>
      </c>
      <c r="AJ112" s="6">
        <v>0.12463058745387259</v>
      </c>
      <c r="AK112" s="27">
        <v>0.93206349206349193</v>
      </c>
      <c r="AL112" s="6">
        <v>0.93898595848595845</v>
      </c>
      <c r="AM112" s="6">
        <v>0.93206349206349193</v>
      </c>
      <c r="AN112" s="6">
        <v>0.93115111926870642</v>
      </c>
      <c r="AO112" s="6">
        <v>2.448679944530499</v>
      </c>
      <c r="AP112" s="27">
        <v>0.93761904761904746</v>
      </c>
      <c r="AQ112" s="6">
        <v>0.94198410848410852</v>
      </c>
      <c r="AR112" s="6">
        <v>0.93761904761904746</v>
      </c>
      <c r="AS112" s="6">
        <v>0.93687047052904082</v>
      </c>
      <c r="AT112" s="6">
        <v>0.19429808423367881</v>
      </c>
      <c r="AU112" s="27">
        <v>0.92698412698412691</v>
      </c>
      <c r="AV112" s="6">
        <v>0.93448777801718974</v>
      </c>
      <c r="AW112" s="6">
        <v>0.92698412698412691</v>
      </c>
      <c r="AX112" s="6">
        <v>0.92673698510874281</v>
      </c>
      <c r="AY112" s="6">
        <v>0.38314570796382952</v>
      </c>
      <c r="AZ112" s="27">
        <v>0.95460317460317456</v>
      </c>
      <c r="BA112" s="6">
        <v>0.95774481074481077</v>
      </c>
      <c r="BB112" s="6">
        <v>0.95460317460317456</v>
      </c>
      <c r="BC112" s="6">
        <v>0.95463002744957637</v>
      </c>
      <c r="BD112" s="6">
        <v>0.17223906431532021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0.186816965756367</v>
      </c>
      <c r="N113" s="9">
        <v>3.754812619465608</v>
      </c>
      <c r="O113" s="9">
        <v>0.92490336793498029</v>
      </c>
      <c r="P113" s="9">
        <v>105.134753345037</v>
      </c>
      <c r="Q113" s="27">
        <v>0.85317460317460314</v>
      </c>
      <c r="R113" s="6">
        <v>0.86195845160130879</v>
      </c>
      <c r="S113" s="6">
        <v>0.85317460317460314</v>
      </c>
      <c r="T113" s="6">
        <v>0.84965618963872203</v>
      </c>
      <c r="U113" s="6">
        <v>0.54614916798836066</v>
      </c>
      <c r="V113" s="27">
        <v>0.86444444444444435</v>
      </c>
      <c r="W113" s="6">
        <v>0.8724650164650164</v>
      </c>
      <c r="X113" s="6">
        <v>0.86444444444444435</v>
      </c>
      <c r="Y113" s="6">
        <v>0.86184855866228871</v>
      </c>
      <c r="Z113" s="6">
        <v>0.47561474673305332</v>
      </c>
      <c r="AA113" s="27">
        <v>0.85873015873015868</v>
      </c>
      <c r="AB113" s="6">
        <v>0.86675500969618613</v>
      </c>
      <c r="AC113" s="6">
        <v>0.85873015873015868</v>
      </c>
      <c r="AD113" s="6">
        <v>0.85637746793606839</v>
      </c>
      <c r="AE113" s="6">
        <v>1.2530585601150941</v>
      </c>
      <c r="AF113" s="27">
        <v>0.87571428571428567</v>
      </c>
      <c r="AG113" s="6">
        <v>0.88021872571872561</v>
      </c>
      <c r="AH113" s="6">
        <v>0.87571428571428567</v>
      </c>
      <c r="AI113" s="6">
        <v>0.8733535826695501</v>
      </c>
      <c r="AJ113" s="6">
        <v>0.32141813682967141</v>
      </c>
      <c r="AK113" s="27">
        <v>0.83079365079365086</v>
      </c>
      <c r="AL113" s="6">
        <v>0.84380395748042802</v>
      </c>
      <c r="AM113" s="6">
        <v>0.83079365079365086</v>
      </c>
      <c r="AN113" s="6">
        <v>0.83128716079024212</v>
      </c>
      <c r="AO113" s="6">
        <v>6.0988150020315697</v>
      </c>
      <c r="AP113" s="27">
        <v>0.84698412698412695</v>
      </c>
      <c r="AQ113" s="6">
        <v>0.86412156906274551</v>
      </c>
      <c r="AR113" s="6">
        <v>0.84698412698412695</v>
      </c>
      <c r="AS113" s="6">
        <v>0.84572332380580639</v>
      </c>
      <c r="AT113" s="6">
        <v>0.52207087713624944</v>
      </c>
      <c r="AU113" s="27">
        <v>0.83571428571428574</v>
      </c>
      <c r="AV113" s="6">
        <v>0.84519658119658114</v>
      </c>
      <c r="AW113" s="6">
        <v>0.83571428571428574</v>
      </c>
      <c r="AX113" s="6">
        <v>0.83473208855884129</v>
      </c>
      <c r="AY113" s="6">
        <v>0.58364245329051179</v>
      </c>
      <c r="AZ113" s="27">
        <v>0.86444444444444435</v>
      </c>
      <c r="BA113" s="6">
        <v>0.87594869183104473</v>
      </c>
      <c r="BB113" s="6">
        <v>0.86444444444444435</v>
      </c>
      <c r="BC113" s="6">
        <v>0.86287520583944044</v>
      </c>
      <c r="BD113" s="6">
        <v>0.49571459047145772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6.9659807537459748E-2</v>
      </c>
      <c r="N114" s="9">
        <v>6.2882359199491313</v>
      </c>
      <c r="O114" s="9">
        <v>1.422643080991284</v>
      </c>
      <c r="P114" s="9">
        <v>103.12706908716579</v>
      </c>
      <c r="Q114" s="27">
        <v>0.91507936507936516</v>
      </c>
      <c r="R114" s="6">
        <v>0.92716564916564914</v>
      </c>
      <c r="S114" s="6">
        <v>0.91507936507936516</v>
      </c>
      <c r="T114" s="6">
        <v>0.91599835251999695</v>
      </c>
      <c r="U114" s="6">
        <v>0.29826914652247161</v>
      </c>
      <c r="V114" s="27">
        <v>0.92063492063492058</v>
      </c>
      <c r="W114" s="6">
        <v>0.93249631849631864</v>
      </c>
      <c r="X114" s="6">
        <v>0.92063492063492058</v>
      </c>
      <c r="Y114" s="6">
        <v>0.92097743000366916</v>
      </c>
      <c r="Z114" s="6">
        <v>0.24589020635363279</v>
      </c>
      <c r="AA114" s="27">
        <v>0.92079365079365072</v>
      </c>
      <c r="AB114" s="6">
        <v>0.93076567876567873</v>
      </c>
      <c r="AC114" s="6">
        <v>0.92079365079365072</v>
      </c>
      <c r="AD114" s="6">
        <v>0.92051393664875203</v>
      </c>
      <c r="AE114" s="6">
        <v>1.128569912380412</v>
      </c>
      <c r="AF114" s="27">
        <v>0.92095238095238086</v>
      </c>
      <c r="AG114" s="6">
        <v>0.93285404138345318</v>
      </c>
      <c r="AH114" s="6">
        <v>0.92095238095238086</v>
      </c>
      <c r="AI114" s="6">
        <v>0.92119020748387703</v>
      </c>
      <c r="AJ114" s="6">
        <v>0.21338025278172021</v>
      </c>
      <c r="AK114" s="27">
        <v>0.87619047619047608</v>
      </c>
      <c r="AL114" s="6">
        <v>0.88376305984709336</v>
      </c>
      <c r="AM114" s="6">
        <v>0.87619047619047608</v>
      </c>
      <c r="AN114" s="6">
        <v>0.87627188627257202</v>
      </c>
      <c r="AO114" s="6">
        <v>4.4625475624621247</v>
      </c>
      <c r="AP114" s="27">
        <v>0.91523809523809518</v>
      </c>
      <c r="AQ114" s="6">
        <v>0.92775170068027202</v>
      </c>
      <c r="AR114" s="6">
        <v>0.91523809523809518</v>
      </c>
      <c r="AS114" s="6">
        <v>0.91521984253563216</v>
      </c>
      <c r="AT114" s="6">
        <v>0.26930255164763162</v>
      </c>
      <c r="AU114" s="27">
        <v>0.8874603174603175</v>
      </c>
      <c r="AV114" s="6">
        <v>0.90319497495968082</v>
      </c>
      <c r="AW114" s="6">
        <v>0.8874603174603175</v>
      </c>
      <c r="AX114" s="6">
        <v>0.88602561757648512</v>
      </c>
      <c r="AY114" s="6">
        <v>0.52541685603637289</v>
      </c>
      <c r="AZ114" s="27">
        <v>0.89317460317460318</v>
      </c>
      <c r="BA114" s="6">
        <v>0.90399457332790667</v>
      </c>
      <c r="BB114" s="6">
        <v>0.89317460317460318</v>
      </c>
      <c r="BC114" s="6">
        <v>0.89255204743834504</v>
      </c>
      <c r="BD114" s="6">
        <v>0.31556740691494001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5.0931159900490929E-2</v>
      </c>
      <c r="N115" s="9">
        <v>7.4717519811341946</v>
      </c>
      <c r="O115" s="9">
        <v>1.5175926853110631</v>
      </c>
      <c r="P115" s="9">
        <v>85.391451212962224</v>
      </c>
      <c r="Q115" s="27">
        <v>0.91555555555555568</v>
      </c>
      <c r="R115" s="6">
        <v>0.92046745846745848</v>
      </c>
      <c r="S115" s="6">
        <v>0.91555555555555568</v>
      </c>
      <c r="T115" s="6">
        <v>0.91538169384557766</v>
      </c>
      <c r="U115" s="6">
        <v>0.2472727095338009</v>
      </c>
      <c r="V115" s="27">
        <v>0.92126984126984135</v>
      </c>
      <c r="W115" s="6">
        <v>0.92367974882260595</v>
      </c>
      <c r="X115" s="6">
        <v>0.92126984126984135</v>
      </c>
      <c r="Y115" s="6">
        <v>0.92088114128142529</v>
      </c>
      <c r="Z115" s="6">
        <v>0.18085331565819429</v>
      </c>
      <c r="AA115" s="27">
        <v>0.91555555555555568</v>
      </c>
      <c r="AB115" s="6">
        <v>0.92046745846745848</v>
      </c>
      <c r="AC115" s="6">
        <v>0.91555555555555568</v>
      </c>
      <c r="AD115" s="6">
        <v>0.91538169384557766</v>
      </c>
      <c r="AE115" s="6">
        <v>0.39537054534392591</v>
      </c>
      <c r="AF115" s="27">
        <v>0.94380952380952388</v>
      </c>
      <c r="AG115" s="6">
        <v>0.94586813186813179</v>
      </c>
      <c r="AH115" s="6">
        <v>0.94380952380952388</v>
      </c>
      <c r="AI115" s="6">
        <v>0.94349893782074223</v>
      </c>
      <c r="AJ115" s="6">
        <v>0.19647519158104981</v>
      </c>
      <c r="AK115" s="27">
        <v>0.8812698412698412</v>
      </c>
      <c r="AL115" s="6">
        <v>0.88428135092420812</v>
      </c>
      <c r="AM115" s="6">
        <v>0.8812698412698412</v>
      </c>
      <c r="AN115" s="6">
        <v>0.88072574781699198</v>
      </c>
      <c r="AO115" s="6">
        <v>4.2794686881047026</v>
      </c>
      <c r="AP115" s="27">
        <v>0.8982539682539683</v>
      </c>
      <c r="AQ115" s="6">
        <v>0.89989088689088681</v>
      </c>
      <c r="AR115" s="6">
        <v>0.8982539682539683</v>
      </c>
      <c r="AS115" s="6">
        <v>0.8971531415990841</v>
      </c>
      <c r="AT115" s="6">
        <v>0.2572208584241864</v>
      </c>
      <c r="AU115" s="27">
        <v>0.8815873015873017</v>
      </c>
      <c r="AV115" s="6">
        <v>0.88560988031576249</v>
      </c>
      <c r="AW115" s="6">
        <v>0.8815873015873017</v>
      </c>
      <c r="AX115" s="6">
        <v>0.88160743125146435</v>
      </c>
      <c r="AY115" s="6">
        <v>0.45867864089397381</v>
      </c>
      <c r="AZ115" s="27">
        <v>0.90984126984126978</v>
      </c>
      <c r="BA115" s="6">
        <v>0.91050708550708548</v>
      </c>
      <c r="BB115" s="6">
        <v>0.90984126984126978</v>
      </c>
      <c r="BC115" s="6">
        <v>0.90930154922572937</v>
      </c>
      <c r="BD115" s="6">
        <v>0.30253631752704507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0.1001490515198596</v>
      </c>
      <c r="N116" s="9">
        <v>4.6556105884921868</v>
      </c>
      <c r="O116" s="9">
        <v>1.3334469122769681</v>
      </c>
      <c r="P116" s="9">
        <v>96.603919711212882</v>
      </c>
      <c r="Q116" s="27">
        <v>0.88126984126984131</v>
      </c>
      <c r="R116" s="6">
        <v>0.88356689570415059</v>
      </c>
      <c r="S116" s="6">
        <v>0.88126984126984131</v>
      </c>
      <c r="T116" s="6">
        <v>0.87939212806246148</v>
      </c>
      <c r="U116" s="6">
        <v>0.30231151751631891</v>
      </c>
      <c r="V116" s="27">
        <v>0.88698412698412699</v>
      </c>
      <c r="W116" s="6">
        <v>0.89183983564935954</v>
      </c>
      <c r="X116" s="6">
        <v>0.88698412698412699</v>
      </c>
      <c r="Y116" s="6">
        <v>0.88561556862749491</v>
      </c>
      <c r="Z116" s="6">
        <v>0.24731495739279991</v>
      </c>
      <c r="AA116" s="27">
        <v>0.92079365079365094</v>
      </c>
      <c r="AB116" s="6">
        <v>0.92611060720584537</v>
      </c>
      <c r="AC116" s="6">
        <v>0.92079365079365094</v>
      </c>
      <c r="AD116" s="6">
        <v>0.91894660975610409</v>
      </c>
      <c r="AE116" s="6">
        <v>0.76867237979156999</v>
      </c>
      <c r="AF116" s="27">
        <v>0.91555555555555546</v>
      </c>
      <c r="AG116" s="6">
        <v>0.92430034423016882</v>
      </c>
      <c r="AH116" s="6">
        <v>0.91555555555555546</v>
      </c>
      <c r="AI116" s="6">
        <v>0.91507287253631764</v>
      </c>
      <c r="AJ116" s="6">
        <v>0.2356550126807366</v>
      </c>
      <c r="AK116" s="27">
        <v>0.8646031746031746</v>
      </c>
      <c r="AL116" s="6">
        <v>0.87544404361071027</v>
      </c>
      <c r="AM116" s="6">
        <v>0.8646031746031746</v>
      </c>
      <c r="AN116" s="6">
        <v>0.86286136144833869</v>
      </c>
      <c r="AO116" s="6">
        <v>4.8801962445899898</v>
      </c>
      <c r="AP116" s="27">
        <v>0.90412698412698411</v>
      </c>
      <c r="AQ116" s="6">
        <v>0.91200509807652652</v>
      </c>
      <c r="AR116" s="6">
        <v>0.90412698412698411</v>
      </c>
      <c r="AS116" s="6">
        <v>0.90135193454308882</v>
      </c>
      <c r="AT116" s="6">
        <v>0.29492749537127588</v>
      </c>
      <c r="AU116" s="27">
        <v>0.8815873015873017</v>
      </c>
      <c r="AV116" s="6">
        <v>0.89402221797810033</v>
      </c>
      <c r="AW116" s="6">
        <v>0.8815873015873017</v>
      </c>
      <c r="AX116" s="6">
        <v>0.88257743565262348</v>
      </c>
      <c r="AY116" s="6">
        <v>0.4575772825703795</v>
      </c>
      <c r="AZ116" s="27">
        <v>0.88682539682539674</v>
      </c>
      <c r="BA116" s="6">
        <v>0.8969359253482061</v>
      </c>
      <c r="BB116" s="6">
        <v>0.88682539682539674</v>
      </c>
      <c r="BC116" s="6">
        <v>0.8855732110494976</v>
      </c>
      <c r="BD116" s="6">
        <v>0.3319397585816688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0.47630426605196469</v>
      </c>
      <c r="N117" s="9">
        <v>1.0866918100731731</v>
      </c>
      <c r="O117" s="9">
        <v>0.52979552287448717</v>
      </c>
      <c r="P117" s="9">
        <v>46.184401928109843</v>
      </c>
      <c r="Q117" s="27">
        <v>0.63269841269841265</v>
      </c>
      <c r="R117" s="6">
        <v>0.61732535542059364</v>
      </c>
      <c r="S117" s="6">
        <v>0.63269841269841265</v>
      </c>
      <c r="T117" s="6">
        <v>0.61040749757992852</v>
      </c>
      <c r="U117" s="6">
        <v>0.7684496853557945</v>
      </c>
      <c r="V117" s="27">
        <v>0.61047619047619039</v>
      </c>
      <c r="W117" s="6">
        <v>0.60988678006815267</v>
      </c>
      <c r="X117" s="6">
        <v>0.61047619047619039</v>
      </c>
      <c r="Y117" s="6">
        <v>0.60321215461778432</v>
      </c>
      <c r="Z117" s="6">
        <v>0.77008961919413255</v>
      </c>
      <c r="AA117" s="27">
        <v>0.63857142857142857</v>
      </c>
      <c r="AB117" s="6">
        <v>0.6372310488556987</v>
      </c>
      <c r="AC117" s="6">
        <v>0.63857142857142857</v>
      </c>
      <c r="AD117" s="6">
        <v>0.62766409795279565</v>
      </c>
      <c r="AE117" s="6">
        <v>2.776630537553292</v>
      </c>
      <c r="AF117" s="27">
        <v>0.68412698412698414</v>
      </c>
      <c r="AG117" s="6">
        <v>0.69269762776905641</v>
      </c>
      <c r="AH117" s="6">
        <v>0.68412698412698414</v>
      </c>
      <c r="AI117" s="6">
        <v>0.67696615572304797</v>
      </c>
      <c r="AJ117" s="6">
        <v>0.69428062012221325</v>
      </c>
      <c r="AK117" s="27">
        <v>0.55412698412698413</v>
      </c>
      <c r="AL117" s="6">
        <v>0.55590711925795966</v>
      </c>
      <c r="AM117" s="6">
        <v>0.55412698412698413</v>
      </c>
      <c r="AN117" s="6">
        <v>0.54957420260048662</v>
      </c>
      <c r="AO117" s="6">
        <v>16.07089243968732</v>
      </c>
      <c r="AP117" s="27">
        <v>0.60507936507936511</v>
      </c>
      <c r="AQ117" s="6">
        <v>0.60811629111629106</v>
      </c>
      <c r="AR117" s="6">
        <v>0.60507936507936511</v>
      </c>
      <c r="AS117" s="6">
        <v>0.59974627895896671</v>
      </c>
      <c r="AT117" s="6">
        <v>0.81220197438555908</v>
      </c>
      <c r="AU117" s="27">
        <v>0.58301587301587299</v>
      </c>
      <c r="AV117" s="6">
        <v>0.58807165365498704</v>
      </c>
      <c r="AW117" s="6">
        <v>0.58301587301587299</v>
      </c>
      <c r="AX117" s="6">
        <v>0.57310736195949219</v>
      </c>
      <c r="AY117" s="6">
        <v>1.1433044365934899</v>
      </c>
      <c r="AZ117" s="27">
        <v>0.58793650793650787</v>
      </c>
      <c r="BA117" s="6">
        <v>0.59037123987123985</v>
      </c>
      <c r="BB117" s="6">
        <v>0.58793650793650787</v>
      </c>
      <c r="BC117" s="6">
        <v>0.57787735860330991</v>
      </c>
      <c r="BD117" s="6">
        <v>1.21237571118192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4.7845779624757952E-2</v>
      </c>
      <c r="N118" s="9">
        <v>8.0761363123452234</v>
      </c>
      <c r="O118" s="9">
        <v>1.517899402530509</v>
      </c>
      <c r="P118" s="9">
        <v>132.4486355224617</v>
      </c>
      <c r="Q118" s="27">
        <v>0.94873015873015876</v>
      </c>
      <c r="R118" s="6">
        <v>0.95244118844118852</v>
      </c>
      <c r="S118" s="6">
        <v>0.94873015873015876</v>
      </c>
      <c r="T118" s="6">
        <v>0.94843090585033296</v>
      </c>
      <c r="U118" s="6">
        <v>0.22069404134142359</v>
      </c>
      <c r="V118" s="27">
        <v>0.95460317460317456</v>
      </c>
      <c r="W118" s="6">
        <v>0.95859561602418741</v>
      </c>
      <c r="X118" s="6">
        <v>0.95460317460317456</v>
      </c>
      <c r="Y118" s="6">
        <v>0.95444578820507397</v>
      </c>
      <c r="Z118" s="6">
        <v>0.14140547414047361</v>
      </c>
      <c r="AA118" s="27">
        <v>0.95444444444444465</v>
      </c>
      <c r="AB118" s="6">
        <v>0.95934856677713809</v>
      </c>
      <c r="AC118" s="6">
        <v>0.95444444444444465</v>
      </c>
      <c r="AD118" s="6">
        <v>0.95411979473922182</v>
      </c>
      <c r="AE118" s="6">
        <v>0.71534320196812795</v>
      </c>
      <c r="AF118" s="27">
        <v>0.95444444444444443</v>
      </c>
      <c r="AG118" s="6">
        <v>0.95687342287342292</v>
      </c>
      <c r="AH118" s="6">
        <v>0.95444444444444443</v>
      </c>
      <c r="AI118" s="6">
        <v>0.95433744237798757</v>
      </c>
      <c r="AJ118" s="6">
        <v>0.17699882477124121</v>
      </c>
      <c r="AK118" s="27">
        <v>0.88111111111111118</v>
      </c>
      <c r="AL118" s="6">
        <v>0.89012840093302281</v>
      </c>
      <c r="AM118" s="6">
        <v>0.88111111111111118</v>
      </c>
      <c r="AN118" s="6">
        <v>0.88085134643313501</v>
      </c>
      <c r="AO118" s="6">
        <v>4.2851899029283729</v>
      </c>
      <c r="AP118" s="27">
        <v>0.92047619047619045</v>
      </c>
      <c r="AQ118" s="6">
        <v>0.92689688353974076</v>
      </c>
      <c r="AR118" s="6">
        <v>0.92047619047619045</v>
      </c>
      <c r="AS118" s="6">
        <v>0.92034400432203078</v>
      </c>
      <c r="AT118" s="6">
        <v>0.40766336575933498</v>
      </c>
      <c r="AU118" s="27">
        <v>0.92603174603174598</v>
      </c>
      <c r="AV118" s="6">
        <v>0.93414934520816872</v>
      </c>
      <c r="AW118" s="6">
        <v>0.92603174603174598</v>
      </c>
      <c r="AX118" s="6">
        <v>0.92576812251970875</v>
      </c>
      <c r="AY118" s="6">
        <v>0.41938775994568211</v>
      </c>
      <c r="AZ118" s="27">
        <v>0.91492063492063502</v>
      </c>
      <c r="BA118" s="6">
        <v>0.92251674515960236</v>
      </c>
      <c r="BB118" s="6">
        <v>0.91492063492063502</v>
      </c>
      <c r="BC118" s="6">
        <v>0.91471363696602626</v>
      </c>
      <c r="BD118" s="6">
        <v>0.2397934267501009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6.5297236727155594E-2</v>
      </c>
      <c r="N119" s="9">
        <v>6.3529110353214584</v>
      </c>
      <c r="O119" s="9">
        <v>1.4545779907657459</v>
      </c>
      <c r="P119" s="9">
        <v>72.604697546530957</v>
      </c>
      <c r="Q119" s="27">
        <v>0.93238095238095242</v>
      </c>
      <c r="R119" s="6">
        <v>0.93850519850519842</v>
      </c>
      <c r="S119" s="6">
        <v>0.93238095238095242</v>
      </c>
      <c r="T119" s="6">
        <v>0.9320821559112854</v>
      </c>
      <c r="U119" s="6">
        <v>0.28250459697323699</v>
      </c>
      <c r="V119" s="27">
        <v>0.92111111111111099</v>
      </c>
      <c r="W119" s="6">
        <v>0.92876138676138675</v>
      </c>
      <c r="X119" s="6">
        <v>0.92111111111111099</v>
      </c>
      <c r="Y119" s="6">
        <v>0.92071990002821413</v>
      </c>
      <c r="Z119" s="6">
        <v>0.26081459647005772</v>
      </c>
      <c r="AA119" s="27">
        <v>0.92634920634920626</v>
      </c>
      <c r="AB119" s="6">
        <v>0.93640655640655646</v>
      </c>
      <c r="AC119" s="6">
        <v>0.92634920634920626</v>
      </c>
      <c r="AD119" s="6">
        <v>0.92545112665112672</v>
      </c>
      <c r="AE119" s="6">
        <v>0.55166481109349585</v>
      </c>
      <c r="AF119" s="27">
        <v>0.95492063492063495</v>
      </c>
      <c r="AG119" s="6">
        <v>0.96165464165464165</v>
      </c>
      <c r="AH119" s="6">
        <v>0.95492063492063495</v>
      </c>
      <c r="AI119" s="6">
        <v>0.95519021192086195</v>
      </c>
      <c r="AJ119" s="6">
        <v>0.18769160842443111</v>
      </c>
      <c r="AK119" s="27">
        <v>0.84190476190476193</v>
      </c>
      <c r="AL119" s="6">
        <v>0.84555067155067154</v>
      </c>
      <c r="AM119" s="6">
        <v>0.84190476190476193</v>
      </c>
      <c r="AN119" s="6">
        <v>0.8418564729070882</v>
      </c>
      <c r="AO119" s="6">
        <v>5.6983299643747118</v>
      </c>
      <c r="AP119" s="27">
        <v>0.92079365079365072</v>
      </c>
      <c r="AQ119" s="6">
        <v>0.92809590409590415</v>
      </c>
      <c r="AR119" s="6">
        <v>0.92079365079365072</v>
      </c>
      <c r="AS119" s="6">
        <v>0.92062065469632215</v>
      </c>
      <c r="AT119" s="6">
        <v>0.24223702622279891</v>
      </c>
      <c r="AU119" s="27">
        <v>0.90380952380952384</v>
      </c>
      <c r="AV119" s="6">
        <v>0.90690509490509486</v>
      </c>
      <c r="AW119" s="6">
        <v>0.90380952380952384</v>
      </c>
      <c r="AX119" s="6">
        <v>0.90366992899423981</v>
      </c>
      <c r="AY119" s="6">
        <v>0.46623416704727672</v>
      </c>
      <c r="AZ119" s="27">
        <v>0.91523809523809518</v>
      </c>
      <c r="BA119" s="6">
        <v>0.91755266955266956</v>
      </c>
      <c r="BB119" s="6">
        <v>0.91523809523809518</v>
      </c>
      <c r="BC119" s="6">
        <v>0.91472595553401914</v>
      </c>
      <c r="BD119" s="6">
        <v>0.32404011924127379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8.0930889210274859E-2</v>
      </c>
      <c r="N120" s="9">
        <v>5.1460774516346861</v>
      </c>
      <c r="O120" s="9">
        <v>1.421661597473713</v>
      </c>
      <c r="P120" s="9">
        <v>84.395670206808859</v>
      </c>
      <c r="Q120" s="27">
        <v>0.93190476190476179</v>
      </c>
      <c r="R120" s="6">
        <v>0.93282931882931897</v>
      </c>
      <c r="S120" s="6">
        <v>0.93190476190476179</v>
      </c>
      <c r="T120" s="6">
        <v>0.93165654015097721</v>
      </c>
      <c r="U120" s="6">
        <v>0.25938669799960878</v>
      </c>
      <c r="V120" s="27">
        <v>0.93206349206349193</v>
      </c>
      <c r="W120" s="6">
        <v>0.93477448477448488</v>
      </c>
      <c r="X120" s="6">
        <v>0.93206349206349193</v>
      </c>
      <c r="Y120" s="6">
        <v>0.93199342157398224</v>
      </c>
      <c r="Z120" s="6">
        <v>0.18919107708946439</v>
      </c>
      <c r="AA120" s="27">
        <v>0.92650793650793639</v>
      </c>
      <c r="AB120" s="6">
        <v>0.93368444254158545</v>
      </c>
      <c r="AC120" s="6">
        <v>0.92650793650793639</v>
      </c>
      <c r="AD120" s="6">
        <v>0.92575178932271651</v>
      </c>
      <c r="AE120" s="6">
        <v>0.337016347616104</v>
      </c>
      <c r="AF120" s="27">
        <v>0.94333333333333336</v>
      </c>
      <c r="AG120" s="6">
        <v>0.94815976880262587</v>
      </c>
      <c r="AH120" s="6">
        <v>0.94333333333333336</v>
      </c>
      <c r="AI120" s="6">
        <v>0.94332993669904996</v>
      </c>
      <c r="AJ120" s="6">
        <v>0.15834621974621901</v>
      </c>
      <c r="AK120" s="27">
        <v>0.91539682539682532</v>
      </c>
      <c r="AL120" s="6">
        <v>0.91934325587266752</v>
      </c>
      <c r="AM120" s="6">
        <v>0.91539682539682532</v>
      </c>
      <c r="AN120" s="6">
        <v>0.91502854567129499</v>
      </c>
      <c r="AO120" s="6">
        <v>3.0494075010157848</v>
      </c>
      <c r="AP120" s="27">
        <v>0.96603174603174602</v>
      </c>
      <c r="AQ120" s="6">
        <v>0.96835490435490423</v>
      </c>
      <c r="AR120" s="6">
        <v>0.96603174603174602</v>
      </c>
      <c r="AS120" s="6">
        <v>0.96604281685389548</v>
      </c>
      <c r="AT120" s="6">
        <v>0.18379907254788261</v>
      </c>
      <c r="AU120" s="27">
        <v>0.95492063492063495</v>
      </c>
      <c r="AV120" s="6">
        <v>0.95686870536870539</v>
      </c>
      <c r="AW120" s="6">
        <v>0.95492063492063495</v>
      </c>
      <c r="AX120" s="6">
        <v>0.95472067433604857</v>
      </c>
      <c r="AY120" s="6">
        <v>0.18161521530133079</v>
      </c>
      <c r="AZ120" s="27">
        <v>0.94365079365079363</v>
      </c>
      <c r="BA120" s="6">
        <v>0.95054208350006664</v>
      </c>
      <c r="BB120" s="6">
        <v>0.94365079365079363</v>
      </c>
      <c r="BC120" s="6">
        <v>0.9435485289954737</v>
      </c>
      <c r="BD120" s="6">
        <v>0.1431494331097643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8.9806625383435798E-2</v>
      </c>
      <c r="N121" s="9">
        <v>4.997976865501629</v>
      </c>
      <c r="O121" s="9">
        <v>1.371535313197946</v>
      </c>
      <c r="P121" s="9">
        <v>81.966820594226718</v>
      </c>
      <c r="Q121" s="27">
        <v>0.8587301587301589</v>
      </c>
      <c r="R121" s="6">
        <v>0.86623739731582872</v>
      </c>
      <c r="S121" s="6">
        <v>0.8587301587301589</v>
      </c>
      <c r="T121" s="6">
        <v>0.85587727972952388</v>
      </c>
      <c r="U121" s="6">
        <v>0.40530567739177242</v>
      </c>
      <c r="V121" s="27">
        <v>0.87000000000000011</v>
      </c>
      <c r="W121" s="6">
        <v>0.87675835783678924</v>
      </c>
      <c r="X121" s="6">
        <v>0.87000000000000011</v>
      </c>
      <c r="Y121" s="6">
        <v>0.86764389747547965</v>
      </c>
      <c r="Z121" s="6">
        <v>0.38329202041804372</v>
      </c>
      <c r="AA121" s="27">
        <v>0.88126984126984131</v>
      </c>
      <c r="AB121" s="6">
        <v>0.8883394383394384</v>
      </c>
      <c r="AC121" s="6">
        <v>0.88126984126984131</v>
      </c>
      <c r="AD121" s="6">
        <v>0.88158193408400398</v>
      </c>
      <c r="AE121" s="6">
        <v>0.61299939432024031</v>
      </c>
      <c r="AF121" s="27">
        <v>0.88682539682539674</v>
      </c>
      <c r="AG121" s="6">
        <v>0.90157817931627449</v>
      </c>
      <c r="AH121" s="6">
        <v>0.88682539682539674</v>
      </c>
      <c r="AI121" s="6">
        <v>0.88592085307691715</v>
      </c>
      <c r="AJ121" s="6">
        <v>0.27104277640000451</v>
      </c>
      <c r="AK121" s="27">
        <v>0.83015873015873021</v>
      </c>
      <c r="AL121" s="6">
        <v>0.84013828914109023</v>
      </c>
      <c r="AM121" s="6">
        <v>0.83015873015873021</v>
      </c>
      <c r="AN121" s="6">
        <v>0.82994570407639223</v>
      </c>
      <c r="AO121" s="6">
        <v>6.1216998613262472</v>
      </c>
      <c r="AP121" s="27">
        <v>0.87587301587301591</v>
      </c>
      <c r="AQ121" s="6">
        <v>0.88012913012913008</v>
      </c>
      <c r="AR121" s="6">
        <v>0.87587301587301591</v>
      </c>
      <c r="AS121" s="6">
        <v>0.87368475671604673</v>
      </c>
      <c r="AT121" s="6">
        <v>0.32690481455750098</v>
      </c>
      <c r="AU121" s="27">
        <v>0.86428571428571421</v>
      </c>
      <c r="AV121" s="6">
        <v>0.87849971016637673</v>
      </c>
      <c r="AW121" s="6">
        <v>0.86428571428571421</v>
      </c>
      <c r="AX121" s="6">
        <v>0.85996161689773198</v>
      </c>
      <c r="AY121" s="6">
        <v>0.54520915376995449</v>
      </c>
      <c r="AZ121" s="27">
        <v>0.83571428571428574</v>
      </c>
      <c r="BA121" s="6">
        <v>0.85188832082949728</v>
      </c>
      <c r="BB121" s="6">
        <v>0.83571428571428574</v>
      </c>
      <c r="BC121" s="6">
        <v>0.83259060369377824</v>
      </c>
      <c r="BD121" s="6">
        <v>0.50343496602942106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6.1194386105819169E-2</v>
      </c>
      <c r="N122" s="9">
        <v>7.847905538147284</v>
      </c>
      <c r="O122" s="9">
        <v>1.3973634661649761</v>
      </c>
      <c r="P122" s="9">
        <v>89.690349007397515</v>
      </c>
      <c r="Q122" s="27">
        <v>0.88746031746031728</v>
      </c>
      <c r="R122" s="6">
        <v>0.89773448773448761</v>
      </c>
      <c r="S122" s="6">
        <v>0.88746031746031728</v>
      </c>
      <c r="T122" s="6">
        <v>0.88498581767898554</v>
      </c>
      <c r="U122" s="6">
        <v>0.4148799477026075</v>
      </c>
      <c r="V122" s="27">
        <v>0.87000000000000011</v>
      </c>
      <c r="W122" s="6">
        <v>0.88378876678876672</v>
      </c>
      <c r="X122" s="6">
        <v>0.87000000000000011</v>
      </c>
      <c r="Y122" s="6">
        <v>0.86790098960605877</v>
      </c>
      <c r="Z122" s="6">
        <v>0.31133209462751521</v>
      </c>
      <c r="AA122" s="27">
        <v>0.90412698412698411</v>
      </c>
      <c r="AB122" s="6">
        <v>0.91020461020461008</v>
      </c>
      <c r="AC122" s="6">
        <v>0.90412698412698411</v>
      </c>
      <c r="AD122" s="6">
        <v>0.90297501839724048</v>
      </c>
      <c r="AE122" s="6">
        <v>0.97416067130732265</v>
      </c>
      <c r="AF122" s="27">
        <v>0.91523809523809518</v>
      </c>
      <c r="AG122" s="6">
        <v>0.92332733932733935</v>
      </c>
      <c r="AH122" s="6">
        <v>0.91523809523809518</v>
      </c>
      <c r="AI122" s="6">
        <v>0.91539728225555839</v>
      </c>
      <c r="AJ122" s="6">
        <v>0.23150359626831951</v>
      </c>
      <c r="AK122" s="27">
        <v>0.83603174603174613</v>
      </c>
      <c r="AL122" s="6">
        <v>0.83672771672771673</v>
      </c>
      <c r="AM122" s="6">
        <v>0.83603174603174613</v>
      </c>
      <c r="AN122" s="6">
        <v>0.83487950954684875</v>
      </c>
      <c r="AO122" s="6">
        <v>5.91001491285048</v>
      </c>
      <c r="AP122" s="27">
        <v>0.91523809523809518</v>
      </c>
      <c r="AQ122" s="6">
        <v>0.91757198357198355</v>
      </c>
      <c r="AR122" s="6">
        <v>0.91523809523809518</v>
      </c>
      <c r="AS122" s="6">
        <v>0.91491239494748255</v>
      </c>
      <c r="AT122" s="6">
        <v>0.25705038404488562</v>
      </c>
      <c r="AU122" s="27">
        <v>0.85841269841269841</v>
      </c>
      <c r="AV122" s="6">
        <v>0.87487514601800309</v>
      </c>
      <c r="AW122" s="6">
        <v>0.85841269841269841</v>
      </c>
      <c r="AX122" s="6">
        <v>0.85713413829566287</v>
      </c>
      <c r="AY122" s="6">
        <v>0.50759582910225121</v>
      </c>
      <c r="AZ122" s="27">
        <v>0.88111111111111118</v>
      </c>
      <c r="BA122" s="6">
        <v>0.88594581608867329</v>
      </c>
      <c r="BB122" s="6">
        <v>0.88111111111111118</v>
      </c>
      <c r="BC122" s="6">
        <v>0.88052520739998064</v>
      </c>
      <c r="BD122" s="6">
        <v>0.30955515921367299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0.1003481592795369</v>
      </c>
      <c r="N123" s="9">
        <v>4.9214036170390889</v>
      </c>
      <c r="O123" s="9">
        <v>1.3054498873993989</v>
      </c>
      <c r="P123" s="9">
        <v>80.711019319441064</v>
      </c>
      <c r="Q123" s="27">
        <v>0.86936507936507934</v>
      </c>
      <c r="R123" s="6">
        <v>0.87122426779569628</v>
      </c>
      <c r="S123" s="6">
        <v>0.86936507936507934</v>
      </c>
      <c r="T123" s="6">
        <v>0.86804423566337352</v>
      </c>
      <c r="U123" s="6">
        <v>0.38726240867363038</v>
      </c>
      <c r="V123" s="27">
        <v>0.85285714285714287</v>
      </c>
      <c r="W123" s="6">
        <v>0.85459604416747259</v>
      </c>
      <c r="X123" s="6">
        <v>0.85285714285714287</v>
      </c>
      <c r="Y123" s="6">
        <v>0.85225711195270271</v>
      </c>
      <c r="Z123" s="6">
        <v>0.34410351369763192</v>
      </c>
      <c r="AA123" s="27">
        <v>0.86428571428571421</v>
      </c>
      <c r="AB123" s="6">
        <v>0.86561704961704966</v>
      </c>
      <c r="AC123" s="6">
        <v>0.86428571428571421</v>
      </c>
      <c r="AD123" s="6">
        <v>0.86305665333118264</v>
      </c>
      <c r="AE123" s="6">
        <v>1.4611669285611939</v>
      </c>
      <c r="AF123" s="27">
        <v>0.88666666666666649</v>
      </c>
      <c r="AG123" s="6">
        <v>0.88985236985236982</v>
      </c>
      <c r="AH123" s="6">
        <v>0.88666666666666649</v>
      </c>
      <c r="AI123" s="6">
        <v>0.88539231087985271</v>
      </c>
      <c r="AJ123" s="6">
        <v>0.32187633529021492</v>
      </c>
      <c r="AK123" s="27">
        <v>0.81920634920634927</v>
      </c>
      <c r="AL123" s="6">
        <v>0.82692220477934764</v>
      </c>
      <c r="AM123" s="6">
        <v>0.81920634920634927</v>
      </c>
      <c r="AN123" s="6">
        <v>0.8195663499141761</v>
      </c>
      <c r="AO123" s="6">
        <v>6.5164636841594348</v>
      </c>
      <c r="AP123" s="27">
        <v>0.89238095238095227</v>
      </c>
      <c r="AQ123" s="6">
        <v>0.89493662422233844</v>
      </c>
      <c r="AR123" s="6">
        <v>0.89238095238095227</v>
      </c>
      <c r="AS123" s="6">
        <v>0.89221759839412551</v>
      </c>
      <c r="AT123" s="6">
        <v>0.32703509907782069</v>
      </c>
      <c r="AU123" s="27">
        <v>0.88095238095238104</v>
      </c>
      <c r="AV123" s="6">
        <v>0.8851224304795734</v>
      </c>
      <c r="AW123" s="6">
        <v>0.88095238095238104</v>
      </c>
      <c r="AX123" s="6">
        <v>0.88000076471903854</v>
      </c>
      <c r="AY123" s="6">
        <v>0.41233852243229069</v>
      </c>
      <c r="AZ123" s="27">
        <v>0.90936507936507938</v>
      </c>
      <c r="BA123" s="6">
        <v>0.91444805194805201</v>
      </c>
      <c r="BB123" s="6">
        <v>0.90936507936507938</v>
      </c>
      <c r="BC123" s="6">
        <v>0.90814682258160517</v>
      </c>
      <c r="BD123" s="6">
        <v>0.32294432892289321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3">
        <v>122</v>
      </c>
      <c r="C124" s="23">
        <v>-1</v>
      </c>
      <c r="D124" s="23">
        <v>-1</v>
      </c>
      <c r="E124" s="23">
        <v>1</v>
      </c>
      <c r="F124" s="23">
        <v>1</v>
      </c>
      <c r="G124" s="23">
        <v>-1</v>
      </c>
      <c r="H124" s="23">
        <v>-1</v>
      </c>
      <c r="I124" s="23">
        <v>1</v>
      </c>
      <c r="J124" s="23">
        <v>1</v>
      </c>
      <c r="K124" s="23">
        <v>1</v>
      </c>
      <c r="L124" s="23">
        <v>1</v>
      </c>
      <c r="M124" s="14">
        <v>5.7335229185851481E-2</v>
      </c>
      <c r="N124" s="31">
        <v>6.7407100949036174</v>
      </c>
      <c r="O124" s="31">
        <v>1.498849383461613</v>
      </c>
      <c r="P124" s="31">
        <v>90.999586281198816</v>
      </c>
      <c r="Q124" s="27">
        <v>0.93793650793650796</v>
      </c>
      <c r="R124" s="24">
        <v>0.94555389708330895</v>
      </c>
      <c r="S124" s="24">
        <v>0.93793650793650796</v>
      </c>
      <c r="T124" s="24">
        <v>0.93820397764672703</v>
      </c>
      <c r="U124" s="24">
        <v>0.21718701769264001</v>
      </c>
      <c r="V124" s="27">
        <v>0.93809523809523809</v>
      </c>
      <c r="W124" s="24">
        <v>0.94435661560661566</v>
      </c>
      <c r="X124" s="24">
        <v>0.93809523809523809</v>
      </c>
      <c r="Y124" s="24">
        <v>0.93844298169537088</v>
      </c>
      <c r="Z124" s="24">
        <v>0.196867403366283</v>
      </c>
      <c r="AA124" s="27">
        <v>0.94349206349206349</v>
      </c>
      <c r="AB124" s="24">
        <v>0.95177836977836994</v>
      </c>
      <c r="AC124" s="24">
        <v>0.94349206349206349</v>
      </c>
      <c r="AD124" s="24">
        <v>0.94191501130448496</v>
      </c>
      <c r="AE124" s="24">
        <v>0.93153392364323884</v>
      </c>
      <c r="AF124" s="27">
        <v>0.96603174603174602</v>
      </c>
      <c r="AG124" s="24">
        <v>0.96961904761904749</v>
      </c>
      <c r="AH124" s="24">
        <v>0.96603174603174602</v>
      </c>
      <c r="AI124" s="24">
        <v>0.96587319308340047</v>
      </c>
      <c r="AJ124" s="24">
        <v>0.18710924240110199</v>
      </c>
      <c r="AK124" s="27">
        <v>0.89857142857142858</v>
      </c>
      <c r="AL124" s="24">
        <v>0.90255899655899652</v>
      </c>
      <c r="AM124" s="24">
        <v>0.89857142857142858</v>
      </c>
      <c r="AN124" s="24">
        <v>0.89822179176063899</v>
      </c>
      <c r="AO124" s="24">
        <v>3.655856272324741</v>
      </c>
      <c r="AP124" s="27">
        <v>0.93809523809523809</v>
      </c>
      <c r="AQ124" s="24">
        <v>0.94074236874236872</v>
      </c>
      <c r="AR124" s="24">
        <v>0.93809523809523809</v>
      </c>
      <c r="AS124" s="24">
        <v>0.93812806709769814</v>
      </c>
      <c r="AT124" s="24">
        <v>0.22367445419373591</v>
      </c>
      <c r="AU124" s="27">
        <v>0.91507936507936516</v>
      </c>
      <c r="AV124" s="24">
        <v>0.92290194461623032</v>
      </c>
      <c r="AW124" s="24">
        <v>0.91507936507936516</v>
      </c>
      <c r="AX124" s="24">
        <v>0.91453305897768389</v>
      </c>
      <c r="AY124" s="24">
        <v>0.31150001228502489</v>
      </c>
      <c r="AZ124" s="27">
        <v>0.92698412698412691</v>
      </c>
      <c r="BA124" s="24">
        <v>0.93066351858018526</v>
      </c>
      <c r="BB124" s="24">
        <v>0.92698412698412691</v>
      </c>
      <c r="BC124" s="24">
        <v>0.92678622506967279</v>
      </c>
      <c r="BD124" s="24">
        <v>0.24493683586352011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9.0356423684787746E-2</v>
      </c>
      <c r="N125" s="9">
        <v>4.7408810027831043</v>
      </c>
      <c r="O125" s="9">
        <v>1.3909181001037909</v>
      </c>
      <c r="P125" s="9">
        <v>98.37328080774941</v>
      </c>
      <c r="Q125" s="27">
        <v>0.93825396825396812</v>
      </c>
      <c r="R125" s="6">
        <v>0.94021530321530322</v>
      </c>
      <c r="S125" s="6">
        <v>0.93825396825396812</v>
      </c>
      <c r="T125" s="6">
        <v>0.93778762631972867</v>
      </c>
      <c r="U125" s="6">
        <v>0.25396956482327698</v>
      </c>
      <c r="V125" s="27">
        <v>0.93809523809523809</v>
      </c>
      <c r="W125" s="6">
        <v>0.94221019721019716</v>
      </c>
      <c r="X125" s="6">
        <v>0.93809523809523809</v>
      </c>
      <c r="Y125" s="6">
        <v>0.93746359687289227</v>
      </c>
      <c r="Z125" s="6">
        <v>0.1971598606601849</v>
      </c>
      <c r="AA125" s="27">
        <v>0.92666666666666653</v>
      </c>
      <c r="AB125" s="6">
        <v>0.93178673178673177</v>
      </c>
      <c r="AC125" s="6">
        <v>0.92666666666666653</v>
      </c>
      <c r="AD125" s="6">
        <v>0.92590123351022913</v>
      </c>
      <c r="AE125" s="6">
        <v>0.72900617399088319</v>
      </c>
      <c r="AF125" s="27">
        <v>0.93777777777777782</v>
      </c>
      <c r="AG125" s="6">
        <v>0.94011544011544002</v>
      </c>
      <c r="AH125" s="6">
        <v>0.93777777777777782</v>
      </c>
      <c r="AI125" s="6">
        <v>0.9373366168825582</v>
      </c>
      <c r="AJ125" s="6">
        <v>0.21289500365886069</v>
      </c>
      <c r="AK125" s="27">
        <v>0.89825396825396808</v>
      </c>
      <c r="AL125" s="6">
        <v>0.90154863654863637</v>
      </c>
      <c r="AM125" s="6">
        <v>0.89825396825396808</v>
      </c>
      <c r="AN125" s="6">
        <v>0.89816658962050977</v>
      </c>
      <c r="AO125" s="6">
        <v>3.6672987019720789</v>
      </c>
      <c r="AP125" s="27">
        <v>0.93238095238095242</v>
      </c>
      <c r="AQ125" s="6">
        <v>0.93595474895474895</v>
      </c>
      <c r="AR125" s="6">
        <v>0.93238095238095242</v>
      </c>
      <c r="AS125" s="6">
        <v>0.93179184067756626</v>
      </c>
      <c r="AT125" s="6">
        <v>0.24443779593371909</v>
      </c>
      <c r="AU125" s="27">
        <v>0.89873015873015871</v>
      </c>
      <c r="AV125" s="6">
        <v>0.90136419136419144</v>
      </c>
      <c r="AW125" s="6">
        <v>0.89873015873015871</v>
      </c>
      <c r="AX125" s="6">
        <v>0.89882434162107661</v>
      </c>
      <c r="AY125" s="6">
        <v>0.44939582573904169</v>
      </c>
      <c r="AZ125" s="27">
        <v>0.92111111111111099</v>
      </c>
      <c r="BA125" s="6">
        <v>0.92321221987888646</v>
      </c>
      <c r="BB125" s="6">
        <v>0.92111111111111099</v>
      </c>
      <c r="BC125" s="6">
        <v>0.92048345526270769</v>
      </c>
      <c r="BD125" s="6">
        <v>0.26719970619138977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4.8901144488182648E-2</v>
      </c>
      <c r="N126" s="9">
        <v>7.7164322351311254</v>
      </c>
      <c r="O126" s="9">
        <v>1.524855343360217</v>
      </c>
      <c r="P126" s="9">
        <v>88.187796972927131</v>
      </c>
      <c r="Q126" s="27">
        <v>0.92682539682539689</v>
      </c>
      <c r="R126" s="6">
        <v>0.92959540459540457</v>
      </c>
      <c r="S126" s="6">
        <v>0.92682539682539689</v>
      </c>
      <c r="T126" s="6">
        <v>0.92649613975262102</v>
      </c>
      <c r="U126" s="6">
        <v>0.25488067989633939</v>
      </c>
      <c r="V126" s="27">
        <v>0.93809523809523809</v>
      </c>
      <c r="W126" s="6">
        <v>0.94112243312243304</v>
      </c>
      <c r="X126" s="6">
        <v>0.93809523809523809</v>
      </c>
      <c r="Y126" s="6">
        <v>0.93798024691358017</v>
      </c>
      <c r="Z126" s="6">
        <v>0.18570696649641891</v>
      </c>
      <c r="AA126" s="27">
        <v>0.93793650793650796</v>
      </c>
      <c r="AB126" s="6">
        <v>0.94267399267399266</v>
      </c>
      <c r="AC126" s="6">
        <v>0.93793650793650796</v>
      </c>
      <c r="AD126" s="6">
        <v>0.93753121045256527</v>
      </c>
      <c r="AE126" s="6">
        <v>0.34898333685847138</v>
      </c>
      <c r="AF126" s="27">
        <v>0.93793650793650796</v>
      </c>
      <c r="AG126" s="6">
        <v>0.9431138583638583</v>
      </c>
      <c r="AH126" s="6">
        <v>0.93793650793650796</v>
      </c>
      <c r="AI126" s="6">
        <v>0.93842229088701923</v>
      </c>
      <c r="AJ126" s="6">
        <v>0.15517293193492671</v>
      </c>
      <c r="AK126" s="27">
        <v>0.87571428571428578</v>
      </c>
      <c r="AL126" s="6">
        <v>0.87989532409700488</v>
      </c>
      <c r="AM126" s="6">
        <v>0.87571428571428578</v>
      </c>
      <c r="AN126" s="6">
        <v>0.87504196534091638</v>
      </c>
      <c r="AO126" s="6">
        <v>4.479711206933132</v>
      </c>
      <c r="AP126" s="27">
        <v>0.93238095238095242</v>
      </c>
      <c r="AQ126" s="6">
        <v>0.93991341991341992</v>
      </c>
      <c r="AR126" s="6">
        <v>0.93238095238095242</v>
      </c>
      <c r="AS126" s="6">
        <v>0.93257559835528414</v>
      </c>
      <c r="AT126" s="6">
        <v>0.241635345780608</v>
      </c>
      <c r="AU126" s="27">
        <v>0.90984126984126978</v>
      </c>
      <c r="AV126" s="6">
        <v>0.91886046353273232</v>
      </c>
      <c r="AW126" s="6">
        <v>0.90984126984126978</v>
      </c>
      <c r="AX126" s="6">
        <v>0.90902451856928113</v>
      </c>
      <c r="AY126" s="6">
        <v>0.3295758253525653</v>
      </c>
      <c r="AZ126" s="27">
        <v>0.91539682539682532</v>
      </c>
      <c r="BA126" s="6">
        <v>0.92215659340659339</v>
      </c>
      <c r="BB126" s="6">
        <v>0.91539682539682532</v>
      </c>
      <c r="BC126" s="6">
        <v>0.9153814335112026</v>
      </c>
      <c r="BD126" s="6">
        <v>0.22821791950570491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3">
        <v>125</v>
      </c>
      <c r="C127" s="23">
        <v>-1</v>
      </c>
      <c r="D127" s="23">
        <v>-1</v>
      </c>
      <c r="E127" s="23">
        <v>1</v>
      </c>
      <c r="F127" s="23">
        <v>-1</v>
      </c>
      <c r="G127" s="23">
        <v>1</v>
      </c>
      <c r="H127" s="23">
        <v>-1</v>
      </c>
      <c r="I127" s="23">
        <v>1</v>
      </c>
      <c r="J127" s="23">
        <v>1</v>
      </c>
      <c r="K127" s="23">
        <v>1</v>
      </c>
      <c r="L127" s="23">
        <v>-1</v>
      </c>
      <c r="M127" s="14">
        <v>8.4522817845661152E-2</v>
      </c>
      <c r="N127" s="31">
        <v>5.983299431038728</v>
      </c>
      <c r="O127" s="31">
        <v>1.325229036382944</v>
      </c>
      <c r="P127" s="31">
        <v>98.126110669035128</v>
      </c>
      <c r="Q127" s="27">
        <v>0.83079365079365086</v>
      </c>
      <c r="R127" s="24">
        <v>0.83360231038802479</v>
      </c>
      <c r="S127" s="24">
        <v>0.83079365079365086</v>
      </c>
      <c r="T127" s="24">
        <v>0.83065458773179335</v>
      </c>
      <c r="U127" s="24">
        <v>0.41714812246479671</v>
      </c>
      <c r="V127" s="27">
        <v>0.8417460317460318</v>
      </c>
      <c r="W127" s="24">
        <v>0.84240515040515052</v>
      </c>
      <c r="X127" s="24">
        <v>0.8417460317460318</v>
      </c>
      <c r="Y127" s="24">
        <v>0.84056825083391495</v>
      </c>
      <c r="Z127" s="24">
        <v>0.4130085510185329</v>
      </c>
      <c r="AA127" s="27">
        <v>0.87571428571428567</v>
      </c>
      <c r="AB127" s="24">
        <v>0.88489805432662583</v>
      </c>
      <c r="AC127" s="24">
        <v>0.87571428571428567</v>
      </c>
      <c r="AD127" s="24">
        <v>0.87415070457371846</v>
      </c>
      <c r="AE127" s="24">
        <v>0.82569234072762465</v>
      </c>
      <c r="AF127" s="27">
        <v>0.90380952380952384</v>
      </c>
      <c r="AG127" s="24">
        <v>0.9114292413935271</v>
      </c>
      <c r="AH127" s="24">
        <v>0.90380952380952384</v>
      </c>
      <c r="AI127" s="24">
        <v>0.90374214632964944</v>
      </c>
      <c r="AJ127" s="24">
        <v>0.28195682189685051</v>
      </c>
      <c r="AK127" s="27">
        <v>0.85317460317460314</v>
      </c>
      <c r="AL127" s="24">
        <v>0.86151706494563629</v>
      </c>
      <c r="AM127" s="24">
        <v>0.85317460317460314</v>
      </c>
      <c r="AN127" s="24">
        <v>0.85350123203903083</v>
      </c>
      <c r="AO127" s="24">
        <v>5.2921237118941864</v>
      </c>
      <c r="AP127" s="27">
        <v>0.88730158730158737</v>
      </c>
      <c r="AQ127" s="24">
        <v>0.89587541030398177</v>
      </c>
      <c r="AR127" s="24">
        <v>0.88730158730158737</v>
      </c>
      <c r="AS127" s="24">
        <v>0.88791659845072279</v>
      </c>
      <c r="AT127" s="24">
        <v>0.33232727511992438</v>
      </c>
      <c r="AU127" s="27">
        <v>0.87603174603174594</v>
      </c>
      <c r="AV127" s="24">
        <v>0.88540673215673205</v>
      </c>
      <c r="AW127" s="24">
        <v>0.87603174603174594</v>
      </c>
      <c r="AX127" s="24">
        <v>0.87662497144632923</v>
      </c>
      <c r="AY127" s="24">
        <v>0.41284309942357239</v>
      </c>
      <c r="AZ127" s="27">
        <v>0.86444444444444457</v>
      </c>
      <c r="BA127" s="24">
        <v>0.87608896425703153</v>
      </c>
      <c r="BB127" s="24">
        <v>0.86444444444444457</v>
      </c>
      <c r="BC127" s="24">
        <v>0.86490206217076204</v>
      </c>
      <c r="BD127" s="24">
        <v>0.42133231536805471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3">
        <v>126</v>
      </c>
      <c r="C128" s="23">
        <v>1</v>
      </c>
      <c r="D128" s="23">
        <v>-1</v>
      </c>
      <c r="E128" s="23">
        <v>1</v>
      </c>
      <c r="F128" s="23">
        <v>-1</v>
      </c>
      <c r="G128" s="23">
        <v>1</v>
      </c>
      <c r="H128" s="23">
        <v>-1</v>
      </c>
      <c r="I128" s="23">
        <v>-1</v>
      </c>
      <c r="J128" s="23">
        <v>1</v>
      </c>
      <c r="K128" s="23">
        <v>1</v>
      </c>
      <c r="L128" s="23">
        <v>1</v>
      </c>
      <c r="M128" s="14">
        <v>3.3764362231596581E-2</v>
      </c>
      <c r="N128" s="31">
        <v>9.7214991694226249</v>
      </c>
      <c r="O128" s="31">
        <v>1.6042310561462521</v>
      </c>
      <c r="P128" s="31">
        <v>131.24023878720541</v>
      </c>
      <c r="Q128" s="27">
        <v>0.9547619047619047</v>
      </c>
      <c r="R128" s="24">
        <v>0.95877279070136212</v>
      </c>
      <c r="S128" s="24">
        <v>0.9547619047619047</v>
      </c>
      <c r="T128" s="24">
        <v>0.954328743457312</v>
      </c>
      <c r="U128" s="24">
        <v>0.18491799060189079</v>
      </c>
      <c r="V128" s="27">
        <v>0.96031746031746024</v>
      </c>
      <c r="W128" s="24">
        <v>0.96353164296021432</v>
      </c>
      <c r="X128" s="24">
        <v>0.96031746031746024</v>
      </c>
      <c r="Y128" s="24">
        <v>0.96042080509916761</v>
      </c>
      <c r="Z128" s="24">
        <v>0.1488712894900866</v>
      </c>
      <c r="AA128" s="27">
        <v>0.97730158730158734</v>
      </c>
      <c r="AB128" s="24">
        <v>0.97938905538905541</v>
      </c>
      <c r="AC128" s="24">
        <v>0.97730158730158734</v>
      </c>
      <c r="AD128" s="24">
        <v>0.97720793676236306</v>
      </c>
      <c r="AE128" s="24">
        <v>0.2577936388384735</v>
      </c>
      <c r="AF128" s="27">
        <v>0.98317460317460326</v>
      </c>
      <c r="AG128" s="24">
        <v>0.98462145262145262</v>
      </c>
      <c r="AH128" s="24">
        <v>0.98317460317460326</v>
      </c>
      <c r="AI128" s="24">
        <v>0.98322356597622473</v>
      </c>
      <c r="AJ128" s="24">
        <v>9.8811615959039589E-2</v>
      </c>
      <c r="AK128" s="27">
        <v>0.90936507936507938</v>
      </c>
      <c r="AL128" s="24">
        <v>0.91569962064079713</v>
      </c>
      <c r="AM128" s="24">
        <v>0.90936507936507938</v>
      </c>
      <c r="AN128" s="24">
        <v>0.90972850710134612</v>
      </c>
      <c r="AO128" s="24">
        <v>3.266813664315221</v>
      </c>
      <c r="AP128" s="27">
        <v>0.97174603174603169</v>
      </c>
      <c r="AQ128" s="24">
        <v>0.97440555087613911</v>
      </c>
      <c r="AR128" s="24">
        <v>0.97174603174603169</v>
      </c>
      <c r="AS128" s="24">
        <v>0.97181192553057261</v>
      </c>
      <c r="AT128" s="24">
        <v>0.16036170445292949</v>
      </c>
      <c r="AU128" s="27">
        <v>0.95523809523809522</v>
      </c>
      <c r="AV128" s="24">
        <v>0.9576509601509603</v>
      </c>
      <c r="AW128" s="24">
        <v>0.95523809523809522</v>
      </c>
      <c r="AX128" s="24">
        <v>0.95556479516990434</v>
      </c>
      <c r="AY128" s="24">
        <v>0.27732755598869713</v>
      </c>
      <c r="AZ128" s="27">
        <v>0.96063492063492062</v>
      </c>
      <c r="BA128" s="24">
        <v>0.96431295828354657</v>
      </c>
      <c r="BB128" s="24">
        <v>0.96063492063492062</v>
      </c>
      <c r="BC128" s="24">
        <v>0.96059112179102824</v>
      </c>
      <c r="BD128" s="24">
        <v>0.1120605775857941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9.3644123944363264E-2</v>
      </c>
      <c r="N129" s="9">
        <v>5.5247559908535262</v>
      </c>
      <c r="O129" s="9">
        <v>1.2953508173414241</v>
      </c>
      <c r="P129" s="9">
        <v>74.584205876522603</v>
      </c>
      <c r="Q129" s="27">
        <v>0.8812698412698412</v>
      </c>
      <c r="R129" s="6">
        <v>0.88299975949975951</v>
      </c>
      <c r="S129" s="6">
        <v>0.8812698412698412</v>
      </c>
      <c r="T129" s="6">
        <v>0.88061474346580637</v>
      </c>
      <c r="U129" s="6">
        <v>0.34638336760757482</v>
      </c>
      <c r="V129" s="27">
        <v>0.85841269841269841</v>
      </c>
      <c r="W129" s="6">
        <v>0.86058201058201056</v>
      </c>
      <c r="X129" s="6">
        <v>0.85841269841269841</v>
      </c>
      <c r="Y129" s="6">
        <v>0.85759837876527922</v>
      </c>
      <c r="Z129" s="6">
        <v>0.29771727514804769</v>
      </c>
      <c r="AA129" s="27">
        <v>0.90365079365079359</v>
      </c>
      <c r="AB129" s="6">
        <v>0.91555637308018267</v>
      </c>
      <c r="AC129" s="6">
        <v>0.90365079365079359</v>
      </c>
      <c r="AD129" s="6">
        <v>0.90243488203477829</v>
      </c>
      <c r="AE129" s="6">
        <v>0.41102358142270429</v>
      </c>
      <c r="AF129" s="27">
        <v>0.93206349206349193</v>
      </c>
      <c r="AG129" s="6">
        <v>0.93520112567171387</v>
      </c>
      <c r="AH129" s="6">
        <v>0.93206349206349193</v>
      </c>
      <c r="AI129" s="6">
        <v>0.93191366885479565</v>
      </c>
      <c r="AJ129" s="6">
        <v>0.22254506471160501</v>
      </c>
      <c r="AK129" s="27">
        <v>0.88126984126984131</v>
      </c>
      <c r="AL129" s="6">
        <v>0.88746083193702252</v>
      </c>
      <c r="AM129" s="6">
        <v>0.88126984126984131</v>
      </c>
      <c r="AN129" s="6">
        <v>0.88143408212811902</v>
      </c>
      <c r="AO129" s="6">
        <v>4.2794686881047026</v>
      </c>
      <c r="AP129" s="27">
        <v>0.90396825396825398</v>
      </c>
      <c r="AQ129" s="6">
        <v>0.90734017481636542</v>
      </c>
      <c r="AR129" s="6">
        <v>0.90396825396825398</v>
      </c>
      <c r="AS129" s="6">
        <v>0.90346168271297178</v>
      </c>
      <c r="AT129" s="6">
        <v>0.46261538129166679</v>
      </c>
      <c r="AU129" s="27">
        <v>0.8928571428571429</v>
      </c>
      <c r="AV129" s="6">
        <v>0.89770768385054089</v>
      </c>
      <c r="AW129" s="6">
        <v>0.8928571428571429</v>
      </c>
      <c r="AX129" s="6">
        <v>0.89277992439512432</v>
      </c>
      <c r="AY129" s="6">
        <v>0.43948907824259492</v>
      </c>
      <c r="AZ129" s="27">
        <v>0.88111111111111096</v>
      </c>
      <c r="BA129" s="6">
        <v>0.88701939066224789</v>
      </c>
      <c r="BB129" s="6">
        <v>0.88111111111111096</v>
      </c>
      <c r="BC129" s="6">
        <v>0.88071042753787088</v>
      </c>
      <c r="BD129" s="6">
        <v>0.3528035134829412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5.0463397099966681E-2</v>
      </c>
      <c r="N130" s="10">
        <v>7.6516067124459157</v>
      </c>
      <c r="O130" s="10">
        <v>1.512947137817136</v>
      </c>
      <c r="P130" s="10">
        <v>125.486350084113</v>
      </c>
      <c r="Q130" s="28">
        <v>0.93206349206349193</v>
      </c>
      <c r="R130" s="5">
        <v>0.93685980685980697</v>
      </c>
      <c r="S130" s="5">
        <v>0.93206349206349193</v>
      </c>
      <c r="T130" s="5">
        <v>0.93233025651906198</v>
      </c>
      <c r="U130" s="5">
        <v>0.2255058486111384</v>
      </c>
      <c r="V130" s="28">
        <v>0.92650793650793639</v>
      </c>
      <c r="W130" s="5">
        <v>0.93547045547045538</v>
      </c>
      <c r="X130" s="5">
        <v>0.92650793650793639</v>
      </c>
      <c r="Y130" s="5">
        <v>0.92598169731503055</v>
      </c>
      <c r="Z130" s="5">
        <v>0.18820265416596199</v>
      </c>
      <c r="AA130" s="28">
        <v>0.94920634920634916</v>
      </c>
      <c r="AB130" s="5">
        <v>0.95158650872936579</v>
      </c>
      <c r="AC130" s="5">
        <v>0.94920634920634916</v>
      </c>
      <c r="AD130" s="5">
        <v>0.94879096517773465</v>
      </c>
      <c r="AE130" s="5">
        <v>0.90326852410306468</v>
      </c>
      <c r="AF130" s="28">
        <v>0.93206349206349193</v>
      </c>
      <c r="AG130" s="5">
        <v>0.93853872053872056</v>
      </c>
      <c r="AH130" s="5">
        <v>0.93206349206349193</v>
      </c>
      <c r="AI130" s="5">
        <v>0.93188329437169715</v>
      </c>
      <c r="AJ130" s="5">
        <v>0.15734119283625711</v>
      </c>
      <c r="AK130" s="28">
        <v>0.94920634920634916</v>
      </c>
      <c r="AL130" s="5">
        <v>0.95271204985490709</v>
      </c>
      <c r="AM130" s="5">
        <v>0.94920634920634916</v>
      </c>
      <c r="AN130" s="5">
        <v>0.94894782253497634</v>
      </c>
      <c r="AO130" s="5">
        <v>1.830788743574205</v>
      </c>
      <c r="AP130" s="28">
        <v>0.93793650793650796</v>
      </c>
      <c r="AQ130" s="5">
        <v>0.94074401788687501</v>
      </c>
      <c r="AR130" s="5">
        <v>0.93793650793650796</v>
      </c>
      <c r="AS130" s="5">
        <v>0.93772494263345119</v>
      </c>
      <c r="AT130" s="5">
        <v>0.1825157388624335</v>
      </c>
      <c r="AU130" s="28">
        <v>0.93206349206349215</v>
      </c>
      <c r="AV130" s="5">
        <v>0.93726416440702154</v>
      </c>
      <c r="AW130" s="5">
        <v>0.93206349206349215</v>
      </c>
      <c r="AX130" s="5">
        <v>0.93233828906305516</v>
      </c>
      <c r="AY130" s="5">
        <v>0.39977875668102508</v>
      </c>
      <c r="AZ130" s="28">
        <v>0.9377777777777776</v>
      </c>
      <c r="BA130" s="5">
        <v>0.94033618233618232</v>
      </c>
      <c r="BB130" s="5">
        <v>0.9377777777777776</v>
      </c>
      <c r="BC130" s="5">
        <v>0.93784096081373769</v>
      </c>
      <c r="BD130" s="5">
        <v>0.21519489795106711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0.11481570063999318</v>
      </c>
      <c r="N132" s="4">
        <f t="shared" ref="N132:BD132" si="1">AVERAGE(N3:N130)</f>
        <v>5.696004626422086</v>
      </c>
      <c r="O132" s="4">
        <f t="shared" si="1"/>
        <v>1.3027310133521364</v>
      </c>
      <c r="P132" s="4">
        <f t="shared" si="1"/>
        <v>93.757172939951801</v>
      </c>
      <c r="Q132" s="4">
        <f t="shared" si="1"/>
        <v>0.87788690476190523</v>
      </c>
      <c r="R132" s="4">
        <f t="shared" si="1"/>
        <v>0.88219455262388113</v>
      </c>
      <c r="S132" s="4">
        <f t="shared" si="1"/>
        <v>0.87788690476190523</v>
      </c>
      <c r="T132" s="4">
        <f t="shared" si="1"/>
        <v>0.8752042983079793</v>
      </c>
      <c r="U132" s="4">
        <f t="shared" si="1"/>
        <v>0.36243716274757509</v>
      </c>
      <c r="V132" s="4">
        <f t="shared" si="1"/>
        <v>0.87454613095238121</v>
      </c>
      <c r="W132" s="4">
        <f t="shared" si="1"/>
        <v>0.88035092251744362</v>
      </c>
      <c r="X132" s="4">
        <f t="shared" si="1"/>
        <v>0.87454613095238121</v>
      </c>
      <c r="Y132" s="4">
        <f t="shared" si="1"/>
        <v>0.87254375415336571</v>
      </c>
      <c r="Z132" s="4">
        <f t="shared" si="1"/>
        <v>0.31530575516044251</v>
      </c>
      <c r="AA132" s="4">
        <f t="shared" si="1"/>
        <v>0.88644469246031754</v>
      </c>
      <c r="AB132" s="4">
        <f t="shared" si="1"/>
        <v>0.89364439581760091</v>
      </c>
      <c r="AC132" s="4">
        <f t="shared" si="1"/>
        <v>0.88644469246031754</v>
      </c>
      <c r="AD132" s="4">
        <f t="shared" si="1"/>
        <v>0.88471224754963051</v>
      </c>
      <c r="AE132" s="4">
        <f t="shared" si="1"/>
        <v>1.0043604117608367</v>
      </c>
      <c r="AF132" s="4">
        <f t="shared" si="1"/>
        <v>0.89888392857142874</v>
      </c>
      <c r="AG132" s="4">
        <f t="shared" si="1"/>
        <v>0.90440254199842718</v>
      </c>
      <c r="AH132" s="4">
        <f t="shared" si="1"/>
        <v>0.89888392857142874</v>
      </c>
      <c r="AI132" s="4">
        <f t="shared" si="1"/>
        <v>0.8976461064598158</v>
      </c>
      <c r="AJ132" s="4">
        <f t="shared" si="1"/>
        <v>0.27258125588199661</v>
      </c>
      <c r="AK132" s="4">
        <f t="shared" si="1"/>
        <v>0.83882812499999981</v>
      </c>
      <c r="AL132" s="4">
        <f t="shared" si="1"/>
        <v>0.84709926889915754</v>
      </c>
      <c r="AM132" s="4">
        <f t="shared" si="1"/>
        <v>0.83882812499999981</v>
      </c>
      <c r="AN132" s="4">
        <f t="shared" si="1"/>
        <v>0.83753563594098912</v>
      </c>
      <c r="AO132" s="4">
        <f t="shared" si="1"/>
        <v>5.7397131694073451</v>
      </c>
      <c r="AP132" s="4">
        <f t="shared" si="1"/>
        <v>0.87948784722222206</v>
      </c>
      <c r="AQ132" s="4">
        <f t="shared" si="1"/>
        <v>0.88557706620136833</v>
      </c>
      <c r="AR132" s="4">
        <f t="shared" si="1"/>
        <v>0.87948784722222206</v>
      </c>
      <c r="AS132" s="4">
        <f t="shared" si="1"/>
        <v>0.87843297723166169</v>
      </c>
      <c r="AT132" s="4">
        <f t="shared" si="1"/>
        <v>0.3954641020919234</v>
      </c>
      <c r="AU132" s="4">
        <f t="shared" si="1"/>
        <v>0.86682539682539661</v>
      </c>
      <c r="AV132" s="4">
        <f t="shared" si="1"/>
        <v>0.87417157816858992</v>
      </c>
      <c r="AW132" s="4">
        <f t="shared" si="1"/>
        <v>0.86682539682539661</v>
      </c>
      <c r="AX132" s="4">
        <f t="shared" si="1"/>
        <v>0.86587460655181925</v>
      </c>
      <c r="AY132" s="4">
        <f t="shared" si="1"/>
        <v>0.51388148857701987</v>
      </c>
      <c r="AZ132" s="4">
        <f t="shared" si="1"/>
        <v>0.86959325396825371</v>
      </c>
      <c r="BA132" s="4">
        <f t="shared" si="1"/>
        <v>0.87630658966743435</v>
      </c>
      <c r="BB132" s="4">
        <f t="shared" si="1"/>
        <v>0.86959325396825371</v>
      </c>
      <c r="BC132" s="4">
        <f t="shared" si="1"/>
        <v>0.86874341099518171</v>
      </c>
      <c r="BD132" s="4">
        <f t="shared" si="1"/>
        <v>0.41143251293822292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1.1865148962946794E-2</v>
      </c>
      <c r="N133" s="5">
        <f t="shared" ref="N133:BD133" si="2">_xlfn.VAR.S(N3:N130)</f>
        <v>5.1886938498458788</v>
      </c>
      <c r="O133" s="5">
        <f t="shared" si="2"/>
        <v>7.3004312097877819E-2</v>
      </c>
      <c r="P133" s="5">
        <f t="shared" si="2"/>
        <v>903.45917340556866</v>
      </c>
      <c r="Q133" s="5">
        <f t="shared" si="2"/>
        <v>5.7703734453828145E-3</v>
      </c>
      <c r="R133" s="5">
        <f t="shared" si="2"/>
        <v>6.8704317940861109E-3</v>
      </c>
      <c r="S133" s="5">
        <f t="shared" si="2"/>
        <v>5.7703734453828145E-3</v>
      </c>
      <c r="T133" s="5">
        <f t="shared" si="2"/>
        <v>6.8097374488136752E-3</v>
      </c>
      <c r="U133" s="5">
        <f t="shared" si="2"/>
        <v>2.485581952208793E-2</v>
      </c>
      <c r="V133" s="5">
        <f t="shared" si="2"/>
        <v>6.4512347600895114E-3</v>
      </c>
      <c r="W133" s="5">
        <f t="shared" si="2"/>
        <v>7.2610463553805888E-3</v>
      </c>
      <c r="X133" s="5">
        <f t="shared" si="2"/>
        <v>6.4512347600895114E-3</v>
      </c>
      <c r="Y133" s="5">
        <f t="shared" si="2"/>
        <v>7.2502660073789724E-3</v>
      </c>
      <c r="Z133" s="5">
        <f t="shared" si="2"/>
        <v>2.7403159527897382E-2</v>
      </c>
      <c r="AA133" s="5">
        <f t="shared" si="2"/>
        <v>5.7634670030705494E-3</v>
      </c>
      <c r="AB133" s="5">
        <f t="shared" si="2"/>
        <v>5.6106586148695521E-3</v>
      </c>
      <c r="AC133" s="5">
        <f t="shared" si="2"/>
        <v>5.7634670030705494E-3</v>
      </c>
      <c r="AD133" s="5">
        <f t="shared" si="2"/>
        <v>6.1182138657340027E-3</v>
      </c>
      <c r="AE133" s="5">
        <f t="shared" si="2"/>
        <v>0.59657788095526221</v>
      </c>
      <c r="AF133" s="5">
        <f t="shared" si="2"/>
        <v>5.2048894433830671E-3</v>
      </c>
      <c r="AG133" s="5">
        <f t="shared" si="2"/>
        <v>5.3392370456293329E-3</v>
      </c>
      <c r="AH133" s="5">
        <f t="shared" si="2"/>
        <v>5.2048894433830671E-3</v>
      </c>
      <c r="AI133" s="5">
        <f t="shared" si="2"/>
        <v>5.7508560034218699E-3</v>
      </c>
      <c r="AJ133" s="5">
        <f t="shared" si="2"/>
        <v>2.0144922764847219E-2</v>
      </c>
      <c r="AK133" s="5">
        <f t="shared" si="2"/>
        <v>6.9978443651264825E-3</v>
      </c>
      <c r="AL133" s="5">
        <f t="shared" si="2"/>
        <v>6.9458768310744889E-3</v>
      </c>
      <c r="AM133" s="5">
        <f t="shared" si="2"/>
        <v>6.9978443651264825E-3</v>
      </c>
      <c r="AN133" s="5">
        <f t="shared" si="2"/>
        <v>7.1949883242223263E-3</v>
      </c>
      <c r="AO133" s="5">
        <f t="shared" si="2"/>
        <v>7.9052138430539616</v>
      </c>
      <c r="AP133" s="5">
        <f t="shared" si="2"/>
        <v>6.5368944813817883E-3</v>
      </c>
      <c r="AQ133" s="5">
        <f t="shared" si="2"/>
        <v>6.4620722289641065E-3</v>
      </c>
      <c r="AR133" s="5">
        <f t="shared" si="2"/>
        <v>6.5368944813817883E-3</v>
      </c>
      <c r="AS133" s="5">
        <f t="shared" si="2"/>
        <v>6.7378540058390824E-3</v>
      </c>
      <c r="AT133" s="5">
        <f t="shared" si="2"/>
        <v>0.12258207989082841</v>
      </c>
      <c r="AU133" s="5">
        <f t="shared" si="2"/>
        <v>6.5799485381787615E-3</v>
      </c>
      <c r="AV133" s="5">
        <f t="shared" si="2"/>
        <v>6.3568136513731874E-3</v>
      </c>
      <c r="AW133" s="5">
        <f t="shared" si="2"/>
        <v>6.5799485381787615E-3</v>
      </c>
      <c r="AX133" s="5">
        <f t="shared" si="2"/>
        <v>6.7398470359734891E-3</v>
      </c>
      <c r="AY133" s="5">
        <f t="shared" si="2"/>
        <v>3.8690088058340975E-2</v>
      </c>
      <c r="AZ133" s="5">
        <f t="shared" si="2"/>
        <v>6.8604375841908646E-3</v>
      </c>
      <c r="BA133" s="5">
        <f t="shared" si="2"/>
        <v>6.5746910808002898E-3</v>
      </c>
      <c r="BB133" s="5">
        <f t="shared" si="2"/>
        <v>6.8604375841908646E-3</v>
      </c>
      <c r="BC133" s="5">
        <f t="shared" si="2"/>
        <v>6.9680740350491974E-3</v>
      </c>
      <c r="BD133" s="5">
        <f t="shared" si="2"/>
        <v>5.8673298438865373E-2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485" priority="166" operator="lessThan">
      <formula>-0.85</formula>
    </cfRule>
    <cfRule type="cellIs" dxfId="1484" priority="167" operator="greaterThan">
      <formula>0.85</formula>
    </cfRule>
  </conditionalFormatting>
  <conditionalFormatting sqref="BG38:BG42">
    <cfRule type="cellIs" dxfId="509" priority="70" operator="lessThan">
      <formula>-0.85</formula>
    </cfRule>
    <cfRule type="cellIs" dxfId="508" priority="71" operator="greaterThan">
      <formula>0.85</formula>
    </cfRule>
  </conditionalFormatting>
  <conditionalFormatting sqref="BH38:BH42">
    <cfRule type="cellIs" dxfId="507" priority="54" operator="lessThan">
      <formula>-0.85</formula>
    </cfRule>
    <cfRule type="cellIs" dxfId="506" priority="55" operator="greaterThan">
      <formula>0.85</formula>
    </cfRule>
  </conditionalFormatting>
  <conditionalFormatting sqref="BG3:BG7">
    <cfRule type="cellIs" dxfId="505" priority="84" operator="lessThan">
      <formula>-0.85</formula>
    </cfRule>
    <cfRule type="cellIs" dxfId="504" priority="85" operator="greaterThan">
      <formula>0.85</formula>
    </cfRule>
  </conditionalFormatting>
  <conditionalFormatting sqref="BI38:BI42">
    <cfRule type="cellIs" dxfId="503" priority="38" operator="lessThan">
      <formula>-0.85</formula>
    </cfRule>
    <cfRule type="cellIs" dxfId="502" priority="39" operator="greaterThan">
      <formula>0.85</formula>
    </cfRule>
  </conditionalFormatting>
  <conditionalFormatting sqref="BG8:BG12">
    <cfRule type="cellIs" dxfId="501" priority="82" operator="lessThan">
      <formula>-0.85</formula>
    </cfRule>
    <cfRule type="cellIs" dxfId="500" priority="83" operator="greaterThan">
      <formula>0.85</formula>
    </cfRule>
  </conditionalFormatting>
  <conditionalFormatting sqref="BG13:BG17">
    <cfRule type="cellIs" dxfId="499" priority="80" operator="lessThan">
      <formula>-0.85</formula>
    </cfRule>
    <cfRule type="cellIs" dxfId="498" priority="81" operator="greaterThan">
      <formula>0.85</formula>
    </cfRule>
  </conditionalFormatting>
  <conditionalFormatting sqref="BG18:BG22">
    <cfRule type="cellIs" dxfId="497" priority="78" operator="lessThan">
      <formula>-0.85</formula>
    </cfRule>
    <cfRule type="cellIs" dxfId="496" priority="79" operator="greaterThan">
      <formula>0.85</formula>
    </cfRule>
  </conditionalFormatting>
  <conditionalFormatting sqref="BG23:BG27">
    <cfRule type="cellIs" dxfId="495" priority="76" operator="lessThan">
      <formula>-0.85</formula>
    </cfRule>
    <cfRule type="cellIs" dxfId="494" priority="77" operator="greaterThan">
      <formula>0.85</formula>
    </cfRule>
  </conditionalFormatting>
  <conditionalFormatting sqref="BG28:BG32">
    <cfRule type="cellIs" dxfId="493" priority="74" operator="lessThan">
      <formula>-0.85</formula>
    </cfRule>
    <cfRule type="cellIs" dxfId="492" priority="75" operator="greaterThan">
      <formula>0.85</formula>
    </cfRule>
  </conditionalFormatting>
  <conditionalFormatting sqref="BG33:BG37">
    <cfRule type="cellIs" dxfId="491" priority="72" operator="lessThan">
      <formula>-0.85</formula>
    </cfRule>
    <cfRule type="cellIs" dxfId="490" priority="73" operator="greaterThan">
      <formula>0.85</formula>
    </cfRule>
  </conditionalFormatting>
  <conditionalFormatting sqref="BH3:BH7">
    <cfRule type="cellIs" dxfId="489" priority="68" operator="lessThan">
      <formula>-0.85</formula>
    </cfRule>
    <cfRule type="cellIs" dxfId="488" priority="69" operator="greaterThan">
      <formula>0.85</formula>
    </cfRule>
  </conditionalFormatting>
  <conditionalFormatting sqref="BH8:BH12">
    <cfRule type="cellIs" dxfId="487" priority="66" operator="lessThan">
      <formula>-0.85</formula>
    </cfRule>
    <cfRule type="cellIs" dxfId="486" priority="67" operator="greaterThan">
      <formula>0.85</formula>
    </cfRule>
  </conditionalFormatting>
  <conditionalFormatting sqref="BH13:BH17">
    <cfRule type="cellIs" dxfId="485" priority="64" operator="lessThan">
      <formula>-0.85</formula>
    </cfRule>
    <cfRule type="cellIs" dxfId="484" priority="65" operator="greaterThan">
      <formula>0.85</formula>
    </cfRule>
  </conditionalFormatting>
  <conditionalFormatting sqref="BH18:BH22">
    <cfRule type="cellIs" dxfId="483" priority="62" operator="lessThan">
      <formula>-0.85</formula>
    </cfRule>
    <cfRule type="cellIs" dxfId="482" priority="63" operator="greaterThan">
      <formula>0.85</formula>
    </cfRule>
  </conditionalFormatting>
  <conditionalFormatting sqref="BH23:BH27">
    <cfRule type="cellIs" dxfId="481" priority="60" operator="lessThan">
      <formula>-0.85</formula>
    </cfRule>
    <cfRule type="cellIs" dxfId="480" priority="61" operator="greaterThan">
      <formula>0.85</formula>
    </cfRule>
  </conditionalFormatting>
  <conditionalFormatting sqref="BH28:BH32">
    <cfRule type="cellIs" dxfId="479" priority="58" operator="lessThan">
      <formula>-0.85</formula>
    </cfRule>
    <cfRule type="cellIs" dxfId="478" priority="59" operator="greaterThan">
      <formula>0.85</formula>
    </cfRule>
  </conditionalFormatting>
  <conditionalFormatting sqref="BH33:BH37">
    <cfRule type="cellIs" dxfId="477" priority="56" operator="lessThan">
      <formula>-0.85</formula>
    </cfRule>
    <cfRule type="cellIs" dxfId="476" priority="57" operator="greaterThan">
      <formula>0.85</formula>
    </cfRule>
  </conditionalFormatting>
  <conditionalFormatting sqref="BI3:BI7">
    <cfRule type="cellIs" dxfId="475" priority="52" operator="lessThan">
      <formula>-0.85</formula>
    </cfRule>
    <cfRule type="cellIs" dxfId="474" priority="53" operator="greaterThan">
      <formula>0.85</formula>
    </cfRule>
  </conditionalFormatting>
  <conditionalFormatting sqref="BI8:BI12">
    <cfRule type="cellIs" dxfId="473" priority="50" operator="lessThan">
      <formula>-0.85</formula>
    </cfRule>
    <cfRule type="cellIs" dxfId="472" priority="51" operator="greaterThan">
      <formula>0.85</formula>
    </cfRule>
  </conditionalFormatting>
  <conditionalFormatting sqref="BI13:BI17">
    <cfRule type="cellIs" dxfId="471" priority="48" operator="lessThan">
      <formula>-0.85</formula>
    </cfRule>
    <cfRule type="cellIs" dxfId="470" priority="49" operator="greaterThan">
      <formula>0.85</formula>
    </cfRule>
  </conditionalFormatting>
  <conditionalFormatting sqref="BI18:BI22">
    <cfRule type="cellIs" dxfId="469" priority="46" operator="lessThan">
      <formula>-0.85</formula>
    </cfRule>
    <cfRule type="cellIs" dxfId="468" priority="47" operator="greaterThan">
      <formula>0.85</formula>
    </cfRule>
  </conditionalFormatting>
  <conditionalFormatting sqref="BI23:BI27">
    <cfRule type="cellIs" dxfId="467" priority="44" operator="lessThan">
      <formula>-0.85</formula>
    </cfRule>
    <cfRule type="cellIs" dxfId="466" priority="45" operator="greaterThan">
      <formula>0.85</formula>
    </cfRule>
  </conditionalFormatting>
  <conditionalFormatting sqref="BI28:BI32">
    <cfRule type="cellIs" dxfId="465" priority="42" operator="lessThan">
      <formula>-0.85</formula>
    </cfRule>
    <cfRule type="cellIs" dxfId="464" priority="43" operator="greaterThan">
      <formula>0.85</formula>
    </cfRule>
  </conditionalFormatting>
  <conditionalFormatting sqref="BI33:BI37">
    <cfRule type="cellIs" dxfId="463" priority="40" operator="lessThan">
      <formula>-0.85</formula>
    </cfRule>
    <cfRule type="cellIs" dxfId="462" priority="41" operator="greaterThan">
      <formula>0.85</formula>
    </cfRule>
  </conditionalFormatting>
  <conditionalFormatting sqref="BJ38:BJ42">
    <cfRule type="cellIs" dxfId="461" priority="22" operator="lessThan">
      <formula>-0.85</formula>
    </cfRule>
    <cfRule type="cellIs" dxfId="460" priority="23" operator="greaterThan">
      <formula>0.85</formula>
    </cfRule>
  </conditionalFormatting>
  <conditionalFormatting sqref="BJ3:BJ7">
    <cfRule type="cellIs" dxfId="459" priority="36" operator="lessThan">
      <formula>-0.85</formula>
    </cfRule>
    <cfRule type="cellIs" dxfId="458" priority="37" operator="greaterThan">
      <formula>0.85</formula>
    </cfRule>
  </conditionalFormatting>
  <conditionalFormatting sqref="BJ8:BJ12">
    <cfRule type="cellIs" dxfId="457" priority="34" operator="lessThan">
      <formula>-0.85</formula>
    </cfRule>
    <cfRule type="cellIs" dxfId="456" priority="35" operator="greaterThan">
      <formula>0.85</formula>
    </cfRule>
  </conditionalFormatting>
  <conditionalFormatting sqref="BJ13:BJ17">
    <cfRule type="cellIs" dxfId="455" priority="32" operator="lessThan">
      <formula>-0.85</formula>
    </cfRule>
    <cfRule type="cellIs" dxfId="454" priority="33" operator="greaterThan">
      <formula>0.85</formula>
    </cfRule>
  </conditionalFormatting>
  <conditionalFormatting sqref="BJ18:BJ22">
    <cfRule type="cellIs" dxfId="453" priority="30" operator="lessThan">
      <formula>-0.85</formula>
    </cfRule>
    <cfRule type="cellIs" dxfId="452" priority="31" operator="greaterThan">
      <formula>0.85</formula>
    </cfRule>
  </conditionalFormatting>
  <conditionalFormatting sqref="BJ23:BJ27">
    <cfRule type="cellIs" dxfId="451" priority="28" operator="lessThan">
      <formula>-0.85</formula>
    </cfRule>
    <cfRule type="cellIs" dxfId="450" priority="29" operator="greaterThan">
      <formula>0.85</formula>
    </cfRule>
  </conditionalFormatting>
  <conditionalFormatting sqref="BJ28:BJ32">
    <cfRule type="cellIs" dxfId="449" priority="26" operator="lessThan">
      <formula>-0.85</formula>
    </cfRule>
    <cfRule type="cellIs" dxfId="448" priority="27" operator="greaterThan">
      <formula>0.85</formula>
    </cfRule>
  </conditionalFormatting>
  <conditionalFormatting sqref="BJ33:BJ37">
    <cfRule type="cellIs" dxfId="447" priority="24" operator="lessThan">
      <formula>-0.85</formula>
    </cfRule>
    <cfRule type="cellIs" dxfId="446" priority="25" operator="greaterThan">
      <formula>0.85</formula>
    </cfRule>
  </conditionalFormatting>
  <conditionalFormatting sqref="BG3:BJ42">
    <cfRule type="cellIs" dxfId="445" priority="17" operator="between">
      <formula>-0.7</formula>
      <formula>0.7</formula>
    </cfRule>
    <cfRule type="cellIs" dxfId="444" priority="18" operator="between">
      <formula>-0.7</formula>
      <formula>-0.85</formula>
    </cfRule>
    <cfRule type="cellIs" dxfId="443" priority="19" operator="between">
      <formula>0.7</formula>
      <formula>0.85</formula>
    </cfRule>
    <cfRule type="cellIs" dxfId="442" priority="20" operator="lessThan">
      <formula>-0.85</formula>
    </cfRule>
    <cfRule type="cellIs" dxfId="441" priority="21" operator="greaterThan">
      <formula>0.85</formula>
    </cfRule>
  </conditionalFormatting>
  <conditionalFormatting sqref="BG47:BG51">
    <cfRule type="top10" dxfId="440" priority="15" bottom="1" rank="1"/>
    <cfRule type="top10" dxfId="439" priority="16" rank="1"/>
  </conditionalFormatting>
  <conditionalFormatting sqref="BG54:BG61">
    <cfRule type="top10" dxfId="438" priority="13" bottom="1" rank="1"/>
    <cfRule type="top10" dxfId="437" priority="14" rank="1"/>
  </conditionalFormatting>
  <conditionalFormatting sqref="BH47:BH51">
    <cfRule type="top10" dxfId="436" priority="11" bottom="1" rank="1"/>
    <cfRule type="top10" dxfId="435" priority="12" rank="1"/>
  </conditionalFormatting>
  <conditionalFormatting sqref="BI47:BI51">
    <cfRule type="top10" dxfId="434" priority="9" bottom="1" rank="1"/>
    <cfRule type="top10" dxfId="433" priority="10" rank="1"/>
  </conditionalFormatting>
  <conditionalFormatting sqref="BJ47:BJ51">
    <cfRule type="top10" dxfId="432" priority="7" bottom="1" rank="1"/>
    <cfRule type="top10" dxfId="431" priority="8" rank="1"/>
  </conditionalFormatting>
  <conditionalFormatting sqref="BH54:BH61">
    <cfRule type="top10" dxfId="430" priority="5" bottom="1" rank="1"/>
    <cfRule type="top10" dxfId="429" priority="6" rank="1"/>
  </conditionalFormatting>
  <conditionalFormatting sqref="BI54:BI61">
    <cfRule type="top10" dxfId="428" priority="3" bottom="1" rank="1"/>
    <cfRule type="top10" dxfId="427" priority="4" rank="1"/>
  </conditionalFormatting>
  <conditionalFormatting sqref="BJ54:BJ61">
    <cfRule type="top10" dxfId="426" priority="1" bottom="1" rank="1"/>
    <cfRule type="top10" dxfId="425" priority="2" rank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8212-AA6F-4D84-8DA4-14A4711532C0}">
  <dimension ref="B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0.14854360082412521</v>
      </c>
      <c r="N3" s="8">
        <v>4.0037198423366771</v>
      </c>
      <c r="O3" s="8">
        <v>1.108185836280061</v>
      </c>
      <c r="P3" s="8">
        <v>112.10415558542699</v>
      </c>
      <c r="Q3" s="26">
        <v>0.97222222222222221</v>
      </c>
      <c r="R3" s="4">
        <v>0.97385620915032689</v>
      </c>
      <c r="S3" s="4">
        <v>0.97222222222222221</v>
      </c>
      <c r="T3" s="4">
        <v>0.97138047138047134</v>
      </c>
      <c r="U3" s="4">
        <v>0.29987266507099658</v>
      </c>
      <c r="V3" s="26">
        <v>0.94444444444444442</v>
      </c>
      <c r="W3" s="4">
        <v>0.94841269841269826</v>
      </c>
      <c r="X3" s="4">
        <v>0.94444444444444442</v>
      </c>
      <c r="Y3" s="4">
        <v>0.94499841722063949</v>
      </c>
      <c r="Z3" s="4">
        <v>0.20127312978272921</v>
      </c>
      <c r="AA3" s="26">
        <v>0.91666666666666663</v>
      </c>
      <c r="AB3" s="4">
        <v>0.91666666666666663</v>
      </c>
      <c r="AC3" s="4">
        <v>0.91666666666666663</v>
      </c>
      <c r="AD3" s="4">
        <v>0.91580150784822634</v>
      </c>
      <c r="AE3" s="4">
        <v>0.21680590089287141</v>
      </c>
      <c r="AF3" s="26">
        <v>0.94444444444444442</v>
      </c>
      <c r="AG3" s="4">
        <v>0.94629629629629619</v>
      </c>
      <c r="AH3" s="4">
        <v>0.94444444444444442</v>
      </c>
      <c r="AI3" s="4">
        <v>0.94366074538488343</v>
      </c>
      <c r="AJ3" s="4">
        <v>0.25987819217227037</v>
      </c>
      <c r="AK3" s="26">
        <v>0.77777777777777779</v>
      </c>
      <c r="AL3" s="4">
        <v>0.77037037037037037</v>
      </c>
      <c r="AM3" s="4">
        <v>0.77777777777777779</v>
      </c>
      <c r="AN3" s="4">
        <v>0.77290142807384188</v>
      </c>
      <c r="AO3" s="4">
        <v>8.009700753137146</v>
      </c>
      <c r="AP3" s="26">
        <v>0.88888888888888884</v>
      </c>
      <c r="AQ3" s="4">
        <v>0.88518518518518519</v>
      </c>
      <c r="AR3" s="4">
        <v>0.88888888888888884</v>
      </c>
      <c r="AS3" s="4">
        <v>0.88557993730407525</v>
      </c>
      <c r="AT3" s="4">
        <v>0.32906679060741101</v>
      </c>
      <c r="AU3" s="26">
        <v>0.83333333333333337</v>
      </c>
      <c r="AV3" s="4">
        <v>0.83915343915343898</v>
      </c>
      <c r="AW3" s="4">
        <v>0.83333333333333337</v>
      </c>
      <c r="AX3" s="4">
        <v>0.83359858532272335</v>
      </c>
      <c r="AY3" s="4">
        <v>0.41344261870587018</v>
      </c>
      <c r="AZ3" s="26">
        <v>0.88888888888888884</v>
      </c>
      <c r="BA3" s="4">
        <v>0.8842592592592593</v>
      </c>
      <c r="BB3" s="4">
        <v>0.88888888888888884</v>
      </c>
      <c r="BC3" s="4">
        <v>0.88104575163398691</v>
      </c>
      <c r="BD3" s="4">
        <v>0.34271761844383319</v>
      </c>
      <c r="BE3" s="24"/>
      <c r="BF3" s="1" t="s">
        <v>2</v>
      </c>
      <c r="BG3" s="4">
        <f>CORREL($M$3:$M$130,Q3:Q130)</f>
        <v>-0.85390593250684776</v>
      </c>
      <c r="BH3" s="4">
        <f>CORREL($N$3:$N$130,Q3:Q130)</f>
        <v>0.71973341625263976</v>
      </c>
      <c r="BI3" s="4">
        <f>CORREL($O$3:$O$130,Q3:Q130)</f>
        <v>0.86706070920160261</v>
      </c>
      <c r="BJ3" s="4">
        <f>CORREL($P$3:$P$130,Q3:Q130)</f>
        <v>0.71558744081948455</v>
      </c>
      <c r="BL3" s="1" t="s">
        <v>2</v>
      </c>
      <c r="BM3" s="12">
        <f>COUNTIF(Q3:Q130,"1")</f>
        <v>0</v>
      </c>
      <c r="BN3" s="23"/>
      <c r="BO3" s="1" t="s">
        <v>2</v>
      </c>
      <c r="BP3" s="12">
        <f>COUNTIF(Q3:Q130,"&lt;0,75")</f>
        <v>60</v>
      </c>
      <c r="BQ3" s="23"/>
      <c r="BR3" s="1" t="s">
        <v>2</v>
      </c>
      <c r="BS3" s="12">
        <f>COUNTIFS(Q2:Q129,"&gt;0,9",Q3:Q130,"&lt;1")</f>
        <v>13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0.28456329108646689</v>
      </c>
      <c r="N4" s="9">
        <v>2.3115648796607151</v>
      </c>
      <c r="O4" s="9">
        <v>0.77308690811091563</v>
      </c>
      <c r="P4" s="9">
        <v>47.964971252959842</v>
      </c>
      <c r="Q4" s="27">
        <v>0.80555555555555558</v>
      </c>
      <c r="R4" s="6">
        <v>0.76871345029239768</v>
      </c>
      <c r="S4" s="6">
        <v>0.80555555555555558</v>
      </c>
      <c r="T4" s="6">
        <v>0.76985495347564314</v>
      </c>
      <c r="U4" s="6">
        <v>0.52345345568869506</v>
      </c>
      <c r="V4" s="27">
        <v>0.83333333333333337</v>
      </c>
      <c r="W4" s="6">
        <v>0.83487654320987648</v>
      </c>
      <c r="X4" s="6">
        <v>0.83333333333333337</v>
      </c>
      <c r="Y4" s="6">
        <v>0.83069381598793368</v>
      </c>
      <c r="Z4" s="6">
        <v>0.4341462685884081</v>
      </c>
      <c r="AA4" s="27">
        <v>0.88888888888888884</v>
      </c>
      <c r="AB4" s="6">
        <v>0.89468864468864473</v>
      </c>
      <c r="AC4" s="6">
        <v>0.88888888888888884</v>
      </c>
      <c r="AD4" s="6">
        <v>0.89055080721747382</v>
      </c>
      <c r="AE4" s="6">
        <v>0.35432755980573422</v>
      </c>
      <c r="AF4" s="27">
        <v>0.83333333333333337</v>
      </c>
      <c r="AG4" s="6">
        <v>0.84259259259259267</v>
      </c>
      <c r="AH4" s="6">
        <v>0.83333333333333337</v>
      </c>
      <c r="AI4" s="6">
        <v>0.83446455505279038</v>
      </c>
      <c r="AJ4" s="6">
        <v>0.42436972577177839</v>
      </c>
      <c r="AK4" s="27">
        <v>0.77777777777777779</v>
      </c>
      <c r="AL4" s="6">
        <v>0.87314814814814812</v>
      </c>
      <c r="AM4" s="6">
        <v>0.77777777777777779</v>
      </c>
      <c r="AN4" s="6">
        <v>0.79837411043582152</v>
      </c>
      <c r="AO4" s="6">
        <v>8.009700753137146</v>
      </c>
      <c r="AP4" s="27">
        <v>0.83333333333333337</v>
      </c>
      <c r="AQ4" s="6">
        <v>0.88888888888888884</v>
      </c>
      <c r="AR4" s="6">
        <v>0.83333333333333337</v>
      </c>
      <c r="AS4" s="6">
        <v>0.84490740740740744</v>
      </c>
      <c r="AT4" s="6">
        <v>0.42459915036592372</v>
      </c>
      <c r="AU4" s="27">
        <v>0.83333333333333337</v>
      </c>
      <c r="AV4" s="6">
        <v>0.88703703703703707</v>
      </c>
      <c r="AW4" s="6">
        <v>0.83333333333333337</v>
      </c>
      <c r="AX4" s="6">
        <v>0.84782258064516136</v>
      </c>
      <c r="AY4" s="6">
        <v>0.55381149859670842</v>
      </c>
      <c r="AZ4" s="27">
        <v>0.80555555555555558</v>
      </c>
      <c r="BA4" s="6">
        <v>0.8306878306878307</v>
      </c>
      <c r="BB4" s="6">
        <v>0.80555555555555558</v>
      </c>
      <c r="BC4" s="6">
        <v>0.81130216189039717</v>
      </c>
      <c r="BD4" s="6">
        <v>0.60386249653831137</v>
      </c>
      <c r="BE4" s="6"/>
      <c r="BF4" s="2" t="s">
        <v>8</v>
      </c>
      <c r="BG4" s="6">
        <f>CORREL($M$3:$M$130,R3:R130)</f>
        <v>-0.85016612222490406</v>
      </c>
      <c r="BH4" s="6">
        <f>CORREL($N$3:$N$130,R3:R130)</f>
        <v>0.70060523538277675</v>
      </c>
      <c r="BI4" s="6">
        <f>CORREL($O$3:$O$130,R3:R130)</f>
        <v>0.85404482131674353</v>
      </c>
      <c r="BJ4" s="6">
        <f>CORREL($P$3:$P$130,R3:R130)</f>
        <v>0.68874692289782935</v>
      </c>
      <c r="BL4" s="23" t="s">
        <v>8</v>
      </c>
      <c r="BM4" s="25">
        <f>COUNTIF(R3:R130,"1")</f>
        <v>0</v>
      </c>
      <c r="BN4" s="23"/>
      <c r="BO4" s="23" t="s">
        <v>8</v>
      </c>
      <c r="BP4" s="25">
        <f>COUNTIF(R3:R130,"&lt;0,75")</f>
        <v>59</v>
      </c>
      <c r="BQ4" s="23"/>
      <c r="BR4" s="23" t="s">
        <v>8</v>
      </c>
      <c r="BS4" s="25">
        <f>COUNTIFS(R2:R129,"&gt;0,9",R3:R130,"&lt;1")</f>
        <v>16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0.6565398620119911</v>
      </c>
      <c r="N5" s="9">
        <v>0.50386018473615379</v>
      </c>
      <c r="O5" s="9">
        <v>0.35611597981600912</v>
      </c>
      <c r="P5" s="9">
        <v>14.1080851726123</v>
      </c>
      <c r="Q5" s="27">
        <v>0.5</v>
      </c>
      <c r="R5" s="6">
        <v>0.53109243697478992</v>
      </c>
      <c r="S5" s="6">
        <v>0.5</v>
      </c>
      <c r="T5" s="6">
        <v>0.49484890109890112</v>
      </c>
      <c r="U5" s="6">
        <v>1.0308427006401779</v>
      </c>
      <c r="V5" s="27">
        <v>0.5</v>
      </c>
      <c r="W5" s="6">
        <v>0.51041666666666663</v>
      </c>
      <c r="X5" s="6">
        <v>0.5</v>
      </c>
      <c r="Y5" s="6">
        <v>0.48904761904761901</v>
      </c>
      <c r="Z5" s="6">
        <v>1.009948487392023</v>
      </c>
      <c r="AA5" s="27">
        <v>0.55555555555555558</v>
      </c>
      <c r="AB5" s="6">
        <v>0.56425070028011204</v>
      </c>
      <c r="AC5" s="6">
        <v>0.55555555555555558</v>
      </c>
      <c r="AD5" s="6">
        <v>0.55565476190476193</v>
      </c>
      <c r="AE5" s="6">
        <v>1.7747021913009871</v>
      </c>
      <c r="AF5" s="27">
        <v>0.5</v>
      </c>
      <c r="AG5" s="6">
        <v>0.55194805194805197</v>
      </c>
      <c r="AH5" s="6">
        <v>0.5</v>
      </c>
      <c r="AI5" s="6">
        <v>0.51875000000000004</v>
      </c>
      <c r="AJ5" s="6">
        <v>0.94377335774764459</v>
      </c>
      <c r="AK5" s="27">
        <v>0.55555555555555558</v>
      </c>
      <c r="AL5" s="6">
        <v>0.62777777777777777</v>
      </c>
      <c r="AM5" s="6">
        <v>0.55555555555555558</v>
      </c>
      <c r="AN5" s="6">
        <v>0.56944444444444442</v>
      </c>
      <c r="AO5" s="6">
        <v>16.019401506274288</v>
      </c>
      <c r="AP5" s="27">
        <v>0.55555555555555558</v>
      </c>
      <c r="AQ5" s="6">
        <v>0.59702380952380951</v>
      </c>
      <c r="AR5" s="6">
        <v>0.55555555555555558</v>
      </c>
      <c r="AS5" s="6">
        <v>0.56806077694235591</v>
      </c>
      <c r="AT5" s="6">
        <v>0.92482799407580119</v>
      </c>
      <c r="AU5" s="27">
        <v>0.5</v>
      </c>
      <c r="AV5" s="6">
        <v>0.58409090909090911</v>
      </c>
      <c r="AW5" s="6">
        <v>0.5</v>
      </c>
      <c r="AX5" s="6">
        <v>0.51429219600725951</v>
      </c>
      <c r="AY5" s="6">
        <v>1.2050036405167941</v>
      </c>
      <c r="AZ5" s="27">
        <v>0.58333333333333337</v>
      </c>
      <c r="BA5" s="6">
        <v>0.61428571428571432</v>
      </c>
      <c r="BB5" s="6">
        <v>0.58333333333333337</v>
      </c>
      <c r="BC5" s="6">
        <v>0.58782114624505921</v>
      </c>
      <c r="BD5" s="6">
        <v>1.4968834965433571</v>
      </c>
      <c r="BE5" s="6"/>
      <c r="BF5" s="2" t="s">
        <v>14</v>
      </c>
      <c r="BG5" s="6">
        <f>CORREL($M$3:$M$130,S3:S130)</f>
        <v>-0.85390593250684776</v>
      </c>
      <c r="BH5" s="6">
        <f>CORREL($N$3:$N$130,S3:S130)</f>
        <v>0.71973341625263976</v>
      </c>
      <c r="BI5" s="6">
        <f>CORREL($O$3:$O$130,S3:S130)</f>
        <v>0.86706070920160261</v>
      </c>
      <c r="BJ5" s="6">
        <f>CORREL($P$3:$P$130,S3:S130)</f>
        <v>0.71558744081948455</v>
      </c>
      <c r="BL5" s="23" t="s">
        <v>14</v>
      </c>
      <c r="BM5" s="25">
        <f>COUNTIF(S3:S130,"1")</f>
        <v>0</v>
      </c>
      <c r="BN5" s="23"/>
      <c r="BO5" s="23" t="s">
        <v>14</v>
      </c>
      <c r="BP5" s="25">
        <f>COUNTIF(S3:S130,"&lt;0,75")</f>
        <v>60</v>
      </c>
      <c r="BQ5" s="23"/>
      <c r="BR5" s="23" t="s">
        <v>14</v>
      </c>
      <c r="BS5" s="25">
        <f>COUNTIFS(S2:S129,"&gt;0,9",S3:S130,"&lt;1")</f>
        <v>13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0.73870105151983689</v>
      </c>
      <c r="N6" s="9">
        <v>0.34776539152070107</v>
      </c>
      <c r="O6" s="9">
        <v>0.26570323656177469</v>
      </c>
      <c r="P6" s="9">
        <v>9.7374309625796318</v>
      </c>
      <c r="Q6" s="27">
        <v>0.3888888888888889</v>
      </c>
      <c r="R6" s="6">
        <v>0.34103535353535352</v>
      </c>
      <c r="S6" s="6">
        <v>0.3888888888888889</v>
      </c>
      <c r="T6" s="6">
        <v>0.32980736154110768</v>
      </c>
      <c r="U6" s="6">
        <v>0.96404667564719382</v>
      </c>
      <c r="V6" s="27">
        <v>0.3611111111111111</v>
      </c>
      <c r="W6" s="6">
        <v>0.32115539452495973</v>
      </c>
      <c r="X6" s="6">
        <v>0.3611111111111111</v>
      </c>
      <c r="Y6" s="6">
        <v>0.30596550497866293</v>
      </c>
      <c r="Z6" s="6">
        <v>0.97058196368300031</v>
      </c>
      <c r="AA6" s="27">
        <v>0.33333333333333331</v>
      </c>
      <c r="AB6" s="6">
        <v>0.33000949667616342</v>
      </c>
      <c r="AC6" s="6">
        <v>0.33333333333333331</v>
      </c>
      <c r="AD6" s="6">
        <v>0.32936507936507942</v>
      </c>
      <c r="AE6" s="6">
        <v>4.827635918208669</v>
      </c>
      <c r="AF6" s="27">
        <v>0.47222222222222221</v>
      </c>
      <c r="AG6" s="6">
        <v>0.48214516964516968</v>
      </c>
      <c r="AH6" s="6">
        <v>0.47222222222222221</v>
      </c>
      <c r="AI6" s="6">
        <v>0.4662280701754386</v>
      </c>
      <c r="AJ6" s="6">
        <v>0.95998307711323405</v>
      </c>
      <c r="AK6" s="27">
        <v>0.3888888888888889</v>
      </c>
      <c r="AL6" s="6">
        <v>0.41631593714927051</v>
      </c>
      <c r="AM6" s="6">
        <v>0.3888888888888889</v>
      </c>
      <c r="AN6" s="6">
        <v>0.39647435897435901</v>
      </c>
      <c r="AO6" s="6">
        <v>22.02667707112715</v>
      </c>
      <c r="AP6" s="27">
        <v>0.5</v>
      </c>
      <c r="AQ6" s="6">
        <v>0.56527777777777777</v>
      </c>
      <c r="AR6" s="6">
        <v>0.5</v>
      </c>
      <c r="AS6" s="6">
        <v>0.5047687553282183</v>
      </c>
      <c r="AT6" s="6">
        <v>1.050914759809463</v>
      </c>
      <c r="AU6" s="27">
        <v>0.47222222222222221</v>
      </c>
      <c r="AV6" s="6">
        <v>0.54509379509379519</v>
      </c>
      <c r="AW6" s="6">
        <v>0.47222222222222221</v>
      </c>
      <c r="AX6" s="6">
        <v>0.47295875420875422</v>
      </c>
      <c r="AY6" s="6">
        <v>1.374821394556309</v>
      </c>
      <c r="AZ6" s="27">
        <v>0.44444444444444442</v>
      </c>
      <c r="BA6" s="6">
        <v>0.4845117845117845</v>
      </c>
      <c r="BB6" s="6">
        <v>0.44444444444444442</v>
      </c>
      <c r="BC6" s="6">
        <v>0.45255427841634738</v>
      </c>
      <c r="BD6" s="6">
        <v>1.883312937012708</v>
      </c>
      <c r="BE6" s="6"/>
      <c r="BF6" s="2" t="s">
        <v>20</v>
      </c>
      <c r="BG6" s="6">
        <f>CORREL($M$3:$M$130,T3:T130)</f>
        <v>-0.86386825764635233</v>
      </c>
      <c r="BH6" s="6">
        <f>CORREL($N$3:$N$130,T3:T130)</f>
        <v>0.7162342035593765</v>
      </c>
      <c r="BI6" s="6">
        <f>CORREL($O$3:$O$130,T3:T130)</f>
        <v>0.87235432928589374</v>
      </c>
      <c r="BJ6" s="6">
        <f>CORREL($P$3:$P$130,T3:T130)</f>
        <v>0.71091612081308408</v>
      </c>
      <c r="BL6" s="3" t="s">
        <v>20</v>
      </c>
      <c r="BM6" s="19">
        <f>COUNTIF(T3:T130,"1")</f>
        <v>0</v>
      </c>
      <c r="BN6" s="23"/>
      <c r="BO6" s="3" t="s">
        <v>20</v>
      </c>
      <c r="BP6" s="19">
        <f>COUNTIF(T3:T130,"&lt;0,75")</f>
        <v>64</v>
      </c>
      <c r="BQ6" s="23"/>
      <c r="BR6" s="3" t="s">
        <v>20</v>
      </c>
      <c r="BS6" s="19">
        <f>COUNTIFS(T2:T129,"&gt;0,9",T3:T130,"&lt;1")</f>
        <v>13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0.2473854785981936</v>
      </c>
      <c r="N7" s="9">
        <v>2.047120868805778</v>
      </c>
      <c r="O7" s="9">
        <v>0.99880106692574699</v>
      </c>
      <c r="P7" s="9">
        <v>27.636131728877999</v>
      </c>
      <c r="Q7" s="27">
        <v>0.86111111111111116</v>
      </c>
      <c r="R7" s="6">
        <v>0.86507936507936511</v>
      </c>
      <c r="S7" s="6">
        <v>0.86111111111111116</v>
      </c>
      <c r="T7" s="6">
        <v>0.8600088183421517</v>
      </c>
      <c r="U7" s="6">
        <v>0.46758777483016112</v>
      </c>
      <c r="V7" s="27">
        <v>0.88888888888888884</v>
      </c>
      <c r="W7" s="6">
        <v>0.89124579124579129</v>
      </c>
      <c r="X7" s="6">
        <v>0.88888888888888884</v>
      </c>
      <c r="Y7" s="6">
        <v>0.88624338624338628</v>
      </c>
      <c r="Z7" s="6">
        <v>0.36157979386791023</v>
      </c>
      <c r="AA7" s="27">
        <v>0.72222222222222221</v>
      </c>
      <c r="AB7" s="6">
        <v>0.7732752360203341</v>
      </c>
      <c r="AC7" s="6">
        <v>0.72222222222222221</v>
      </c>
      <c r="AD7" s="6">
        <v>0.71959530896728963</v>
      </c>
      <c r="AE7" s="6">
        <v>0.45028427914409452</v>
      </c>
      <c r="AF7" s="27">
        <v>0.83333333333333337</v>
      </c>
      <c r="AG7" s="6">
        <v>0.83122895622895621</v>
      </c>
      <c r="AH7" s="6">
        <v>0.83333333333333337</v>
      </c>
      <c r="AI7" s="6">
        <v>0.83121693121693119</v>
      </c>
      <c r="AJ7" s="6">
        <v>0.37592930158628041</v>
      </c>
      <c r="AK7" s="27">
        <v>0.80555555555555558</v>
      </c>
      <c r="AL7" s="6">
        <v>0.82433862433862437</v>
      </c>
      <c r="AM7" s="6">
        <v>0.80555555555555558</v>
      </c>
      <c r="AN7" s="6">
        <v>0.80297906602254432</v>
      </c>
      <c r="AO7" s="6">
        <v>7.0084881589950028</v>
      </c>
      <c r="AP7" s="27">
        <v>0.86111111111111116</v>
      </c>
      <c r="AQ7" s="6">
        <v>0.90740740740740733</v>
      </c>
      <c r="AR7" s="6">
        <v>0.86111111111111116</v>
      </c>
      <c r="AS7" s="6">
        <v>0.86725040257648955</v>
      </c>
      <c r="AT7" s="6">
        <v>0.4225381849397547</v>
      </c>
      <c r="AU7" s="27">
        <v>0.86111111111111116</v>
      </c>
      <c r="AV7" s="6">
        <v>0.88780663780663782</v>
      </c>
      <c r="AW7" s="6">
        <v>0.86111111111111116</v>
      </c>
      <c r="AX7" s="6">
        <v>0.86342592592592604</v>
      </c>
      <c r="AY7" s="6">
        <v>0.40720377280085418</v>
      </c>
      <c r="AZ7" s="27">
        <v>0.83333333333333337</v>
      </c>
      <c r="BA7" s="6">
        <v>0.85434472934472927</v>
      </c>
      <c r="BB7" s="6">
        <v>0.83333333333333337</v>
      </c>
      <c r="BC7" s="6">
        <v>0.83729871175523352</v>
      </c>
      <c r="BD7" s="6">
        <v>0.39516761765116509</v>
      </c>
      <c r="BE7" s="6"/>
      <c r="BF7" s="3" t="s">
        <v>45</v>
      </c>
      <c r="BG7" s="5">
        <f>CORREL($M$3:$M$130,U3:U130)</f>
        <v>0.89964269453870449</v>
      </c>
      <c r="BH7" s="5">
        <f>CORREL($N$3:$N$130,U3:U130)</f>
        <v>-0.82412455579589239</v>
      </c>
      <c r="BI7" s="5">
        <f>CORREL($O$3:$O$130,U3:U130)</f>
        <v>-0.92163024928202208</v>
      </c>
      <c r="BJ7" s="5">
        <f>CORREL($P$3:$P$130,U3:U130)</f>
        <v>-0.82093122192129808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0.23871028805732419</v>
      </c>
      <c r="N8" s="9">
        <v>2.7798120967286089</v>
      </c>
      <c r="O8" s="9">
        <v>0.85900967753003044</v>
      </c>
      <c r="P8" s="9">
        <v>45.588918386349192</v>
      </c>
      <c r="Q8" s="27">
        <v>0.77777777777777779</v>
      </c>
      <c r="R8" s="6">
        <v>0.82328042328042328</v>
      </c>
      <c r="S8" s="6">
        <v>0.77777777777777779</v>
      </c>
      <c r="T8" s="6">
        <v>0.78328153328153338</v>
      </c>
      <c r="U8" s="6">
        <v>0.65125590479747641</v>
      </c>
      <c r="V8" s="27">
        <v>0.77777777777777779</v>
      </c>
      <c r="W8" s="6">
        <v>0.83035714285714279</v>
      </c>
      <c r="X8" s="6">
        <v>0.77777777777777779</v>
      </c>
      <c r="Y8" s="6">
        <v>0.78812890812890812</v>
      </c>
      <c r="Z8" s="6">
        <v>0.65521385735377369</v>
      </c>
      <c r="AA8" s="27">
        <v>0.75</v>
      </c>
      <c r="AB8" s="6">
        <v>0.79340277777777779</v>
      </c>
      <c r="AC8" s="6">
        <v>0.75</v>
      </c>
      <c r="AD8" s="6">
        <v>0.75233819678264124</v>
      </c>
      <c r="AE8" s="6">
        <v>1.367806936023545</v>
      </c>
      <c r="AF8" s="27">
        <v>0.75</v>
      </c>
      <c r="AG8" s="6">
        <v>0.82341269841269837</v>
      </c>
      <c r="AH8" s="6">
        <v>0.75</v>
      </c>
      <c r="AI8" s="6">
        <v>0.76437499999999992</v>
      </c>
      <c r="AJ8" s="6">
        <v>0.5256744496364476</v>
      </c>
      <c r="AK8" s="27">
        <v>0.83333333333333337</v>
      </c>
      <c r="AL8" s="6">
        <v>0.8396825396825397</v>
      </c>
      <c r="AM8" s="6">
        <v>0.83333333333333337</v>
      </c>
      <c r="AN8" s="6">
        <v>0.83536833536833532</v>
      </c>
      <c r="AO8" s="6">
        <v>6.0072755648528586</v>
      </c>
      <c r="AP8" s="27">
        <v>0.72222222222222221</v>
      </c>
      <c r="AQ8" s="6">
        <v>0.77731481481481479</v>
      </c>
      <c r="AR8" s="6">
        <v>0.72222222222222221</v>
      </c>
      <c r="AS8" s="6">
        <v>0.74043762432509241</v>
      </c>
      <c r="AT8" s="6">
        <v>0.55947092358534944</v>
      </c>
      <c r="AU8" s="27">
        <v>0.77777777777777779</v>
      </c>
      <c r="AV8" s="6">
        <v>0.81886574074074081</v>
      </c>
      <c r="AW8" s="6">
        <v>0.77777777777777779</v>
      </c>
      <c r="AX8" s="6">
        <v>0.79126984126984123</v>
      </c>
      <c r="AY8" s="6">
        <v>0.55855834467104359</v>
      </c>
      <c r="AZ8" s="27">
        <v>0.80555555555555558</v>
      </c>
      <c r="BA8" s="6">
        <v>0.83006535947712423</v>
      </c>
      <c r="BB8" s="6">
        <v>0.80555555555555558</v>
      </c>
      <c r="BC8" s="6">
        <v>0.81437389770723101</v>
      </c>
      <c r="BD8" s="6">
        <v>0.5115265495986312</v>
      </c>
      <c r="BE8" s="6"/>
      <c r="BF8" s="1" t="s">
        <v>46</v>
      </c>
      <c r="BG8" s="4">
        <f>CORREL($M$3:$M$130,V3:V130)</f>
        <v>-0.85720385791242026</v>
      </c>
      <c r="BH8" s="4">
        <f>CORREL($N$3:$N$130,V3:V130)</f>
        <v>0.71758262543920048</v>
      </c>
      <c r="BI8" s="4">
        <f>CORREL($O$3:$O$130,V3:V130)</f>
        <v>0.85691281609510972</v>
      </c>
      <c r="BJ8" s="4">
        <f>CORREL($P$3:$P$130,V3:V130)</f>
        <v>0.7126157404394261</v>
      </c>
      <c r="BL8" s="1" t="s">
        <v>46</v>
      </c>
      <c r="BM8" s="12">
        <f>COUNTIF(V3:V130,"1")</f>
        <v>0</v>
      </c>
      <c r="BN8" s="23"/>
      <c r="BO8" s="1" t="s">
        <v>46</v>
      </c>
      <c r="BP8" s="12">
        <f>COUNTIF(V3:V130,"&lt;0,75")</f>
        <v>59</v>
      </c>
      <c r="BQ8" s="23"/>
      <c r="BR8" s="1" t="s">
        <v>46</v>
      </c>
      <c r="BS8" s="12">
        <f>COUNTIFS(V2:V129,"&gt;0,9",V3:V130,"&lt;1")</f>
        <v>15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0.1209447171238639</v>
      </c>
      <c r="N9" s="9">
        <v>4.0007606136161362</v>
      </c>
      <c r="O9" s="9">
        <v>1.2742397050581711</v>
      </c>
      <c r="P9" s="9">
        <v>45.722978441327271</v>
      </c>
      <c r="Q9" s="27">
        <v>0.86111111111111116</v>
      </c>
      <c r="R9" s="6">
        <v>0.86400462962962954</v>
      </c>
      <c r="S9" s="6">
        <v>0.86111111111111116</v>
      </c>
      <c r="T9" s="6">
        <v>0.86168458781362012</v>
      </c>
      <c r="U9" s="6">
        <v>0.35480239610206532</v>
      </c>
      <c r="V9" s="27">
        <v>0.88888888888888884</v>
      </c>
      <c r="W9" s="6">
        <v>0.88966049382716028</v>
      </c>
      <c r="X9" s="6">
        <v>0.88888888888888884</v>
      </c>
      <c r="Y9" s="6">
        <v>0.88803921568627453</v>
      </c>
      <c r="Z9" s="6">
        <v>0.33706210716931961</v>
      </c>
      <c r="AA9" s="27">
        <v>0.86111111111111116</v>
      </c>
      <c r="AB9" s="6">
        <v>0.86825396825396828</v>
      </c>
      <c r="AC9" s="6">
        <v>0.86111111111111116</v>
      </c>
      <c r="AD9" s="6">
        <v>0.86175880313811348</v>
      </c>
      <c r="AE9" s="6">
        <v>1.255867879326753</v>
      </c>
      <c r="AF9" s="27">
        <v>0.97222222222222221</v>
      </c>
      <c r="AG9" s="6">
        <v>0.97420634920634919</v>
      </c>
      <c r="AH9" s="6">
        <v>0.97222222222222221</v>
      </c>
      <c r="AI9" s="6">
        <v>0.97225769831133801</v>
      </c>
      <c r="AJ9" s="6">
        <v>0.18589315230761469</v>
      </c>
      <c r="AK9" s="27">
        <v>0.72222222222222221</v>
      </c>
      <c r="AL9" s="6">
        <v>0.73958887116781857</v>
      </c>
      <c r="AM9" s="6">
        <v>0.72222222222222221</v>
      </c>
      <c r="AN9" s="6">
        <v>0.72202769996887639</v>
      </c>
      <c r="AO9" s="6">
        <v>10.012125941421431</v>
      </c>
      <c r="AP9" s="27">
        <v>0.88888888888888884</v>
      </c>
      <c r="AQ9" s="6">
        <v>0.89869281045751626</v>
      </c>
      <c r="AR9" s="6">
        <v>0.88888888888888884</v>
      </c>
      <c r="AS9" s="6">
        <v>0.88839285714285721</v>
      </c>
      <c r="AT9" s="6">
        <v>0.35813717589449701</v>
      </c>
      <c r="AU9" s="27">
        <v>0.94444444444444442</v>
      </c>
      <c r="AV9" s="6">
        <v>0.94444444444444442</v>
      </c>
      <c r="AW9" s="6">
        <v>0.94444444444444442</v>
      </c>
      <c r="AX9" s="6">
        <v>0.94444444444444442</v>
      </c>
      <c r="AY9" s="6">
        <v>0.24682340318858401</v>
      </c>
      <c r="AZ9" s="27">
        <v>0.91666666666666663</v>
      </c>
      <c r="BA9" s="6">
        <v>0.92085537918871252</v>
      </c>
      <c r="BB9" s="6">
        <v>0.91666666666666663</v>
      </c>
      <c r="BC9" s="6">
        <v>0.91768086544962812</v>
      </c>
      <c r="BD9" s="6">
        <v>0.236531236834952</v>
      </c>
      <c r="BE9" s="6"/>
      <c r="BF9" s="2" t="s">
        <v>47</v>
      </c>
      <c r="BG9" s="6">
        <f>CORREL($M$3:$M$130,W3:W130)</f>
        <v>-0.8591871848782946</v>
      </c>
      <c r="BH9" s="6">
        <f>CORREL($N$3:$N$130,W3:W130)</f>
        <v>0.70370294049748205</v>
      </c>
      <c r="BI9" s="6">
        <f>CORREL($O$3:$O$130,W3:W130)</f>
        <v>0.84970570044750549</v>
      </c>
      <c r="BJ9" s="6">
        <f>CORREL($P$3:$P$130,W3:W130)</f>
        <v>0.69974471452184472</v>
      </c>
      <c r="BL9" s="23" t="s">
        <v>47</v>
      </c>
      <c r="BM9" s="25">
        <f>COUNTIF(W3:W130,"1")</f>
        <v>0</v>
      </c>
      <c r="BN9" s="23"/>
      <c r="BO9" s="23" t="s">
        <v>47</v>
      </c>
      <c r="BP9" s="25">
        <f>COUNTIF(W3:W130,"&lt;0,75")</f>
        <v>57</v>
      </c>
      <c r="BQ9" s="23"/>
      <c r="BR9" s="23" t="s">
        <v>47</v>
      </c>
      <c r="BS9" s="25">
        <f>COUNTIFS(W2:W129,"&gt;0,9",W3:W130,"&lt;1")</f>
        <v>19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0.25003265706411237</v>
      </c>
      <c r="N10" s="9">
        <v>2.3768428219715831</v>
      </c>
      <c r="O10" s="9">
        <v>0.90564635967045815</v>
      </c>
      <c r="P10" s="9">
        <v>32.087378096616369</v>
      </c>
      <c r="Q10" s="27">
        <v>0.69444444444444442</v>
      </c>
      <c r="R10" s="6">
        <v>0.71230158730158732</v>
      </c>
      <c r="S10" s="6">
        <v>0.69444444444444442</v>
      </c>
      <c r="T10" s="6">
        <v>0.69681636095298338</v>
      </c>
      <c r="U10" s="6">
        <v>0.79813456367174818</v>
      </c>
      <c r="V10" s="27">
        <v>0.75</v>
      </c>
      <c r="W10" s="6">
        <v>0.77380952380952384</v>
      </c>
      <c r="X10" s="6">
        <v>0.75</v>
      </c>
      <c r="Y10" s="6">
        <v>0.75506008855154971</v>
      </c>
      <c r="Z10" s="6">
        <v>0.68165072339801891</v>
      </c>
      <c r="AA10" s="27">
        <v>0.72222222222222221</v>
      </c>
      <c r="AB10" s="6">
        <v>0.73698523698523699</v>
      </c>
      <c r="AC10" s="6">
        <v>0.72222222222222221</v>
      </c>
      <c r="AD10" s="6">
        <v>0.71604938271604945</v>
      </c>
      <c r="AE10" s="6">
        <v>2.4472999097397001</v>
      </c>
      <c r="AF10" s="27">
        <v>0.80555555555555558</v>
      </c>
      <c r="AG10" s="6">
        <v>0.80462072649572647</v>
      </c>
      <c r="AH10" s="6">
        <v>0.80555555555555558</v>
      </c>
      <c r="AI10" s="6">
        <v>0.80427609427609426</v>
      </c>
      <c r="AJ10" s="6">
        <v>0.47347805281067218</v>
      </c>
      <c r="AK10" s="27">
        <v>0.75</v>
      </c>
      <c r="AL10" s="6">
        <v>0.75</v>
      </c>
      <c r="AM10" s="6">
        <v>0.75</v>
      </c>
      <c r="AN10" s="6">
        <v>0.74898989898989898</v>
      </c>
      <c r="AO10" s="6">
        <v>9.0109133472792884</v>
      </c>
      <c r="AP10" s="27">
        <v>0.75</v>
      </c>
      <c r="AQ10" s="6">
        <v>0.76697530864197516</v>
      </c>
      <c r="AR10" s="6">
        <v>0.75</v>
      </c>
      <c r="AS10" s="6">
        <v>0.75059523809523809</v>
      </c>
      <c r="AT10" s="6">
        <v>0.600067582252787</v>
      </c>
      <c r="AU10" s="27">
        <v>0.77777777777777779</v>
      </c>
      <c r="AV10" s="6">
        <v>0.79110704110704111</v>
      </c>
      <c r="AW10" s="6">
        <v>0.77777777777777779</v>
      </c>
      <c r="AX10" s="6">
        <v>0.77418091168091163</v>
      </c>
      <c r="AY10" s="6">
        <v>0.84045843503761797</v>
      </c>
      <c r="AZ10" s="27">
        <v>0.83333333333333337</v>
      </c>
      <c r="BA10" s="6">
        <v>0.84444444444444444</v>
      </c>
      <c r="BB10" s="6">
        <v>0.83333333333333337</v>
      </c>
      <c r="BC10" s="6">
        <v>0.83506944444444442</v>
      </c>
      <c r="BD10" s="6">
        <v>0.66414760136973161</v>
      </c>
      <c r="BE10" s="6"/>
      <c r="BF10" s="2" t="s">
        <v>48</v>
      </c>
      <c r="BG10" s="6">
        <f>CORREL($M$3:$M$130,X3:X130)</f>
        <v>-0.85720385791242026</v>
      </c>
      <c r="BH10" s="6">
        <f>CORREL($N$3:$N$130,X3:X130)</f>
        <v>0.71758262543920048</v>
      </c>
      <c r="BI10" s="6">
        <f>CORREL($O$3:$O$130,X3:X130)</f>
        <v>0.85691281609510972</v>
      </c>
      <c r="BJ10" s="6">
        <f>CORREL($P$3:$P$130,X3:X130)</f>
        <v>0.7126157404394261</v>
      </c>
      <c r="BL10" s="23" t="s">
        <v>48</v>
      </c>
      <c r="BM10" s="25">
        <f>COUNTIF(X3:X130,"1")</f>
        <v>0</v>
      </c>
      <c r="BN10" s="23"/>
      <c r="BO10" s="23" t="s">
        <v>48</v>
      </c>
      <c r="BP10" s="25">
        <f>COUNTIF(X3:X130,"&lt;0,75")</f>
        <v>59</v>
      </c>
      <c r="BQ10" s="23"/>
      <c r="BR10" s="23" t="s">
        <v>48</v>
      </c>
      <c r="BS10" s="25">
        <f>COUNTIFS(X2:X129,"&gt;0,9",X3:X130,"&lt;1")</f>
        <v>15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0.20852197476594139</v>
      </c>
      <c r="N11" s="9">
        <v>2.9344869848876809</v>
      </c>
      <c r="O11" s="9">
        <v>0.97105102945438104</v>
      </c>
      <c r="P11" s="9">
        <v>60.890604936419393</v>
      </c>
      <c r="Q11" s="27">
        <v>0.75</v>
      </c>
      <c r="R11" s="6">
        <v>0.75189393939393945</v>
      </c>
      <c r="S11" s="6">
        <v>0.75</v>
      </c>
      <c r="T11" s="6">
        <v>0.75</v>
      </c>
      <c r="U11" s="6">
        <v>0.48914245930885869</v>
      </c>
      <c r="V11" s="27">
        <v>0.80555555555555558</v>
      </c>
      <c r="W11" s="6">
        <v>0.8214285714285714</v>
      </c>
      <c r="X11" s="6">
        <v>0.80555555555555558</v>
      </c>
      <c r="Y11" s="6">
        <v>0.8091880341880342</v>
      </c>
      <c r="Z11" s="6">
        <v>0.45599209295134557</v>
      </c>
      <c r="AA11" s="27">
        <v>0.75</v>
      </c>
      <c r="AB11" s="6">
        <v>0.74928774928774922</v>
      </c>
      <c r="AC11" s="6">
        <v>0.75</v>
      </c>
      <c r="AD11" s="6">
        <v>0.74888888888888894</v>
      </c>
      <c r="AE11" s="6">
        <v>2.4319763647873049</v>
      </c>
      <c r="AF11" s="27">
        <v>0.75</v>
      </c>
      <c r="AG11" s="6">
        <v>0.75984848484848488</v>
      </c>
      <c r="AH11" s="6">
        <v>0.75</v>
      </c>
      <c r="AI11" s="6">
        <v>0.74955908289241624</v>
      </c>
      <c r="AJ11" s="6">
        <v>0.48779212503769331</v>
      </c>
      <c r="AK11" s="27">
        <v>0.77777777777777779</v>
      </c>
      <c r="AL11" s="6">
        <v>0.79081196581196578</v>
      </c>
      <c r="AM11" s="6">
        <v>0.77777777777777779</v>
      </c>
      <c r="AN11" s="6">
        <v>0.77723832528180359</v>
      </c>
      <c r="AO11" s="6">
        <v>8.009700753137146</v>
      </c>
      <c r="AP11" s="27">
        <v>0.80555555555555558</v>
      </c>
      <c r="AQ11" s="6">
        <v>0.81762990096323429</v>
      </c>
      <c r="AR11" s="6">
        <v>0.80555555555555558</v>
      </c>
      <c r="AS11" s="6">
        <v>0.79912911162911171</v>
      </c>
      <c r="AT11" s="6">
        <v>0.6552528367585313</v>
      </c>
      <c r="AU11" s="27">
        <v>0.77777777777777779</v>
      </c>
      <c r="AV11" s="6">
        <v>0.79565187898521239</v>
      </c>
      <c r="AW11" s="6">
        <v>0.77777777777777779</v>
      </c>
      <c r="AX11" s="6">
        <v>0.77373737373737383</v>
      </c>
      <c r="AY11" s="6">
        <v>0.63867659712732328</v>
      </c>
      <c r="AZ11" s="27">
        <v>0.75</v>
      </c>
      <c r="BA11" s="6">
        <v>0.75780423280423292</v>
      </c>
      <c r="BB11" s="6">
        <v>0.75</v>
      </c>
      <c r="BC11" s="6">
        <v>0.74767744332961728</v>
      </c>
      <c r="BD11" s="6">
        <v>0.59794672966326312</v>
      </c>
      <c r="BE11" s="6"/>
      <c r="BF11" s="2" t="s">
        <v>49</v>
      </c>
      <c r="BG11" s="6">
        <f>CORREL($M$3:$M$130,Y3:Y130)</f>
        <v>-0.86898847357533582</v>
      </c>
      <c r="BH11" s="6">
        <f>CORREL($N$3:$N$130,Y3:Y130)</f>
        <v>0.71547930253648206</v>
      </c>
      <c r="BI11" s="6">
        <f>CORREL($O$3:$O$130,Y3:Y130)</f>
        <v>0.86272922203051616</v>
      </c>
      <c r="BJ11" s="6">
        <f>CORREL($P$3:$P$130,Y3:Y130)</f>
        <v>0.71343570006553869</v>
      </c>
      <c r="BL11" s="3" t="s">
        <v>49</v>
      </c>
      <c r="BM11" s="19">
        <f>COUNTIF(Y3:Y130,"1")</f>
        <v>0</v>
      </c>
      <c r="BN11" s="23"/>
      <c r="BO11" s="3" t="s">
        <v>49</v>
      </c>
      <c r="BP11" s="19">
        <f>COUNTIF(Y3:Y130,"&lt;0,75")</f>
        <v>62</v>
      </c>
      <c r="BQ11" s="23"/>
      <c r="BR11" s="3" t="s">
        <v>49</v>
      </c>
      <c r="BS11" s="19">
        <f>COUNTIFS(Y2:Y129,"&gt;0,9",Y3:Y130,"&lt;1")</f>
        <v>15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0.21548237530506639</v>
      </c>
      <c r="N12" s="9">
        <v>3.2842483720187698</v>
      </c>
      <c r="O12" s="9">
        <v>0.86133760909546075</v>
      </c>
      <c r="P12" s="9">
        <v>53.861673301107842</v>
      </c>
      <c r="Q12" s="27">
        <v>0.58333333333333337</v>
      </c>
      <c r="R12" s="6">
        <v>0.71051587301587305</v>
      </c>
      <c r="S12" s="6">
        <v>0.58333333333333337</v>
      </c>
      <c r="T12" s="6">
        <v>0.58892637014825922</v>
      </c>
      <c r="U12" s="6">
        <v>0.67067062340859551</v>
      </c>
      <c r="V12" s="27">
        <v>0.58333333333333337</v>
      </c>
      <c r="W12" s="6">
        <v>0.71051587301587305</v>
      </c>
      <c r="X12" s="6">
        <v>0.58333333333333337</v>
      </c>
      <c r="Y12" s="6">
        <v>0.58892637014825922</v>
      </c>
      <c r="Z12" s="6">
        <v>0.72600059803745587</v>
      </c>
      <c r="AA12" s="27">
        <v>0.69444444444444442</v>
      </c>
      <c r="AB12" s="6">
        <v>0.75457875457875456</v>
      </c>
      <c r="AC12" s="6">
        <v>0.69444444444444442</v>
      </c>
      <c r="AD12" s="6">
        <v>0.71194819257038156</v>
      </c>
      <c r="AE12" s="6">
        <v>1.423431394371981</v>
      </c>
      <c r="AF12" s="27">
        <v>0.55555555555555558</v>
      </c>
      <c r="AG12" s="6">
        <v>0.66228070175438591</v>
      </c>
      <c r="AH12" s="6">
        <v>0.55555555555555558</v>
      </c>
      <c r="AI12" s="6">
        <v>0.56732804232804235</v>
      </c>
      <c r="AJ12" s="6">
        <v>0.5991460333507479</v>
      </c>
      <c r="AK12" s="27">
        <v>0.61111111111111116</v>
      </c>
      <c r="AL12" s="6">
        <v>0.68827160493827166</v>
      </c>
      <c r="AM12" s="6">
        <v>0.61111111111111116</v>
      </c>
      <c r="AN12" s="6">
        <v>0.6343253968253969</v>
      </c>
      <c r="AO12" s="6">
        <v>14.01697631799</v>
      </c>
      <c r="AP12" s="27">
        <v>0.69444444444444442</v>
      </c>
      <c r="AQ12" s="6">
        <v>0.77856691919191923</v>
      </c>
      <c r="AR12" s="6">
        <v>0.69444444444444442</v>
      </c>
      <c r="AS12" s="6">
        <v>0.71129629629629632</v>
      </c>
      <c r="AT12" s="6">
        <v>0.61366762420533016</v>
      </c>
      <c r="AU12" s="27">
        <v>0.75</v>
      </c>
      <c r="AV12" s="6">
        <v>0.79419191919191923</v>
      </c>
      <c r="AW12" s="6">
        <v>0.75</v>
      </c>
      <c r="AX12" s="6">
        <v>0.75402576489533013</v>
      </c>
      <c r="AY12" s="6">
        <v>0.56551365563775979</v>
      </c>
      <c r="AZ12" s="27">
        <v>0.69444444444444442</v>
      </c>
      <c r="BA12" s="6">
        <v>0.74603174603174605</v>
      </c>
      <c r="BB12" s="6">
        <v>0.69444444444444442</v>
      </c>
      <c r="BC12" s="6">
        <v>0.70715435932827242</v>
      </c>
      <c r="BD12" s="6">
        <v>0.87839596687180976</v>
      </c>
      <c r="BE12" s="6"/>
      <c r="BF12" s="3" t="s">
        <v>50</v>
      </c>
      <c r="BG12" s="5">
        <f>CORREL($M$3:$M$130,Z3:Z130)</f>
        <v>0.85618334124076823</v>
      </c>
      <c r="BH12" s="5">
        <f>CORREL($N$3:$N$130,Z3:Z130)</f>
        <v>-0.79552497207640616</v>
      </c>
      <c r="BI12" s="5">
        <f>CORREL($O$3:$O$130,Z3:Z130)</f>
        <v>-0.87666059635265703</v>
      </c>
      <c r="BJ12" s="5">
        <f>CORREL($P$3:$P$130,Z3:Z130)</f>
        <v>-0.79225939019789726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0.30641156117724783</v>
      </c>
      <c r="N13" s="9">
        <v>2.0429938760739148</v>
      </c>
      <c r="O13" s="9">
        <v>0.76117993460213174</v>
      </c>
      <c r="P13" s="9">
        <v>33.505099567612213</v>
      </c>
      <c r="Q13" s="27">
        <v>0.75</v>
      </c>
      <c r="R13" s="6">
        <v>0.79500129500129502</v>
      </c>
      <c r="S13" s="6">
        <v>0.75</v>
      </c>
      <c r="T13" s="6">
        <v>0.73999666833250055</v>
      </c>
      <c r="U13" s="6">
        <v>0.58150117291880343</v>
      </c>
      <c r="V13" s="27">
        <v>0.75</v>
      </c>
      <c r="W13" s="6">
        <v>0.79500129500129502</v>
      </c>
      <c r="X13" s="6">
        <v>0.75</v>
      </c>
      <c r="Y13" s="6">
        <v>0.73999666833250055</v>
      </c>
      <c r="Z13" s="6">
        <v>0.57669786799373435</v>
      </c>
      <c r="AA13" s="27">
        <v>0.69444444444444442</v>
      </c>
      <c r="AB13" s="6">
        <v>0.76231060606060608</v>
      </c>
      <c r="AC13" s="6">
        <v>0.69444444444444442</v>
      </c>
      <c r="AD13" s="6">
        <v>0.67573849152796528</v>
      </c>
      <c r="AE13" s="6">
        <v>1.544625645926452</v>
      </c>
      <c r="AF13" s="27">
        <v>0.80555555555555558</v>
      </c>
      <c r="AG13" s="6">
        <v>0.86182336182336183</v>
      </c>
      <c r="AH13" s="6">
        <v>0.80555555555555558</v>
      </c>
      <c r="AI13" s="6">
        <v>0.79863401632517084</v>
      </c>
      <c r="AJ13" s="6">
        <v>0.57445025486127799</v>
      </c>
      <c r="AK13" s="27">
        <v>0.52777777777777779</v>
      </c>
      <c r="AL13" s="6">
        <v>0.53040824915824913</v>
      </c>
      <c r="AM13" s="6">
        <v>0.52777777777777779</v>
      </c>
      <c r="AN13" s="6">
        <v>0.52738873327108626</v>
      </c>
      <c r="AO13" s="6">
        <v>17.020614100416431</v>
      </c>
      <c r="AP13" s="27">
        <v>0.77777777777777779</v>
      </c>
      <c r="AQ13" s="6">
        <v>0.79153439153439153</v>
      </c>
      <c r="AR13" s="6">
        <v>0.77777777777777779</v>
      </c>
      <c r="AS13" s="6">
        <v>0.77455106621773284</v>
      </c>
      <c r="AT13" s="6">
        <v>0.55269827810214656</v>
      </c>
      <c r="AU13" s="27">
        <v>0.80555555555555558</v>
      </c>
      <c r="AV13" s="6">
        <v>0.82943291276624609</v>
      </c>
      <c r="AW13" s="6">
        <v>0.80555555555555558</v>
      </c>
      <c r="AX13" s="6">
        <v>0.80664784029553849</v>
      </c>
      <c r="AY13" s="6">
        <v>0.61370199392372482</v>
      </c>
      <c r="AZ13" s="27">
        <v>0.77777777777777779</v>
      </c>
      <c r="BA13" s="6">
        <v>0.78110970819304149</v>
      </c>
      <c r="BB13" s="6">
        <v>0.77777777777777779</v>
      </c>
      <c r="BC13" s="6">
        <v>0.77699968876439462</v>
      </c>
      <c r="BD13" s="6">
        <v>0.78344690712006526</v>
      </c>
      <c r="BE13" s="6"/>
      <c r="BF13" s="1" t="s">
        <v>6</v>
      </c>
      <c r="BG13" s="4">
        <f>CORREL($M$3:$M$130,AA3:AA130)</f>
        <v>-0.84096013985530671</v>
      </c>
      <c r="BH13" s="4">
        <f>CORREL($N$3:$N$130,AA3:AA130)</f>
        <v>0.75139255759782309</v>
      </c>
      <c r="BI13" s="4">
        <f>CORREL($O$3:$O$130,AA3:AA130)</f>
        <v>0.85237529696920156</v>
      </c>
      <c r="BJ13" s="4">
        <f>CORREL($P$3:$P$130,AA3:AA130)</f>
        <v>0.77138233361461905</v>
      </c>
      <c r="BL13" s="1" t="s">
        <v>6</v>
      </c>
      <c r="BM13" s="12">
        <f>COUNTIF(AA3:AA130,"1")</f>
        <v>1</v>
      </c>
      <c r="BN13" s="23"/>
      <c r="BO13" s="1" t="s">
        <v>6</v>
      </c>
      <c r="BP13" s="12">
        <f>COUNTIF(AA3:AA130,"&lt;0,75")</f>
        <v>63</v>
      </c>
      <c r="BQ13" s="23"/>
      <c r="BR13" s="1" t="s">
        <v>6</v>
      </c>
      <c r="BS13" s="12">
        <f>COUNTIFS(AA2:AA129,"&gt;0,9",AA3:AA130,"&lt;1")</f>
        <v>14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0.91531332132038523</v>
      </c>
      <c r="N14" s="9">
        <v>9.0701091593371821E-2</v>
      </c>
      <c r="O14" s="9">
        <v>8.635343996551402E-2</v>
      </c>
      <c r="P14" s="9">
        <v>2.5396305646144111</v>
      </c>
      <c r="Q14" s="27">
        <v>0.3611111111111111</v>
      </c>
      <c r="R14" s="6">
        <v>0.4058201058201058</v>
      </c>
      <c r="S14" s="6">
        <v>0.3611111111111111</v>
      </c>
      <c r="T14" s="6">
        <v>0.32998619737750168</v>
      </c>
      <c r="U14" s="6">
        <v>1.057783274102819</v>
      </c>
      <c r="V14" s="27">
        <v>0.3611111111111111</v>
      </c>
      <c r="W14" s="6">
        <v>0.4058201058201058</v>
      </c>
      <c r="X14" s="6">
        <v>0.3611111111111111</v>
      </c>
      <c r="Y14" s="6">
        <v>0.32998619737750168</v>
      </c>
      <c r="Z14" s="6">
        <v>1.067051014019349</v>
      </c>
      <c r="AA14" s="27">
        <v>0.66666666666666663</v>
      </c>
      <c r="AB14" s="6">
        <v>0.69528133903133904</v>
      </c>
      <c r="AC14" s="6">
        <v>0.66666666666666663</v>
      </c>
      <c r="AD14" s="6">
        <v>0.67225776252145419</v>
      </c>
      <c r="AE14" s="6">
        <v>2.6799580661047711</v>
      </c>
      <c r="AF14" s="27">
        <v>0.66666666666666663</v>
      </c>
      <c r="AG14" s="6">
        <v>0.74768518518518512</v>
      </c>
      <c r="AH14" s="6">
        <v>0.66666666666666663</v>
      </c>
      <c r="AI14" s="6">
        <v>0.66172358107841978</v>
      </c>
      <c r="AJ14" s="6">
        <v>0.84991365105445837</v>
      </c>
      <c r="AK14" s="27">
        <v>0.3611111111111111</v>
      </c>
      <c r="AL14" s="6">
        <v>0.38777209226770631</v>
      </c>
      <c r="AM14" s="6">
        <v>0.3611111111111111</v>
      </c>
      <c r="AN14" s="6">
        <v>0.35267973856209139</v>
      </c>
      <c r="AO14" s="6">
        <v>23.027889665269289</v>
      </c>
      <c r="AP14" s="27">
        <v>0.61111111111111116</v>
      </c>
      <c r="AQ14" s="6">
        <v>0.67377724614566725</v>
      </c>
      <c r="AR14" s="6">
        <v>0.61111111111111116</v>
      </c>
      <c r="AS14" s="6">
        <v>0.61255144032921804</v>
      </c>
      <c r="AT14" s="6">
        <v>1.1154297410517711</v>
      </c>
      <c r="AU14" s="27">
        <v>0.58333333333333337</v>
      </c>
      <c r="AV14" s="6">
        <v>0.6151072124756336</v>
      </c>
      <c r="AW14" s="6">
        <v>0.58333333333333337</v>
      </c>
      <c r="AX14" s="6">
        <v>0.5722222222222223</v>
      </c>
      <c r="AY14" s="6">
        <v>1.3459182259014031</v>
      </c>
      <c r="AZ14" s="27">
        <v>0.5</v>
      </c>
      <c r="BA14" s="6">
        <v>0.54690893901420212</v>
      </c>
      <c r="BB14" s="6">
        <v>0.5</v>
      </c>
      <c r="BC14" s="6">
        <v>0.49602920227920222</v>
      </c>
      <c r="BD14" s="6">
        <v>1.508018587784872</v>
      </c>
      <c r="BE14" s="6"/>
      <c r="BF14" s="2" t="s">
        <v>12</v>
      </c>
      <c r="BG14" s="6">
        <f>CORREL($M$3:$M$130,AB3:AB130)</f>
        <v>-0.85335191305371638</v>
      </c>
      <c r="BH14" s="6">
        <f>CORREL($N$3:$N$130,AB3:AB130)</f>
        <v>0.73208802124343086</v>
      </c>
      <c r="BI14" s="6">
        <f>CORREL($O$3:$O$130,AB3:AB130)</f>
        <v>0.85205850517549708</v>
      </c>
      <c r="BJ14" s="6">
        <f>CORREL($P$3:$P$130,AB3:AB130)</f>
        <v>0.74087565124532451</v>
      </c>
      <c r="BL14" s="23" t="s">
        <v>12</v>
      </c>
      <c r="BM14" s="25">
        <f>COUNTIF(AB3:AB130,"1")</f>
        <v>1</v>
      </c>
      <c r="BN14" s="23"/>
      <c r="BO14" s="23" t="s">
        <v>12</v>
      </c>
      <c r="BP14" s="25">
        <f>COUNTIF(AB3:AB130,"&lt;0,75")</f>
        <v>60</v>
      </c>
      <c r="BQ14" s="23"/>
      <c r="BR14" s="23" t="s">
        <v>12</v>
      </c>
      <c r="BS14" s="25">
        <f>COUNTIFS(AB2:AB129,"&gt;0,9",AB3:AB130,"&lt;1")</f>
        <v>15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0.3954255722306862</v>
      </c>
      <c r="N15" s="9">
        <v>1.2843387020816239</v>
      </c>
      <c r="O15" s="9">
        <v>0.701288489329978</v>
      </c>
      <c r="P15" s="9">
        <v>26.650028068193691</v>
      </c>
      <c r="Q15" s="27">
        <v>0.63888888888888884</v>
      </c>
      <c r="R15" s="6">
        <v>0.62905092592592593</v>
      </c>
      <c r="S15" s="6">
        <v>0.63888888888888884</v>
      </c>
      <c r="T15" s="6">
        <v>0.63171610132806955</v>
      </c>
      <c r="U15" s="6">
        <v>0.7109027750266278</v>
      </c>
      <c r="V15" s="27">
        <v>0.61111111111111116</v>
      </c>
      <c r="W15" s="6">
        <v>0.59235916588857762</v>
      </c>
      <c r="X15" s="6">
        <v>0.61111111111111116</v>
      </c>
      <c r="Y15" s="6">
        <v>0.59705793549303776</v>
      </c>
      <c r="Z15" s="6">
        <v>0.75200999143027825</v>
      </c>
      <c r="AA15" s="27">
        <v>0.66666666666666663</v>
      </c>
      <c r="AB15" s="6">
        <v>0.65633903133903138</v>
      </c>
      <c r="AC15" s="6">
        <v>0.66666666666666663</v>
      </c>
      <c r="AD15" s="6">
        <v>0.6435185185185186</v>
      </c>
      <c r="AE15" s="6">
        <v>0.64002856352870574</v>
      </c>
      <c r="AF15" s="27">
        <v>0.69444444444444442</v>
      </c>
      <c r="AG15" s="6">
        <v>0.71623093681917205</v>
      </c>
      <c r="AH15" s="6">
        <v>0.69444444444444442</v>
      </c>
      <c r="AI15" s="6">
        <v>0.68218462823725978</v>
      </c>
      <c r="AJ15" s="6">
        <v>0.72978917387608844</v>
      </c>
      <c r="AK15" s="27">
        <v>0.5</v>
      </c>
      <c r="AL15" s="6">
        <v>0.48765432098765432</v>
      </c>
      <c r="AM15" s="6">
        <v>0.5</v>
      </c>
      <c r="AN15" s="6">
        <v>0.4932621408593949</v>
      </c>
      <c r="AO15" s="6">
        <v>18.02182669455858</v>
      </c>
      <c r="AP15" s="27">
        <v>0.63888888888888884</v>
      </c>
      <c r="AQ15" s="6">
        <v>0.63105413105413111</v>
      </c>
      <c r="AR15" s="6">
        <v>0.63888888888888884</v>
      </c>
      <c r="AS15" s="6">
        <v>0.62635666802333467</v>
      </c>
      <c r="AT15" s="6">
        <v>0.82538023171523955</v>
      </c>
      <c r="AU15" s="27">
        <v>0.61111111111111116</v>
      </c>
      <c r="AV15" s="6">
        <v>0.58769063180827885</v>
      </c>
      <c r="AW15" s="6">
        <v>0.61111111111111116</v>
      </c>
      <c r="AX15" s="6">
        <v>0.57482448107448103</v>
      </c>
      <c r="AY15" s="6">
        <v>1.168809607236458</v>
      </c>
      <c r="AZ15" s="27">
        <v>0.5</v>
      </c>
      <c r="BA15" s="6">
        <v>0.484375</v>
      </c>
      <c r="BB15" s="6">
        <v>0.5</v>
      </c>
      <c r="BC15" s="6">
        <v>0.48148148148148151</v>
      </c>
      <c r="BD15" s="6">
        <v>1.4947954340531799</v>
      </c>
      <c r="BE15" s="6"/>
      <c r="BF15" s="2" t="s">
        <v>18</v>
      </c>
      <c r="BG15" s="6">
        <f>CORREL($M$3:$M$130,AC3:AC130)</f>
        <v>-0.84096013985530671</v>
      </c>
      <c r="BH15" s="6">
        <f>CORREL($N$3:$N$130,AC3:AC130)</f>
        <v>0.75139255759782309</v>
      </c>
      <c r="BI15" s="6">
        <f>CORREL($O$3:$O$130,AC3:AC130)</f>
        <v>0.85237529696920156</v>
      </c>
      <c r="BJ15" s="6">
        <f>CORREL($P$3:$P$130,AC3:AC130)</f>
        <v>0.77138233361461905</v>
      </c>
      <c r="BL15" s="23" t="s">
        <v>18</v>
      </c>
      <c r="BM15" s="25">
        <f>COUNTIF(AC3:AC130,"1")</f>
        <v>1</v>
      </c>
      <c r="BN15" s="23"/>
      <c r="BO15" s="23" t="s">
        <v>18</v>
      </c>
      <c r="BP15" s="25">
        <f>COUNTIF(AC3:AC130,"&lt;0,75")</f>
        <v>63</v>
      </c>
      <c r="BQ15" s="23"/>
      <c r="BR15" s="23" t="s">
        <v>18</v>
      </c>
      <c r="BS15" s="25">
        <f>COUNTIFS(AC2:AC129,"&gt;0,9",AC3:AC130,"&lt;1")</f>
        <v>14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7.0376688177877053E-2</v>
      </c>
      <c r="N16" s="9">
        <v>6.2353443977006417</v>
      </c>
      <c r="O16" s="9">
        <v>1.420423735285596</v>
      </c>
      <c r="P16" s="9">
        <v>71.261078830864477</v>
      </c>
      <c r="Q16" s="27">
        <v>0.97222222222222221</v>
      </c>
      <c r="R16" s="6">
        <v>0.97500000000000009</v>
      </c>
      <c r="S16" s="6">
        <v>0.97222222222222221</v>
      </c>
      <c r="T16" s="6">
        <v>0.97247428917120393</v>
      </c>
      <c r="U16" s="6">
        <v>0.2130137498692766</v>
      </c>
      <c r="V16" s="27">
        <v>0.94444444444444442</v>
      </c>
      <c r="W16" s="6">
        <v>0.95454545454545459</v>
      </c>
      <c r="X16" s="6">
        <v>0.94444444444444442</v>
      </c>
      <c r="Y16" s="6">
        <v>0.94523809523809532</v>
      </c>
      <c r="Z16" s="6">
        <v>0.13640052908725739</v>
      </c>
      <c r="AA16" s="27">
        <v>0.94444444444444442</v>
      </c>
      <c r="AB16" s="6">
        <v>0.94444444444444442</v>
      </c>
      <c r="AC16" s="6">
        <v>0.94444444444444442</v>
      </c>
      <c r="AD16" s="6">
        <v>0.94444444444444442</v>
      </c>
      <c r="AE16" s="6">
        <v>0.18776790716650199</v>
      </c>
      <c r="AF16" s="27">
        <v>0.94444444444444442</v>
      </c>
      <c r="AG16" s="6">
        <v>0.94444444444444442</v>
      </c>
      <c r="AH16" s="6">
        <v>0.94444444444444442</v>
      </c>
      <c r="AI16" s="6">
        <v>0.94444444444444442</v>
      </c>
      <c r="AJ16" s="6">
        <v>0.12995167193584409</v>
      </c>
      <c r="AK16" s="27">
        <v>0.83333333333333337</v>
      </c>
      <c r="AL16" s="6">
        <v>0.83413461538461542</v>
      </c>
      <c r="AM16" s="6">
        <v>0.83333333333333337</v>
      </c>
      <c r="AN16" s="6">
        <v>0.83254901960784311</v>
      </c>
      <c r="AO16" s="6">
        <v>6.0072755648528586</v>
      </c>
      <c r="AP16" s="27">
        <v>0.97222222222222221</v>
      </c>
      <c r="AQ16" s="6">
        <v>0.97435897435897445</v>
      </c>
      <c r="AR16" s="6">
        <v>0.97222222222222221</v>
      </c>
      <c r="AS16" s="6">
        <v>0.97229885057471266</v>
      </c>
      <c r="AT16" s="6">
        <v>0.29685184326380898</v>
      </c>
      <c r="AU16" s="27">
        <v>0.88888888888888884</v>
      </c>
      <c r="AV16" s="6">
        <v>0.89663461538461542</v>
      </c>
      <c r="AW16" s="6">
        <v>0.88888888888888884</v>
      </c>
      <c r="AX16" s="6">
        <v>0.88842741935483871</v>
      </c>
      <c r="AY16" s="6">
        <v>0.62880614881147967</v>
      </c>
      <c r="AZ16" s="27">
        <v>0.94444444444444442</v>
      </c>
      <c r="BA16" s="6">
        <v>0.94658119658119666</v>
      </c>
      <c r="BB16" s="6">
        <v>0.94444444444444442</v>
      </c>
      <c r="BC16" s="6">
        <v>0.94418300653594778</v>
      </c>
      <c r="BD16" s="6">
        <v>0.2431541483304015</v>
      </c>
      <c r="BE16" s="6"/>
      <c r="BF16" s="2" t="s">
        <v>24</v>
      </c>
      <c r="BG16" s="6">
        <f>CORREL($M$3:$M$130,AD3:AD130)</f>
        <v>-0.84802771696610135</v>
      </c>
      <c r="BH16" s="6">
        <f>CORREL($N$3:$N$130,AD3:AD130)</f>
        <v>0.75123590580260546</v>
      </c>
      <c r="BI16" s="6">
        <f>CORREL($O$3:$O$130,AD3:AD130)</f>
        <v>0.85601593387695907</v>
      </c>
      <c r="BJ16" s="6">
        <f>CORREL($P$3:$P$130,AD3:AD130)</f>
        <v>0.77050257799376387</v>
      </c>
      <c r="BL16" s="3" t="s">
        <v>24</v>
      </c>
      <c r="BM16" s="19">
        <f>COUNTIF(AD3:AD130,"1")</f>
        <v>1</v>
      </c>
      <c r="BN16" s="23"/>
      <c r="BO16" s="3" t="s">
        <v>24</v>
      </c>
      <c r="BP16" s="19">
        <f>COUNTIF(AD3:AD130,"&lt;0,75")</f>
        <v>70</v>
      </c>
      <c r="BQ16" s="23"/>
      <c r="BR16" s="3" t="s">
        <v>24</v>
      </c>
      <c r="BS16" s="19">
        <f>COUNTIFS(AD2:AD129,"&gt;0,9",AD3:AD130,"&lt;1")</f>
        <v>14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0.23991531208132949</v>
      </c>
      <c r="N17" s="9">
        <v>2.7630608192821771</v>
      </c>
      <c r="O17" s="9">
        <v>0.85726877707956528</v>
      </c>
      <c r="P17" s="9">
        <v>37.301321060309391</v>
      </c>
      <c r="Q17" s="27">
        <v>0.75</v>
      </c>
      <c r="R17" s="6">
        <v>0.7506613756613757</v>
      </c>
      <c r="S17" s="6">
        <v>0.75</v>
      </c>
      <c r="T17" s="6">
        <v>0.74962962962962953</v>
      </c>
      <c r="U17" s="6">
        <v>0.67761664952020995</v>
      </c>
      <c r="V17" s="27">
        <v>0.72222222222222221</v>
      </c>
      <c r="W17" s="6">
        <v>0.72424242424242424</v>
      </c>
      <c r="X17" s="6">
        <v>0.72222222222222221</v>
      </c>
      <c r="Y17" s="6">
        <v>0.72056878306878303</v>
      </c>
      <c r="Z17" s="6">
        <v>0.67988090454238526</v>
      </c>
      <c r="AA17" s="27">
        <v>0.80555555555555558</v>
      </c>
      <c r="AB17" s="6">
        <v>0.82156862745098047</v>
      </c>
      <c r="AC17" s="6">
        <v>0.80555555555555558</v>
      </c>
      <c r="AD17" s="6">
        <v>0.80325451309433005</v>
      </c>
      <c r="AE17" s="6">
        <v>1.387191106258665</v>
      </c>
      <c r="AF17" s="27">
        <v>0.86111111111111116</v>
      </c>
      <c r="AG17" s="6">
        <v>0.86243386243386244</v>
      </c>
      <c r="AH17" s="6">
        <v>0.86111111111111116</v>
      </c>
      <c r="AI17" s="6">
        <v>0.86090534979423872</v>
      </c>
      <c r="AJ17" s="6">
        <v>0.39143859081808707</v>
      </c>
      <c r="AK17" s="27">
        <v>0.66666666666666663</v>
      </c>
      <c r="AL17" s="6">
        <v>0.6693121693121693</v>
      </c>
      <c r="AM17" s="6">
        <v>0.66666666666666663</v>
      </c>
      <c r="AN17" s="6">
        <v>0.66732510288065838</v>
      </c>
      <c r="AO17" s="6">
        <v>12.014551129705721</v>
      </c>
      <c r="AP17" s="27">
        <v>0.80555555555555558</v>
      </c>
      <c r="AQ17" s="6">
        <v>0.80654761904761907</v>
      </c>
      <c r="AR17" s="6">
        <v>0.80555555555555558</v>
      </c>
      <c r="AS17" s="6">
        <v>0.80526748971193418</v>
      </c>
      <c r="AT17" s="6">
        <v>0.53140236122111828</v>
      </c>
      <c r="AU17" s="27">
        <v>0.86111111111111116</v>
      </c>
      <c r="AV17" s="6">
        <v>0.86243386243386244</v>
      </c>
      <c r="AW17" s="6">
        <v>0.86111111111111116</v>
      </c>
      <c r="AX17" s="6">
        <v>0.86090534979423872</v>
      </c>
      <c r="AY17" s="6">
        <v>0.37573823468809953</v>
      </c>
      <c r="AZ17" s="27">
        <v>0.77777777777777779</v>
      </c>
      <c r="BA17" s="6">
        <v>0.78114478114478114</v>
      </c>
      <c r="BB17" s="6">
        <v>0.77777777777777779</v>
      </c>
      <c r="BC17" s="6">
        <v>0.77645502645502651</v>
      </c>
      <c r="BD17" s="6">
        <v>0.52823793778616457</v>
      </c>
      <c r="BE17" s="6"/>
      <c r="BF17" s="3" t="s">
        <v>51</v>
      </c>
      <c r="BG17" s="5">
        <f>CORREL($M$3:$M$130,AE3:AE130)</f>
        <v>0.698867589233091</v>
      </c>
      <c r="BH17" s="5">
        <f>CORREL($N$3:$N$130,AE3:AE130)</f>
        <v>-0.60199333465247262</v>
      </c>
      <c r="BI17" s="5">
        <f>CORREL($O$3:$O$130,AE3:AE130)</f>
        <v>-0.67987251743371213</v>
      </c>
      <c r="BJ17" s="5">
        <f>CORREL($P$3:$P$130,AE3:AE130)</f>
        <v>-0.60218722075320541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0.1019234454948823</v>
      </c>
      <c r="N18" s="9">
        <v>4.8509323206420776</v>
      </c>
      <c r="O18" s="9">
        <v>1.3017293730279089</v>
      </c>
      <c r="P18" s="9">
        <v>65.487586328668058</v>
      </c>
      <c r="Q18" s="27">
        <v>0.86111111111111116</v>
      </c>
      <c r="R18" s="6">
        <v>0.88080808080808071</v>
      </c>
      <c r="S18" s="6">
        <v>0.86111111111111116</v>
      </c>
      <c r="T18" s="6">
        <v>0.86449031376567598</v>
      </c>
      <c r="U18" s="6">
        <v>0.37102151764275282</v>
      </c>
      <c r="V18" s="27">
        <v>0.88888888888888884</v>
      </c>
      <c r="W18" s="6">
        <v>0.89826839826839822</v>
      </c>
      <c r="X18" s="6">
        <v>0.88888888888888884</v>
      </c>
      <c r="Y18" s="6">
        <v>0.89074693422519502</v>
      </c>
      <c r="Z18" s="6">
        <v>0.30441730738101253</v>
      </c>
      <c r="AA18" s="27">
        <v>0.91666666666666663</v>
      </c>
      <c r="AB18" s="6">
        <v>0.93333333333333335</v>
      </c>
      <c r="AC18" s="6">
        <v>0.91666666666666663</v>
      </c>
      <c r="AD18" s="6">
        <v>0.91816717903674439</v>
      </c>
      <c r="AE18" s="6">
        <v>0.28857412607985611</v>
      </c>
      <c r="AF18" s="27">
        <v>0.86111111111111116</v>
      </c>
      <c r="AG18" s="6">
        <v>0.88080808080808071</v>
      </c>
      <c r="AH18" s="6">
        <v>0.86111111111111116</v>
      </c>
      <c r="AI18" s="6">
        <v>0.86449031376567598</v>
      </c>
      <c r="AJ18" s="6">
        <v>0.19936181936887809</v>
      </c>
      <c r="AK18" s="27">
        <v>0.77777777777777779</v>
      </c>
      <c r="AL18" s="6">
        <v>0.78127428127428133</v>
      </c>
      <c r="AM18" s="6">
        <v>0.77777777777777779</v>
      </c>
      <c r="AN18" s="6">
        <v>0.77864734299516902</v>
      </c>
      <c r="AO18" s="6">
        <v>8.009700753137146</v>
      </c>
      <c r="AP18" s="27">
        <v>0.86111111111111116</v>
      </c>
      <c r="AQ18" s="6">
        <v>0.87728937728937728</v>
      </c>
      <c r="AR18" s="6">
        <v>0.86111111111111116</v>
      </c>
      <c r="AS18" s="6">
        <v>0.86109890109890108</v>
      </c>
      <c r="AT18" s="6">
        <v>0.38191085126678231</v>
      </c>
      <c r="AU18" s="27">
        <v>0.88888888888888884</v>
      </c>
      <c r="AV18" s="6">
        <v>0.89826839826839822</v>
      </c>
      <c r="AW18" s="6">
        <v>0.88888888888888884</v>
      </c>
      <c r="AX18" s="6">
        <v>0.89074693422519502</v>
      </c>
      <c r="AY18" s="6">
        <v>0.4204303251220583</v>
      </c>
      <c r="AZ18" s="27">
        <v>0.83333333333333337</v>
      </c>
      <c r="BA18" s="6">
        <v>0.85879629629629628</v>
      </c>
      <c r="BB18" s="6">
        <v>0.83333333333333337</v>
      </c>
      <c r="BC18" s="6">
        <v>0.83471359558316083</v>
      </c>
      <c r="BD18" s="6">
        <v>0.39628303821168981</v>
      </c>
      <c r="BE18" s="6"/>
      <c r="BF18" s="1" t="s">
        <v>5</v>
      </c>
      <c r="BG18" s="4">
        <f>CORREL($M$3:$M$130,AF3:AF130)</f>
        <v>-0.80890814633244423</v>
      </c>
      <c r="BH18" s="4">
        <f>CORREL($N$3:$N$130,AF3:AF130)</f>
        <v>0.70978907979912675</v>
      </c>
      <c r="BI18" s="4">
        <f>CORREL($O$3:$O$130,AF3:AF130)</f>
        <v>0.81999077263755182</v>
      </c>
      <c r="BJ18" s="4">
        <f>CORREL($P$3:$P$130,AF3:AF130)</f>
        <v>0.68131447261265965</v>
      </c>
      <c r="BL18" s="1" t="s">
        <v>5</v>
      </c>
      <c r="BM18" s="12">
        <f>COUNTIF(AF3:AF130,"1")</f>
        <v>3</v>
      </c>
      <c r="BN18" s="23"/>
      <c r="BO18" s="1" t="s">
        <v>5</v>
      </c>
      <c r="BP18" s="12">
        <f>COUNTIF(AF3:AF130,"&lt;0,75")</f>
        <v>45</v>
      </c>
      <c r="BQ18" s="23"/>
      <c r="BR18" s="1" t="s">
        <v>5</v>
      </c>
      <c r="BS18" s="12">
        <f>COUNTIFS(AF2:AF129,"&gt;0,9",AF3:AF130,"&lt;1")</f>
        <v>20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0.17281234272312729</v>
      </c>
      <c r="N19" s="9">
        <v>3.512682535918596</v>
      </c>
      <c r="O19" s="9">
        <v>1.047340416279035</v>
      </c>
      <c r="P19" s="9">
        <v>40.144943267641104</v>
      </c>
      <c r="Q19" s="27">
        <v>0.72222222222222221</v>
      </c>
      <c r="R19" s="6">
        <v>0.73033910533910529</v>
      </c>
      <c r="S19" s="6">
        <v>0.72222222222222221</v>
      </c>
      <c r="T19" s="6">
        <v>0.7254150702426565</v>
      </c>
      <c r="U19" s="6">
        <v>0.51944307210467</v>
      </c>
      <c r="V19" s="27">
        <v>0.86111111111111116</v>
      </c>
      <c r="W19" s="6">
        <v>0.86060606060606071</v>
      </c>
      <c r="X19" s="6">
        <v>0.86111111111111116</v>
      </c>
      <c r="Y19" s="6">
        <v>0.85978835978835966</v>
      </c>
      <c r="Z19" s="6">
        <v>0.33467837195396022</v>
      </c>
      <c r="AA19" s="27">
        <v>0.75</v>
      </c>
      <c r="AB19" s="6">
        <v>0.76077279202279202</v>
      </c>
      <c r="AC19" s="6">
        <v>0.75</v>
      </c>
      <c r="AD19" s="6">
        <v>0.74018379281537172</v>
      </c>
      <c r="AE19" s="6">
        <v>0.42889238409698133</v>
      </c>
      <c r="AF19" s="27">
        <v>1</v>
      </c>
      <c r="AG19" s="6">
        <v>1</v>
      </c>
      <c r="AH19" s="6">
        <v>1</v>
      </c>
      <c r="AI19" s="6">
        <v>1</v>
      </c>
      <c r="AJ19" s="6">
        <v>0.23587909775791829</v>
      </c>
      <c r="AK19" s="27">
        <v>0.63888888888888884</v>
      </c>
      <c r="AL19" s="6">
        <v>0.69814814814814818</v>
      </c>
      <c r="AM19" s="6">
        <v>0.63888888888888884</v>
      </c>
      <c r="AN19" s="6">
        <v>0.64432789432789439</v>
      </c>
      <c r="AO19" s="6">
        <v>13.01576372384786</v>
      </c>
      <c r="AP19" s="27">
        <v>0.80555555555555558</v>
      </c>
      <c r="AQ19" s="6">
        <v>0.83531746031746035</v>
      </c>
      <c r="AR19" s="6">
        <v>0.80555555555555558</v>
      </c>
      <c r="AS19" s="6">
        <v>0.81259259259259253</v>
      </c>
      <c r="AT19" s="6">
        <v>0.51890270459996424</v>
      </c>
      <c r="AU19" s="27">
        <v>0.86111111111111116</v>
      </c>
      <c r="AV19" s="6">
        <v>0.87310606060606055</v>
      </c>
      <c r="AW19" s="6">
        <v>0.86111111111111116</v>
      </c>
      <c r="AX19" s="6">
        <v>0.86413043478260876</v>
      </c>
      <c r="AY19" s="6">
        <v>0.58883388892493294</v>
      </c>
      <c r="AZ19" s="27">
        <v>0.77777777777777779</v>
      </c>
      <c r="BA19" s="6">
        <v>0.80672105672105676</v>
      </c>
      <c r="BB19" s="6">
        <v>0.77777777777777779</v>
      </c>
      <c r="BC19" s="6">
        <v>0.7857142857142857</v>
      </c>
      <c r="BD19" s="6">
        <v>0.57799161215979977</v>
      </c>
      <c r="BE19" s="6"/>
      <c r="BF19" s="2" t="s">
        <v>11</v>
      </c>
      <c r="BG19" s="6">
        <f>CORREL($M$3:$M$130,AG3:AG130)</f>
        <v>-0.80306752878351439</v>
      </c>
      <c r="BH19" s="6">
        <f>CORREL($N$3:$N$130,AG3:AG130)</f>
        <v>0.68700261014624409</v>
      </c>
      <c r="BI19" s="6">
        <f>CORREL($O$3:$O$130,AG3:AG130)</f>
        <v>0.80920859455476235</v>
      </c>
      <c r="BJ19" s="6">
        <f>CORREL($P$3:$P$130,AG3:AG130)</f>
        <v>0.64238849082963989</v>
      </c>
      <c r="BL19" s="23" t="s">
        <v>11</v>
      </c>
      <c r="BM19" s="25">
        <f>COUNTIF(AG3:AG130,"1")</f>
        <v>3</v>
      </c>
      <c r="BN19" s="23"/>
      <c r="BO19" s="23" t="s">
        <v>11</v>
      </c>
      <c r="BP19" s="25">
        <f>COUNTIF(AG3:AG130,"&lt;0,75")</f>
        <v>45</v>
      </c>
      <c r="BQ19" s="23"/>
      <c r="BR19" s="23" t="s">
        <v>11</v>
      </c>
      <c r="BS19" s="25">
        <f>COUNTIFS(AG2:AG129,"&gt;0,9",AG3:AG130,"&lt;1")</f>
        <v>25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9.4122147414710644E-2</v>
      </c>
      <c r="N20" s="9">
        <v>6.0632038432225084</v>
      </c>
      <c r="O20" s="9">
        <v>1.241073939233347</v>
      </c>
      <c r="P20" s="9">
        <v>69.293758208257231</v>
      </c>
      <c r="Q20" s="27">
        <v>0.88888888888888884</v>
      </c>
      <c r="R20" s="6">
        <v>0.90740740740740755</v>
      </c>
      <c r="S20" s="6">
        <v>0.88888888888888884</v>
      </c>
      <c r="T20" s="6">
        <v>0.88005050505050497</v>
      </c>
      <c r="U20" s="6">
        <v>0.36478061274479479</v>
      </c>
      <c r="V20" s="27">
        <v>0.91666666666666663</v>
      </c>
      <c r="W20" s="6">
        <v>0.92753623188405798</v>
      </c>
      <c r="X20" s="6">
        <v>0.91666666666666663</v>
      </c>
      <c r="Y20" s="6">
        <v>0.91222070223438223</v>
      </c>
      <c r="Z20" s="6">
        <v>0.21039633025951371</v>
      </c>
      <c r="AA20" s="27">
        <v>0.88888888888888884</v>
      </c>
      <c r="AB20" s="6">
        <v>0.88888888888888884</v>
      </c>
      <c r="AC20" s="6">
        <v>0.88888888888888884</v>
      </c>
      <c r="AD20" s="6">
        <v>0.88888888888888884</v>
      </c>
      <c r="AE20" s="6">
        <v>0.2223455404677851</v>
      </c>
      <c r="AF20" s="27">
        <v>0.94444444444444442</v>
      </c>
      <c r="AG20" s="6">
        <v>0.94949494949494939</v>
      </c>
      <c r="AH20" s="6">
        <v>0.94444444444444442</v>
      </c>
      <c r="AI20" s="6">
        <v>0.94268077601410938</v>
      </c>
      <c r="AJ20" s="6">
        <v>0.2362627237826691</v>
      </c>
      <c r="AK20" s="27">
        <v>0.83333333333333337</v>
      </c>
      <c r="AL20" s="6">
        <v>0.84892787524366475</v>
      </c>
      <c r="AM20" s="6">
        <v>0.83333333333333337</v>
      </c>
      <c r="AN20" s="6">
        <v>0.8378658378658379</v>
      </c>
      <c r="AO20" s="6">
        <v>6.0072755648528604</v>
      </c>
      <c r="AP20" s="27">
        <v>0.86111111111111116</v>
      </c>
      <c r="AQ20" s="6">
        <v>0.86251402918069586</v>
      </c>
      <c r="AR20" s="6">
        <v>0.86111111111111116</v>
      </c>
      <c r="AS20" s="6">
        <v>0.85883901673375351</v>
      </c>
      <c r="AT20" s="6">
        <v>0.40625929973946001</v>
      </c>
      <c r="AU20" s="27">
        <v>0.86111111111111116</v>
      </c>
      <c r="AV20" s="6">
        <v>0.86772486772486779</v>
      </c>
      <c r="AW20" s="6">
        <v>0.86111111111111116</v>
      </c>
      <c r="AX20" s="6">
        <v>0.85264408793820545</v>
      </c>
      <c r="AY20" s="6">
        <v>0.49835724411436882</v>
      </c>
      <c r="AZ20" s="27">
        <v>0.83333333333333337</v>
      </c>
      <c r="BA20" s="6">
        <v>0.84259259259259267</v>
      </c>
      <c r="BB20" s="6">
        <v>0.83333333333333337</v>
      </c>
      <c r="BC20" s="6">
        <v>0.81895342312008979</v>
      </c>
      <c r="BD20" s="6">
        <v>0.41085725285319979</v>
      </c>
      <c r="BE20" s="6"/>
      <c r="BF20" s="2" t="s">
        <v>17</v>
      </c>
      <c r="BG20" s="6">
        <f>CORREL($M$3:$M$130,AH3:AH130)</f>
        <v>-0.80890814633244423</v>
      </c>
      <c r="BH20" s="6">
        <f>CORREL($N$3:$N$130,AH3:AH130)</f>
        <v>0.70978907979912675</v>
      </c>
      <c r="BI20" s="6">
        <f>CORREL($O$3:$O$130,AH3:AH130)</f>
        <v>0.81999077263755182</v>
      </c>
      <c r="BJ20" s="6">
        <f>CORREL($P$3:$P$130,AH3:AH130)</f>
        <v>0.68131447261265965</v>
      </c>
      <c r="BL20" s="23" t="s">
        <v>17</v>
      </c>
      <c r="BM20" s="25">
        <f>COUNTIF(AH3:AH130,"1")</f>
        <v>3</v>
      </c>
      <c r="BN20" s="23"/>
      <c r="BO20" s="23" t="s">
        <v>17</v>
      </c>
      <c r="BP20" s="25">
        <f>COUNTIF(AH3:AH130,"&lt;0,75")</f>
        <v>45</v>
      </c>
      <c r="BQ20" s="23"/>
      <c r="BR20" s="23" t="s">
        <v>17</v>
      </c>
      <c r="BS20" s="25">
        <f>COUNTIFS(AH2:AH129,"&gt;0,9",AH3:AH130,"&lt;1")</f>
        <v>20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0.31492214681918979</v>
      </c>
      <c r="N21" s="9">
        <v>1.6140864641573061</v>
      </c>
      <c r="O21" s="9">
        <v>0.86184413191740561</v>
      </c>
      <c r="P21" s="9">
        <v>45.194420996404567</v>
      </c>
      <c r="Q21" s="27">
        <v>0.86111111111111116</v>
      </c>
      <c r="R21" s="6">
        <v>0.8666666666666667</v>
      </c>
      <c r="S21" s="6">
        <v>0.86111111111111116</v>
      </c>
      <c r="T21" s="6">
        <v>0.86196253724989347</v>
      </c>
      <c r="U21" s="6">
        <v>0.4982823427973917</v>
      </c>
      <c r="V21" s="27">
        <v>0.80555555555555558</v>
      </c>
      <c r="W21" s="6">
        <v>0.80377492877492884</v>
      </c>
      <c r="X21" s="6">
        <v>0.80555555555555558</v>
      </c>
      <c r="Y21" s="6">
        <v>0.80393885949441513</v>
      </c>
      <c r="Z21" s="6">
        <v>0.43566215348887771</v>
      </c>
      <c r="AA21" s="27">
        <v>0.80555555555555558</v>
      </c>
      <c r="AB21" s="6">
        <v>0.81014088250930361</v>
      </c>
      <c r="AC21" s="6">
        <v>0.80555555555555558</v>
      </c>
      <c r="AD21" s="6">
        <v>0.80174523007856335</v>
      </c>
      <c r="AE21" s="6">
        <v>1.3558852239478369</v>
      </c>
      <c r="AF21" s="27">
        <v>0.88888888888888884</v>
      </c>
      <c r="AG21" s="6">
        <v>0.89197530864197516</v>
      </c>
      <c r="AH21" s="6">
        <v>0.88888888888888884</v>
      </c>
      <c r="AI21" s="6">
        <v>0.88706848706848718</v>
      </c>
      <c r="AJ21" s="6">
        <v>0.4288586041743323</v>
      </c>
      <c r="AK21" s="27">
        <v>0.77777777777777779</v>
      </c>
      <c r="AL21" s="6">
        <v>0.80137744200244199</v>
      </c>
      <c r="AM21" s="6">
        <v>0.77777777777777779</v>
      </c>
      <c r="AN21" s="6">
        <v>0.7868032173587729</v>
      </c>
      <c r="AO21" s="6">
        <v>8.009700753137146</v>
      </c>
      <c r="AP21" s="27">
        <v>0.88888888888888884</v>
      </c>
      <c r="AQ21" s="6">
        <v>0.9078483245149912</v>
      </c>
      <c r="AR21" s="6">
        <v>0.88888888888888884</v>
      </c>
      <c r="AS21" s="6">
        <v>0.88970899470899467</v>
      </c>
      <c r="AT21" s="6">
        <v>0.42211238789572769</v>
      </c>
      <c r="AU21" s="27">
        <v>0.83333333333333337</v>
      </c>
      <c r="AV21" s="6">
        <v>0.8383190883190883</v>
      </c>
      <c r="AW21" s="6">
        <v>0.83333333333333337</v>
      </c>
      <c r="AX21" s="6">
        <v>0.83454919566030672</v>
      </c>
      <c r="AY21" s="6">
        <v>0.47441924211850328</v>
      </c>
      <c r="AZ21" s="27">
        <v>0.80555555555555558</v>
      </c>
      <c r="BA21" s="6">
        <v>0.82121871184371187</v>
      </c>
      <c r="BB21" s="6">
        <v>0.80555555555555558</v>
      </c>
      <c r="BC21" s="6">
        <v>0.80995136550692104</v>
      </c>
      <c r="BD21" s="6">
        <v>0.53682381846678218</v>
      </c>
      <c r="BE21" s="6"/>
      <c r="BF21" s="2" t="s">
        <v>23</v>
      </c>
      <c r="BG21" s="6">
        <f>CORREL($M$3:$M$130,AI3:AI130)</f>
        <v>-0.81371841949559764</v>
      </c>
      <c r="BH21" s="6">
        <f>CORREL($N$3:$N$130,AI3:AI130)</f>
        <v>0.70623575075365108</v>
      </c>
      <c r="BI21" s="6">
        <f>CORREL($O$3:$O$130,AI3:AI130)</f>
        <v>0.82153044380853402</v>
      </c>
      <c r="BJ21" s="6">
        <f>CORREL($P$3:$P$130,AI3:AI130)</f>
        <v>0.67322474148983147</v>
      </c>
      <c r="BL21" s="3" t="s">
        <v>23</v>
      </c>
      <c r="BM21" s="19">
        <f>COUNTIF(AI3:AI130,"1")</f>
        <v>3</v>
      </c>
      <c r="BN21" s="23"/>
      <c r="BO21" s="3" t="s">
        <v>23</v>
      </c>
      <c r="BP21" s="19">
        <f>COUNTIF(AI3:AI130,"&lt;0,75")</f>
        <v>51</v>
      </c>
      <c r="BQ21" s="23"/>
      <c r="BR21" s="3" t="s">
        <v>23</v>
      </c>
      <c r="BS21" s="19">
        <f>COUNTIFS(AI2:AI129,"&gt;0,9",AI3:AI130,"&lt;1")</f>
        <v>20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0.27909716236184351</v>
      </c>
      <c r="N22" s="9">
        <v>1.828442284652998</v>
      </c>
      <c r="O22" s="9">
        <v>0.93149262208725081</v>
      </c>
      <c r="P22" s="9">
        <v>29.986453468309161</v>
      </c>
      <c r="Q22" s="27">
        <v>0.86111111111111116</v>
      </c>
      <c r="R22" s="6">
        <v>0.8641414141414141</v>
      </c>
      <c r="S22" s="6">
        <v>0.86111111111111116</v>
      </c>
      <c r="T22" s="6">
        <v>0.86169415292353824</v>
      </c>
      <c r="U22" s="6">
        <v>0.66162543519435502</v>
      </c>
      <c r="V22" s="27">
        <v>0.83333333333333337</v>
      </c>
      <c r="W22" s="6">
        <v>0.83333333333333337</v>
      </c>
      <c r="X22" s="6">
        <v>0.83333333333333337</v>
      </c>
      <c r="Y22" s="6">
        <v>0.83333333333333337</v>
      </c>
      <c r="Z22" s="6">
        <v>0.58165320570070245</v>
      </c>
      <c r="AA22" s="27">
        <v>0.83333333333333337</v>
      </c>
      <c r="AB22" s="6">
        <v>0.8428839678839678</v>
      </c>
      <c r="AC22" s="6">
        <v>0.83333333333333337</v>
      </c>
      <c r="AD22" s="6">
        <v>0.83147528799702719</v>
      </c>
      <c r="AE22" s="6">
        <v>1.3628725302210569</v>
      </c>
      <c r="AF22" s="27">
        <v>0.88888888888888884</v>
      </c>
      <c r="AG22" s="6">
        <v>0.89930555555555558</v>
      </c>
      <c r="AH22" s="6">
        <v>0.88888888888888884</v>
      </c>
      <c r="AI22" s="6">
        <v>0.88950617283950628</v>
      </c>
      <c r="AJ22" s="6">
        <v>0.43625561008173119</v>
      </c>
      <c r="AK22" s="27">
        <v>0.77777777777777779</v>
      </c>
      <c r="AL22" s="6">
        <v>0.79263791763791758</v>
      </c>
      <c r="AM22" s="6">
        <v>0.77777777777777779</v>
      </c>
      <c r="AN22" s="6">
        <v>0.7783838383838384</v>
      </c>
      <c r="AO22" s="6">
        <v>8.009700753137146</v>
      </c>
      <c r="AP22" s="27">
        <v>0.91666666666666663</v>
      </c>
      <c r="AQ22" s="6">
        <v>0.92592592592592604</v>
      </c>
      <c r="AR22" s="6">
        <v>0.91666666666666663</v>
      </c>
      <c r="AS22" s="6">
        <v>0.91666666666666663</v>
      </c>
      <c r="AT22" s="6">
        <v>0.55768948568199228</v>
      </c>
      <c r="AU22" s="27">
        <v>0.88888888888888884</v>
      </c>
      <c r="AV22" s="6">
        <v>0.89348614348614341</v>
      </c>
      <c r="AW22" s="6">
        <v>0.88888888888888884</v>
      </c>
      <c r="AX22" s="6">
        <v>0.88805933733469955</v>
      </c>
      <c r="AY22" s="6">
        <v>0.62190976382847274</v>
      </c>
      <c r="AZ22" s="27">
        <v>0.86111111111111116</v>
      </c>
      <c r="BA22" s="6">
        <v>0.89072039072039066</v>
      </c>
      <c r="BB22" s="6">
        <v>0.86111111111111116</v>
      </c>
      <c r="BC22" s="6">
        <v>0.8628747795414462</v>
      </c>
      <c r="BD22" s="6">
        <v>0.59876344762994105</v>
      </c>
      <c r="BE22" s="6"/>
      <c r="BF22" s="3" t="s">
        <v>52</v>
      </c>
      <c r="BG22" s="5">
        <f>CORREL($M$3:$M$130,AJ3:AJ130)</f>
        <v>0.90921210335325353</v>
      </c>
      <c r="BH22" s="5">
        <f>CORREL($N$3:$N$130,AJ3:AJ130)</f>
        <v>-0.82589517983549576</v>
      </c>
      <c r="BI22" s="5">
        <f>CORREL($O$3:$O$130,AJ3:AJ130)</f>
        <v>-0.92261662387416465</v>
      </c>
      <c r="BJ22" s="5">
        <f>CORREL($P$3:$P$130,AJ3:AJ130)</f>
        <v>-0.78158797081983111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4.8392044437644312E-2</v>
      </c>
      <c r="N23" s="9">
        <v>7.338909479355844</v>
      </c>
      <c r="O23" s="9">
        <v>1.548071077475873</v>
      </c>
      <c r="P23" s="9">
        <v>99.07527797130389</v>
      </c>
      <c r="Q23" s="27">
        <v>0.97222222222222221</v>
      </c>
      <c r="R23" s="6">
        <v>0.97474747474747481</v>
      </c>
      <c r="S23" s="6">
        <v>0.97222222222222221</v>
      </c>
      <c r="T23" s="6">
        <v>0.97246272246272247</v>
      </c>
      <c r="U23" s="6">
        <v>0.19585211827629159</v>
      </c>
      <c r="V23" s="27">
        <v>0.94444444444444442</v>
      </c>
      <c r="W23" s="6">
        <v>0.94696969696969702</v>
      </c>
      <c r="X23" s="6">
        <v>0.94444444444444442</v>
      </c>
      <c r="Y23" s="6">
        <v>0.94428882664176783</v>
      </c>
      <c r="Z23" s="6">
        <v>0.1046534538585346</v>
      </c>
      <c r="AA23" s="27">
        <v>1</v>
      </c>
      <c r="AB23" s="6">
        <v>1</v>
      </c>
      <c r="AC23" s="6">
        <v>1</v>
      </c>
      <c r="AD23" s="6">
        <v>1</v>
      </c>
      <c r="AE23" s="6">
        <v>0.10634585848826821</v>
      </c>
      <c r="AF23" s="27">
        <v>0.97222222222222221</v>
      </c>
      <c r="AG23" s="6">
        <v>0.97474747474747481</v>
      </c>
      <c r="AH23" s="6">
        <v>0.97222222222222221</v>
      </c>
      <c r="AI23" s="6">
        <v>0.97246272246272247</v>
      </c>
      <c r="AJ23" s="6">
        <v>0.13314573574313329</v>
      </c>
      <c r="AK23" s="27">
        <v>0.77777777777777779</v>
      </c>
      <c r="AL23" s="6">
        <v>0.79254850088183426</v>
      </c>
      <c r="AM23" s="6">
        <v>0.77777777777777779</v>
      </c>
      <c r="AN23" s="6">
        <v>0.77339181286549707</v>
      </c>
      <c r="AO23" s="6">
        <v>8.009700753137146</v>
      </c>
      <c r="AP23" s="27">
        <v>0.94444444444444442</v>
      </c>
      <c r="AQ23" s="6">
        <v>0.94696969696969702</v>
      </c>
      <c r="AR23" s="6">
        <v>0.94444444444444442</v>
      </c>
      <c r="AS23" s="6">
        <v>0.94428882664176783</v>
      </c>
      <c r="AT23" s="6">
        <v>0.29123185686352071</v>
      </c>
      <c r="AU23" s="27">
        <v>0.91666666666666663</v>
      </c>
      <c r="AV23" s="6">
        <v>0.91975308641975317</v>
      </c>
      <c r="AW23" s="6">
        <v>0.91666666666666663</v>
      </c>
      <c r="AX23" s="6">
        <v>0.91704014939309053</v>
      </c>
      <c r="AY23" s="6">
        <v>0.38052249728802862</v>
      </c>
      <c r="AZ23" s="27">
        <v>0.94444444444444442</v>
      </c>
      <c r="BA23" s="6">
        <v>0.94696969696969702</v>
      </c>
      <c r="BB23" s="6">
        <v>0.94444444444444442</v>
      </c>
      <c r="BC23" s="6">
        <v>0.94428882664176783</v>
      </c>
      <c r="BD23" s="6">
        <v>0.25178792522883209</v>
      </c>
      <c r="BE23" s="6"/>
      <c r="BF23" s="1" t="s">
        <v>4</v>
      </c>
      <c r="BG23" s="4">
        <f>CORREL($M$3:$M$130,AK3:AK130)</f>
        <v>-0.7541174033126572</v>
      </c>
      <c r="BH23" s="4">
        <f>CORREL($N$3:$N$130,AK3:AK130)</f>
        <v>0.62661085977834396</v>
      </c>
      <c r="BI23" s="4">
        <f>CORREL($O$3:$O$130,AK3:AK130)</f>
        <v>0.7618170520826868</v>
      </c>
      <c r="BJ23" s="4">
        <f>CORREL($P$3:$P$130,AK3:AK130)</f>
        <v>0.62269037145831962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82</v>
      </c>
      <c r="BQ23" s="23"/>
      <c r="BR23" s="1" t="s">
        <v>4</v>
      </c>
      <c r="BS23" s="12">
        <f>COUNTIFS(AK2:AK129,"&gt;0,9",AK3:AK130,"&lt;1")</f>
        <v>2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0.55818996371380858</v>
      </c>
      <c r="N24" s="9">
        <v>0.69966710837056245</v>
      </c>
      <c r="O24" s="9">
        <v>0.49307291473927573</v>
      </c>
      <c r="P24" s="9">
        <v>9.4455059630025939</v>
      </c>
      <c r="Q24" s="27">
        <v>0.63888888888888884</v>
      </c>
      <c r="R24" s="6">
        <v>0.67200854700854706</v>
      </c>
      <c r="S24" s="6">
        <v>0.63888888888888884</v>
      </c>
      <c r="T24" s="6">
        <v>0.62814723590585653</v>
      </c>
      <c r="U24" s="6">
        <v>0.85590381821535266</v>
      </c>
      <c r="V24" s="27">
        <v>0.63888888888888884</v>
      </c>
      <c r="W24" s="6">
        <v>0.67470760233918137</v>
      </c>
      <c r="X24" s="6">
        <v>0.63888888888888884</v>
      </c>
      <c r="Y24" s="6">
        <v>0.62345679012345678</v>
      </c>
      <c r="Z24" s="6">
        <v>0.85156376663901967</v>
      </c>
      <c r="AA24" s="27">
        <v>0.61111111111111116</v>
      </c>
      <c r="AB24" s="6">
        <v>0.60358796296296302</v>
      </c>
      <c r="AC24" s="6">
        <v>0.61111111111111116</v>
      </c>
      <c r="AD24" s="6">
        <v>0.60514605301889091</v>
      </c>
      <c r="AE24" s="6">
        <v>2.6323247764355502</v>
      </c>
      <c r="AF24" s="27">
        <v>0.72222222222222221</v>
      </c>
      <c r="AG24" s="6">
        <v>0.7501114081996435</v>
      </c>
      <c r="AH24" s="6">
        <v>0.72222222222222221</v>
      </c>
      <c r="AI24" s="6">
        <v>0.71491317324650661</v>
      </c>
      <c r="AJ24" s="6">
        <v>0.75962949599625929</v>
      </c>
      <c r="AK24" s="27">
        <v>0.63888888888888884</v>
      </c>
      <c r="AL24" s="6">
        <v>0.65598290598290587</v>
      </c>
      <c r="AM24" s="6">
        <v>0.63888888888888884</v>
      </c>
      <c r="AN24" s="6">
        <v>0.64451058201058198</v>
      </c>
      <c r="AO24" s="6">
        <v>13.01576372384786</v>
      </c>
      <c r="AP24" s="27">
        <v>0.69444444444444442</v>
      </c>
      <c r="AQ24" s="6">
        <v>0.72878787878787876</v>
      </c>
      <c r="AR24" s="6">
        <v>0.69444444444444442</v>
      </c>
      <c r="AS24" s="6">
        <v>0.69871794871794868</v>
      </c>
      <c r="AT24" s="6">
        <v>0.77461807973347852</v>
      </c>
      <c r="AU24" s="27">
        <v>0.63888888888888884</v>
      </c>
      <c r="AV24" s="6">
        <v>0.65598290598290587</v>
      </c>
      <c r="AW24" s="6">
        <v>0.63888888888888884</v>
      </c>
      <c r="AX24" s="6">
        <v>0.64451058201058198</v>
      </c>
      <c r="AY24" s="6">
        <v>0.84953656326768545</v>
      </c>
      <c r="AZ24" s="27">
        <v>0.69444444444444442</v>
      </c>
      <c r="BA24" s="6">
        <v>0.71574074074074068</v>
      </c>
      <c r="BB24" s="6">
        <v>0.69444444444444442</v>
      </c>
      <c r="BC24" s="6">
        <v>0.69561903333833164</v>
      </c>
      <c r="BD24" s="6">
        <v>1.213132867979386</v>
      </c>
      <c r="BE24" s="6"/>
      <c r="BF24" s="2" t="s">
        <v>10</v>
      </c>
      <c r="BG24" s="6">
        <f>CORREL($M$3:$M$130,AL3:AL130)</f>
        <v>-0.74910555521576849</v>
      </c>
      <c r="BH24" s="6">
        <f>CORREL($N$3:$N$130,AL3:AL130)</f>
        <v>0.6000926828713643</v>
      </c>
      <c r="BI24" s="6">
        <f>CORREL($O$3:$O$130,AL3:AL130)</f>
        <v>0.74721327574634955</v>
      </c>
      <c r="BJ24" s="6">
        <f>CORREL($P$3:$P$130,AL3:AL130)</f>
        <v>0.5986508889137081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78</v>
      </c>
      <c r="BQ24" s="23"/>
      <c r="BR24" s="23" t="s">
        <v>10</v>
      </c>
      <c r="BS24" s="25">
        <f>COUNTIFS(AL2:AL129,"&gt;0,9",AL3:AL130,"&lt;1")</f>
        <v>2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0.42394056140726061</v>
      </c>
      <c r="N25" s="9">
        <v>1.256386030592185</v>
      </c>
      <c r="O25" s="9">
        <v>0.61948587803198618</v>
      </c>
      <c r="P25" s="9">
        <v>26.070010134787839</v>
      </c>
      <c r="Q25" s="27">
        <v>0.61111111111111116</v>
      </c>
      <c r="R25" s="6">
        <v>0.65937500000000004</v>
      </c>
      <c r="S25" s="6">
        <v>0.61111111111111116</v>
      </c>
      <c r="T25" s="6">
        <v>0.60052631578947369</v>
      </c>
      <c r="U25" s="6">
        <v>0.79615719214875447</v>
      </c>
      <c r="V25" s="27">
        <v>0.66666666666666663</v>
      </c>
      <c r="W25" s="6">
        <v>0.7</v>
      </c>
      <c r="X25" s="6">
        <v>0.66666666666666663</v>
      </c>
      <c r="Y25" s="6">
        <v>0.66270022883295188</v>
      </c>
      <c r="Z25" s="6">
        <v>0.76674047559901992</v>
      </c>
      <c r="AA25" s="27">
        <v>0.5</v>
      </c>
      <c r="AB25" s="6">
        <v>0.52083333333333337</v>
      </c>
      <c r="AC25" s="6">
        <v>0.5</v>
      </c>
      <c r="AD25" s="6">
        <v>0.45039682539682541</v>
      </c>
      <c r="AE25" s="6">
        <v>1.7854899590844659</v>
      </c>
      <c r="AF25" s="27">
        <v>0.69444444444444442</v>
      </c>
      <c r="AG25" s="6">
        <v>0.71416083916083917</v>
      </c>
      <c r="AH25" s="6">
        <v>0.69444444444444442</v>
      </c>
      <c r="AI25" s="6">
        <v>0.69043778801843325</v>
      </c>
      <c r="AJ25" s="6">
        <v>0.71326451783049349</v>
      </c>
      <c r="AK25" s="27">
        <v>0.66666666666666663</v>
      </c>
      <c r="AL25" s="6">
        <v>0.66666666666666663</v>
      </c>
      <c r="AM25" s="6">
        <v>0.66666666666666663</v>
      </c>
      <c r="AN25" s="6">
        <v>0.66666666666666663</v>
      </c>
      <c r="AO25" s="6">
        <v>12.014551129705721</v>
      </c>
      <c r="AP25" s="27">
        <v>0.61111111111111116</v>
      </c>
      <c r="AQ25" s="6">
        <v>0.60892857142857137</v>
      </c>
      <c r="AR25" s="6">
        <v>0.61111111111111116</v>
      </c>
      <c r="AS25" s="6">
        <v>0.60079887218045114</v>
      </c>
      <c r="AT25" s="6">
        <v>0.69153723434064085</v>
      </c>
      <c r="AU25" s="27">
        <v>0.63888888888888884</v>
      </c>
      <c r="AV25" s="6">
        <v>0.64015151515151514</v>
      </c>
      <c r="AW25" s="6">
        <v>0.63888888888888884</v>
      </c>
      <c r="AX25" s="6">
        <v>0.63460925039872407</v>
      </c>
      <c r="AY25" s="6">
        <v>0.81152556791580654</v>
      </c>
      <c r="AZ25" s="27">
        <v>0.66666666666666663</v>
      </c>
      <c r="BA25" s="6">
        <v>0.67532467532467544</v>
      </c>
      <c r="BB25" s="6">
        <v>0.66666666666666663</v>
      </c>
      <c r="BC25" s="6">
        <v>0.66249999999999998</v>
      </c>
      <c r="BD25" s="6">
        <v>0.9071616195803559</v>
      </c>
      <c r="BE25" s="6"/>
      <c r="BF25" s="2" t="s">
        <v>16</v>
      </c>
      <c r="BG25" s="6">
        <f>CORREL($M$3:$M$130,AM3:AM130)</f>
        <v>-0.7541174033126572</v>
      </c>
      <c r="BH25" s="6">
        <f>CORREL($N$3:$N$130,AM3:AM130)</f>
        <v>0.62661085977834396</v>
      </c>
      <c r="BI25" s="6">
        <f>CORREL($O$3:$O$130,AM3:AM130)</f>
        <v>0.7618170520826868</v>
      </c>
      <c r="BJ25" s="6">
        <f>CORREL($P$3:$P$130,AM3:AM130)</f>
        <v>0.62269037145831962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82</v>
      </c>
      <c r="BQ25" s="23"/>
      <c r="BR25" s="23" t="s">
        <v>16</v>
      </c>
      <c r="BS25" s="25">
        <f>COUNTIFS(AM2:AM129,"&gt;0,9",AM3:AM130,"&lt;1")</f>
        <v>2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3">
        <v>24</v>
      </c>
      <c r="C26" s="23">
        <v>-1</v>
      </c>
      <c r="D26" s="23">
        <v>1</v>
      </c>
      <c r="E26" s="23">
        <v>-1</v>
      </c>
      <c r="F26" s="23">
        <v>1</v>
      </c>
      <c r="G26" s="23">
        <v>-1</v>
      </c>
      <c r="H26" s="23">
        <v>-1</v>
      </c>
      <c r="I26" s="23">
        <v>-1</v>
      </c>
      <c r="J26" s="23">
        <v>-1</v>
      </c>
      <c r="K26" s="23">
        <v>1</v>
      </c>
      <c r="L26" s="23">
        <v>-1</v>
      </c>
      <c r="M26" s="14">
        <v>0.37927442893897773</v>
      </c>
      <c r="N26" s="31">
        <v>1.351720406055497</v>
      </c>
      <c r="O26" s="31">
        <v>0.72877815703018289</v>
      </c>
      <c r="P26" s="31">
        <v>37.848171369553917</v>
      </c>
      <c r="Q26" s="27">
        <v>0.69444444444444442</v>
      </c>
      <c r="R26" s="24">
        <v>0.6924242424242425</v>
      </c>
      <c r="S26" s="24">
        <v>0.69444444444444442</v>
      </c>
      <c r="T26" s="24">
        <v>0.69261202731967353</v>
      </c>
      <c r="U26" s="24">
        <v>0.64775447699781841</v>
      </c>
      <c r="V26" s="27">
        <v>0.69444444444444442</v>
      </c>
      <c r="W26" s="24">
        <v>0.6924242424242425</v>
      </c>
      <c r="X26" s="24">
        <v>0.69444444444444442</v>
      </c>
      <c r="Y26" s="24">
        <v>0.69261202731967353</v>
      </c>
      <c r="Z26" s="24">
        <v>0.61587907247105766</v>
      </c>
      <c r="AA26" s="27">
        <v>0.77777777777777779</v>
      </c>
      <c r="AB26" s="24">
        <v>0.78183760683760672</v>
      </c>
      <c r="AC26" s="24">
        <v>0.77777777777777779</v>
      </c>
      <c r="AD26" s="24">
        <v>0.77366255144032914</v>
      </c>
      <c r="AE26" s="24">
        <v>1.4150951556928051</v>
      </c>
      <c r="AF26" s="27">
        <v>0.75</v>
      </c>
      <c r="AG26" s="24">
        <v>0.75641025641025639</v>
      </c>
      <c r="AH26" s="24">
        <v>0.75</v>
      </c>
      <c r="AI26" s="24">
        <v>0.75234567901234561</v>
      </c>
      <c r="AJ26" s="24">
        <v>0.53794490006244267</v>
      </c>
      <c r="AK26" s="27">
        <v>0.63888888888888884</v>
      </c>
      <c r="AL26" s="24">
        <v>0.68097643097643101</v>
      </c>
      <c r="AM26" s="24">
        <v>0.63888888888888884</v>
      </c>
      <c r="AN26" s="24">
        <v>0.64205128205128204</v>
      </c>
      <c r="AO26" s="24">
        <v>13.01576372384786</v>
      </c>
      <c r="AP26" s="27">
        <v>0.75</v>
      </c>
      <c r="AQ26" s="24">
        <v>0.76353276353276356</v>
      </c>
      <c r="AR26" s="24">
        <v>0.75</v>
      </c>
      <c r="AS26" s="24">
        <v>0.74879227053140096</v>
      </c>
      <c r="AT26" s="24">
        <v>0.51306427875833693</v>
      </c>
      <c r="AU26" s="27">
        <v>0.77777777777777779</v>
      </c>
      <c r="AV26" s="24">
        <v>0.78518518518518521</v>
      </c>
      <c r="AW26" s="24">
        <v>0.77777777777777779</v>
      </c>
      <c r="AX26" s="24">
        <v>0.77777777777777779</v>
      </c>
      <c r="AY26" s="24">
        <v>0.50244082766775799</v>
      </c>
      <c r="AZ26" s="27">
        <v>0.80555555555555558</v>
      </c>
      <c r="BA26" s="24">
        <v>0.81851851851851842</v>
      </c>
      <c r="BB26" s="24">
        <v>0.80555555555555558</v>
      </c>
      <c r="BC26" s="24">
        <v>0.80464745981987362</v>
      </c>
      <c r="BD26" s="24">
        <v>0.54924533883126136</v>
      </c>
      <c r="BE26" s="6"/>
      <c r="BF26" s="2" t="s">
        <v>22</v>
      </c>
      <c r="BG26" s="6">
        <f>CORREL($M$3:$M$130,AN3:AN130)</f>
        <v>-0.75722636830735823</v>
      </c>
      <c r="BH26" s="6">
        <f>CORREL($N$3:$N$130,AN3:AN130)</f>
        <v>0.62388833234385255</v>
      </c>
      <c r="BI26" s="6">
        <f>CORREL($O$3:$O$130,AN3:AN130)</f>
        <v>0.76105913794300617</v>
      </c>
      <c r="BJ26" s="6">
        <f>CORREL($P$3:$P$130,AN3:AN130)</f>
        <v>0.62541333664078436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88</v>
      </c>
      <c r="BQ26" s="23"/>
      <c r="BR26" s="3" t="s">
        <v>22</v>
      </c>
      <c r="BS26" s="19">
        <f>COUNTIFS(AN2:AN129,"&gt;0,9",AN3:AN130,"&lt;1")</f>
        <v>2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0.51340764649823145</v>
      </c>
      <c r="N27" s="9">
        <v>0.92170132048741205</v>
      </c>
      <c r="O27" s="9">
        <v>0.49997620127777659</v>
      </c>
      <c r="P27" s="9">
        <v>25.80763697364754</v>
      </c>
      <c r="Q27" s="27">
        <v>0.58333333333333337</v>
      </c>
      <c r="R27" s="6">
        <v>0.61419753086419748</v>
      </c>
      <c r="S27" s="6">
        <v>0.58333333333333337</v>
      </c>
      <c r="T27" s="6">
        <v>0.58372292348449428</v>
      </c>
      <c r="U27" s="6">
        <v>0.87519450288370326</v>
      </c>
      <c r="V27" s="27">
        <v>0.66666666666666663</v>
      </c>
      <c r="W27" s="6">
        <v>0.69673202614379093</v>
      </c>
      <c r="X27" s="6">
        <v>0.66666666666666663</v>
      </c>
      <c r="Y27" s="6">
        <v>0.67037037037037039</v>
      </c>
      <c r="Z27" s="6">
        <v>0.81808656145687764</v>
      </c>
      <c r="AA27" s="27">
        <v>0.61111111111111116</v>
      </c>
      <c r="AB27" s="6">
        <v>0.59816919191919193</v>
      </c>
      <c r="AC27" s="6">
        <v>0.61111111111111116</v>
      </c>
      <c r="AD27" s="6">
        <v>0.60231481481481486</v>
      </c>
      <c r="AE27" s="6">
        <v>4.5412761220796618</v>
      </c>
      <c r="AF27" s="27">
        <v>0.75</v>
      </c>
      <c r="AG27" s="6">
        <v>0.74421296296296291</v>
      </c>
      <c r="AH27" s="6">
        <v>0.75</v>
      </c>
      <c r="AI27" s="6">
        <v>0.74461873638344223</v>
      </c>
      <c r="AJ27" s="6">
        <v>0.70400472871999609</v>
      </c>
      <c r="AK27" s="27">
        <v>0.58333333333333337</v>
      </c>
      <c r="AL27" s="6">
        <v>0.60748106060606055</v>
      </c>
      <c r="AM27" s="6">
        <v>0.58333333333333337</v>
      </c>
      <c r="AN27" s="6">
        <v>0.58988505747126441</v>
      </c>
      <c r="AO27" s="6">
        <v>15.01818891213215</v>
      </c>
      <c r="AP27" s="27">
        <v>0.66666666666666663</v>
      </c>
      <c r="AQ27" s="6">
        <v>0.68465608465608463</v>
      </c>
      <c r="AR27" s="6">
        <v>0.66666666666666663</v>
      </c>
      <c r="AS27" s="6">
        <v>0.67162698412698407</v>
      </c>
      <c r="AT27" s="6">
        <v>0.74521199912766167</v>
      </c>
      <c r="AU27" s="27">
        <v>0.61111111111111116</v>
      </c>
      <c r="AV27" s="6">
        <v>0.61111111111111116</v>
      </c>
      <c r="AW27" s="6">
        <v>0.61111111111111116</v>
      </c>
      <c r="AX27" s="6">
        <v>0.61111111111111116</v>
      </c>
      <c r="AY27" s="6">
        <v>0.93532475520268421</v>
      </c>
      <c r="AZ27" s="27">
        <v>0.61111111111111116</v>
      </c>
      <c r="BA27" s="6">
        <v>0.59840067340067338</v>
      </c>
      <c r="BB27" s="6">
        <v>0.61111111111111116</v>
      </c>
      <c r="BC27" s="6">
        <v>0.60287272299522754</v>
      </c>
      <c r="BD27" s="6">
        <v>1.2174301992228591</v>
      </c>
      <c r="BE27" s="6"/>
      <c r="BF27" s="3" t="s">
        <v>53</v>
      </c>
      <c r="BG27" s="5">
        <f>CORREL($M$3:$M$130,AO3:AO130)</f>
        <v>0.75411740331265709</v>
      </c>
      <c r="BH27" s="5">
        <f>CORREL($N$3:$N$130,AO3:AO130)</f>
        <v>-0.62661085977834385</v>
      </c>
      <c r="BI27" s="5">
        <f>CORREL($O$3:$O$130,AO3:AO130)</f>
        <v>-0.76181705208268558</v>
      </c>
      <c r="BJ27" s="5">
        <f>CORREL($P$3:$P$130,AO3:AO130)</f>
        <v>-0.62269037145831918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0.26855495461465928</v>
      </c>
      <c r="N28" s="9">
        <v>2.5599052980261279</v>
      </c>
      <c r="O28" s="9">
        <v>0.77541483964144431</v>
      </c>
      <c r="P28" s="9">
        <v>53.11803493404215</v>
      </c>
      <c r="Q28" s="27">
        <v>0.5</v>
      </c>
      <c r="R28" s="6">
        <v>0.5</v>
      </c>
      <c r="S28" s="6">
        <v>0.5</v>
      </c>
      <c r="T28" s="6">
        <v>0.5</v>
      </c>
      <c r="U28" s="6">
        <v>0.68923127580703847</v>
      </c>
      <c r="V28" s="27">
        <v>0.55555555555555558</v>
      </c>
      <c r="W28" s="6">
        <v>0.5627705627705627</v>
      </c>
      <c r="X28" s="6">
        <v>0.55555555555555558</v>
      </c>
      <c r="Y28" s="6">
        <v>0.55735530927346788</v>
      </c>
      <c r="Z28" s="6">
        <v>0.84329980491907097</v>
      </c>
      <c r="AA28" s="27">
        <v>0.63888888888888884</v>
      </c>
      <c r="AB28" s="6">
        <v>0.6764132553606238</v>
      </c>
      <c r="AC28" s="6">
        <v>0.63888888888888884</v>
      </c>
      <c r="AD28" s="6">
        <v>0.62910394265232972</v>
      </c>
      <c r="AE28" s="6">
        <v>0.62077447517981854</v>
      </c>
      <c r="AF28" s="27">
        <v>0.69444444444444442</v>
      </c>
      <c r="AG28" s="6">
        <v>0.70370370370370372</v>
      </c>
      <c r="AH28" s="6">
        <v>0.69444444444444442</v>
      </c>
      <c r="AI28" s="6">
        <v>0.69238209023155273</v>
      </c>
      <c r="AJ28" s="6">
        <v>0.60692870716690683</v>
      </c>
      <c r="AK28" s="27">
        <v>0.52777777777777779</v>
      </c>
      <c r="AL28" s="6">
        <v>0.51313131313131299</v>
      </c>
      <c r="AM28" s="6">
        <v>0.52777777777777779</v>
      </c>
      <c r="AN28" s="6">
        <v>0.51028806584362141</v>
      </c>
      <c r="AO28" s="6">
        <v>17.020614100416431</v>
      </c>
      <c r="AP28" s="27">
        <v>0.69444444444444442</v>
      </c>
      <c r="AQ28" s="6">
        <v>0.71493212669683259</v>
      </c>
      <c r="AR28" s="6">
        <v>0.69444444444444442</v>
      </c>
      <c r="AS28" s="6">
        <v>0.70010582010582001</v>
      </c>
      <c r="AT28" s="6">
        <v>0.70258323307333703</v>
      </c>
      <c r="AU28" s="27">
        <v>0.66666666666666663</v>
      </c>
      <c r="AV28" s="6">
        <v>0.67619047619047623</v>
      </c>
      <c r="AW28" s="6">
        <v>0.66666666666666663</v>
      </c>
      <c r="AX28" s="6">
        <v>0.66666666666666663</v>
      </c>
      <c r="AY28" s="6">
        <v>0.93275742830475694</v>
      </c>
      <c r="AZ28" s="27">
        <v>0.72222222222222221</v>
      </c>
      <c r="BA28" s="6">
        <v>0.7407407407407407</v>
      </c>
      <c r="BB28" s="6">
        <v>0.72222222222222221</v>
      </c>
      <c r="BC28" s="6">
        <v>0.72642390289449121</v>
      </c>
      <c r="BD28" s="6">
        <v>1.1277932376713551</v>
      </c>
      <c r="BE28" s="6"/>
      <c r="BF28" s="1" t="s">
        <v>3</v>
      </c>
      <c r="BG28" s="4">
        <f>CORREL($M$3:$M$130,AP3:AP130)</f>
        <v>-0.7888641868659847</v>
      </c>
      <c r="BH28" s="4">
        <f>CORREL($N$3:$N$130,AP3:AP130)</f>
        <v>0.6954085307621366</v>
      </c>
      <c r="BI28" s="4">
        <f>CORREL($O$3:$O$130,AP3:AP130)</f>
        <v>0.813214575861263</v>
      </c>
      <c r="BJ28" s="4">
        <f>CORREL($P$3:$P$130,AP3:AP130)</f>
        <v>0.67582807726197613</v>
      </c>
      <c r="BL28" s="1" t="s">
        <v>3</v>
      </c>
      <c r="BM28" s="12">
        <f>COUNTIF(AP3:AP130,"1")</f>
        <v>2</v>
      </c>
      <c r="BN28" s="23"/>
      <c r="BO28" s="1" t="s">
        <v>3</v>
      </c>
      <c r="BP28" s="12">
        <f>COUNTIF(AP3:AP130,"&lt;0,75")</f>
        <v>57</v>
      </c>
      <c r="BQ28" s="23"/>
      <c r="BR28" s="1" t="s">
        <v>3</v>
      </c>
      <c r="BS28" s="12">
        <f>COUNTIFS(AP2:AP129,"&gt;0,9",AP3:AP130,"&lt;1")</f>
        <v>11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0.1022441540560763</v>
      </c>
      <c r="N29" s="9">
        <v>5.9991437449469984</v>
      </c>
      <c r="O29" s="9">
        <v>1.1821343146249399</v>
      </c>
      <c r="P29" s="9">
        <v>68.561642799394249</v>
      </c>
      <c r="Q29" s="27">
        <v>0.86111111111111116</v>
      </c>
      <c r="R29" s="6">
        <v>0.8706709956709956</v>
      </c>
      <c r="S29" s="6">
        <v>0.86111111111111116</v>
      </c>
      <c r="T29" s="6">
        <v>0.85884773662551439</v>
      </c>
      <c r="U29" s="6">
        <v>0.45296085122431012</v>
      </c>
      <c r="V29" s="27">
        <v>0.88888888888888884</v>
      </c>
      <c r="W29" s="6">
        <v>0.89941077441077433</v>
      </c>
      <c r="X29" s="6">
        <v>0.88888888888888884</v>
      </c>
      <c r="Y29" s="6">
        <v>0.89017094017094012</v>
      </c>
      <c r="Z29" s="6">
        <v>0.31413297809556467</v>
      </c>
      <c r="AA29" s="27">
        <v>0.80555555555555558</v>
      </c>
      <c r="AB29" s="6">
        <v>0.8742063492063491</v>
      </c>
      <c r="AC29" s="6">
        <v>0.80555555555555558</v>
      </c>
      <c r="AD29" s="6">
        <v>0.7944958847736624</v>
      </c>
      <c r="AE29" s="6">
        <v>0.36772828617363129</v>
      </c>
      <c r="AF29" s="27">
        <v>0.83333333333333337</v>
      </c>
      <c r="AG29" s="6">
        <v>0.83439153439153435</v>
      </c>
      <c r="AH29" s="6">
        <v>0.83333333333333337</v>
      </c>
      <c r="AI29" s="6">
        <v>0.831092450975492</v>
      </c>
      <c r="AJ29" s="6">
        <v>0.34093820522129298</v>
      </c>
      <c r="AK29" s="27">
        <v>0.83333333333333337</v>
      </c>
      <c r="AL29" s="6">
        <v>0.8392857142857143</v>
      </c>
      <c r="AM29" s="6">
        <v>0.83333333333333337</v>
      </c>
      <c r="AN29" s="6">
        <v>0.83194444444444449</v>
      </c>
      <c r="AO29" s="6">
        <v>6.0072755648528604</v>
      </c>
      <c r="AP29" s="27">
        <v>0.86111111111111116</v>
      </c>
      <c r="AQ29" s="6">
        <v>0.87222222222222223</v>
      </c>
      <c r="AR29" s="6">
        <v>0.86111111111111116</v>
      </c>
      <c r="AS29" s="6">
        <v>0.86338391476776222</v>
      </c>
      <c r="AT29" s="6">
        <v>0.43043945878309781</v>
      </c>
      <c r="AU29" s="27">
        <v>0.83333333333333337</v>
      </c>
      <c r="AV29" s="6">
        <v>0.84166666666666667</v>
      </c>
      <c r="AW29" s="6">
        <v>0.83333333333333337</v>
      </c>
      <c r="AX29" s="6">
        <v>0.83643274853801175</v>
      </c>
      <c r="AY29" s="6">
        <v>0.50654172866883151</v>
      </c>
      <c r="AZ29" s="27">
        <v>0.83333333333333337</v>
      </c>
      <c r="BA29" s="6">
        <v>0.84427609427609429</v>
      </c>
      <c r="BB29" s="6">
        <v>0.83333333333333337</v>
      </c>
      <c r="BC29" s="6">
        <v>0.83525641025641029</v>
      </c>
      <c r="BD29" s="6">
        <v>0.44393872801345702</v>
      </c>
      <c r="BE29" s="6"/>
      <c r="BF29" s="2" t="s">
        <v>9</v>
      </c>
      <c r="BG29" s="6">
        <f>CORREL($M$3:$M$130,AQ3:AQ130)</f>
        <v>-0.78299498690852487</v>
      </c>
      <c r="BH29" s="6">
        <f>CORREL($N$3:$N$130,AQ3:AQ130)</f>
        <v>0.67434258471727893</v>
      </c>
      <c r="BI29" s="6">
        <f>CORREL($O$3:$O$130,AQ3:AQ130)</f>
        <v>0.80396225716602565</v>
      </c>
      <c r="BJ29" s="6">
        <f>CORREL($P$3:$P$130,AQ3:AQ130)</f>
        <v>0.65131440516365191</v>
      </c>
      <c r="BL29" s="23" t="s">
        <v>9</v>
      </c>
      <c r="BM29" s="25">
        <f>COUNTIF(AQ3:AQ130,"1")</f>
        <v>2</v>
      </c>
      <c r="BN29" s="23"/>
      <c r="BO29" s="23" t="s">
        <v>9</v>
      </c>
      <c r="BP29" s="25">
        <f>COUNTIF(AQ3:AQ130,"&lt;0,75")</f>
        <v>49</v>
      </c>
      <c r="BQ29" s="23"/>
      <c r="BR29" s="23" t="s">
        <v>9</v>
      </c>
      <c r="BS29" s="25">
        <f>COUNTIFS(AQ2:AQ129,"&gt;0,9",AQ3:AQ130,"&lt;1")</f>
        <v>15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7.919367679917709E-2</v>
      </c>
      <c r="N30" s="9">
        <v>5.9377819388225506</v>
      </c>
      <c r="O30" s="9">
        <v>1.371377862634547</v>
      </c>
      <c r="P30" s="9">
        <v>58.635596645872702</v>
      </c>
      <c r="Q30" s="27">
        <v>0.83333333333333337</v>
      </c>
      <c r="R30" s="6">
        <v>0.83333333333333337</v>
      </c>
      <c r="S30" s="6">
        <v>0.83333333333333337</v>
      </c>
      <c r="T30" s="6">
        <v>0.83333333333333337</v>
      </c>
      <c r="U30" s="6">
        <v>0.32372653933024659</v>
      </c>
      <c r="V30" s="27">
        <v>0.86111111111111116</v>
      </c>
      <c r="W30" s="6">
        <v>0.87037037037037035</v>
      </c>
      <c r="X30" s="6">
        <v>0.86111111111111116</v>
      </c>
      <c r="Y30" s="6">
        <v>0.86464052287581705</v>
      </c>
      <c r="Z30" s="6">
        <v>0.2794341758724756</v>
      </c>
      <c r="AA30" s="27">
        <v>0.75</v>
      </c>
      <c r="AB30" s="6">
        <v>0.76495726495726502</v>
      </c>
      <c r="AC30" s="6">
        <v>0.75</v>
      </c>
      <c r="AD30" s="6">
        <v>0.75440917107583771</v>
      </c>
      <c r="AE30" s="6">
        <v>0.41536157584285138</v>
      </c>
      <c r="AF30" s="27">
        <v>0.91666666666666663</v>
      </c>
      <c r="AG30" s="6">
        <v>0.93055555555555558</v>
      </c>
      <c r="AH30" s="6">
        <v>0.91666666666666663</v>
      </c>
      <c r="AI30" s="6">
        <v>0.91083916083916072</v>
      </c>
      <c r="AJ30" s="6">
        <v>0.2051453259758276</v>
      </c>
      <c r="AK30" s="27">
        <v>0.77777777777777779</v>
      </c>
      <c r="AL30" s="6">
        <v>0.77825877825877821</v>
      </c>
      <c r="AM30" s="6">
        <v>0.77777777777777779</v>
      </c>
      <c r="AN30" s="6">
        <v>0.7725168350168351</v>
      </c>
      <c r="AO30" s="6">
        <v>8.009700753137146</v>
      </c>
      <c r="AP30" s="27">
        <v>0.88888888888888884</v>
      </c>
      <c r="AQ30" s="6">
        <v>0.89236111111111116</v>
      </c>
      <c r="AR30" s="6">
        <v>0.88888888888888884</v>
      </c>
      <c r="AS30" s="6">
        <v>0.88967741935483879</v>
      </c>
      <c r="AT30" s="6">
        <v>0.47070260932129199</v>
      </c>
      <c r="AU30" s="27">
        <v>0.88888888888888884</v>
      </c>
      <c r="AV30" s="6">
        <v>0.88888888888888884</v>
      </c>
      <c r="AW30" s="6">
        <v>0.88888888888888884</v>
      </c>
      <c r="AX30" s="6">
        <v>0.88888888888888884</v>
      </c>
      <c r="AY30" s="6">
        <v>0.50017982353448764</v>
      </c>
      <c r="AZ30" s="27">
        <v>0.86111111111111116</v>
      </c>
      <c r="BA30" s="6">
        <v>0.85664682539682546</v>
      </c>
      <c r="BB30" s="6">
        <v>0.86111111111111116</v>
      </c>
      <c r="BC30" s="6">
        <v>0.85782556750298689</v>
      </c>
      <c r="BD30" s="6">
        <v>0.50030094636581046</v>
      </c>
      <c r="BE30" s="6"/>
      <c r="BF30" s="2" t="s">
        <v>15</v>
      </c>
      <c r="BG30" s="6">
        <f>CORREL($M$3:$M$130,AR3:AR130)</f>
        <v>-0.7888641868659847</v>
      </c>
      <c r="BH30" s="6">
        <f>CORREL($N$3:$N$130,AR3:AR130)</f>
        <v>0.6954085307621366</v>
      </c>
      <c r="BI30" s="6">
        <f>CORREL($O$3:$O$130,AR3:AR130)</f>
        <v>0.813214575861263</v>
      </c>
      <c r="BJ30" s="6">
        <f>CORREL($P$3:$P$130,AR3:AR130)</f>
        <v>0.67582807726197613</v>
      </c>
      <c r="BL30" s="23" t="s">
        <v>15</v>
      </c>
      <c r="BM30" s="25">
        <f>COUNTIF(AR3:AR130,"1")</f>
        <v>2</v>
      </c>
      <c r="BN30" s="23"/>
      <c r="BO30" s="23" t="s">
        <v>15</v>
      </c>
      <c r="BP30" s="25">
        <f>COUNTIF(AR3:AR130,"&lt;0,75")</f>
        <v>57</v>
      </c>
      <c r="BQ30" s="23"/>
      <c r="BR30" s="23" t="s">
        <v>15</v>
      </c>
      <c r="BS30" s="25">
        <f>COUNTIFS(AR2:AR129,"&gt;0,9",AR3:AR130,"&lt;1")</f>
        <v>11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3">
        <v>29</v>
      </c>
      <c r="C31" s="23">
        <v>-1</v>
      </c>
      <c r="D31" s="23">
        <v>1</v>
      </c>
      <c r="E31" s="23">
        <v>1</v>
      </c>
      <c r="F31" s="23">
        <v>-1</v>
      </c>
      <c r="G31" s="23">
        <v>1</v>
      </c>
      <c r="H31" s="23">
        <v>1</v>
      </c>
      <c r="I31" s="23">
        <v>-1</v>
      </c>
      <c r="J31" s="23">
        <v>1</v>
      </c>
      <c r="K31" s="23">
        <v>-1</v>
      </c>
      <c r="L31" s="23">
        <v>1</v>
      </c>
      <c r="M31" s="14">
        <v>0.19740572043522861</v>
      </c>
      <c r="N31" s="31">
        <v>3.2363532836980089</v>
      </c>
      <c r="O31" s="31">
        <v>0.96631390757821212</v>
      </c>
      <c r="P31" s="31">
        <v>43.690769329923121</v>
      </c>
      <c r="Q31" s="27">
        <v>0.83333333333333337</v>
      </c>
      <c r="R31" s="24">
        <v>0.83368775474038637</v>
      </c>
      <c r="S31" s="24">
        <v>0.83333333333333337</v>
      </c>
      <c r="T31" s="24">
        <v>0.81836419753086409</v>
      </c>
      <c r="U31" s="24">
        <v>0.41468988256010503</v>
      </c>
      <c r="V31" s="27">
        <v>0.91666666666666663</v>
      </c>
      <c r="W31" s="24">
        <v>0.91913580246913584</v>
      </c>
      <c r="X31" s="24">
        <v>0.91666666666666663</v>
      </c>
      <c r="Y31" s="24">
        <v>0.91666666666666663</v>
      </c>
      <c r="Z31" s="24">
        <v>0.2426655414424089</v>
      </c>
      <c r="AA31" s="27">
        <v>0.77777777777777779</v>
      </c>
      <c r="AB31" s="24">
        <v>0.81812169312169303</v>
      </c>
      <c r="AC31" s="24">
        <v>0.77777777777777779</v>
      </c>
      <c r="AD31" s="24">
        <v>0.78035002966353084</v>
      </c>
      <c r="AE31" s="24">
        <v>2.4087917330419248</v>
      </c>
      <c r="AF31" s="27">
        <v>0.86111111111111116</v>
      </c>
      <c r="AG31" s="24">
        <v>0.86695075757575757</v>
      </c>
      <c r="AH31" s="24">
        <v>0.86111111111111116</v>
      </c>
      <c r="AI31" s="24">
        <v>0.86315536315536312</v>
      </c>
      <c r="AJ31" s="24">
        <v>0.35472251763096613</v>
      </c>
      <c r="AK31" s="27">
        <v>0.77777777777777779</v>
      </c>
      <c r="AL31" s="24">
        <v>0.79792429792429787</v>
      </c>
      <c r="AM31" s="24">
        <v>0.77777777777777779</v>
      </c>
      <c r="AN31" s="24">
        <v>0.78105033504752996</v>
      </c>
      <c r="AO31" s="24">
        <v>8.009700753137146</v>
      </c>
      <c r="AP31" s="27">
        <v>0.88888888888888884</v>
      </c>
      <c r="AQ31" s="24">
        <v>0.88780864197530862</v>
      </c>
      <c r="AR31" s="24">
        <v>0.88888888888888884</v>
      </c>
      <c r="AS31" s="24">
        <v>0.88463751972523896</v>
      </c>
      <c r="AT31" s="24">
        <v>0.45615909200140781</v>
      </c>
      <c r="AU31" s="27">
        <v>0.86111111111111116</v>
      </c>
      <c r="AV31" s="24">
        <v>0.86111111111111116</v>
      </c>
      <c r="AW31" s="24">
        <v>0.86111111111111116</v>
      </c>
      <c r="AX31" s="24">
        <v>0.86111111111111116</v>
      </c>
      <c r="AY31" s="24">
        <v>0.52507897608820364</v>
      </c>
      <c r="AZ31" s="27">
        <v>0.86111111111111116</v>
      </c>
      <c r="BA31" s="24">
        <v>0.86587301587301591</v>
      </c>
      <c r="BB31" s="24">
        <v>0.86111111111111116</v>
      </c>
      <c r="BC31" s="24">
        <v>0.85448683978095741</v>
      </c>
      <c r="BD31" s="24">
        <v>0.45271179936191508</v>
      </c>
      <c r="BE31" s="6"/>
      <c r="BF31" s="2" t="s">
        <v>21</v>
      </c>
      <c r="BG31" s="6">
        <f>CORREL($M$3:$M$130,AS3:AS130)</f>
        <v>-0.78790340689039828</v>
      </c>
      <c r="BH31" s="6">
        <f>CORREL($N$3:$N$130,AS3:AS130)</f>
        <v>0.69160772145392446</v>
      </c>
      <c r="BI31" s="6">
        <f>CORREL($O$3:$O$130,AS3:AS130)</f>
        <v>0.80980907861667428</v>
      </c>
      <c r="BJ31" s="6">
        <f>CORREL($P$3:$P$130,AS3:AS130)</f>
        <v>0.67298801344683423</v>
      </c>
      <c r="BL31" s="3" t="s">
        <v>21</v>
      </c>
      <c r="BM31" s="19">
        <f>COUNTIF(AS3:AS130,"1")</f>
        <v>2</v>
      </c>
      <c r="BN31" s="23"/>
      <c r="BO31" s="3" t="s">
        <v>21</v>
      </c>
      <c r="BP31" s="19">
        <f>COUNTIF(AS3:AS130,"&lt;0,75")</f>
        <v>61</v>
      </c>
      <c r="BQ31" s="23"/>
      <c r="BR31" s="3" t="s">
        <v>21</v>
      </c>
      <c r="BS31" s="19">
        <f>COUNTIFS(AS2:AS129,"&gt;0,9",AS3:AS130,"&lt;1")</f>
        <v>11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5.2829399347039667E-2</v>
      </c>
      <c r="N32" s="9">
        <v>7.0748446213341021</v>
      </c>
      <c r="O32" s="9">
        <v>1.5205814094872061</v>
      </c>
      <c r="P32" s="9">
        <v>80.855367100961161</v>
      </c>
      <c r="Q32" s="27">
        <v>0.83333333333333337</v>
      </c>
      <c r="R32" s="6">
        <v>0.8424908424908425</v>
      </c>
      <c r="S32" s="6">
        <v>0.83333333333333337</v>
      </c>
      <c r="T32" s="6">
        <v>0.83472222222222225</v>
      </c>
      <c r="U32" s="6">
        <v>0.31320087893263487</v>
      </c>
      <c r="V32" s="27">
        <v>0.86111111111111116</v>
      </c>
      <c r="W32" s="6">
        <v>0.8785103785103785</v>
      </c>
      <c r="X32" s="6">
        <v>0.86111111111111116</v>
      </c>
      <c r="Y32" s="6">
        <v>0.86226053639846745</v>
      </c>
      <c r="Z32" s="6">
        <v>0.4116234620112591</v>
      </c>
      <c r="AA32" s="27">
        <v>0.91666666666666663</v>
      </c>
      <c r="AB32" s="6">
        <v>0.91944444444444451</v>
      </c>
      <c r="AC32" s="6">
        <v>0.91666666666666663</v>
      </c>
      <c r="AD32" s="6">
        <v>0.91713417484805981</v>
      </c>
      <c r="AE32" s="6">
        <v>0.19934454924225001</v>
      </c>
      <c r="AF32" s="27">
        <v>0.86111111111111116</v>
      </c>
      <c r="AG32" s="6">
        <v>0.8785103785103785</v>
      </c>
      <c r="AH32" s="6">
        <v>0.86111111111111116</v>
      </c>
      <c r="AI32" s="6">
        <v>0.86226053639846745</v>
      </c>
      <c r="AJ32" s="6">
        <v>0.27071724781296802</v>
      </c>
      <c r="AK32" s="27">
        <v>0.69444444444444442</v>
      </c>
      <c r="AL32" s="6">
        <v>0.68867243867243866</v>
      </c>
      <c r="AM32" s="6">
        <v>0.69444444444444442</v>
      </c>
      <c r="AN32" s="6">
        <v>0.68796296296296289</v>
      </c>
      <c r="AO32" s="6">
        <v>11.01333853556357</v>
      </c>
      <c r="AP32" s="27">
        <v>0.86111111111111116</v>
      </c>
      <c r="AQ32" s="6">
        <v>0.86686507936507939</v>
      </c>
      <c r="AR32" s="6">
        <v>0.86111111111111116</v>
      </c>
      <c r="AS32" s="6">
        <v>0.8611577252309518</v>
      </c>
      <c r="AT32" s="6">
        <v>0.47388620573716261</v>
      </c>
      <c r="AU32" s="27">
        <v>0.80555555555555558</v>
      </c>
      <c r="AV32" s="6">
        <v>0.80965608465608463</v>
      </c>
      <c r="AW32" s="6">
        <v>0.80555555555555558</v>
      </c>
      <c r="AX32" s="6">
        <v>0.80495804729214337</v>
      </c>
      <c r="AY32" s="6">
        <v>0.56053471711338287</v>
      </c>
      <c r="AZ32" s="27">
        <v>0.88888888888888884</v>
      </c>
      <c r="BA32" s="6">
        <v>0.90361952861952866</v>
      </c>
      <c r="BB32" s="6">
        <v>0.88888888888888884</v>
      </c>
      <c r="BC32" s="6">
        <v>0.88916791604197898</v>
      </c>
      <c r="BD32" s="6">
        <v>0.432011508065478</v>
      </c>
      <c r="BE32" s="6"/>
      <c r="BF32" s="3" t="s">
        <v>54</v>
      </c>
      <c r="BG32" s="5">
        <f>CORREL($M$3:$M$130,AT3:AT130)</f>
        <v>0.65113890868316748</v>
      </c>
      <c r="BH32" s="5">
        <f>CORREL($N$3:$N$130,AT3:AT130)</f>
        <v>-0.47012985381320016</v>
      </c>
      <c r="BI32" s="5">
        <f>CORREL($O$3:$O$130,AT3:AT130)</f>
        <v>-0.5989406900691806</v>
      </c>
      <c r="BJ32" s="5">
        <f>CORREL($P$3:$P$130,AT3:AT130)</f>
        <v>-0.47504593835510561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0.13643459706700869</v>
      </c>
      <c r="N33" s="9">
        <v>3.6113265139480331</v>
      </c>
      <c r="O33" s="9">
        <v>1.234420928058076</v>
      </c>
      <c r="P33" s="9">
        <v>59.225754828747739</v>
      </c>
      <c r="Q33" s="27">
        <v>0.86111111111111116</v>
      </c>
      <c r="R33" s="6">
        <v>0.86111111111111116</v>
      </c>
      <c r="S33" s="6">
        <v>0.86111111111111116</v>
      </c>
      <c r="T33" s="6">
        <v>0.86111111111111116</v>
      </c>
      <c r="U33" s="6">
        <v>0.45077171474244943</v>
      </c>
      <c r="V33" s="27">
        <v>0.83333333333333337</v>
      </c>
      <c r="W33" s="6">
        <v>0.84876543209876543</v>
      </c>
      <c r="X33" s="6">
        <v>0.83333333333333337</v>
      </c>
      <c r="Y33" s="6">
        <v>0.837963837963838</v>
      </c>
      <c r="Z33" s="6">
        <v>0.41986657479343997</v>
      </c>
      <c r="AA33" s="27">
        <v>0.83333333333333337</v>
      </c>
      <c r="AB33" s="6">
        <v>0.89583333333333337</v>
      </c>
      <c r="AC33" s="6">
        <v>0.83333333333333337</v>
      </c>
      <c r="AD33" s="6">
        <v>0.84097384097384109</v>
      </c>
      <c r="AE33" s="6">
        <v>1.2759421895617931</v>
      </c>
      <c r="AF33" s="27">
        <v>0.86111111111111116</v>
      </c>
      <c r="AG33" s="6">
        <v>0.87173202614379086</v>
      </c>
      <c r="AH33" s="6">
        <v>0.86111111111111116</v>
      </c>
      <c r="AI33" s="6">
        <v>0.86307519640852981</v>
      </c>
      <c r="AJ33" s="6">
        <v>0.42357799646693711</v>
      </c>
      <c r="AK33" s="27">
        <v>0.72222222222222221</v>
      </c>
      <c r="AL33" s="6">
        <v>0.74537037037037046</v>
      </c>
      <c r="AM33" s="6">
        <v>0.72222222222222221</v>
      </c>
      <c r="AN33" s="6">
        <v>0.7286195286195285</v>
      </c>
      <c r="AO33" s="6">
        <v>10.012125941421431</v>
      </c>
      <c r="AP33" s="27">
        <v>0.83333333333333337</v>
      </c>
      <c r="AQ33" s="6">
        <v>0.85376602564102566</v>
      </c>
      <c r="AR33" s="6">
        <v>0.83333333333333337</v>
      </c>
      <c r="AS33" s="6">
        <v>0.83643892339544512</v>
      </c>
      <c r="AT33" s="6">
        <v>0.46135455886003912</v>
      </c>
      <c r="AU33" s="27">
        <v>0.77777777777777779</v>
      </c>
      <c r="AV33" s="6">
        <v>0.81005291005291014</v>
      </c>
      <c r="AW33" s="6">
        <v>0.77777777777777779</v>
      </c>
      <c r="AX33" s="6">
        <v>0.78186274509803921</v>
      </c>
      <c r="AY33" s="6">
        <v>0.78627503791368103</v>
      </c>
      <c r="AZ33" s="27">
        <v>0.80555555555555558</v>
      </c>
      <c r="BA33" s="6">
        <v>0.81753812636165568</v>
      </c>
      <c r="BB33" s="6">
        <v>0.80555555555555558</v>
      </c>
      <c r="BC33" s="6">
        <v>0.80850168350168361</v>
      </c>
      <c r="BD33" s="6">
        <v>0.55423718888281182</v>
      </c>
      <c r="BE33" s="6"/>
      <c r="BF33" s="1" t="s">
        <v>7</v>
      </c>
      <c r="BG33" s="4">
        <f>CORREL($M$3:$M$130,AU3:AU130)</f>
        <v>-0.78627542487916868</v>
      </c>
      <c r="BH33" s="4">
        <f>CORREL($N$3:$N$130,AU3:AU130)</f>
        <v>0.65981068722222469</v>
      </c>
      <c r="BI33" s="4">
        <f>CORREL($O$3:$O$130,AU3:AU130)</f>
        <v>0.79197469506937113</v>
      </c>
      <c r="BJ33" s="4">
        <f>CORREL($P$3:$P$130,AU3:AU130)</f>
        <v>0.63161962490516332</v>
      </c>
      <c r="BL33" s="1" t="s">
        <v>7</v>
      </c>
      <c r="BM33" s="12">
        <f>COUNTIF(AU3:AU130,"1")</f>
        <v>1</v>
      </c>
      <c r="BN33" s="23"/>
      <c r="BO33" s="1" t="s">
        <v>7</v>
      </c>
      <c r="BP33" s="12">
        <f>COUNTIF(AU3:AU130,"&lt;0,75")</f>
        <v>55</v>
      </c>
      <c r="BQ33" s="23"/>
      <c r="BR33" s="1" t="s">
        <v>7</v>
      </c>
      <c r="BS33" s="12">
        <f>COUNTIFS(AU2:AU129,"&gt;0,9",AU3:AU130,"&lt;1")</f>
        <v>8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0.19548913077619889</v>
      </c>
      <c r="N34" s="10">
        <v>3.059770790141541</v>
      </c>
      <c r="O34" s="10">
        <v>1.0108698063084229</v>
      </c>
      <c r="P34" s="10">
        <v>41.306905666910787</v>
      </c>
      <c r="Q34" s="28">
        <v>0.66666666666666663</v>
      </c>
      <c r="R34" s="5">
        <v>0.68487654320987668</v>
      </c>
      <c r="S34" s="5">
        <v>0.66666666666666663</v>
      </c>
      <c r="T34" s="5">
        <v>0.6523218294051627</v>
      </c>
      <c r="U34" s="5">
        <v>0.72991309501124157</v>
      </c>
      <c r="V34" s="28">
        <v>0.69444444444444442</v>
      </c>
      <c r="W34" s="5">
        <v>0.71124438832772163</v>
      </c>
      <c r="X34" s="5">
        <v>0.69444444444444442</v>
      </c>
      <c r="Y34" s="5">
        <v>0.68564285108907541</v>
      </c>
      <c r="Z34" s="5">
        <v>0.55056467174920287</v>
      </c>
      <c r="AA34" s="28">
        <v>0.72222222222222221</v>
      </c>
      <c r="AB34" s="5">
        <v>0.74629629629629635</v>
      </c>
      <c r="AC34" s="5">
        <v>0.72222222222222221</v>
      </c>
      <c r="AD34" s="5">
        <v>0.72037037037037033</v>
      </c>
      <c r="AE34" s="5">
        <v>4.3166091343938069</v>
      </c>
      <c r="AF34" s="28">
        <v>0.80555555555555558</v>
      </c>
      <c r="AG34" s="5">
        <v>0.85321637426900587</v>
      </c>
      <c r="AH34" s="5">
        <v>0.80555555555555558</v>
      </c>
      <c r="AI34" s="5">
        <v>0.78675645342312006</v>
      </c>
      <c r="AJ34" s="5">
        <v>0.57918012352720616</v>
      </c>
      <c r="AK34" s="28">
        <v>0.66666666666666663</v>
      </c>
      <c r="AL34" s="5">
        <v>0.71110225057593479</v>
      </c>
      <c r="AM34" s="5">
        <v>0.66666666666666663</v>
      </c>
      <c r="AN34" s="5">
        <v>0.64101541733120682</v>
      </c>
      <c r="AO34" s="5">
        <v>12.014551129705721</v>
      </c>
      <c r="AP34" s="28">
        <v>0.72222222222222221</v>
      </c>
      <c r="AQ34" s="5">
        <v>0.75561167227833892</v>
      </c>
      <c r="AR34" s="5">
        <v>0.72222222222222221</v>
      </c>
      <c r="AS34" s="5">
        <v>0.70193713450292394</v>
      </c>
      <c r="AT34" s="5">
        <v>0.67082518872262176</v>
      </c>
      <c r="AU34" s="28">
        <v>0.66666666666666663</v>
      </c>
      <c r="AV34" s="5">
        <v>0.6629840067340067</v>
      </c>
      <c r="AW34" s="5">
        <v>0.66666666666666663</v>
      </c>
      <c r="AX34" s="5">
        <v>0.65982570806100216</v>
      </c>
      <c r="AY34" s="5">
        <v>1.0567608451078281</v>
      </c>
      <c r="AZ34" s="28">
        <v>0.66666666666666663</v>
      </c>
      <c r="BA34" s="5">
        <v>0.67845117845117842</v>
      </c>
      <c r="BB34" s="5">
        <v>0.66666666666666663</v>
      </c>
      <c r="BC34" s="5">
        <v>0.64059454191033138</v>
      </c>
      <c r="BD34" s="5">
        <v>1.04171150202478</v>
      </c>
      <c r="BE34" s="24"/>
      <c r="BF34" s="2" t="s">
        <v>13</v>
      </c>
      <c r="BG34" s="6">
        <f>CORREL($M$3:$M$130,AV3:AV130)</f>
        <v>-0.76236735766820152</v>
      </c>
      <c r="BH34" s="6">
        <f>CORREL($N$3:$N$130,AV3:AV130)</f>
        <v>0.64017817396580667</v>
      </c>
      <c r="BI34" s="6">
        <f>CORREL($O$3:$O$130,AV3:AV130)</f>
        <v>0.77055180796116129</v>
      </c>
      <c r="BJ34" s="6">
        <f>CORREL($P$3:$P$130,AV3:AV130)</f>
        <v>0.60133835873330277</v>
      </c>
      <c r="BL34" s="23" t="s">
        <v>13</v>
      </c>
      <c r="BM34" s="25">
        <f>COUNTIF(AV3:AV130,"1")</f>
        <v>1</v>
      </c>
      <c r="BN34" s="23"/>
      <c r="BO34" s="23" t="s">
        <v>13</v>
      </c>
      <c r="BP34" s="25">
        <f>COUNTIF(AV3:AV130,"&lt;0,75")</f>
        <v>53</v>
      </c>
      <c r="BQ34" s="23"/>
      <c r="BR34" s="23" t="s">
        <v>13</v>
      </c>
      <c r="BS34" s="25">
        <f>COUNTIFS(AV2:AV129,"&gt;0,9",AV3:AV130,"&lt;1")</f>
        <v>9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0.37934080147358218</v>
      </c>
      <c r="N35" s="8">
        <v>1.3636217344830741</v>
      </c>
      <c r="O35" s="8">
        <v>0.72404103538722142</v>
      </c>
      <c r="P35" s="8">
        <v>22.363396445522419</v>
      </c>
      <c r="Q35" s="26">
        <v>0.63888888888888884</v>
      </c>
      <c r="R35" s="4">
        <v>0.67665343915343923</v>
      </c>
      <c r="S35" s="4">
        <v>0.63888888888888884</v>
      </c>
      <c r="T35" s="4">
        <v>0.63340765514678554</v>
      </c>
      <c r="U35" s="4">
        <v>0.77178295226054228</v>
      </c>
      <c r="V35" s="26">
        <v>0.66666666666666663</v>
      </c>
      <c r="W35" s="4">
        <v>0.69572325822325831</v>
      </c>
      <c r="X35" s="4">
        <v>0.66666666666666663</v>
      </c>
      <c r="Y35" s="4">
        <v>0.6641048162787293</v>
      </c>
      <c r="Z35" s="4">
        <v>0.77715134784118767</v>
      </c>
      <c r="AA35" s="26">
        <v>0.63888888888888884</v>
      </c>
      <c r="AB35" s="4">
        <v>0.6661858974358974</v>
      </c>
      <c r="AC35" s="4">
        <v>0.63888888888888884</v>
      </c>
      <c r="AD35" s="4">
        <v>0.6339987900786449</v>
      </c>
      <c r="AE35" s="4">
        <v>0.63562286824602154</v>
      </c>
      <c r="AF35" s="26">
        <v>0.63888888888888884</v>
      </c>
      <c r="AG35" s="4">
        <v>0.71074800290486573</v>
      </c>
      <c r="AH35" s="4">
        <v>0.63888888888888884</v>
      </c>
      <c r="AI35" s="4">
        <v>0.63212454212454217</v>
      </c>
      <c r="AJ35" s="4">
        <v>0.68383201255695059</v>
      </c>
      <c r="AK35" s="26">
        <v>0.72222222222222221</v>
      </c>
      <c r="AL35" s="4">
        <v>0.73472222222222217</v>
      </c>
      <c r="AM35" s="4">
        <v>0.72222222222222221</v>
      </c>
      <c r="AN35" s="4">
        <v>0.72275985663082443</v>
      </c>
      <c r="AO35" s="4">
        <v>10.012125941421431</v>
      </c>
      <c r="AP35" s="26">
        <v>0.66666666666666663</v>
      </c>
      <c r="AQ35" s="4">
        <v>0.72736556743909686</v>
      </c>
      <c r="AR35" s="4">
        <v>0.66666666666666663</v>
      </c>
      <c r="AS35" s="4">
        <v>0.66311374352310026</v>
      </c>
      <c r="AT35" s="4">
        <v>0.61825181719233435</v>
      </c>
      <c r="AU35" s="26">
        <v>0.72222222222222221</v>
      </c>
      <c r="AV35" s="4">
        <v>0.74074074074074081</v>
      </c>
      <c r="AW35" s="4">
        <v>0.72222222222222221</v>
      </c>
      <c r="AX35" s="4">
        <v>0.7204968944099378</v>
      </c>
      <c r="AY35" s="4">
        <v>0.64850160469458851</v>
      </c>
      <c r="AZ35" s="26">
        <v>0.69444444444444442</v>
      </c>
      <c r="BA35" s="4">
        <v>0.69829059829059836</v>
      </c>
      <c r="BB35" s="4">
        <v>0.69444444444444442</v>
      </c>
      <c r="BC35" s="4">
        <v>0.68566203911031498</v>
      </c>
      <c r="BD35" s="4">
        <v>0.75509723969529918</v>
      </c>
      <c r="BE35" s="24"/>
      <c r="BF35" s="2" t="s">
        <v>19</v>
      </c>
      <c r="BG35" s="6">
        <f>CORREL($M$3:$M$130,AW3:AW130)</f>
        <v>-0.78627542487916868</v>
      </c>
      <c r="BH35" s="6">
        <f>CORREL($N$3:$N$130,AW3:AW130)</f>
        <v>0.65981068722222469</v>
      </c>
      <c r="BI35" s="6">
        <f>CORREL($O$3:$O$130,AW3:AW130)</f>
        <v>0.79197469506937113</v>
      </c>
      <c r="BJ35" s="6">
        <f>CORREL($P$3:$P$130,AW3:AW130)</f>
        <v>0.63161962490516332</v>
      </c>
      <c r="BL35" s="23" t="s">
        <v>19</v>
      </c>
      <c r="BM35" s="25">
        <f>COUNTIF(AW3:AW130,"1")</f>
        <v>1</v>
      </c>
      <c r="BN35" s="23"/>
      <c r="BO35" s="23" t="s">
        <v>19</v>
      </c>
      <c r="BP35" s="25">
        <f>COUNTIF(AW3:AW130,"&lt;0,75")</f>
        <v>55</v>
      </c>
      <c r="BQ35" s="23"/>
      <c r="BR35" s="23" t="s">
        <v>19</v>
      </c>
      <c r="BS35" s="25">
        <f>COUNTIFS(AW2:AW129,"&gt;0,9",AW3:AW130,"&lt;1")</f>
        <v>8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0.3038453366427134</v>
      </c>
      <c r="N36" s="9">
        <v>1.9179225024872479</v>
      </c>
      <c r="O36" s="9">
        <v>0.80955751829169698</v>
      </c>
      <c r="P36" s="9">
        <v>31.453929040790872</v>
      </c>
      <c r="Q36" s="27">
        <v>0.77777777777777779</v>
      </c>
      <c r="R36" s="6">
        <v>0.79176379176379175</v>
      </c>
      <c r="S36" s="6">
        <v>0.77777777777777779</v>
      </c>
      <c r="T36" s="6">
        <v>0.77078477078477081</v>
      </c>
      <c r="U36" s="6">
        <v>0.58858291203990665</v>
      </c>
      <c r="V36" s="27">
        <v>0.80555555555555558</v>
      </c>
      <c r="W36" s="6">
        <v>0.83379120879120872</v>
      </c>
      <c r="X36" s="6">
        <v>0.80555555555555558</v>
      </c>
      <c r="Y36" s="6">
        <v>0.80635169428272879</v>
      </c>
      <c r="Z36" s="6">
        <v>0.65628655136791503</v>
      </c>
      <c r="AA36" s="27">
        <v>0.83333333333333337</v>
      </c>
      <c r="AB36" s="6">
        <v>0.83488733488733491</v>
      </c>
      <c r="AC36" s="6">
        <v>0.83333333333333337</v>
      </c>
      <c r="AD36" s="6">
        <v>0.83015873015873021</v>
      </c>
      <c r="AE36" s="6">
        <v>0.40963829574809402</v>
      </c>
      <c r="AF36" s="27">
        <v>0.86111111111111116</v>
      </c>
      <c r="AG36" s="6">
        <v>0.86471861471861466</v>
      </c>
      <c r="AH36" s="6">
        <v>0.86111111111111116</v>
      </c>
      <c r="AI36" s="6">
        <v>0.85968265867066462</v>
      </c>
      <c r="AJ36" s="6">
        <v>0.42667330690653332</v>
      </c>
      <c r="AK36" s="27">
        <v>0.83333333333333337</v>
      </c>
      <c r="AL36" s="6">
        <v>0.83383838383838382</v>
      </c>
      <c r="AM36" s="6">
        <v>0.83333333333333337</v>
      </c>
      <c r="AN36" s="6">
        <v>0.83250699211797619</v>
      </c>
      <c r="AO36" s="6">
        <v>6.0072755648528604</v>
      </c>
      <c r="AP36" s="27">
        <v>0.77777777777777779</v>
      </c>
      <c r="AQ36" s="6">
        <v>0.78154761904761905</v>
      </c>
      <c r="AR36" s="6">
        <v>0.77777777777777779</v>
      </c>
      <c r="AS36" s="6">
        <v>0.77280191073294513</v>
      </c>
      <c r="AT36" s="6">
        <v>0.4900819399817446</v>
      </c>
      <c r="AU36" s="27">
        <v>0.75</v>
      </c>
      <c r="AV36" s="6">
        <v>0.75990675990676004</v>
      </c>
      <c r="AW36" s="6">
        <v>0.75</v>
      </c>
      <c r="AX36" s="6">
        <v>0.74896480331262949</v>
      </c>
      <c r="AY36" s="6">
        <v>0.70270698070941084</v>
      </c>
      <c r="AZ36" s="27">
        <v>0.80555555555555558</v>
      </c>
      <c r="BA36" s="6">
        <v>0.80606060606060603</v>
      </c>
      <c r="BB36" s="6">
        <v>0.80555555555555558</v>
      </c>
      <c r="BC36" s="6">
        <v>0.8047292143401984</v>
      </c>
      <c r="BD36" s="6">
        <v>0.52776084918105326</v>
      </c>
      <c r="BE36" s="6"/>
      <c r="BF36" s="2" t="s">
        <v>25</v>
      </c>
      <c r="BG36" s="6">
        <f>CORREL($M$3:$M$130,AX3:AX130)</f>
        <v>-0.78710449791681902</v>
      </c>
      <c r="BH36" s="6">
        <f>CORREL($N$3:$N$130,AX3:AX130)</f>
        <v>0.65765608655396979</v>
      </c>
      <c r="BI36" s="6">
        <f>CORREL($O$3:$O$130,AX3:AX130)</f>
        <v>0.79041740910636038</v>
      </c>
      <c r="BJ36" s="6">
        <f>CORREL($P$3:$P$130,AX3:AX130)</f>
        <v>0.62901664919982536</v>
      </c>
      <c r="BL36" s="3" t="s">
        <v>25</v>
      </c>
      <c r="BM36" s="19">
        <f>COUNTIF(AX3:AX130,"1")</f>
        <v>1</v>
      </c>
      <c r="BN36" s="23"/>
      <c r="BO36" s="3" t="s">
        <v>25</v>
      </c>
      <c r="BP36" s="19">
        <f>COUNTIF(AX3:AX130,"&lt;0,75")</f>
        <v>62</v>
      </c>
      <c r="BQ36" s="23"/>
      <c r="BR36" s="3" t="s">
        <v>25</v>
      </c>
      <c r="BS36" s="19">
        <f>COUNTIFS(AX2:AX129,"&gt;0,9",AX3:AX130,"&lt;1")</f>
        <v>8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0.31980604433408061</v>
      </c>
      <c r="N37" s="9">
        <v>1.6745177937412421</v>
      </c>
      <c r="O37" s="9">
        <v>0.82486699954841636</v>
      </c>
      <c r="P37" s="9">
        <v>34.746244220130777</v>
      </c>
      <c r="Q37" s="27">
        <v>0.66666666666666663</v>
      </c>
      <c r="R37" s="6">
        <v>0.66692104192104185</v>
      </c>
      <c r="S37" s="6">
        <v>0.66666666666666663</v>
      </c>
      <c r="T37" s="6">
        <v>0.66423868312757206</v>
      </c>
      <c r="U37" s="6">
        <v>0.70286656689760063</v>
      </c>
      <c r="V37" s="27">
        <v>0.66666666666666663</v>
      </c>
      <c r="W37" s="6">
        <v>0.67976190476190479</v>
      </c>
      <c r="X37" s="6">
        <v>0.66666666666666663</v>
      </c>
      <c r="Y37" s="6">
        <v>0.66152263374485587</v>
      </c>
      <c r="Z37" s="6">
        <v>0.69240541472518224</v>
      </c>
      <c r="AA37" s="27">
        <v>0.69444444444444442</v>
      </c>
      <c r="AB37" s="6">
        <v>0.71593915343915349</v>
      </c>
      <c r="AC37" s="6">
        <v>0.69444444444444442</v>
      </c>
      <c r="AD37" s="6">
        <v>0.68371734193235212</v>
      </c>
      <c r="AE37" s="6">
        <v>2.4894249074278898</v>
      </c>
      <c r="AF37" s="27">
        <v>0.72222222222222221</v>
      </c>
      <c r="AG37" s="6">
        <v>0.74351851851851858</v>
      </c>
      <c r="AH37" s="6">
        <v>0.72222222222222221</v>
      </c>
      <c r="AI37" s="6">
        <v>0.71148459383753504</v>
      </c>
      <c r="AJ37" s="6">
        <v>0.65143283481943071</v>
      </c>
      <c r="AK37" s="27">
        <v>0.75</v>
      </c>
      <c r="AL37" s="6">
        <v>0.74242597680097677</v>
      </c>
      <c r="AM37" s="6">
        <v>0.75</v>
      </c>
      <c r="AN37" s="6">
        <v>0.73350787569178377</v>
      </c>
      <c r="AO37" s="6">
        <v>9.0109133472792884</v>
      </c>
      <c r="AP37" s="27">
        <v>0.69444444444444442</v>
      </c>
      <c r="AQ37" s="6">
        <v>0.71037511870845205</v>
      </c>
      <c r="AR37" s="6">
        <v>0.69444444444444442</v>
      </c>
      <c r="AS37" s="6">
        <v>0.66897849462365599</v>
      </c>
      <c r="AT37" s="6">
        <v>0.6650714304846802</v>
      </c>
      <c r="AU37" s="27">
        <v>0.72222222222222221</v>
      </c>
      <c r="AV37" s="6">
        <v>0.72142857142857142</v>
      </c>
      <c r="AW37" s="6">
        <v>0.72222222222222221</v>
      </c>
      <c r="AX37" s="6">
        <v>0.71004612671279332</v>
      </c>
      <c r="AY37" s="6">
        <v>0.95611108032893577</v>
      </c>
      <c r="AZ37" s="27">
        <v>0.72222222222222221</v>
      </c>
      <c r="BA37" s="6">
        <v>0.74351851851851858</v>
      </c>
      <c r="BB37" s="6">
        <v>0.72222222222222221</v>
      </c>
      <c r="BC37" s="6">
        <v>0.71148459383753504</v>
      </c>
      <c r="BD37" s="6">
        <v>0.96097991514906411</v>
      </c>
      <c r="BE37" s="6"/>
      <c r="BF37" s="3" t="s">
        <v>55</v>
      </c>
      <c r="BG37" s="5">
        <f>CORREL($M$3:$M$130,AY3:AY130)</f>
        <v>0.71132053528968664</v>
      </c>
      <c r="BH37" s="5">
        <f>CORREL($N$3:$N$130,AY3:AY130)</f>
        <v>-0.61663551601022948</v>
      </c>
      <c r="BI37" s="5">
        <f>CORREL($O$3:$O$130,AY3:AY130)</f>
        <v>-0.71613467464603364</v>
      </c>
      <c r="BJ37" s="5">
        <f>CORREL($P$3:$P$130,AY3:AY130)</f>
        <v>-0.59169286732589876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0.70395602623036213</v>
      </c>
      <c r="N38" s="9">
        <v>0.40488017701658019</v>
      </c>
      <c r="O38" s="9">
        <v>0.30707010702723397</v>
      </c>
      <c r="P38" s="9">
        <v>8.4012636730940393</v>
      </c>
      <c r="Q38" s="27">
        <v>0.3888888888888889</v>
      </c>
      <c r="R38" s="6">
        <v>0.39763014763014759</v>
      </c>
      <c r="S38" s="6">
        <v>0.3888888888888889</v>
      </c>
      <c r="T38" s="6">
        <v>0.3917623117623118</v>
      </c>
      <c r="U38" s="6">
        <v>1.040202535514577</v>
      </c>
      <c r="V38" s="27">
        <v>0.3888888888888889</v>
      </c>
      <c r="W38" s="6">
        <v>0.40476190476190482</v>
      </c>
      <c r="X38" s="6">
        <v>0.3888888888888889</v>
      </c>
      <c r="Y38" s="6">
        <v>0.39529914529914528</v>
      </c>
      <c r="Z38" s="6">
        <v>1.0786399204665611</v>
      </c>
      <c r="AA38" s="27">
        <v>0.3888888888888889</v>
      </c>
      <c r="AB38" s="6">
        <v>0.38796296296296301</v>
      </c>
      <c r="AC38" s="6">
        <v>0.3888888888888889</v>
      </c>
      <c r="AD38" s="6">
        <v>0.38544009596641182</v>
      </c>
      <c r="AE38" s="6">
        <v>3.7846433963782968</v>
      </c>
      <c r="AF38" s="27">
        <v>0.58333333333333337</v>
      </c>
      <c r="AG38" s="6">
        <v>0.6166666666666667</v>
      </c>
      <c r="AH38" s="6">
        <v>0.58333333333333337</v>
      </c>
      <c r="AI38" s="6">
        <v>0.58796296296296291</v>
      </c>
      <c r="AJ38" s="6">
        <v>0.93718616759496187</v>
      </c>
      <c r="AK38" s="27">
        <v>0.5</v>
      </c>
      <c r="AL38" s="6">
        <v>0.5085978835978836</v>
      </c>
      <c r="AM38" s="6">
        <v>0.5</v>
      </c>
      <c r="AN38" s="6">
        <v>0.50213675213675213</v>
      </c>
      <c r="AO38" s="6">
        <v>18.02182669455858</v>
      </c>
      <c r="AP38" s="27">
        <v>0.58333333333333337</v>
      </c>
      <c r="AQ38" s="6">
        <v>0.59259259259259256</v>
      </c>
      <c r="AR38" s="6">
        <v>0.58333333333333337</v>
      </c>
      <c r="AS38" s="6">
        <v>0.58527583527583527</v>
      </c>
      <c r="AT38" s="6">
        <v>0.90792799668391644</v>
      </c>
      <c r="AU38" s="27">
        <v>0.55555555555555558</v>
      </c>
      <c r="AV38" s="6">
        <v>0.55816714150047486</v>
      </c>
      <c r="AW38" s="6">
        <v>0.55555555555555558</v>
      </c>
      <c r="AX38" s="6">
        <v>0.55619883040935669</v>
      </c>
      <c r="AY38" s="6">
        <v>1.029588333565584</v>
      </c>
      <c r="AZ38" s="27">
        <v>0.5</v>
      </c>
      <c r="BA38" s="6">
        <v>0.50699300699300709</v>
      </c>
      <c r="BB38" s="6">
        <v>0.5</v>
      </c>
      <c r="BC38" s="6">
        <v>0.50293944738389174</v>
      </c>
      <c r="BD38" s="6">
        <v>1.469616420903856</v>
      </c>
      <c r="BE38" s="6"/>
      <c r="BF38" s="1" t="s">
        <v>56</v>
      </c>
      <c r="BG38" s="4">
        <f>CORREL($M$3:$M$130,AZ3:AZ130)</f>
        <v>-0.84120436458117598</v>
      </c>
      <c r="BH38" s="4">
        <f>CORREL($N$3:$N$130,AZ3:AZ130)</f>
        <v>0.72021609043402324</v>
      </c>
      <c r="BI38" s="4">
        <f>CORREL($O$3:$O$130,AZ3:AZ130)</f>
        <v>0.85442442906872518</v>
      </c>
      <c r="BJ38" s="4">
        <f>CORREL($P$3:$P$130,AZ3:AZ130)</f>
        <v>0.68776615978938382</v>
      </c>
      <c r="BL38" s="1" t="s">
        <v>56</v>
      </c>
      <c r="BM38" s="12">
        <f>COUNTIF(AZ3:AZ130,"1")</f>
        <v>1</v>
      </c>
      <c r="BN38" s="23"/>
      <c r="BO38" s="1" t="s">
        <v>56</v>
      </c>
      <c r="BP38" s="12">
        <f>COUNTIF(AZ3:AZ130,"&lt;0,75")</f>
        <v>58</v>
      </c>
      <c r="BQ38" s="23"/>
      <c r="BR38" s="1" t="s">
        <v>56</v>
      </c>
      <c r="BS38" s="12">
        <f>COUNTIFS(AZ2:AZ129,"&gt;0,9",AZ3:AZ130,"&lt;1")</f>
        <v>14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0.79747195280164906</v>
      </c>
      <c r="N39" s="9">
        <v>0.2446783796185</v>
      </c>
      <c r="O39" s="9">
        <v>0.20993194919399341</v>
      </c>
      <c r="P39" s="9">
        <v>6.8509946293180004</v>
      </c>
      <c r="Q39" s="27">
        <v>0.55555555555555558</v>
      </c>
      <c r="R39" s="6">
        <v>0.64963624338624326</v>
      </c>
      <c r="S39" s="6">
        <v>0.55555555555555558</v>
      </c>
      <c r="T39" s="6">
        <v>0.54434434434434431</v>
      </c>
      <c r="U39" s="6">
        <v>0.936629786542441</v>
      </c>
      <c r="V39" s="27">
        <v>0.55555555555555558</v>
      </c>
      <c r="W39" s="6">
        <v>0.64963624338624326</v>
      </c>
      <c r="X39" s="6">
        <v>0.55555555555555558</v>
      </c>
      <c r="Y39" s="6">
        <v>0.54434434434434431</v>
      </c>
      <c r="Z39" s="6">
        <v>0.93623563494674378</v>
      </c>
      <c r="AA39" s="27">
        <v>0.52777777777777779</v>
      </c>
      <c r="AB39" s="6">
        <v>0.52605301379811187</v>
      </c>
      <c r="AC39" s="6">
        <v>0.52777777777777779</v>
      </c>
      <c r="AD39" s="6">
        <v>0.51987032799389776</v>
      </c>
      <c r="AE39" s="6">
        <v>2.6657684654446041</v>
      </c>
      <c r="AF39" s="27">
        <v>0.61111111111111116</v>
      </c>
      <c r="AG39" s="6">
        <v>0.65063131313131306</v>
      </c>
      <c r="AH39" s="6">
        <v>0.61111111111111116</v>
      </c>
      <c r="AI39" s="6">
        <v>0.59953703703703698</v>
      </c>
      <c r="AJ39" s="6">
        <v>0.83976263074287727</v>
      </c>
      <c r="AK39" s="27">
        <v>0.47222222222222221</v>
      </c>
      <c r="AL39" s="6">
        <v>0.4793771043771044</v>
      </c>
      <c r="AM39" s="6">
        <v>0.47222222222222221</v>
      </c>
      <c r="AN39" s="6">
        <v>0.47348484848484851</v>
      </c>
      <c r="AO39" s="6">
        <v>19.023039288700719</v>
      </c>
      <c r="AP39" s="27">
        <v>0.63888888888888884</v>
      </c>
      <c r="AQ39" s="6">
        <v>0.66674933862433861</v>
      </c>
      <c r="AR39" s="6">
        <v>0.63888888888888884</v>
      </c>
      <c r="AS39" s="6">
        <v>0.63848978288633462</v>
      </c>
      <c r="AT39" s="6">
        <v>0.81576700454393403</v>
      </c>
      <c r="AU39" s="27">
        <v>0.61111111111111116</v>
      </c>
      <c r="AV39" s="6">
        <v>0.68562091503267975</v>
      </c>
      <c r="AW39" s="6">
        <v>0.61111111111111116</v>
      </c>
      <c r="AX39" s="6">
        <v>0.6075396825396826</v>
      </c>
      <c r="AY39" s="6">
        <v>1.0937604404808781</v>
      </c>
      <c r="AZ39" s="27">
        <v>0.63888888888888884</v>
      </c>
      <c r="BA39" s="6">
        <v>0.65866013071895424</v>
      </c>
      <c r="BB39" s="6">
        <v>0.63888888888888884</v>
      </c>
      <c r="BC39" s="6">
        <v>0.616005291005291</v>
      </c>
      <c r="BD39" s="6">
        <v>1.323558550751986</v>
      </c>
      <c r="BE39" s="6"/>
      <c r="BF39" s="2" t="s">
        <v>57</v>
      </c>
      <c r="BG39" s="6">
        <f>CORREL($M$3:$M$130,BA3:BA130)</f>
        <v>-0.82790884599504433</v>
      </c>
      <c r="BH39" s="6">
        <f>CORREL($N$3:$N$130,BA3:BA130)</f>
        <v>0.70581417877400765</v>
      </c>
      <c r="BI39" s="6">
        <f>CORREL($O$3:$O$130,BA3:BA130)</f>
        <v>0.84190508238023698</v>
      </c>
      <c r="BJ39" s="6">
        <f>CORREL($P$3:$P$130,BA3:BA130)</f>
        <v>0.67297559912236937</v>
      </c>
      <c r="BL39" s="23" t="s">
        <v>57</v>
      </c>
      <c r="BM39" s="25">
        <f>COUNTIF(BA3:BA130,"1")</f>
        <v>1</v>
      </c>
      <c r="BN39" s="23"/>
      <c r="BO39" s="23" t="s">
        <v>57</v>
      </c>
      <c r="BP39" s="25">
        <f>COUNTIF(BA3:BA130,"&lt;0,75")</f>
        <v>57</v>
      </c>
      <c r="BQ39" s="23"/>
      <c r="BR39" s="23" t="s">
        <v>57</v>
      </c>
      <c r="BS39" s="25">
        <f>COUNTIFS(BA2:BA129,"&gt;0,9",BA3:BA130,"&lt;1")</f>
        <v>16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5.2459523623172237E-2</v>
      </c>
      <c r="N40" s="9">
        <v>7.4101787682352942</v>
      </c>
      <c r="O40" s="9">
        <v>1.5063465046094859</v>
      </c>
      <c r="P40" s="9">
        <v>73.175515336323528</v>
      </c>
      <c r="Q40" s="27">
        <v>0.97222222222222221</v>
      </c>
      <c r="R40" s="6">
        <v>0.97474747474747481</v>
      </c>
      <c r="S40" s="6">
        <v>0.97222222222222221</v>
      </c>
      <c r="T40" s="6">
        <v>0.9723691945914168</v>
      </c>
      <c r="U40" s="6">
        <v>0.18475120043625601</v>
      </c>
      <c r="V40" s="27">
        <v>0.97222222222222221</v>
      </c>
      <c r="W40" s="6">
        <v>0.97474747474747481</v>
      </c>
      <c r="X40" s="6">
        <v>0.97222222222222221</v>
      </c>
      <c r="Y40" s="6">
        <v>0.9723691945914168</v>
      </c>
      <c r="Z40" s="6">
        <v>6.5495055777542638E-2</v>
      </c>
      <c r="AA40" s="27">
        <v>0.94444444444444442</v>
      </c>
      <c r="AB40" s="6">
        <v>0.94910644910644903</v>
      </c>
      <c r="AC40" s="6">
        <v>0.94444444444444442</v>
      </c>
      <c r="AD40" s="6">
        <v>0.94352462352462352</v>
      </c>
      <c r="AE40" s="6">
        <v>0.26818609343873939</v>
      </c>
      <c r="AF40" s="27">
        <v>0.97222222222222221</v>
      </c>
      <c r="AG40" s="6">
        <v>0.97474747474747481</v>
      </c>
      <c r="AH40" s="6">
        <v>0.97222222222222221</v>
      </c>
      <c r="AI40" s="6">
        <v>0.9723691945914168</v>
      </c>
      <c r="AJ40" s="6">
        <v>0.11077136739290661</v>
      </c>
      <c r="AK40" s="27">
        <v>0.80555555555555558</v>
      </c>
      <c r="AL40" s="6">
        <v>0.81074635241301907</v>
      </c>
      <c r="AM40" s="6">
        <v>0.80555555555555558</v>
      </c>
      <c r="AN40" s="6">
        <v>0.80564454614797865</v>
      </c>
      <c r="AO40" s="6">
        <v>7.0084881589950028</v>
      </c>
      <c r="AP40" s="27">
        <v>1</v>
      </c>
      <c r="AQ40" s="6">
        <v>1</v>
      </c>
      <c r="AR40" s="6">
        <v>1</v>
      </c>
      <c r="AS40" s="6">
        <v>1</v>
      </c>
      <c r="AT40" s="6">
        <v>0.33604883520544659</v>
      </c>
      <c r="AU40" s="27">
        <v>0.91666666666666663</v>
      </c>
      <c r="AV40" s="6">
        <v>0.9237891737891738</v>
      </c>
      <c r="AW40" s="6">
        <v>0.91666666666666663</v>
      </c>
      <c r="AX40" s="6">
        <v>0.91704484458107649</v>
      </c>
      <c r="AY40" s="6">
        <v>0.1372413899482198</v>
      </c>
      <c r="AZ40" s="27">
        <v>0.97222222222222221</v>
      </c>
      <c r="BA40" s="6">
        <v>0.97407407407407398</v>
      </c>
      <c r="BB40" s="6">
        <v>0.97222222222222221</v>
      </c>
      <c r="BC40" s="6">
        <v>0.97209728469098799</v>
      </c>
      <c r="BD40" s="6">
        <v>9.451245762148433E-2</v>
      </c>
      <c r="BE40" s="6"/>
      <c r="BF40" s="2" t="s">
        <v>58</v>
      </c>
      <c r="BG40" s="6">
        <f>CORREL($M$3:$M$130,BB3:BB130)</f>
        <v>-0.84120436458117598</v>
      </c>
      <c r="BH40" s="6">
        <f>CORREL($N$3:$N$130,BB3:BB130)</f>
        <v>0.72021609043402324</v>
      </c>
      <c r="BI40" s="6">
        <f>CORREL($O$3:$O$130,BB3:BB130)</f>
        <v>0.85442442906872518</v>
      </c>
      <c r="BJ40" s="6">
        <f>CORREL($P$3:$P$130,BB3:BB130)</f>
        <v>0.68776615978938382</v>
      </c>
      <c r="BL40" s="23" t="s">
        <v>58</v>
      </c>
      <c r="BM40" s="25">
        <f>COUNTIF(BB3:BB130,"1")</f>
        <v>1</v>
      </c>
      <c r="BN40" s="23"/>
      <c r="BO40" s="23" t="s">
        <v>58</v>
      </c>
      <c r="BP40" s="25">
        <f>COUNTIF(BB3:BB130,"&lt;0,75")</f>
        <v>58</v>
      </c>
      <c r="BQ40" s="23"/>
      <c r="BR40" s="23" t="s">
        <v>58</v>
      </c>
      <c r="BS40" s="25">
        <f>COUNTIFS(BB2:BB129,"&gt;0,9",BB3:BB130,"&lt;1")</f>
        <v>14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0.22962628559235851</v>
      </c>
      <c r="N41" s="9">
        <v>2.1961363048948028</v>
      </c>
      <c r="O41" s="9">
        <v>1.03645680646776</v>
      </c>
      <c r="P41" s="9">
        <v>36.016635400274772</v>
      </c>
      <c r="Q41" s="27">
        <v>0.77777777777777779</v>
      </c>
      <c r="R41" s="6">
        <v>0.79682280319535215</v>
      </c>
      <c r="S41" s="6">
        <v>0.77777777777777779</v>
      </c>
      <c r="T41" s="6">
        <v>0.76770489024493604</v>
      </c>
      <c r="U41" s="6">
        <v>0.50383578272299689</v>
      </c>
      <c r="V41" s="27">
        <v>0.77777777777777779</v>
      </c>
      <c r="W41" s="6">
        <v>0.79682280319535215</v>
      </c>
      <c r="X41" s="6">
        <v>0.77777777777777779</v>
      </c>
      <c r="Y41" s="6">
        <v>0.76770489024493604</v>
      </c>
      <c r="Z41" s="6">
        <v>0.65878247127008549</v>
      </c>
      <c r="AA41" s="27">
        <v>0.80555555555555558</v>
      </c>
      <c r="AB41" s="6">
        <v>0.82089997194163855</v>
      </c>
      <c r="AC41" s="6">
        <v>0.80555555555555558</v>
      </c>
      <c r="AD41" s="6">
        <v>0.79428619023821423</v>
      </c>
      <c r="AE41" s="6">
        <v>3.272482668271206</v>
      </c>
      <c r="AF41" s="27">
        <v>0.80555555555555558</v>
      </c>
      <c r="AG41" s="6">
        <v>0.82089997194163855</v>
      </c>
      <c r="AH41" s="6">
        <v>0.80555555555555558</v>
      </c>
      <c r="AI41" s="6">
        <v>0.79428619023821423</v>
      </c>
      <c r="AJ41" s="6">
        <v>0.39839405672140688</v>
      </c>
      <c r="AK41" s="27">
        <v>0.77777777777777779</v>
      </c>
      <c r="AL41" s="6">
        <v>0.79861111111111116</v>
      </c>
      <c r="AM41" s="6">
        <v>0.77777777777777779</v>
      </c>
      <c r="AN41" s="6">
        <v>0.76061103647310546</v>
      </c>
      <c r="AO41" s="6">
        <v>8.009700753137146</v>
      </c>
      <c r="AP41" s="27">
        <v>0.77777777777777779</v>
      </c>
      <c r="AQ41" s="6">
        <v>0.80123456790123448</v>
      </c>
      <c r="AR41" s="6">
        <v>0.77777777777777779</v>
      </c>
      <c r="AS41" s="6">
        <v>0.77053140096618356</v>
      </c>
      <c r="AT41" s="6">
        <v>0.49184746085701858</v>
      </c>
      <c r="AU41" s="27">
        <v>0.77777777777777779</v>
      </c>
      <c r="AV41" s="6">
        <v>0.77951388888888895</v>
      </c>
      <c r="AW41" s="6">
        <v>0.77777777777777779</v>
      </c>
      <c r="AX41" s="6">
        <v>0.7672245748470794</v>
      </c>
      <c r="AY41" s="6">
        <v>0.80326282945973793</v>
      </c>
      <c r="AZ41" s="27">
        <v>0.77777777777777779</v>
      </c>
      <c r="BA41" s="6">
        <v>0.77951388888888895</v>
      </c>
      <c r="BB41" s="6">
        <v>0.77777777777777779</v>
      </c>
      <c r="BC41" s="6">
        <v>0.7672245748470794</v>
      </c>
      <c r="BD41" s="6">
        <v>0.87955813814705452</v>
      </c>
      <c r="BE41" s="6"/>
      <c r="BF41" s="2" t="s">
        <v>59</v>
      </c>
      <c r="BG41" s="6">
        <f>CORREL($M$3:$M$130,BC3:BC130)</f>
        <v>-0.84056115551339983</v>
      </c>
      <c r="BH41" s="6">
        <f>CORREL($N$3:$N$130,BC3:BC130)</f>
        <v>0.71669158453122805</v>
      </c>
      <c r="BI41" s="6">
        <f>CORREL($O$3:$O$130,BC3:BC130)</f>
        <v>0.85137650251302166</v>
      </c>
      <c r="BJ41" s="6">
        <f>CORREL($P$3:$P$130,BC3:BC130)</f>
        <v>0.68610892926786748</v>
      </c>
      <c r="BL41" s="3" t="s">
        <v>59</v>
      </c>
      <c r="BM41" s="19">
        <f>COUNTIF(BC3:BC130,"1")</f>
        <v>1</v>
      </c>
      <c r="BN41" s="23"/>
      <c r="BO41" s="3" t="s">
        <v>59</v>
      </c>
      <c r="BP41" s="19">
        <f>COUNTIF(BC3:BC130,"&lt;0,75")</f>
        <v>60</v>
      </c>
      <c r="BQ41" s="23"/>
      <c r="BR41" s="3" t="s">
        <v>59</v>
      </c>
      <c r="BS41" s="19">
        <f>COUNTIFS(BC2:BC129,"&gt;0,9",BC3:BC130,"&lt;1")</f>
        <v>14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0.28698928018041958</v>
      </c>
      <c r="N42" s="9">
        <v>1.951967880490366</v>
      </c>
      <c r="O42" s="9">
        <v>0.86582758268193005</v>
      </c>
      <c r="P42" s="9">
        <v>40.503333520175097</v>
      </c>
      <c r="Q42" s="27">
        <v>0.75</v>
      </c>
      <c r="R42" s="6">
        <v>0.75601851851851853</v>
      </c>
      <c r="S42" s="6">
        <v>0.75</v>
      </c>
      <c r="T42" s="6">
        <v>0.75212790430181731</v>
      </c>
      <c r="U42" s="6">
        <v>0.61219354951034344</v>
      </c>
      <c r="V42" s="27">
        <v>0.69444444444444442</v>
      </c>
      <c r="W42" s="6">
        <v>0.70277777777777783</v>
      </c>
      <c r="X42" s="6">
        <v>0.69444444444444442</v>
      </c>
      <c r="Y42" s="6">
        <v>0.69778007821486077</v>
      </c>
      <c r="Z42" s="6">
        <v>0.62680334756643907</v>
      </c>
      <c r="AA42" s="27">
        <v>0.77777777777777779</v>
      </c>
      <c r="AB42" s="6">
        <v>0.77407407407407414</v>
      </c>
      <c r="AC42" s="6">
        <v>0.77777777777777779</v>
      </c>
      <c r="AD42" s="6">
        <v>0.7749597423510467</v>
      </c>
      <c r="AE42" s="6">
        <v>1.43337672922958</v>
      </c>
      <c r="AF42" s="27">
        <v>0.80555555555555558</v>
      </c>
      <c r="AG42" s="6">
        <v>0.81054131054131051</v>
      </c>
      <c r="AH42" s="6">
        <v>0.80555555555555558</v>
      </c>
      <c r="AI42" s="6">
        <v>0.80721059223474667</v>
      </c>
      <c r="AJ42" s="6">
        <v>0.5530777141836779</v>
      </c>
      <c r="AK42" s="27">
        <v>0.69444444444444442</v>
      </c>
      <c r="AL42" s="6">
        <v>0.74421296296296302</v>
      </c>
      <c r="AM42" s="6">
        <v>0.69444444444444442</v>
      </c>
      <c r="AN42" s="6">
        <v>0.7053614568234452</v>
      </c>
      <c r="AO42" s="6">
        <v>11.01333853556357</v>
      </c>
      <c r="AP42" s="27">
        <v>0.80555555555555558</v>
      </c>
      <c r="AQ42" s="6">
        <v>0.83104395604395609</v>
      </c>
      <c r="AR42" s="6">
        <v>0.80555555555555558</v>
      </c>
      <c r="AS42" s="6">
        <v>0.81187242798353898</v>
      </c>
      <c r="AT42" s="6">
        <v>0.57052888396129731</v>
      </c>
      <c r="AU42" s="27">
        <v>0.63888888888888884</v>
      </c>
      <c r="AV42" s="6">
        <v>0.65645773979107314</v>
      </c>
      <c r="AW42" s="6">
        <v>0.63888888888888884</v>
      </c>
      <c r="AX42" s="6">
        <v>0.64444444444444438</v>
      </c>
      <c r="AY42" s="6">
        <v>0.74390159421671931</v>
      </c>
      <c r="AZ42" s="27">
        <v>0.69444444444444442</v>
      </c>
      <c r="BA42" s="6">
        <v>0.72558922558922567</v>
      </c>
      <c r="BB42" s="6">
        <v>0.69444444444444442</v>
      </c>
      <c r="BC42" s="6">
        <v>0.70083842083842085</v>
      </c>
      <c r="BD42" s="6">
        <v>0.90619425492647032</v>
      </c>
      <c r="BE42" s="6"/>
      <c r="BF42" s="3" t="s">
        <v>60</v>
      </c>
      <c r="BG42" s="5">
        <f>CORREL($M$3:$M$130,BD3:BD130)</f>
        <v>0.84322294073294757</v>
      </c>
      <c r="BH42" s="5">
        <f>CORREL($N$3:$N$130,BD3:BD130)</f>
        <v>-0.70690224544036062</v>
      </c>
      <c r="BI42" s="5">
        <f>CORREL($O$3:$O$130,BD3:BD130)</f>
        <v>-0.84476217247509866</v>
      </c>
      <c r="BJ42" s="5">
        <f>CORREL($P$3:$P$130,BD3:BD130)</f>
        <v>-0.6671755080929469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0.32327290408628162</v>
      </c>
      <c r="N43" s="9">
        <v>1.84677209653737</v>
      </c>
      <c r="O43" s="9">
        <v>0.75644281299428884</v>
      </c>
      <c r="P43" s="9">
        <v>21.105966817569939</v>
      </c>
      <c r="Q43" s="27">
        <v>0.72222222222222221</v>
      </c>
      <c r="R43" s="6">
        <v>0.72824397824397813</v>
      </c>
      <c r="S43" s="6">
        <v>0.72222222222222221</v>
      </c>
      <c r="T43" s="6">
        <v>0.71580687830687828</v>
      </c>
      <c r="U43" s="6">
        <v>0.65476350017072549</v>
      </c>
      <c r="V43" s="27">
        <v>0.72222222222222221</v>
      </c>
      <c r="W43" s="6">
        <v>0.71944444444444455</v>
      </c>
      <c r="X43" s="6">
        <v>0.72222222222222221</v>
      </c>
      <c r="Y43" s="6">
        <v>0.72000155836060464</v>
      </c>
      <c r="Z43" s="6">
        <v>0.56535893275034621</v>
      </c>
      <c r="AA43" s="27">
        <v>0.75</v>
      </c>
      <c r="AB43" s="6">
        <v>0.78888888888888886</v>
      </c>
      <c r="AC43" s="6">
        <v>0.75</v>
      </c>
      <c r="AD43" s="6">
        <v>0.74414011914011924</v>
      </c>
      <c r="AE43" s="6">
        <v>2.3670431529475788</v>
      </c>
      <c r="AF43" s="27">
        <v>0.77777777777777779</v>
      </c>
      <c r="AG43" s="6">
        <v>0.77929894179894177</v>
      </c>
      <c r="AH43" s="6">
        <v>0.77777777777777779</v>
      </c>
      <c r="AI43" s="6">
        <v>0.7760911941689973</v>
      </c>
      <c r="AJ43" s="6">
        <v>0.46276405945127658</v>
      </c>
      <c r="AK43" s="27">
        <v>0.69444444444444442</v>
      </c>
      <c r="AL43" s="6">
        <v>0.74845679012345678</v>
      </c>
      <c r="AM43" s="6">
        <v>0.69444444444444442</v>
      </c>
      <c r="AN43" s="6">
        <v>0.68666666666666665</v>
      </c>
      <c r="AO43" s="6">
        <v>11.01333853556357</v>
      </c>
      <c r="AP43" s="27">
        <v>0.75</v>
      </c>
      <c r="AQ43" s="6">
        <v>0.76784511784511777</v>
      </c>
      <c r="AR43" s="6">
        <v>0.75</v>
      </c>
      <c r="AS43" s="6">
        <v>0.75641747738521936</v>
      </c>
      <c r="AT43" s="6">
        <v>0.59004333718969493</v>
      </c>
      <c r="AU43" s="27">
        <v>0.72222222222222221</v>
      </c>
      <c r="AV43" s="6">
        <v>0.73379629629629628</v>
      </c>
      <c r="AW43" s="6">
        <v>0.72222222222222221</v>
      </c>
      <c r="AX43" s="6">
        <v>0.71808143547273984</v>
      </c>
      <c r="AY43" s="6">
        <v>0.73799677652660067</v>
      </c>
      <c r="AZ43" s="27">
        <v>0.75</v>
      </c>
      <c r="BA43" s="6">
        <v>0.75370370370370365</v>
      </c>
      <c r="BB43" s="6">
        <v>0.75</v>
      </c>
      <c r="BC43" s="6">
        <v>0.75108470099981139</v>
      </c>
      <c r="BD43" s="6">
        <v>0.87884666941626199</v>
      </c>
      <c r="BE43" s="6"/>
      <c r="BL43" s="20" t="s">
        <v>26</v>
      </c>
      <c r="BM43" s="12">
        <f>AVERAGE(BM3:BM42)</f>
        <v>1</v>
      </c>
      <c r="BO43" s="20" t="s">
        <v>26</v>
      </c>
      <c r="BP43" s="12">
        <f>AVERAGE(BP3:BP42)</f>
        <v>60.4375</v>
      </c>
      <c r="BR43" s="20" t="s">
        <v>26</v>
      </c>
      <c r="BS43" s="12">
        <f>AVERAGE(BS3:BS42)</f>
        <v>12.75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0.35033058933551259</v>
      </c>
      <c r="N44" s="9">
        <v>1.6221967292937991</v>
      </c>
      <c r="O44" s="9">
        <v>0.73103368513733524</v>
      </c>
      <c r="P44" s="9">
        <v>33.660582132846322</v>
      </c>
      <c r="Q44" s="27">
        <v>0.77777777777777779</v>
      </c>
      <c r="R44" s="6">
        <v>0.77777777777777779</v>
      </c>
      <c r="S44" s="6">
        <v>0.77777777777777779</v>
      </c>
      <c r="T44" s="6">
        <v>0.77777777777777779</v>
      </c>
      <c r="U44" s="6">
        <v>0.68643853964002632</v>
      </c>
      <c r="V44" s="27">
        <v>0.72222222222222221</v>
      </c>
      <c r="W44" s="6">
        <v>0.73321123321123316</v>
      </c>
      <c r="X44" s="6">
        <v>0.72222222222222221</v>
      </c>
      <c r="Y44" s="6">
        <v>0.72496947496947506</v>
      </c>
      <c r="Z44" s="6">
        <v>0.6170612134268858</v>
      </c>
      <c r="AA44" s="27">
        <v>0.69444444444444442</v>
      </c>
      <c r="AB44" s="6">
        <v>0.68398268398268403</v>
      </c>
      <c r="AC44" s="6">
        <v>0.69444444444444442</v>
      </c>
      <c r="AD44" s="6">
        <v>0.6862693653173414</v>
      </c>
      <c r="AE44" s="6">
        <v>1.4733325726256601</v>
      </c>
      <c r="AF44" s="27">
        <v>0.66666666666666663</v>
      </c>
      <c r="AG44" s="6">
        <v>0.69444444444444442</v>
      </c>
      <c r="AH44" s="6">
        <v>0.66666666666666663</v>
      </c>
      <c r="AI44" s="6">
        <v>0.67268388837016291</v>
      </c>
      <c r="AJ44" s="6">
        <v>0.59542658967214679</v>
      </c>
      <c r="AK44" s="27">
        <v>0.58333333333333337</v>
      </c>
      <c r="AL44" s="6">
        <v>0.63137958532695371</v>
      </c>
      <c r="AM44" s="6">
        <v>0.58333333333333337</v>
      </c>
      <c r="AN44" s="6">
        <v>0.58457402812241521</v>
      </c>
      <c r="AO44" s="6">
        <v>15.01818891213215</v>
      </c>
      <c r="AP44" s="27">
        <v>0.61111111111111116</v>
      </c>
      <c r="AQ44" s="6">
        <v>0.64330808080808088</v>
      </c>
      <c r="AR44" s="6">
        <v>0.61111111111111116</v>
      </c>
      <c r="AS44" s="6">
        <v>0.61752136752136755</v>
      </c>
      <c r="AT44" s="6">
        <v>0.71742449893083737</v>
      </c>
      <c r="AU44" s="27">
        <v>0.55555555555555558</v>
      </c>
      <c r="AV44" s="6">
        <v>0.60879629629629628</v>
      </c>
      <c r="AW44" s="6">
        <v>0.55555555555555558</v>
      </c>
      <c r="AX44" s="6">
        <v>0.565359477124183</v>
      </c>
      <c r="AY44" s="6">
        <v>1.2061632418607069</v>
      </c>
      <c r="AZ44" s="27">
        <v>0.63888888888888884</v>
      </c>
      <c r="BA44" s="6">
        <v>0.73759920634920628</v>
      </c>
      <c r="BB44" s="6">
        <v>0.63888888888888884</v>
      </c>
      <c r="BC44" s="6">
        <v>0.64314339042599911</v>
      </c>
      <c r="BD44" s="6">
        <v>0.95953022618242356</v>
      </c>
      <c r="BE44" s="6"/>
      <c r="BF44" s="21" t="s">
        <v>26</v>
      </c>
      <c r="BG44" s="30" cm="1">
        <f t="array" ref="BG44">AVERAGE(ABS(BG3:BG42))</f>
        <v>0.81105330549789056</v>
      </c>
      <c r="BH44" s="30" cm="1">
        <f t="array" ref="BH44">AVERAGE(ABS(BH3:BH42))</f>
        <v>0.69229398817767307</v>
      </c>
      <c r="BI44" s="30" cm="1">
        <f t="array" ref="BI44">AVERAGE(ABS(BI3:BI42))</f>
        <v>0.81779793430289582</v>
      </c>
      <c r="BJ44" s="30" cm="1">
        <f t="array" ref="BJ44">AVERAGE(ABS(BJ3:BJ42))</f>
        <v>0.67822050077679419</v>
      </c>
      <c r="BL44" s="22" t="s">
        <v>34</v>
      </c>
      <c r="BM44" s="19">
        <f>SUM(BM3:BM42)</f>
        <v>32</v>
      </c>
      <c r="BO44" s="22" t="s">
        <v>34</v>
      </c>
      <c r="BP44" s="19">
        <f>SUM(BP3:BP42)</f>
        <v>1934</v>
      </c>
      <c r="BR44" s="22" t="s">
        <v>34</v>
      </c>
      <c r="BS44" s="19">
        <f>SUM(BS3:BS42)</f>
        <v>408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0.52585061780181541</v>
      </c>
      <c r="N45" s="9">
        <v>0.86030401019324576</v>
      </c>
      <c r="O45" s="9">
        <v>0.49590736913886913</v>
      </c>
      <c r="P45" s="9">
        <v>17.851308211509849</v>
      </c>
      <c r="Q45" s="27">
        <v>0.69444444444444442</v>
      </c>
      <c r="R45" s="6">
        <v>0.69259259259259254</v>
      </c>
      <c r="S45" s="6">
        <v>0.69444444444444442</v>
      </c>
      <c r="T45" s="6">
        <v>0.67569548559053816</v>
      </c>
      <c r="U45" s="6">
        <v>0.73499749198583453</v>
      </c>
      <c r="V45" s="27">
        <v>0.66666666666666663</v>
      </c>
      <c r="W45" s="6">
        <v>0.65925925925925921</v>
      </c>
      <c r="X45" s="6">
        <v>0.66666666666666663</v>
      </c>
      <c r="Y45" s="6">
        <v>0.64999999999999991</v>
      </c>
      <c r="Z45" s="6">
        <v>0.69566713066252372</v>
      </c>
      <c r="AA45" s="27">
        <v>0.61111111111111116</v>
      </c>
      <c r="AB45" s="6">
        <v>0.61111111111111116</v>
      </c>
      <c r="AC45" s="6">
        <v>0.61111111111111116</v>
      </c>
      <c r="AD45" s="6">
        <v>0.61111111111111116</v>
      </c>
      <c r="AE45" s="6">
        <v>0.72403222319747496</v>
      </c>
      <c r="AF45" s="27">
        <v>0.77777777777777779</v>
      </c>
      <c r="AG45" s="6">
        <v>0.77777777777777779</v>
      </c>
      <c r="AH45" s="6">
        <v>0.77777777777777779</v>
      </c>
      <c r="AI45" s="6">
        <v>0.77478632478632481</v>
      </c>
      <c r="AJ45" s="6">
        <v>0.64296103697836882</v>
      </c>
      <c r="AK45" s="27">
        <v>0.58333333333333337</v>
      </c>
      <c r="AL45" s="6">
        <v>0.57948717948717954</v>
      </c>
      <c r="AM45" s="6">
        <v>0.58333333333333337</v>
      </c>
      <c r="AN45" s="6">
        <v>0.58088548318433375</v>
      </c>
      <c r="AO45" s="6">
        <v>15.01818891213215</v>
      </c>
      <c r="AP45" s="27">
        <v>0.63888888888888884</v>
      </c>
      <c r="AQ45" s="6">
        <v>0.64330484330484328</v>
      </c>
      <c r="AR45" s="6">
        <v>0.63888888888888884</v>
      </c>
      <c r="AS45" s="6">
        <v>0.64048531289910593</v>
      </c>
      <c r="AT45" s="6">
        <v>0.6709108188563272</v>
      </c>
      <c r="AU45" s="27">
        <v>0.61111111111111116</v>
      </c>
      <c r="AV45" s="6">
        <v>0.63888888888888884</v>
      </c>
      <c r="AW45" s="6">
        <v>0.61111111111111116</v>
      </c>
      <c r="AX45" s="6">
        <v>0.61679639804639808</v>
      </c>
      <c r="AY45" s="6">
        <v>0.84104549265712558</v>
      </c>
      <c r="AZ45" s="27">
        <v>0.52777777777777779</v>
      </c>
      <c r="BA45" s="6">
        <v>0.56790123456790131</v>
      </c>
      <c r="BB45" s="6">
        <v>0.52777777777777779</v>
      </c>
      <c r="BC45" s="6">
        <v>0.52781228433402338</v>
      </c>
      <c r="BD45" s="6">
        <v>0.97127143245155578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0.52273261261460291</v>
      </c>
      <c r="N46" s="9">
        <v>0.8955149517463904</v>
      </c>
      <c r="O46" s="9">
        <v>0.48641990440895899</v>
      </c>
      <c r="P46" s="9">
        <v>18.581935248737601</v>
      </c>
      <c r="Q46" s="27">
        <v>0.61111111111111116</v>
      </c>
      <c r="R46" s="6">
        <v>0.79755892255892258</v>
      </c>
      <c r="S46" s="6">
        <v>0.61111111111111116</v>
      </c>
      <c r="T46" s="6">
        <v>0.53735080988917305</v>
      </c>
      <c r="U46" s="6">
        <v>0.76242672300350511</v>
      </c>
      <c r="V46" s="27">
        <v>0.63888888888888884</v>
      </c>
      <c r="W46" s="6">
        <v>0.73611111111111116</v>
      </c>
      <c r="X46" s="6">
        <v>0.63888888888888884</v>
      </c>
      <c r="Y46" s="6">
        <v>0.61111111111111116</v>
      </c>
      <c r="Z46" s="6">
        <v>0.68264931548433205</v>
      </c>
      <c r="AA46" s="27">
        <v>0.75</v>
      </c>
      <c r="AB46" s="6">
        <v>0.76878156565656564</v>
      </c>
      <c r="AC46" s="6">
        <v>0.75</v>
      </c>
      <c r="AD46" s="6">
        <v>0.75588410991636801</v>
      </c>
      <c r="AE46" s="6">
        <v>1.508255275926903</v>
      </c>
      <c r="AF46" s="27">
        <v>0.66666666666666663</v>
      </c>
      <c r="AG46" s="6">
        <v>0.67063492063492058</v>
      </c>
      <c r="AH46" s="6">
        <v>0.66666666666666663</v>
      </c>
      <c r="AI46" s="6">
        <v>0.65373737373737373</v>
      </c>
      <c r="AJ46" s="6">
        <v>0.68821793665510755</v>
      </c>
      <c r="AK46" s="27">
        <v>0.63888888888888884</v>
      </c>
      <c r="AL46" s="6">
        <v>0.63348765432098775</v>
      </c>
      <c r="AM46" s="6">
        <v>0.63888888888888884</v>
      </c>
      <c r="AN46" s="6">
        <v>0.63532926519196542</v>
      </c>
      <c r="AO46" s="6">
        <v>13.01576372384786</v>
      </c>
      <c r="AP46" s="27">
        <v>0.72222222222222221</v>
      </c>
      <c r="AQ46" s="6">
        <v>0.73254985754985757</v>
      </c>
      <c r="AR46" s="6">
        <v>0.72222222222222221</v>
      </c>
      <c r="AS46" s="6">
        <v>0.72438672438672436</v>
      </c>
      <c r="AT46" s="6">
        <v>0.6553544419241869</v>
      </c>
      <c r="AU46" s="27">
        <v>0.77777777777777779</v>
      </c>
      <c r="AV46" s="6">
        <v>0.78703703703703698</v>
      </c>
      <c r="AW46" s="6">
        <v>0.77777777777777779</v>
      </c>
      <c r="AX46" s="6">
        <v>0.7763626604206314</v>
      </c>
      <c r="AY46" s="6">
        <v>0.69161046161399176</v>
      </c>
      <c r="AZ46" s="27">
        <v>0.69444444444444442</v>
      </c>
      <c r="BA46" s="6">
        <v>0.70723258223258223</v>
      </c>
      <c r="BB46" s="6">
        <v>0.69444444444444442</v>
      </c>
      <c r="BC46" s="6">
        <v>0.6911928651059086</v>
      </c>
      <c r="BD46" s="6">
        <v>0.91833436563485948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0.49117493724026801</v>
      </c>
      <c r="N47" s="9">
        <v>0.85444590779877949</v>
      </c>
      <c r="O47" s="9">
        <v>0.59796771038119634</v>
      </c>
      <c r="P47" s="9">
        <v>17.72975258682467</v>
      </c>
      <c r="Q47" s="27">
        <v>0.58333333333333337</v>
      </c>
      <c r="R47" s="6">
        <v>0.61644219977553305</v>
      </c>
      <c r="S47" s="6">
        <v>0.58333333333333337</v>
      </c>
      <c r="T47" s="6">
        <v>0.59722222222222221</v>
      </c>
      <c r="U47" s="6">
        <v>0.80044846768950073</v>
      </c>
      <c r="V47" s="27">
        <v>0.55555555555555558</v>
      </c>
      <c r="W47" s="6">
        <v>0.59736790986790989</v>
      </c>
      <c r="X47" s="6">
        <v>0.55555555555555558</v>
      </c>
      <c r="Y47" s="6">
        <v>0.5700255427841634</v>
      </c>
      <c r="Z47" s="6">
        <v>0.80346984088128748</v>
      </c>
      <c r="AA47" s="27">
        <v>0.66666666666666663</v>
      </c>
      <c r="AB47" s="6">
        <v>0.625</v>
      </c>
      <c r="AC47" s="6">
        <v>0.66666666666666663</v>
      </c>
      <c r="AD47" s="6">
        <v>0.6397596656217347</v>
      </c>
      <c r="AE47" s="6">
        <v>3.5775678422292971</v>
      </c>
      <c r="AF47" s="27">
        <v>0.61111111111111116</v>
      </c>
      <c r="AG47" s="6">
        <v>0.59953703703703698</v>
      </c>
      <c r="AH47" s="6">
        <v>0.61111111111111116</v>
      </c>
      <c r="AI47" s="6">
        <v>0.60364002011060836</v>
      </c>
      <c r="AJ47" s="6">
        <v>0.7910704414916826</v>
      </c>
      <c r="AK47" s="27">
        <v>0.5</v>
      </c>
      <c r="AL47" s="6">
        <v>0.50518048128342252</v>
      </c>
      <c r="AM47" s="6">
        <v>0.5</v>
      </c>
      <c r="AN47" s="6">
        <v>0.50075757575757573</v>
      </c>
      <c r="AO47" s="6">
        <v>18.02182669455858</v>
      </c>
      <c r="AP47" s="27">
        <v>0.61111111111111116</v>
      </c>
      <c r="AQ47" s="6">
        <v>0.60052910052910047</v>
      </c>
      <c r="AR47" s="6">
        <v>0.61111111111111116</v>
      </c>
      <c r="AS47" s="6">
        <v>0.60509654954099401</v>
      </c>
      <c r="AT47" s="6">
        <v>0.84180245776691942</v>
      </c>
      <c r="AU47" s="27">
        <v>0.69444444444444442</v>
      </c>
      <c r="AV47" s="6">
        <v>0.69338624338624344</v>
      </c>
      <c r="AW47" s="6">
        <v>0.69444444444444442</v>
      </c>
      <c r="AX47" s="6">
        <v>0.69113756613756605</v>
      </c>
      <c r="AY47" s="6">
        <v>0.84406632261185899</v>
      </c>
      <c r="AZ47" s="27">
        <v>0.63888888888888884</v>
      </c>
      <c r="BA47" s="6">
        <v>0.63017429193899777</v>
      </c>
      <c r="BB47" s="6">
        <v>0.63888888888888884</v>
      </c>
      <c r="BC47" s="6">
        <v>0.6339031339031338</v>
      </c>
      <c r="BD47" s="6">
        <v>1.2379658188672049</v>
      </c>
      <c r="BE47" s="6"/>
      <c r="BF47" s="2" t="s">
        <v>62</v>
      </c>
      <c r="BG47" s="6">
        <f t="shared" ref="BG47:BJ51" si="0">AVERAGE(BG3,BG8,BG13,BG18,BG23,BG28,BG33,BG38)</f>
        <v>-0.81642993203075065</v>
      </c>
      <c r="BH47" s="6">
        <f t="shared" si="0"/>
        <v>0.70006798091068978</v>
      </c>
      <c r="BI47" s="6">
        <f t="shared" si="0"/>
        <v>0.82722129337318906</v>
      </c>
      <c r="BJ47" s="6">
        <f t="shared" si="0"/>
        <v>0.68735052761262905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0.78302044438771845</v>
      </c>
      <c r="N48" s="9">
        <v>0.27178316378946649</v>
      </c>
      <c r="O48" s="9">
        <v>0.22114733753702959</v>
      </c>
      <c r="P48" s="9">
        <v>7.6099285861050614</v>
      </c>
      <c r="Q48" s="27">
        <v>0.5</v>
      </c>
      <c r="R48" s="6">
        <v>0.54773351648351654</v>
      </c>
      <c r="S48" s="6">
        <v>0.5</v>
      </c>
      <c r="T48" s="6">
        <v>0.51139023248556725</v>
      </c>
      <c r="U48" s="6">
        <v>1.078372849929075</v>
      </c>
      <c r="V48" s="27">
        <v>0.47222222222222221</v>
      </c>
      <c r="W48" s="6">
        <v>0.52430555555555558</v>
      </c>
      <c r="X48" s="6">
        <v>0.47222222222222221</v>
      </c>
      <c r="Y48" s="6">
        <v>0.48514448514448522</v>
      </c>
      <c r="Z48" s="6">
        <v>1.078789152271538</v>
      </c>
      <c r="AA48" s="27">
        <v>0.3611111111111111</v>
      </c>
      <c r="AB48" s="6">
        <v>0.40253411306042891</v>
      </c>
      <c r="AC48" s="6">
        <v>0.3611111111111111</v>
      </c>
      <c r="AD48" s="6">
        <v>0.35080997512939432</v>
      </c>
      <c r="AE48" s="6">
        <v>7.7560500839378159</v>
      </c>
      <c r="AF48" s="27">
        <v>0.44444444444444442</v>
      </c>
      <c r="AG48" s="6">
        <v>0.48845598845598848</v>
      </c>
      <c r="AH48" s="6">
        <v>0.44444444444444442</v>
      </c>
      <c r="AI48" s="6">
        <v>0.45532039976484417</v>
      </c>
      <c r="AJ48" s="6">
        <v>1.036707224045452</v>
      </c>
      <c r="AK48" s="27">
        <v>0.3888888888888889</v>
      </c>
      <c r="AL48" s="6">
        <v>0.37102644087938208</v>
      </c>
      <c r="AM48" s="6">
        <v>0.3888888888888889</v>
      </c>
      <c r="AN48" s="6">
        <v>0.37910854577521241</v>
      </c>
      <c r="AO48" s="6">
        <v>22.02667707112715</v>
      </c>
      <c r="AP48" s="27">
        <v>0.3888888888888889</v>
      </c>
      <c r="AQ48" s="6">
        <v>0.40476190476190482</v>
      </c>
      <c r="AR48" s="6">
        <v>0.3888888888888889</v>
      </c>
      <c r="AS48" s="6">
        <v>0.38955026455026448</v>
      </c>
      <c r="AT48" s="6">
        <v>1.09399826613036</v>
      </c>
      <c r="AU48" s="27">
        <v>0.47222222222222221</v>
      </c>
      <c r="AV48" s="6">
        <v>0.50414400414400418</v>
      </c>
      <c r="AW48" s="6">
        <v>0.47222222222222221</v>
      </c>
      <c r="AX48" s="6">
        <v>0.48056130664826308</v>
      </c>
      <c r="AY48" s="6">
        <v>1.309292241006212</v>
      </c>
      <c r="AZ48" s="27">
        <v>0.41666666666666669</v>
      </c>
      <c r="BA48" s="6">
        <v>0.42261904761904762</v>
      </c>
      <c r="BB48" s="6">
        <v>0.41666666666666669</v>
      </c>
      <c r="BC48" s="6">
        <v>0.41450617283950619</v>
      </c>
      <c r="BD48" s="6">
        <v>1.7159918556406319</v>
      </c>
      <c r="BE48" s="6"/>
      <c r="BF48" s="2" t="s">
        <v>63</v>
      </c>
      <c r="BG48" s="6">
        <f t="shared" si="0"/>
        <v>-0.81101868684099621</v>
      </c>
      <c r="BH48" s="6">
        <f t="shared" si="0"/>
        <v>0.68047830344979887</v>
      </c>
      <c r="BI48" s="6">
        <f t="shared" si="0"/>
        <v>0.81608125559353528</v>
      </c>
      <c r="BJ48" s="6">
        <f t="shared" si="0"/>
        <v>0.66200437892845887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0.26949240704170219</v>
      </c>
      <c r="N49" s="9">
        <v>1.8628832689588319</v>
      </c>
      <c r="O49" s="9">
        <v>0.9589822897271667</v>
      </c>
      <c r="P49" s="9">
        <v>38.654827830895769</v>
      </c>
      <c r="Q49" s="27">
        <v>0.77777777777777779</v>
      </c>
      <c r="R49" s="6">
        <v>0.78359788359788363</v>
      </c>
      <c r="S49" s="6">
        <v>0.77777777777777779</v>
      </c>
      <c r="T49" s="6">
        <v>0.77802769030839203</v>
      </c>
      <c r="U49" s="6">
        <v>0.60082316993976037</v>
      </c>
      <c r="V49" s="27">
        <v>0.77777777777777779</v>
      </c>
      <c r="W49" s="6">
        <v>0.78359788359788363</v>
      </c>
      <c r="X49" s="6">
        <v>0.77777777777777779</v>
      </c>
      <c r="Y49" s="6">
        <v>0.77802769030839203</v>
      </c>
      <c r="Z49" s="6">
        <v>0.69616886669422151</v>
      </c>
      <c r="AA49" s="27">
        <v>0.72222222222222221</v>
      </c>
      <c r="AB49" s="6">
        <v>0.70624999999999993</v>
      </c>
      <c r="AC49" s="6">
        <v>0.72222222222222221</v>
      </c>
      <c r="AD49" s="6">
        <v>0.70185185185185184</v>
      </c>
      <c r="AE49" s="6">
        <v>2.3832091308258549</v>
      </c>
      <c r="AF49" s="27">
        <v>0.83333333333333337</v>
      </c>
      <c r="AG49" s="6">
        <v>0.83650793650793653</v>
      </c>
      <c r="AH49" s="6">
        <v>0.83333333333333337</v>
      </c>
      <c r="AI49" s="6">
        <v>0.83035714285714279</v>
      </c>
      <c r="AJ49" s="6">
        <v>0.55204809528738741</v>
      </c>
      <c r="AK49" s="27">
        <v>0.77777777777777779</v>
      </c>
      <c r="AL49" s="6">
        <v>0.77341269841269833</v>
      </c>
      <c r="AM49" s="6">
        <v>0.77777777777777779</v>
      </c>
      <c r="AN49" s="6">
        <v>0.77232776358734212</v>
      </c>
      <c r="AO49" s="6">
        <v>8.009700753137146</v>
      </c>
      <c r="AP49" s="27">
        <v>0.86111111111111116</v>
      </c>
      <c r="AQ49" s="6">
        <v>0.88023088023088025</v>
      </c>
      <c r="AR49" s="6">
        <v>0.86111111111111116</v>
      </c>
      <c r="AS49" s="6">
        <v>0.86320987654320991</v>
      </c>
      <c r="AT49" s="6">
        <v>2.3143027437246668</v>
      </c>
      <c r="AU49" s="27">
        <v>0.80555555555555558</v>
      </c>
      <c r="AV49" s="6">
        <v>0.85225885225885223</v>
      </c>
      <c r="AW49" s="6">
        <v>0.80555555555555558</v>
      </c>
      <c r="AX49" s="6">
        <v>0.80715366222612606</v>
      </c>
      <c r="AY49" s="6">
        <v>0.71890061672910444</v>
      </c>
      <c r="AZ49" s="27">
        <v>0.86111111111111116</v>
      </c>
      <c r="BA49" s="6">
        <v>0.86294261294261299</v>
      </c>
      <c r="BB49" s="6">
        <v>0.86111111111111116</v>
      </c>
      <c r="BC49" s="6">
        <v>0.86111111111111116</v>
      </c>
      <c r="BD49" s="6">
        <v>0.76247324243382897</v>
      </c>
      <c r="BE49" s="6"/>
      <c r="BF49" s="2" t="s">
        <v>64</v>
      </c>
      <c r="BG49" s="6">
        <f t="shared" si="0"/>
        <v>-0.81642993203075065</v>
      </c>
      <c r="BH49" s="6">
        <f t="shared" si="0"/>
        <v>0.70006798091068978</v>
      </c>
      <c r="BI49" s="6">
        <f t="shared" si="0"/>
        <v>0.82722129337318906</v>
      </c>
      <c r="BJ49" s="6">
        <f t="shared" si="0"/>
        <v>0.68735052761262905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0.37868385574073682</v>
      </c>
      <c r="N50" s="9">
        <v>1.367692220062521</v>
      </c>
      <c r="O50" s="9">
        <v>0.72470932515864006</v>
      </c>
      <c r="P50" s="9">
        <v>28.379613566297319</v>
      </c>
      <c r="Q50" s="27">
        <v>0.66666666666666663</v>
      </c>
      <c r="R50" s="6">
        <v>0.66951566951566954</v>
      </c>
      <c r="S50" s="6">
        <v>0.66666666666666663</v>
      </c>
      <c r="T50" s="6">
        <v>0.66481481481481475</v>
      </c>
      <c r="U50" s="6">
        <v>0.75901464777046124</v>
      </c>
      <c r="V50" s="27">
        <v>0.72222222222222221</v>
      </c>
      <c r="W50" s="6">
        <v>0.72106481481481477</v>
      </c>
      <c r="X50" s="6">
        <v>0.72222222222222221</v>
      </c>
      <c r="Y50" s="6">
        <v>0.71851851851851856</v>
      </c>
      <c r="Z50" s="6">
        <v>0.72815167829056959</v>
      </c>
      <c r="AA50" s="27">
        <v>0.66666666666666663</v>
      </c>
      <c r="AB50" s="6">
        <v>0.67848440545808963</v>
      </c>
      <c r="AC50" s="6">
        <v>0.66666666666666663</v>
      </c>
      <c r="AD50" s="6">
        <v>0.65914407230196703</v>
      </c>
      <c r="AE50" s="6">
        <v>3.499072474541558</v>
      </c>
      <c r="AF50" s="27">
        <v>0.69444444444444442</v>
      </c>
      <c r="AG50" s="6">
        <v>0.70302287581699341</v>
      </c>
      <c r="AH50" s="6">
        <v>0.69444444444444442</v>
      </c>
      <c r="AI50" s="6">
        <v>0.69119034144501035</v>
      </c>
      <c r="AJ50" s="6">
        <v>0.68900932945649285</v>
      </c>
      <c r="AK50" s="27">
        <v>0.72222222222222221</v>
      </c>
      <c r="AL50" s="6">
        <v>0.72970085470085477</v>
      </c>
      <c r="AM50" s="6">
        <v>0.72222222222222221</v>
      </c>
      <c r="AN50" s="6">
        <v>0.72293447293447288</v>
      </c>
      <c r="AO50" s="6">
        <v>10.012125941421431</v>
      </c>
      <c r="AP50" s="27">
        <v>0.69444444444444442</v>
      </c>
      <c r="AQ50" s="6">
        <v>0.69978213507625275</v>
      </c>
      <c r="AR50" s="6">
        <v>0.69444444444444442</v>
      </c>
      <c r="AS50" s="6">
        <v>0.69212322922000347</v>
      </c>
      <c r="AT50" s="6">
        <v>0.72102347966717495</v>
      </c>
      <c r="AU50" s="27">
        <v>0.66666666666666663</v>
      </c>
      <c r="AV50" s="6">
        <v>0.66481481481481475</v>
      </c>
      <c r="AW50" s="6">
        <v>0.66666666666666663</v>
      </c>
      <c r="AX50" s="6">
        <v>0.66502463054187189</v>
      </c>
      <c r="AY50" s="6">
        <v>1.0230278940886679</v>
      </c>
      <c r="AZ50" s="27">
        <v>0.63888888888888884</v>
      </c>
      <c r="BA50" s="6">
        <v>0.63703703703703696</v>
      </c>
      <c r="BB50" s="6">
        <v>0.63888888888888884</v>
      </c>
      <c r="BC50" s="6">
        <v>0.63716356107660443</v>
      </c>
      <c r="BD50" s="6">
        <v>1.172443584317691</v>
      </c>
      <c r="BE50" s="6"/>
      <c r="BF50" s="2" t="s">
        <v>65</v>
      </c>
      <c r="BG50" s="6">
        <f t="shared" si="0"/>
        <v>-0.82092478703892025</v>
      </c>
      <c r="BH50" s="6">
        <f t="shared" si="0"/>
        <v>0.69737861094188613</v>
      </c>
      <c r="BI50" s="6">
        <f t="shared" si="0"/>
        <v>0.8281615071476206</v>
      </c>
      <c r="BJ50" s="6">
        <f t="shared" si="0"/>
        <v>0.6852007586146911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0.15716623804829291</v>
      </c>
      <c r="N51" s="9">
        <v>3.507236758326616</v>
      </c>
      <c r="O51" s="9">
        <v>1.1344483166525261</v>
      </c>
      <c r="P51" s="9">
        <v>47.347696237409309</v>
      </c>
      <c r="Q51" s="27">
        <v>0.83333333333333337</v>
      </c>
      <c r="R51" s="6">
        <v>0.86005291005291007</v>
      </c>
      <c r="S51" s="6">
        <v>0.83333333333333337</v>
      </c>
      <c r="T51" s="6">
        <v>0.83987794941141791</v>
      </c>
      <c r="U51" s="6">
        <v>0.38632031991437171</v>
      </c>
      <c r="V51" s="27">
        <v>0.83333333333333337</v>
      </c>
      <c r="W51" s="6">
        <v>0.86005291005291007</v>
      </c>
      <c r="X51" s="6">
        <v>0.83333333333333337</v>
      </c>
      <c r="Y51" s="6">
        <v>0.83987794941141791</v>
      </c>
      <c r="Z51" s="6">
        <v>0.31903293007173689</v>
      </c>
      <c r="AA51" s="27">
        <v>0.86111111111111116</v>
      </c>
      <c r="AB51" s="6">
        <v>0.91898148148148151</v>
      </c>
      <c r="AC51" s="6">
        <v>0.86111111111111116</v>
      </c>
      <c r="AD51" s="6">
        <v>0.87240183792815373</v>
      </c>
      <c r="AE51" s="6">
        <v>2.229835216440792</v>
      </c>
      <c r="AF51" s="27">
        <v>0.86111111111111116</v>
      </c>
      <c r="AG51" s="6">
        <v>0.89953102453102451</v>
      </c>
      <c r="AH51" s="6">
        <v>0.86111111111111116</v>
      </c>
      <c r="AI51" s="6">
        <v>0.86702000851426142</v>
      </c>
      <c r="AJ51" s="6">
        <v>0.38194058565943317</v>
      </c>
      <c r="AK51" s="27">
        <v>0.83333333333333337</v>
      </c>
      <c r="AL51" s="6">
        <v>0.84259259259259256</v>
      </c>
      <c r="AM51" s="6">
        <v>0.83333333333333337</v>
      </c>
      <c r="AN51" s="6">
        <v>0.8338675213675214</v>
      </c>
      <c r="AO51" s="6">
        <v>6.0072755648528577</v>
      </c>
      <c r="AP51" s="27">
        <v>0.80555555555555558</v>
      </c>
      <c r="AQ51" s="6">
        <v>0.82764550264550274</v>
      </c>
      <c r="AR51" s="6">
        <v>0.80555555555555558</v>
      </c>
      <c r="AS51" s="6">
        <v>0.8099634194968881</v>
      </c>
      <c r="AT51" s="6">
        <v>0.47700257566535931</v>
      </c>
      <c r="AU51" s="27">
        <v>0.86111111111111116</v>
      </c>
      <c r="AV51" s="6">
        <v>0.86378205128205132</v>
      </c>
      <c r="AW51" s="6">
        <v>0.86111111111111116</v>
      </c>
      <c r="AX51" s="6">
        <v>0.86131687242798349</v>
      </c>
      <c r="AY51" s="6">
        <v>0.39953752592381958</v>
      </c>
      <c r="AZ51" s="27">
        <v>0.86111111111111116</v>
      </c>
      <c r="BA51" s="6">
        <v>0.86468253968253983</v>
      </c>
      <c r="BB51" s="6">
        <v>0.86111111111111116</v>
      </c>
      <c r="BC51" s="6">
        <v>0.86206896551724144</v>
      </c>
      <c r="BD51" s="6">
        <v>0.37062360223801788</v>
      </c>
      <c r="BE51" s="6"/>
      <c r="BF51" s="3" t="s">
        <v>66</v>
      </c>
      <c r="BG51" s="5">
        <f t="shared" si="0"/>
        <v>0.79046318954803452</v>
      </c>
      <c r="BH51" s="5">
        <f t="shared" si="0"/>
        <v>-0.68347706467530023</v>
      </c>
      <c r="BI51" s="5">
        <f t="shared" si="0"/>
        <v>-0.79030432202694423</v>
      </c>
      <c r="BJ51" s="5">
        <f t="shared" si="0"/>
        <v>-0.66919631111556266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0.19852206930972799</v>
      </c>
      <c r="N52" s="9">
        <v>3.068436108849308</v>
      </c>
      <c r="O52" s="9">
        <v>0.99380357550708998</v>
      </c>
      <c r="P52" s="9">
        <v>50.322352185128658</v>
      </c>
      <c r="Q52" s="27">
        <v>0.83333333333333337</v>
      </c>
      <c r="R52" s="6">
        <v>0.87606837606837606</v>
      </c>
      <c r="S52" s="6">
        <v>0.83333333333333337</v>
      </c>
      <c r="T52" s="6">
        <v>0.84107744107744109</v>
      </c>
      <c r="U52" s="6">
        <v>0.41963897880109641</v>
      </c>
      <c r="V52" s="27">
        <v>0.88888888888888884</v>
      </c>
      <c r="W52" s="6">
        <v>0.92307692307692313</v>
      </c>
      <c r="X52" s="6">
        <v>0.88888888888888884</v>
      </c>
      <c r="Y52" s="6">
        <v>0.89422664677333608</v>
      </c>
      <c r="Z52" s="6">
        <v>0.35714452448152417</v>
      </c>
      <c r="AA52" s="27">
        <v>0.77777777777777779</v>
      </c>
      <c r="AB52" s="6">
        <v>0.81565656565656564</v>
      </c>
      <c r="AC52" s="6">
        <v>0.77777777777777779</v>
      </c>
      <c r="AD52" s="6">
        <v>0.78492063492063491</v>
      </c>
      <c r="AE52" s="6">
        <v>1.432556507343427</v>
      </c>
      <c r="AF52" s="27">
        <v>0.80555555555555558</v>
      </c>
      <c r="AG52" s="6">
        <v>0.8652777777777777</v>
      </c>
      <c r="AH52" s="6">
        <v>0.80555555555555558</v>
      </c>
      <c r="AI52" s="6">
        <v>0.81280864197530867</v>
      </c>
      <c r="AJ52" s="6">
        <v>0.56050701488405097</v>
      </c>
      <c r="AK52" s="27">
        <v>0.69444444444444442</v>
      </c>
      <c r="AL52" s="6">
        <v>0.77104377104377098</v>
      </c>
      <c r="AM52" s="6">
        <v>0.69444444444444442</v>
      </c>
      <c r="AN52" s="6">
        <v>0.69701646090534974</v>
      </c>
      <c r="AO52" s="6">
        <v>11.01333853556357</v>
      </c>
      <c r="AP52" s="27">
        <v>0.80555555555555558</v>
      </c>
      <c r="AQ52" s="6">
        <v>0.84027777777777779</v>
      </c>
      <c r="AR52" s="6">
        <v>0.80555555555555558</v>
      </c>
      <c r="AS52" s="6">
        <v>0.81541218637992818</v>
      </c>
      <c r="AT52" s="6">
        <v>0.5146508212142894</v>
      </c>
      <c r="AU52" s="27">
        <v>0.72222222222222221</v>
      </c>
      <c r="AV52" s="6">
        <v>0.7592592592592593</v>
      </c>
      <c r="AW52" s="6">
        <v>0.72222222222222221</v>
      </c>
      <c r="AX52" s="6">
        <v>0.73486992162713727</v>
      </c>
      <c r="AY52" s="6">
        <v>0.75629669177734926</v>
      </c>
      <c r="AZ52" s="27">
        <v>0.83333333333333337</v>
      </c>
      <c r="BA52" s="6">
        <v>0.85555555555555562</v>
      </c>
      <c r="BB52" s="6">
        <v>0.83333333333333337</v>
      </c>
      <c r="BC52" s="6">
        <v>0.83800655107955613</v>
      </c>
      <c r="BD52" s="6">
        <v>0.67843568075319061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0.82217899276851103</v>
      </c>
      <c r="N53" s="9">
        <v>0.20938313701210071</v>
      </c>
      <c r="O53" s="9">
        <v>0.1834915977716545</v>
      </c>
      <c r="P53" s="9">
        <v>4.3447000930010899</v>
      </c>
      <c r="Q53" s="27">
        <v>0.5</v>
      </c>
      <c r="R53" s="6">
        <v>0.48820256660168942</v>
      </c>
      <c r="S53" s="6">
        <v>0.5</v>
      </c>
      <c r="T53" s="6">
        <v>0.48778809769521853</v>
      </c>
      <c r="U53" s="6">
        <v>1.148555343794843</v>
      </c>
      <c r="V53" s="27">
        <v>0.55555555555555558</v>
      </c>
      <c r="W53" s="6">
        <v>0.55219680464778498</v>
      </c>
      <c r="X53" s="6">
        <v>0.55555555555555558</v>
      </c>
      <c r="Y53" s="6">
        <v>0.55211814257866887</v>
      </c>
      <c r="Z53" s="6">
        <v>1.150494256194305</v>
      </c>
      <c r="AA53" s="27">
        <v>0.52777777777777779</v>
      </c>
      <c r="AB53" s="6">
        <v>0.5387806637806638</v>
      </c>
      <c r="AC53" s="6">
        <v>0.52777777777777779</v>
      </c>
      <c r="AD53" s="6">
        <v>0.51268181896985143</v>
      </c>
      <c r="AE53" s="6">
        <v>7.661227308891684</v>
      </c>
      <c r="AF53" s="27">
        <v>0.69444444444444442</v>
      </c>
      <c r="AG53" s="6">
        <v>0.69212962962962954</v>
      </c>
      <c r="AH53" s="6">
        <v>0.69444444444444442</v>
      </c>
      <c r="AI53" s="6">
        <v>0.69246368609696285</v>
      </c>
      <c r="AJ53" s="6">
        <v>0.8791278896890502</v>
      </c>
      <c r="AK53" s="27">
        <v>0.66666666666666663</v>
      </c>
      <c r="AL53" s="6">
        <v>0.66527777777777775</v>
      </c>
      <c r="AM53" s="6">
        <v>0.66666666666666663</v>
      </c>
      <c r="AN53" s="6">
        <v>0.66517323775388293</v>
      </c>
      <c r="AO53" s="6">
        <v>12.014551129705721</v>
      </c>
      <c r="AP53" s="27">
        <v>0.72222222222222221</v>
      </c>
      <c r="AQ53" s="6">
        <v>0.71817129629629628</v>
      </c>
      <c r="AR53" s="6">
        <v>0.72222222222222221</v>
      </c>
      <c r="AS53" s="6">
        <v>0.71934540652707035</v>
      </c>
      <c r="AT53" s="6">
        <v>0.85916421028333734</v>
      </c>
      <c r="AU53" s="27">
        <v>0.61111111111111116</v>
      </c>
      <c r="AV53" s="6">
        <v>0.63514957264957272</v>
      </c>
      <c r="AW53" s="6">
        <v>0.61111111111111116</v>
      </c>
      <c r="AX53" s="6">
        <v>0.61714975845410636</v>
      </c>
      <c r="AY53" s="6">
        <v>1.0179965647605731</v>
      </c>
      <c r="AZ53" s="27">
        <v>0.55555555555555558</v>
      </c>
      <c r="BA53" s="6">
        <v>0.59747474747474749</v>
      </c>
      <c r="BB53" s="6">
        <v>0.55555555555555558</v>
      </c>
      <c r="BC53" s="6">
        <v>0.56434676434676445</v>
      </c>
      <c r="BD53" s="6">
        <v>1.354164434426024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0.2343018102579642</v>
      </c>
      <c r="N54" s="9">
        <v>2.553374860149531</v>
      </c>
      <c r="O54" s="9">
        <v>0.93313602748385516</v>
      </c>
      <c r="P54" s="9">
        <v>41.875347706452317</v>
      </c>
      <c r="Q54" s="27">
        <v>0.77777777777777779</v>
      </c>
      <c r="R54" s="6">
        <v>0.79595959595959598</v>
      </c>
      <c r="S54" s="6">
        <v>0.77777777777777779</v>
      </c>
      <c r="T54" s="6">
        <v>0.77160493827160492</v>
      </c>
      <c r="U54" s="6">
        <v>0.51062986065121552</v>
      </c>
      <c r="V54" s="27">
        <v>0.77777777777777779</v>
      </c>
      <c r="W54" s="6">
        <v>0.79595959595959598</v>
      </c>
      <c r="X54" s="6">
        <v>0.77777777777777779</v>
      </c>
      <c r="Y54" s="6">
        <v>0.77160493827160492</v>
      </c>
      <c r="Z54" s="6">
        <v>0.44006424521248122</v>
      </c>
      <c r="AA54" s="27">
        <v>0.80555555555555558</v>
      </c>
      <c r="AB54" s="6">
        <v>0.86742424242424243</v>
      </c>
      <c r="AC54" s="6">
        <v>0.80555555555555558</v>
      </c>
      <c r="AD54" s="6">
        <v>0.79154154154154155</v>
      </c>
      <c r="AE54" s="6">
        <v>1.333359384608495</v>
      </c>
      <c r="AF54" s="27">
        <v>0.86111111111111116</v>
      </c>
      <c r="AG54" s="6">
        <v>0.86030982905982911</v>
      </c>
      <c r="AH54" s="6">
        <v>0.86111111111111116</v>
      </c>
      <c r="AI54" s="6">
        <v>0.8598831806717111</v>
      </c>
      <c r="AJ54" s="6">
        <v>0.31227753449542228</v>
      </c>
      <c r="AK54" s="27">
        <v>0.66666666666666663</v>
      </c>
      <c r="AL54" s="6">
        <v>0.67649572649572642</v>
      </c>
      <c r="AM54" s="6">
        <v>0.66666666666666663</v>
      </c>
      <c r="AN54" s="6">
        <v>0.66532662447695134</v>
      </c>
      <c r="AO54" s="6">
        <v>12.014551129705721</v>
      </c>
      <c r="AP54" s="27">
        <v>0.83333333333333337</v>
      </c>
      <c r="AQ54" s="6">
        <v>0.84294871794871795</v>
      </c>
      <c r="AR54" s="6">
        <v>0.83333333333333337</v>
      </c>
      <c r="AS54" s="6">
        <v>0.83492063492063495</v>
      </c>
      <c r="AT54" s="6">
        <v>0.43743539572119983</v>
      </c>
      <c r="AU54" s="27">
        <v>0.77777777777777779</v>
      </c>
      <c r="AV54" s="6">
        <v>0.77777777777777779</v>
      </c>
      <c r="AW54" s="6">
        <v>0.77777777777777779</v>
      </c>
      <c r="AX54" s="6">
        <v>0.77777777777777779</v>
      </c>
      <c r="AY54" s="6">
        <v>0.54497440819378018</v>
      </c>
      <c r="AZ54" s="27">
        <v>0.86111111111111116</v>
      </c>
      <c r="BA54" s="6">
        <v>0.87644544997486173</v>
      </c>
      <c r="BB54" s="6">
        <v>0.86111111111111116</v>
      </c>
      <c r="BC54" s="6">
        <v>0.8627949111820078</v>
      </c>
      <c r="BD54" s="6">
        <v>0.30671631380888148</v>
      </c>
      <c r="BE54" s="6"/>
      <c r="BF54" s="1" t="s">
        <v>67</v>
      </c>
      <c r="BG54" s="4" cm="1">
        <f t="array" ref="BG54">AVERAGE(ABS(BG3:BG7))</f>
        <v>0.86429778788473133</v>
      </c>
      <c r="BH54" s="4" cm="1">
        <f t="array" ref="BH54">AVERAGE(ABS(BH3:BH7))</f>
        <v>0.73608616544866501</v>
      </c>
      <c r="BI54" s="4" cm="1">
        <f t="array" ref="BI54">AVERAGE(ABS(BI3:BI7))</f>
        <v>0.87643016365757309</v>
      </c>
      <c r="BJ54" s="4" cm="1">
        <f t="array" ref="BJ54">AVERAGE(ABS(BJ3:BJ7))</f>
        <v>0.73035382945423621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0.1006794360622873</v>
      </c>
      <c r="N55" s="9">
        <v>5.2650028828325004</v>
      </c>
      <c r="O55" s="9">
        <v>1.2685636067655359</v>
      </c>
      <c r="P55" s="9">
        <v>71.077538918238744</v>
      </c>
      <c r="Q55" s="27">
        <v>0.88888888888888884</v>
      </c>
      <c r="R55" s="6">
        <v>0.88888888888888884</v>
      </c>
      <c r="S55" s="6">
        <v>0.88888888888888884</v>
      </c>
      <c r="T55" s="6">
        <v>0.88888888888888884</v>
      </c>
      <c r="U55" s="6">
        <v>0.36782522625200398</v>
      </c>
      <c r="V55" s="27">
        <v>0.86111111111111116</v>
      </c>
      <c r="W55" s="6">
        <v>0.8654761904761904</v>
      </c>
      <c r="X55" s="6">
        <v>0.86111111111111116</v>
      </c>
      <c r="Y55" s="6">
        <v>0.86237144585601944</v>
      </c>
      <c r="Z55" s="6">
        <v>0.37498174273783969</v>
      </c>
      <c r="AA55" s="27">
        <v>0.83333333333333337</v>
      </c>
      <c r="AB55" s="6">
        <v>0.84498834498834496</v>
      </c>
      <c r="AC55" s="6">
        <v>0.83333333333333337</v>
      </c>
      <c r="AD55" s="6">
        <v>0.83571428571428574</v>
      </c>
      <c r="AE55" s="6">
        <v>0.29202951759015489</v>
      </c>
      <c r="AF55" s="27">
        <v>0.83333333333333337</v>
      </c>
      <c r="AG55" s="6">
        <v>0.84498834498834496</v>
      </c>
      <c r="AH55" s="6">
        <v>0.83333333333333337</v>
      </c>
      <c r="AI55" s="6">
        <v>0.83571428571428574</v>
      </c>
      <c r="AJ55" s="6">
        <v>0.26571861380856848</v>
      </c>
      <c r="AK55" s="27">
        <v>0.86111111111111116</v>
      </c>
      <c r="AL55" s="6">
        <v>0.8654761904761904</v>
      </c>
      <c r="AM55" s="6">
        <v>0.86111111111111116</v>
      </c>
      <c r="AN55" s="6">
        <v>0.86237144585601944</v>
      </c>
      <c r="AO55" s="6">
        <v>5.0060629707107154</v>
      </c>
      <c r="AP55" s="27">
        <v>0.91666666666666663</v>
      </c>
      <c r="AQ55" s="6">
        <v>0.9197303921568627</v>
      </c>
      <c r="AR55" s="6">
        <v>0.91666666666666663</v>
      </c>
      <c r="AS55" s="6">
        <v>0.91534793265132153</v>
      </c>
      <c r="AT55" s="6">
        <v>0.3320260707481984</v>
      </c>
      <c r="AU55" s="27">
        <v>0.88888888888888884</v>
      </c>
      <c r="AV55" s="6">
        <v>0.88888888888888884</v>
      </c>
      <c r="AW55" s="6">
        <v>0.88888888888888884</v>
      </c>
      <c r="AX55" s="6">
        <v>0.88888888888888884</v>
      </c>
      <c r="AY55" s="6">
        <v>0.45189744282819638</v>
      </c>
      <c r="AZ55" s="27">
        <v>0.91666666666666663</v>
      </c>
      <c r="BA55" s="6">
        <v>0.91666666666666663</v>
      </c>
      <c r="BB55" s="6">
        <v>0.91666666666666663</v>
      </c>
      <c r="BC55" s="6">
        <v>0.91555977229601515</v>
      </c>
      <c r="BD55" s="6">
        <v>0.34792736264324531</v>
      </c>
      <c r="BE55" s="6"/>
      <c r="BF55" s="2" t="s">
        <v>68</v>
      </c>
      <c r="BG55" s="6" cm="1">
        <f t="array" ref="BG55">AVERAGE(ABS(BG8:BG12))</f>
        <v>0.85975334310384777</v>
      </c>
      <c r="BH55" s="6" cm="1">
        <f t="array" ref="BH55">AVERAGE(ABS(BH8:BH12))</f>
        <v>0.72997449319775431</v>
      </c>
      <c r="BI55" s="6" cm="1">
        <f t="array" ref="BI55">AVERAGE(ABS(BI8:BI12))</f>
        <v>0.86058423020417951</v>
      </c>
      <c r="BJ55" s="6" cm="1">
        <f t="array" ref="BJ55">AVERAGE(ABS(BJ8:BJ12))</f>
        <v>0.72613425713282664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0.64449838756014477</v>
      </c>
      <c r="N56" s="9">
        <v>0.54020589893502813</v>
      </c>
      <c r="O56" s="9">
        <v>0.36284139406560401</v>
      </c>
      <c r="P56" s="9">
        <v>11.20927240290183</v>
      </c>
      <c r="Q56" s="27">
        <v>0.52777777777777779</v>
      </c>
      <c r="R56" s="6">
        <v>0.56846978557504868</v>
      </c>
      <c r="S56" s="6">
        <v>0.52777777777777779</v>
      </c>
      <c r="T56" s="6">
        <v>0.53317384370015952</v>
      </c>
      <c r="U56" s="6">
        <v>0.8657930662788782</v>
      </c>
      <c r="V56" s="27">
        <v>0.52777777777777779</v>
      </c>
      <c r="W56" s="6">
        <v>0.56944444444444442</v>
      </c>
      <c r="X56" s="6">
        <v>0.52777777777777779</v>
      </c>
      <c r="Y56" s="6">
        <v>0.53541666666666665</v>
      </c>
      <c r="Z56" s="6">
        <v>0.84678791176957036</v>
      </c>
      <c r="AA56" s="27">
        <v>0.47222222222222221</v>
      </c>
      <c r="AB56" s="6">
        <v>0.62152777777777779</v>
      </c>
      <c r="AC56" s="6">
        <v>0.47222222222222221</v>
      </c>
      <c r="AD56" s="6">
        <v>0.48547008547008552</v>
      </c>
      <c r="AE56" s="6">
        <v>4.6357538271258312</v>
      </c>
      <c r="AF56" s="27">
        <v>0.55555555555555558</v>
      </c>
      <c r="AG56" s="6">
        <v>0.62003968253968245</v>
      </c>
      <c r="AH56" s="6">
        <v>0.55555555555555558</v>
      </c>
      <c r="AI56" s="6">
        <v>0.56018518518518523</v>
      </c>
      <c r="AJ56" s="6">
        <v>0.88769808242506931</v>
      </c>
      <c r="AK56" s="27">
        <v>0.61111111111111116</v>
      </c>
      <c r="AL56" s="6">
        <v>0.63034188034188032</v>
      </c>
      <c r="AM56" s="6">
        <v>0.61111111111111116</v>
      </c>
      <c r="AN56" s="6">
        <v>0.61177248677248675</v>
      </c>
      <c r="AO56" s="6">
        <v>14.01697631799</v>
      </c>
      <c r="AP56" s="27">
        <v>0.55555555555555558</v>
      </c>
      <c r="AQ56" s="6">
        <v>0.63104575163398691</v>
      </c>
      <c r="AR56" s="6">
        <v>0.55555555555555558</v>
      </c>
      <c r="AS56" s="6">
        <v>0.55089566690873881</v>
      </c>
      <c r="AT56" s="6">
        <v>0.94290720871783185</v>
      </c>
      <c r="AU56" s="27">
        <v>0.52777777777777779</v>
      </c>
      <c r="AV56" s="6">
        <v>0.65359477124183007</v>
      </c>
      <c r="AW56" s="6">
        <v>0.52777777777777779</v>
      </c>
      <c r="AX56" s="6">
        <v>0.54175744371822809</v>
      </c>
      <c r="AY56" s="6">
        <v>1.338386135208695</v>
      </c>
      <c r="AZ56" s="27">
        <v>0.5</v>
      </c>
      <c r="BA56" s="6">
        <v>0.56794871794871804</v>
      </c>
      <c r="BB56" s="6">
        <v>0.5</v>
      </c>
      <c r="BC56" s="6">
        <v>0.49638569195794258</v>
      </c>
      <c r="BD56" s="6">
        <v>1.556307784762943</v>
      </c>
      <c r="BE56" s="6"/>
      <c r="BF56" s="2" t="s">
        <v>69</v>
      </c>
      <c r="BG56" s="6" cm="1">
        <f t="array" ref="BG56">AVERAGE(ABS(BG13:BG17))</f>
        <v>0.81643349979270441</v>
      </c>
      <c r="BH56" s="6" cm="1">
        <f t="array" ref="BH56">AVERAGE(ABS(BH13:BH17))</f>
        <v>0.71762047537883111</v>
      </c>
      <c r="BI56" s="6" cm="1">
        <f t="array" ref="BI56">AVERAGE(ABS(BI13:BI17))</f>
        <v>0.81853951008491421</v>
      </c>
      <c r="BJ56" s="6" cm="1">
        <f t="array" ref="BJ56">AVERAGE(ABS(BJ12:BJ16))</f>
        <v>0.76928045733324468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0.1535988134536044</v>
      </c>
      <c r="N57" s="9">
        <v>3.807284678521349</v>
      </c>
      <c r="O57" s="9">
        <v>1.1080079639918159</v>
      </c>
      <c r="P57" s="9">
        <v>43.511824897386838</v>
      </c>
      <c r="Q57" s="27">
        <v>0.83333333333333337</v>
      </c>
      <c r="R57" s="6">
        <v>0.83175505050505061</v>
      </c>
      <c r="S57" s="6">
        <v>0.83333333333333337</v>
      </c>
      <c r="T57" s="6">
        <v>0.83165809568334104</v>
      </c>
      <c r="U57" s="6">
        <v>0.4635765518658197</v>
      </c>
      <c r="V57" s="27">
        <v>0.75</v>
      </c>
      <c r="W57" s="6">
        <v>0.75436507936507935</v>
      </c>
      <c r="X57" s="6">
        <v>0.75</v>
      </c>
      <c r="Y57" s="6">
        <v>0.75126033474490816</v>
      </c>
      <c r="Z57" s="6">
        <v>0.46137105118874089</v>
      </c>
      <c r="AA57" s="27">
        <v>0.80555555555555558</v>
      </c>
      <c r="AB57" s="6">
        <v>0.86296296296296282</v>
      </c>
      <c r="AC57" s="6">
        <v>0.80555555555555558</v>
      </c>
      <c r="AD57" s="6">
        <v>0.8118386243386243</v>
      </c>
      <c r="AE57" s="6">
        <v>1.3780659932872199</v>
      </c>
      <c r="AF57" s="27">
        <v>0.88888888888888884</v>
      </c>
      <c r="AG57" s="6">
        <v>0.91145833333333337</v>
      </c>
      <c r="AH57" s="6">
        <v>0.88888888888888884</v>
      </c>
      <c r="AI57" s="6">
        <v>0.8841781874039939</v>
      </c>
      <c r="AJ57" s="6">
        <v>0.30858488300727571</v>
      </c>
      <c r="AK57" s="27">
        <v>0.66666666666666663</v>
      </c>
      <c r="AL57" s="6">
        <v>0.65007215007215013</v>
      </c>
      <c r="AM57" s="6">
        <v>0.66666666666666663</v>
      </c>
      <c r="AN57" s="6">
        <v>0.6433811802232855</v>
      </c>
      <c r="AO57" s="6">
        <v>12.014551129705721</v>
      </c>
      <c r="AP57" s="27">
        <v>0.72222222222222221</v>
      </c>
      <c r="AQ57" s="6">
        <v>0.75025138260432378</v>
      </c>
      <c r="AR57" s="6">
        <v>0.72222222222222221</v>
      </c>
      <c r="AS57" s="6">
        <v>0.70554503367003374</v>
      </c>
      <c r="AT57" s="6">
        <v>0.52946853900133162</v>
      </c>
      <c r="AU57" s="27">
        <v>0.83333333333333337</v>
      </c>
      <c r="AV57" s="6">
        <v>0.84421134421134425</v>
      </c>
      <c r="AW57" s="6">
        <v>0.83333333333333337</v>
      </c>
      <c r="AX57" s="6">
        <v>0.83492063492063495</v>
      </c>
      <c r="AY57" s="6">
        <v>0.39144409287309262</v>
      </c>
      <c r="AZ57" s="27">
        <v>0.77777777777777779</v>
      </c>
      <c r="BA57" s="6">
        <v>0.79675417175417174</v>
      </c>
      <c r="BB57" s="6">
        <v>0.77777777777777779</v>
      </c>
      <c r="BC57" s="6">
        <v>0.77460566253669705</v>
      </c>
      <c r="BD57" s="6">
        <v>0.41723495439500652</v>
      </c>
      <c r="BE57" s="6"/>
      <c r="BF57" s="2" t="s">
        <v>70</v>
      </c>
      <c r="BG57" s="6" cm="1">
        <f t="array" ref="BG57">AVERAGE(ABS(BG18:BG22))</f>
        <v>0.82876286885945072</v>
      </c>
      <c r="BH57" s="6" cm="1">
        <f t="array" ref="BH57">AVERAGE(ABS(BH18:BH22))</f>
        <v>0.72774234006672889</v>
      </c>
      <c r="BI57" s="6" cm="1">
        <f t="array" ref="BI57">AVERAGE(ABS(BI18:BI22))</f>
        <v>0.83866744150251304</v>
      </c>
      <c r="BJ57" s="6" cm="1">
        <f t="array" ref="BJ57">AVERAGE(ABS(BJ18:BJ22))</f>
        <v>0.69196602967292442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3">
        <v>56</v>
      </c>
      <c r="C58" s="23">
        <v>1</v>
      </c>
      <c r="D58" s="23">
        <v>1</v>
      </c>
      <c r="E58" s="23">
        <v>1</v>
      </c>
      <c r="F58" s="23">
        <v>1</v>
      </c>
      <c r="G58" s="23">
        <v>1</v>
      </c>
      <c r="H58" s="23">
        <v>1</v>
      </c>
      <c r="I58" s="23">
        <v>1</v>
      </c>
      <c r="J58" s="23">
        <v>1</v>
      </c>
      <c r="K58" s="23">
        <v>1</v>
      </c>
      <c r="L58" s="23">
        <v>1</v>
      </c>
      <c r="M58" s="14">
        <v>2.3680633080667542E-2</v>
      </c>
      <c r="N58" s="31">
        <v>11.47264741745726</v>
      </c>
      <c r="O58" s="31">
        <v>1.6809591798819929</v>
      </c>
      <c r="P58" s="31">
        <v>88.339385114420935</v>
      </c>
      <c r="Q58" s="27">
        <v>0.97222222222222221</v>
      </c>
      <c r="R58" s="24">
        <v>0.97500000000000009</v>
      </c>
      <c r="S58" s="24">
        <v>0.97222222222222221</v>
      </c>
      <c r="T58" s="24">
        <v>0.97257784099889355</v>
      </c>
      <c r="U58" s="24">
        <v>0.106842762388362</v>
      </c>
      <c r="V58" s="27">
        <v>0.97222222222222221</v>
      </c>
      <c r="W58" s="24">
        <v>0.97500000000000009</v>
      </c>
      <c r="X58" s="24">
        <v>0.97222222222222221</v>
      </c>
      <c r="Y58" s="24">
        <v>0.97257784099889355</v>
      </c>
      <c r="Z58" s="24">
        <v>2.6219211488601249E-2</v>
      </c>
      <c r="AA58" s="27">
        <v>0.91666666666666663</v>
      </c>
      <c r="AB58" s="24">
        <v>0.93055555555555558</v>
      </c>
      <c r="AC58" s="24">
        <v>0.91666666666666663</v>
      </c>
      <c r="AD58" s="24">
        <v>0.91691265200037131</v>
      </c>
      <c r="AE58" s="24">
        <v>0.15938870584616921</v>
      </c>
      <c r="AF58" s="27">
        <v>0.97222222222222221</v>
      </c>
      <c r="AG58" s="24">
        <v>0.97500000000000009</v>
      </c>
      <c r="AH58" s="24">
        <v>0.97222222222222221</v>
      </c>
      <c r="AI58" s="24">
        <v>0.97257784099889355</v>
      </c>
      <c r="AJ58" s="24">
        <v>8.8553603893284427E-2</v>
      </c>
      <c r="AK58" s="27">
        <v>0.80555555555555558</v>
      </c>
      <c r="AL58" s="24">
        <v>0.80401234567901225</v>
      </c>
      <c r="AM58" s="24">
        <v>0.80555555555555558</v>
      </c>
      <c r="AN58" s="24">
        <v>0.80374492139198017</v>
      </c>
      <c r="AO58" s="24">
        <v>7.0084881589950019</v>
      </c>
      <c r="AP58" s="27">
        <v>0.91666666666666663</v>
      </c>
      <c r="AQ58" s="24">
        <v>0.9159722222222223</v>
      </c>
      <c r="AR58" s="24">
        <v>0.91666666666666663</v>
      </c>
      <c r="AS58" s="24">
        <v>0.91528406234288595</v>
      </c>
      <c r="AT58" s="24">
        <v>0.32817397723057012</v>
      </c>
      <c r="AU58" s="27">
        <v>0.91666666666666663</v>
      </c>
      <c r="AV58" s="24">
        <v>0.91944444444444451</v>
      </c>
      <c r="AW58" s="24">
        <v>0.91666666666666663</v>
      </c>
      <c r="AX58" s="24">
        <v>0.91680911680911692</v>
      </c>
      <c r="AY58" s="24">
        <v>0.2151218994197342</v>
      </c>
      <c r="AZ58" s="27">
        <v>0.94444444444444442</v>
      </c>
      <c r="BA58" s="24">
        <v>0.94973544973544977</v>
      </c>
      <c r="BB58" s="24">
        <v>0.94444444444444442</v>
      </c>
      <c r="BC58" s="24">
        <v>0.94236111111111098</v>
      </c>
      <c r="BD58" s="24">
        <v>0.22885394133549519</v>
      </c>
      <c r="BE58" s="6"/>
      <c r="BF58" s="2" t="s">
        <v>71</v>
      </c>
      <c r="BG58" s="6" cm="1">
        <f t="array" ref="BG58">AVERAGE(ABS(BG23:BG27))</f>
        <v>0.75373682669221953</v>
      </c>
      <c r="BH58" s="6" cm="1">
        <f t="array" ref="BH58">AVERAGE(ABS(BH23:BH27))</f>
        <v>0.62076271891004975</v>
      </c>
      <c r="BI58" s="6" cm="1">
        <f t="array" ref="BI58">AVERAGE(ABS(BI23:BI27))</f>
        <v>0.758744713987483</v>
      </c>
      <c r="BJ58" s="6" cm="1">
        <f t="array" ref="BJ58">AVERAGE(ABS(BJ23:BJ27))</f>
        <v>0.6184270679858902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3">
        <v>57</v>
      </c>
      <c r="C59" s="23">
        <v>-1</v>
      </c>
      <c r="D59" s="23">
        <v>-1</v>
      </c>
      <c r="E59" s="23">
        <v>1</v>
      </c>
      <c r="F59" s="23">
        <v>1</v>
      </c>
      <c r="G59" s="23">
        <v>-1</v>
      </c>
      <c r="H59" s="23">
        <v>1</v>
      </c>
      <c r="I59" s="23">
        <v>1</v>
      </c>
      <c r="J59" s="23">
        <v>1</v>
      </c>
      <c r="K59" s="23">
        <v>1</v>
      </c>
      <c r="L59" s="23">
        <v>-1</v>
      </c>
      <c r="M59" s="14">
        <v>0.3552691089245435</v>
      </c>
      <c r="N59" s="31">
        <v>1.3889768299246521</v>
      </c>
      <c r="O59" s="31">
        <v>0.7960012214667449</v>
      </c>
      <c r="P59" s="31">
        <v>18.751187203982798</v>
      </c>
      <c r="Q59" s="27">
        <v>0.61111111111111116</v>
      </c>
      <c r="R59" s="24">
        <v>0.68981481481481477</v>
      </c>
      <c r="S59" s="24">
        <v>0.61111111111111116</v>
      </c>
      <c r="T59" s="24">
        <v>0.63190883190883196</v>
      </c>
      <c r="U59" s="24">
        <v>0.95959932176214424</v>
      </c>
      <c r="V59" s="27">
        <v>0.61111111111111116</v>
      </c>
      <c r="W59" s="24">
        <v>0.70238095238095233</v>
      </c>
      <c r="X59" s="24">
        <v>0.61111111111111116</v>
      </c>
      <c r="Y59" s="24">
        <v>0.64329805996472667</v>
      </c>
      <c r="Z59" s="24">
        <v>1.027109853752177</v>
      </c>
      <c r="AA59" s="27">
        <v>0.63888888888888884</v>
      </c>
      <c r="AB59" s="24">
        <v>0.71033138401559459</v>
      </c>
      <c r="AC59" s="24">
        <v>0.63888888888888884</v>
      </c>
      <c r="AD59" s="24">
        <v>0.63822751322751314</v>
      </c>
      <c r="AE59" s="24">
        <v>3.557179809588181</v>
      </c>
      <c r="AF59" s="27">
        <v>0.72222222222222221</v>
      </c>
      <c r="AG59" s="24">
        <v>0.80112942612942617</v>
      </c>
      <c r="AH59" s="24">
        <v>0.72222222222222221</v>
      </c>
      <c r="AI59" s="24">
        <v>0.74485596707818924</v>
      </c>
      <c r="AJ59" s="24">
        <v>0.71794778638517021</v>
      </c>
      <c r="AK59" s="27">
        <v>0.61111111111111116</v>
      </c>
      <c r="AL59" s="24">
        <v>0.70264804639804646</v>
      </c>
      <c r="AM59" s="24">
        <v>0.61111111111111116</v>
      </c>
      <c r="AN59" s="24">
        <v>0.63423120089786744</v>
      </c>
      <c r="AO59" s="24">
        <v>14.01697631799</v>
      </c>
      <c r="AP59" s="27">
        <v>0.77777777777777779</v>
      </c>
      <c r="AQ59" s="24">
        <v>0.85864197530864195</v>
      </c>
      <c r="AR59" s="24">
        <v>0.77777777777777779</v>
      </c>
      <c r="AS59" s="24">
        <v>0.78542869167869167</v>
      </c>
      <c r="AT59" s="24">
        <v>0.64868632186500008</v>
      </c>
      <c r="AU59" s="27">
        <v>0.75</v>
      </c>
      <c r="AV59" s="24">
        <v>0.82605820105820116</v>
      </c>
      <c r="AW59" s="24">
        <v>0.75</v>
      </c>
      <c r="AX59" s="24">
        <v>0.76372549019607838</v>
      </c>
      <c r="AY59" s="24">
        <v>0.84850611150934663</v>
      </c>
      <c r="AZ59" s="27">
        <v>0.77777777777777779</v>
      </c>
      <c r="BA59" s="24">
        <v>0.81797385620915042</v>
      </c>
      <c r="BB59" s="24">
        <v>0.77777777777777779</v>
      </c>
      <c r="BC59" s="24">
        <v>0.78775203775203773</v>
      </c>
      <c r="BD59" s="24">
        <v>0.77955240947625892</v>
      </c>
      <c r="BE59" s="6"/>
      <c r="BF59" s="2" t="s">
        <v>72</v>
      </c>
      <c r="BG59" s="6" cm="1">
        <f t="array" ref="BG59">AVERAGE(ABS(BG28:BG32))</f>
        <v>0.75995313524281205</v>
      </c>
      <c r="BH59" s="6" cm="1">
        <f t="array" ref="BH59">AVERAGE(ABS(BH28:BH32))</f>
        <v>0.64537944430173533</v>
      </c>
      <c r="BI59" s="6" cm="1">
        <f t="array" ref="BI59">AVERAGE(ABS(BI28:BI32))</f>
        <v>0.76782823551488133</v>
      </c>
      <c r="BJ59" s="6" cm="1">
        <f t="array" ref="BJ59">AVERAGE(ABS(BJ28:BJ32))</f>
        <v>0.63020090229790882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0.2786011960305998</v>
      </c>
      <c r="N60" s="9">
        <v>1.9507296279286881</v>
      </c>
      <c r="O60" s="9">
        <v>0.89932200046553523</v>
      </c>
      <c r="P60" s="9">
        <v>26.33484997703728</v>
      </c>
      <c r="Q60" s="27">
        <v>0.80555555555555558</v>
      </c>
      <c r="R60" s="6">
        <v>0.81747727581060914</v>
      </c>
      <c r="S60" s="6">
        <v>0.80555555555555558</v>
      </c>
      <c r="T60" s="6">
        <v>0.79818181818181821</v>
      </c>
      <c r="U60" s="6">
        <v>0.53820294634404053</v>
      </c>
      <c r="V60" s="27">
        <v>0.83333333333333337</v>
      </c>
      <c r="W60" s="6">
        <v>0.83177933177933172</v>
      </c>
      <c r="X60" s="6">
        <v>0.83333333333333337</v>
      </c>
      <c r="Y60" s="6">
        <v>0.82870370370370372</v>
      </c>
      <c r="Z60" s="6">
        <v>0.52943359373936094</v>
      </c>
      <c r="AA60" s="27">
        <v>0.80555555555555558</v>
      </c>
      <c r="AB60" s="6">
        <v>0.81645299145299155</v>
      </c>
      <c r="AC60" s="6">
        <v>0.80555555555555558</v>
      </c>
      <c r="AD60" s="6">
        <v>0.80390499194847032</v>
      </c>
      <c r="AE60" s="6">
        <v>2.3756931140328308</v>
      </c>
      <c r="AF60" s="27">
        <v>0.83333333333333337</v>
      </c>
      <c r="AG60" s="6">
        <v>0.87418300653594772</v>
      </c>
      <c r="AH60" s="6">
        <v>0.83333333333333337</v>
      </c>
      <c r="AI60" s="6">
        <v>0.82877212187557014</v>
      </c>
      <c r="AJ60" s="6">
        <v>0.38846559003205022</v>
      </c>
      <c r="AK60" s="27">
        <v>0.61111111111111116</v>
      </c>
      <c r="AL60" s="6">
        <v>0.61372863247863252</v>
      </c>
      <c r="AM60" s="6">
        <v>0.61111111111111116</v>
      </c>
      <c r="AN60" s="6">
        <v>0.59788359788359779</v>
      </c>
      <c r="AO60" s="6">
        <v>14.016976317990011</v>
      </c>
      <c r="AP60" s="27">
        <v>0.80555555555555558</v>
      </c>
      <c r="AQ60" s="6">
        <v>0.81793515126848471</v>
      </c>
      <c r="AR60" s="6">
        <v>0.80555555555555558</v>
      </c>
      <c r="AS60" s="6">
        <v>0.79930717430717435</v>
      </c>
      <c r="AT60" s="6">
        <v>0.58677062492667564</v>
      </c>
      <c r="AU60" s="27">
        <v>0.72222222222222221</v>
      </c>
      <c r="AV60" s="6">
        <v>0.72988739655406321</v>
      </c>
      <c r="AW60" s="6">
        <v>0.72222222222222221</v>
      </c>
      <c r="AX60" s="6">
        <v>0.71424242424242435</v>
      </c>
      <c r="AY60" s="6">
        <v>0.83518612185893415</v>
      </c>
      <c r="AZ60" s="27">
        <v>0.75</v>
      </c>
      <c r="BA60" s="6">
        <v>0.75400217066883735</v>
      </c>
      <c r="BB60" s="6">
        <v>0.75</v>
      </c>
      <c r="BC60" s="6">
        <v>0.74083786583786582</v>
      </c>
      <c r="BD60" s="6">
        <v>0.83957043781192442</v>
      </c>
      <c r="BE60" s="6"/>
      <c r="BF60" s="2" t="s">
        <v>73</v>
      </c>
      <c r="BG60" s="6" cm="1">
        <f t="array" ref="BG60">AVERAGE(ABS(BG33:BG37))</f>
        <v>0.76666864812660884</v>
      </c>
      <c r="BH60" s="6" cm="1">
        <f t="array" ref="BH60">AVERAGE(ABS(BH33:BH37))</f>
        <v>0.64681823019489104</v>
      </c>
      <c r="BI60" s="6" cm="1">
        <f t="array" ref="BI60">AVERAGE(ABS(BI33:BI37))</f>
        <v>0.77221065637045949</v>
      </c>
      <c r="BJ60" s="6" cm="1">
        <f t="array" ref="BJ60">AVERAGE(ABS(BJ33:BJ37))</f>
        <v>0.61705742501387073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0.46663990979837289</v>
      </c>
      <c r="N61" s="9">
        <v>1.0391096687325569</v>
      </c>
      <c r="O61" s="9">
        <v>0.58183013831527397</v>
      </c>
      <c r="P61" s="9">
        <v>17.041398567213939</v>
      </c>
      <c r="Q61" s="27">
        <v>0.63888888888888884</v>
      </c>
      <c r="R61" s="6">
        <v>0.67730186480186483</v>
      </c>
      <c r="S61" s="6">
        <v>0.63888888888888884</v>
      </c>
      <c r="T61" s="6">
        <v>0.62774790919952206</v>
      </c>
      <c r="U61" s="6">
        <v>0.86911014841162604</v>
      </c>
      <c r="V61" s="27">
        <v>0.61111111111111116</v>
      </c>
      <c r="W61" s="6">
        <v>0.65057627557627562</v>
      </c>
      <c r="X61" s="6">
        <v>0.61111111111111116</v>
      </c>
      <c r="Y61" s="6">
        <v>0.59436026936026931</v>
      </c>
      <c r="Z61" s="6">
        <v>0.88026274338713451</v>
      </c>
      <c r="AA61" s="27">
        <v>0.58333333333333337</v>
      </c>
      <c r="AB61" s="6">
        <v>0.59837962962962954</v>
      </c>
      <c r="AC61" s="6">
        <v>0.58333333333333337</v>
      </c>
      <c r="AD61" s="6">
        <v>0.58328245828245828</v>
      </c>
      <c r="AE61" s="6">
        <v>0.67967068451870982</v>
      </c>
      <c r="AF61" s="27">
        <v>0.69444444444444442</v>
      </c>
      <c r="AG61" s="6">
        <v>0.70058922558922554</v>
      </c>
      <c r="AH61" s="6">
        <v>0.69444444444444442</v>
      </c>
      <c r="AI61" s="6">
        <v>0.69124708790947542</v>
      </c>
      <c r="AJ61" s="6">
        <v>0.58152823086696215</v>
      </c>
      <c r="AK61" s="27">
        <v>0.63888888888888884</v>
      </c>
      <c r="AL61" s="6">
        <v>0.64538239538239539</v>
      </c>
      <c r="AM61" s="6">
        <v>0.63888888888888884</v>
      </c>
      <c r="AN61" s="6">
        <v>0.63494340825761197</v>
      </c>
      <c r="AO61" s="6">
        <v>13.01576372384786</v>
      </c>
      <c r="AP61" s="27">
        <v>0.77777777777777779</v>
      </c>
      <c r="AQ61" s="6">
        <v>0.77623456790123457</v>
      </c>
      <c r="AR61" s="6">
        <v>0.77777777777777779</v>
      </c>
      <c r="AS61" s="6">
        <v>0.7719907407407407</v>
      </c>
      <c r="AT61" s="6">
        <v>0.56450876120613269</v>
      </c>
      <c r="AU61" s="27">
        <v>0.80555555555555558</v>
      </c>
      <c r="AV61" s="6">
        <v>0.80802469135802468</v>
      </c>
      <c r="AW61" s="6">
        <v>0.80555555555555558</v>
      </c>
      <c r="AX61" s="6">
        <v>0.80585545059229269</v>
      </c>
      <c r="AY61" s="6">
        <v>0.59360612994220807</v>
      </c>
      <c r="AZ61" s="27">
        <v>0.72222222222222221</v>
      </c>
      <c r="BA61" s="6">
        <v>0.72420634920634919</v>
      </c>
      <c r="BB61" s="6">
        <v>0.72222222222222221</v>
      </c>
      <c r="BC61" s="6">
        <v>0.71990740740740733</v>
      </c>
      <c r="BD61" s="6">
        <v>0.81948897617188188</v>
      </c>
      <c r="BE61" s="6"/>
      <c r="BF61" s="3" t="s">
        <v>74</v>
      </c>
      <c r="BG61" s="5" cm="1">
        <f t="array" ref="BG61">AVERAGE(ABS(BG38:BG42))</f>
        <v>0.83882033428074865</v>
      </c>
      <c r="BH61" s="5" cm="1">
        <f t="array" ref="BH61">AVERAGE(ABS(BH38:BH42))</f>
        <v>0.71396803792272867</v>
      </c>
      <c r="BI61" s="5" cm="1">
        <f t="array" ref="BI61">AVERAGE(ABS(BI38:BI42))</f>
        <v>0.84937852310116158</v>
      </c>
      <c r="BJ61" s="5" cm="1">
        <f t="array" ref="BJ61">AVERAGE(ABS(BJ38:BJ42))</f>
        <v>0.68035847121239035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8.4895452717947933E-2</v>
      </c>
      <c r="N62" s="9">
        <v>5.4359544511101374</v>
      </c>
      <c r="O62" s="9">
        <v>1.368721280482966</v>
      </c>
      <c r="P62" s="9">
        <v>73.385385089986841</v>
      </c>
      <c r="Q62" s="27">
        <v>0.97222222222222221</v>
      </c>
      <c r="R62" s="6">
        <v>0.97435897435897445</v>
      </c>
      <c r="S62" s="6">
        <v>0.97222222222222221</v>
      </c>
      <c r="T62" s="6">
        <v>0.97211640211640216</v>
      </c>
      <c r="U62" s="6">
        <v>0.20946001688186611</v>
      </c>
      <c r="V62" s="27">
        <v>0.97222222222222221</v>
      </c>
      <c r="W62" s="6">
        <v>0.97435897435897445</v>
      </c>
      <c r="X62" s="6">
        <v>0.97222222222222221</v>
      </c>
      <c r="Y62" s="6">
        <v>0.97211640211640216</v>
      </c>
      <c r="Z62" s="6">
        <v>0.1032660251258974</v>
      </c>
      <c r="AA62" s="27">
        <v>0.94444444444444442</v>
      </c>
      <c r="AB62" s="6">
        <v>0.9464285714285714</v>
      </c>
      <c r="AC62" s="6">
        <v>0.94444444444444442</v>
      </c>
      <c r="AD62" s="6">
        <v>0.94435498300232601</v>
      </c>
      <c r="AE62" s="6">
        <v>0.1590436358462094</v>
      </c>
      <c r="AF62" s="27">
        <v>1</v>
      </c>
      <c r="AG62" s="6">
        <v>1</v>
      </c>
      <c r="AH62" s="6">
        <v>1</v>
      </c>
      <c r="AI62" s="6">
        <v>1</v>
      </c>
      <c r="AJ62" s="6">
        <v>6.9294956516665937E-2</v>
      </c>
      <c r="AK62" s="27">
        <v>0.86111111111111116</v>
      </c>
      <c r="AL62" s="6">
        <v>0.87202380952380953</v>
      </c>
      <c r="AM62" s="6">
        <v>0.86111111111111116</v>
      </c>
      <c r="AN62" s="6">
        <v>0.86314839213389938</v>
      </c>
      <c r="AO62" s="6">
        <v>5.0060629707107163</v>
      </c>
      <c r="AP62" s="27">
        <v>0.97222222222222221</v>
      </c>
      <c r="AQ62" s="6">
        <v>0.97420634920634919</v>
      </c>
      <c r="AR62" s="6">
        <v>0.97222222222222221</v>
      </c>
      <c r="AS62" s="6">
        <v>0.97207524985302762</v>
      </c>
      <c r="AT62" s="6">
        <v>0.2551161367859256</v>
      </c>
      <c r="AU62" s="27">
        <v>0.91666666666666663</v>
      </c>
      <c r="AV62" s="6">
        <v>0.92129629629629639</v>
      </c>
      <c r="AW62" s="6">
        <v>0.91666666666666663</v>
      </c>
      <c r="AX62" s="6">
        <v>0.91787439613526567</v>
      </c>
      <c r="AY62" s="6">
        <v>0.1288697075116946</v>
      </c>
      <c r="AZ62" s="27">
        <v>0.91666666666666663</v>
      </c>
      <c r="BA62" s="6">
        <v>0.92063492063492047</v>
      </c>
      <c r="BB62" s="6">
        <v>0.91666666666666663</v>
      </c>
      <c r="BC62" s="6">
        <v>0.91760601180891044</v>
      </c>
      <c r="BD62" s="6">
        <v>0.1131650772787882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7.5713729854433851E-2</v>
      </c>
      <c r="N63" s="9">
        <v>5.601097367844722</v>
      </c>
      <c r="O63" s="9">
        <v>1.424492567293757</v>
      </c>
      <c r="P63" s="9">
        <v>75.614814465903734</v>
      </c>
      <c r="Q63" s="27">
        <v>0.88888888888888884</v>
      </c>
      <c r="R63" s="6">
        <v>0.90509259259259245</v>
      </c>
      <c r="S63" s="6">
        <v>0.88888888888888884</v>
      </c>
      <c r="T63" s="6">
        <v>0.89001221001220998</v>
      </c>
      <c r="U63" s="6">
        <v>0.29745516401248118</v>
      </c>
      <c r="V63" s="27">
        <v>0.86111111111111116</v>
      </c>
      <c r="W63" s="6">
        <v>0.88772338772338766</v>
      </c>
      <c r="X63" s="6">
        <v>0.86111111111111116</v>
      </c>
      <c r="Y63" s="6">
        <v>0.86232323232323227</v>
      </c>
      <c r="Z63" s="6">
        <v>0.23158704546230999</v>
      </c>
      <c r="AA63" s="27">
        <v>0.83333333333333337</v>
      </c>
      <c r="AB63" s="6">
        <v>0.8424242424242423</v>
      </c>
      <c r="AC63" s="6">
        <v>0.83333333333333337</v>
      </c>
      <c r="AD63" s="6">
        <v>0.83116123642439421</v>
      </c>
      <c r="AE63" s="6">
        <v>1.218838716921167</v>
      </c>
      <c r="AF63" s="27">
        <v>0.91666666666666663</v>
      </c>
      <c r="AG63" s="6">
        <v>0.92875180375180377</v>
      </c>
      <c r="AH63" s="6">
        <v>0.91666666666666663</v>
      </c>
      <c r="AI63" s="6">
        <v>0.91495884773662561</v>
      </c>
      <c r="AJ63" s="6">
        <v>0.17406533580216521</v>
      </c>
      <c r="AK63" s="27">
        <v>0.77777777777777779</v>
      </c>
      <c r="AL63" s="6">
        <v>0.82387566137566137</v>
      </c>
      <c r="AM63" s="6">
        <v>0.77777777777777779</v>
      </c>
      <c r="AN63" s="6">
        <v>0.78335748792270521</v>
      </c>
      <c r="AO63" s="6">
        <v>8.009700753137146</v>
      </c>
      <c r="AP63" s="27">
        <v>0.83333333333333337</v>
      </c>
      <c r="AQ63" s="6">
        <v>0.8470238095238094</v>
      </c>
      <c r="AR63" s="6">
        <v>0.83333333333333337</v>
      </c>
      <c r="AS63" s="6">
        <v>0.82694003527336868</v>
      </c>
      <c r="AT63" s="6">
        <v>0.42359609595907421</v>
      </c>
      <c r="AU63" s="27">
        <v>0.83333333333333337</v>
      </c>
      <c r="AV63" s="6">
        <v>0.84487734487734489</v>
      </c>
      <c r="AW63" s="6">
        <v>0.83333333333333337</v>
      </c>
      <c r="AX63" s="6">
        <v>0.83209876543209882</v>
      </c>
      <c r="AY63" s="6">
        <v>0.47708717132044892</v>
      </c>
      <c r="AZ63" s="27">
        <v>0.86111111111111116</v>
      </c>
      <c r="BA63" s="6">
        <v>0.88367003367003372</v>
      </c>
      <c r="BB63" s="6">
        <v>0.86111111111111116</v>
      </c>
      <c r="BC63" s="6">
        <v>0.85939153439153448</v>
      </c>
      <c r="BD63" s="6">
        <v>0.42267254429963408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0.37703729012343018</v>
      </c>
      <c r="N64" s="9">
        <v>1.2662245313626741</v>
      </c>
      <c r="O64" s="9">
        <v>0.76851155376034908</v>
      </c>
      <c r="P64" s="9">
        <v>14.4711375012877</v>
      </c>
      <c r="Q64" s="27">
        <v>0.77777777777777779</v>
      </c>
      <c r="R64" s="6">
        <v>0.78545066045066059</v>
      </c>
      <c r="S64" s="6">
        <v>0.77777777777777779</v>
      </c>
      <c r="T64" s="6">
        <v>0.77530864197530869</v>
      </c>
      <c r="U64" s="6">
        <v>0.57782812560460606</v>
      </c>
      <c r="V64" s="27">
        <v>0.75</v>
      </c>
      <c r="W64" s="6">
        <v>0.76031746031746028</v>
      </c>
      <c r="X64" s="6">
        <v>0.75</v>
      </c>
      <c r="Y64" s="6">
        <v>0.74926275803468778</v>
      </c>
      <c r="Z64" s="6">
        <v>0.56893943026632077</v>
      </c>
      <c r="AA64" s="27">
        <v>0.72222222222222221</v>
      </c>
      <c r="AB64" s="6">
        <v>0.73674242424242431</v>
      </c>
      <c r="AC64" s="6">
        <v>0.72222222222222221</v>
      </c>
      <c r="AD64" s="6">
        <v>0.71703296703296704</v>
      </c>
      <c r="AE64" s="6">
        <v>1.4872084508797501</v>
      </c>
      <c r="AF64" s="27">
        <v>0.88888888888888884</v>
      </c>
      <c r="AG64" s="6">
        <v>0.89136904761904767</v>
      </c>
      <c r="AH64" s="6">
        <v>0.88888888888888884</v>
      </c>
      <c r="AI64" s="6">
        <v>0.88713787902428864</v>
      </c>
      <c r="AJ64" s="6">
        <v>0.44877501222605609</v>
      </c>
      <c r="AK64" s="27">
        <v>0.61111111111111116</v>
      </c>
      <c r="AL64" s="6">
        <v>0.67869167869167868</v>
      </c>
      <c r="AM64" s="6">
        <v>0.61111111111111116</v>
      </c>
      <c r="AN64" s="6">
        <v>0.59949494949494941</v>
      </c>
      <c r="AO64" s="6">
        <v>14.01697631799</v>
      </c>
      <c r="AP64" s="27">
        <v>0.80555555555555558</v>
      </c>
      <c r="AQ64" s="6">
        <v>0.81884920634920644</v>
      </c>
      <c r="AR64" s="6">
        <v>0.80555555555555558</v>
      </c>
      <c r="AS64" s="6">
        <v>0.80576798120657767</v>
      </c>
      <c r="AT64" s="6">
        <v>0.61175141401555555</v>
      </c>
      <c r="AU64" s="27">
        <v>0.72222222222222221</v>
      </c>
      <c r="AV64" s="6">
        <v>0.7213064713064713</v>
      </c>
      <c r="AW64" s="6">
        <v>0.72222222222222221</v>
      </c>
      <c r="AX64" s="6">
        <v>0.71855921855921856</v>
      </c>
      <c r="AY64" s="6">
        <v>0.72083620710847585</v>
      </c>
      <c r="AZ64" s="27">
        <v>0.66666666666666663</v>
      </c>
      <c r="BA64" s="6">
        <v>0.66941391941391948</v>
      </c>
      <c r="BB64" s="6">
        <v>0.66666666666666663</v>
      </c>
      <c r="BC64" s="6">
        <v>0.66529304029304037</v>
      </c>
      <c r="BD64" s="6">
        <v>0.54657135252230515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0.16153481485107371</v>
      </c>
      <c r="N65" s="9">
        <v>3.087752369614996</v>
      </c>
      <c r="O65" s="9">
        <v>1.178150862966127</v>
      </c>
      <c r="P65" s="9">
        <v>41.684656989802448</v>
      </c>
      <c r="Q65" s="27">
        <v>0.83333333333333337</v>
      </c>
      <c r="R65" s="6">
        <v>0.85378086419753085</v>
      </c>
      <c r="S65" s="6">
        <v>0.83333333333333337</v>
      </c>
      <c r="T65" s="6">
        <v>0.83212371205792257</v>
      </c>
      <c r="U65" s="6">
        <v>0.43505369934987859</v>
      </c>
      <c r="V65" s="27">
        <v>0.77777777777777779</v>
      </c>
      <c r="W65" s="6">
        <v>0.79894179894179884</v>
      </c>
      <c r="X65" s="6">
        <v>0.77777777777777779</v>
      </c>
      <c r="Y65" s="6">
        <v>0.77314814814814814</v>
      </c>
      <c r="Z65" s="6">
        <v>0.3539339515456823</v>
      </c>
      <c r="AA65" s="27">
        <v>0.88888888888888884</v>
      </c>
      <c r="AB65" s="6">
        <v>0.88842592592592584</v>
      </c>
      <c r="AC65" s="6">
        <v>0.88888888888888884</v>
      </c>
      <c r="AD65" s="6">
        <v>0.88750862663906149</v>
      </c>
      <c r="AE65" s="6">
        <v>0.34633639112651809</v>
      </c>
      <c r="AF65" s="27">
        <v>0.88888888888888884</v>
      </c>
      <c r="AG65" s="6">
        <v>0.9135802469135802</v>
      </c>
      <c r="AH65" s="6">
        <v>0.88888888888888884</v>
      </c>
      <c r="AI65" s="6">
        <v>0.88348765432098775</v>
      </c>
      <c r="AJ65" s="6">
        <v>0.28575352292795858</v>
      </c>
      <c r="AK65" s="27">
        <v>0.75</v>
      </c>
      <c r="AL65" s="6">
        <v>0.76510989010989006</v>
      </c>
      <c r="AM65" s="6">
        <v>0.75</v>
      </c>
      <c r="AN65" s="6">
        <v>0.74398148148148158</v>
      </c>
      <c r="AO65" s="6">
        <v>9.0109133472792884</v>
      </c>
      <c r="AP65" s="27">
        <v>0.88888888888888884</v>
      </c>
      <c r="AQ65" s="6">
        <v>0.89930555555555558</v>
      </c>
      <c r="AR65" s="6">
        <v>0.88888888888888884</v>
      </c>
      <c r="AS65" s="6">
        <v>0.88981481481481473</v>
      </c>
      <c r="AT65" s="6">
        <v>0.40589218520597942</v>
      </c>
      <c r="AU65" s="27">
        <v>0.83333333333333337</v>
      </c>
      <c r="AV65" s="6">
        <v>0.83333333333333348</v>
      </c>
      <c r="AW65" s="6">
        <v>0.83333333333333337</v>
      </c>
      <c r="AX65" s="6">
        <v>0.83242109104178064</v>
      </c>
      <c r="AY65" s="6">
        <v>0.41863008972959809</v>
      </c>
      <c r="AZ65" s="27">
        <v>0.83333333333333337</v>
      </c>
      <c r="BA65" s="6">
        <v>0.86141975308641983</v>
      </c>
      <c r="BB65" s="6">
        <v>0.83333333333333337</v>
      </c>
      <c r="BC65" s="6">
        <v>0.83518692564745201</v>
      </c>
      <c r="BD65" s="6">
        <v>0.33492419918906952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0.19131691708889759</v>
      </c>
      <c r="N66" s="10">
        <v>2.5872599112207468</v>
      </c>
      <c r="O66" s="10">
        <v>1.1223795758997539</v>
      </c>
      <c r="P66" s="10">
        <v>34.92800880148009</v>
      </c>
      <c r="Q66" s="28">
        <v>0.80555555555555558</v>
      </c>
      <c r="R66" s="5">
        <v>0.8198005698005697</v>
      </c>
      <c r="S66" s="5">
        <v>0.80555555555555558</v>
      </c>
      <c r="T66" s="5">
        <v>0.80853174603174593</v>
      </c>
      <c r="U66" s="5">
        <v>0.45915592265807981</v>
      </c>
      <c r="V66" s="28">
        <v>0.77777777777777779</v>
      </c>
      <c r="W66" s="5">
        <v>0.79595959595959598</v>
      </c>
      <c r="X66" s="5">
        <v>0.77777777777777779</v>
      </c>
      <c r="Y66" s="5">
        <v>0.77836601307189546</v>
      </c>
      <c r="Z66" s="5">
        <v>0.51019943050113947</v>
      </c>
      <c r="AA66" s="28">
        <v>0.69444444444444442</v>
      </c>
      <c r="AB66" s="5">
        <v>0.78063973063973069</v>
      </c>
      <c r="AC66" s="5">
        <v>0.69444444444444442</v>
      </c>
      <c r="AD66" s="5">
        <v>0.70350945350945338</v>
      </c>
      <c r="AE66" s="5">
        <v>1.470405891635165</v>
      </c>
      <c r="AF66" s="28">
        <v>0.83333333333333337</v>
      </c>
      <c r="AG66" s="5">
        <v>0.84140550807217473</v>
      </c>
      <c r="AH66" s="5">
        <v>0.83333333333333337</v>
      </c>
      <c r="AI66" s="5">
        <v>0.83283730158730152</v>
      </c>
      <c r="AJ66" s="5">
        <v>0.36756767311462579</v>
      </c>
      <c r="AK66" s="28">
        <v>0.77777777777777779</v>
      </c>
      <c r="AL66" s="5">
        <v>0.80001942501942502</v>
      </c>
      <c r="AM66" s="5">
        <v>0.77777777777777779</v>
      </c>
      <c r="AN66" s="5">
        <v>0.77760819427486083</v>
      </c>
      <c r="AO66" s="5">
        <v>8.009700753137146</v>
      </c>
      <c r="AP66" s="28">
        <v>0.75</v>
      </c>
      <c r="AQ66" s="5">
        <v>0.79932336182336183</v>
      </c>
      <c r="AR66" s="5">
        <v>0.75</v>
      </c>
      <c r="AS66" s="5">
        <v>0.75509821562453139</v>
      </c>
      <c r="AT66" s="5">
        <v>0.52832156982539002</v>
      </c>
      <c r="AU66" s="28">
        <v>0.80555555555555558</v>
      </c>
      <c r="AV66" s="5">
        <v>0.81987179487179485</v>
      </c>
      <c r="AW66" s="5">
        <v>0.80555555555555558</v>
      </c>
      <c r="AX66" s="5">
        <v>0.80533941971850476</v>
      </c>
      <c r="AY66" s="5">
        <v>0.67499240074906075</v>
      </c>
      <c r="AZ66" s="28">
        <v>0.83333333333333337</v>
      </c>
      <c r="BA66" s="5">
        <v>0.84140550807217473</v>
      </c>
      <c r="BB66" s="5">
        <v>0.83333333333333337</v>
      </c>
      <c r="BC66" s="5">
        <v>0.83283730158730152</v>
      </c>
      <c r="BD66" s="5">
        <v>0.48544004486966452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0.1074736214677056</v>
      </c>
      <c r="N67" s="8">
        <v>4.6732792606327234</v>
      </c>
      <c r="O67" s="8">
        <v>1.282798510794469</v>
      </c>
      <c r="P67" s="8">
        <v>76.641779874376667</v>
      </c>
      <c r="Q67" s="26">
        <v>0.97222222222222221</v>
      </c>
      <c r="R67" s="4">
        <v>0.97569444444444442</v>
      </c>
      <c r="S67" s="4">
        <v>0.97222222222222221</v>
      </c>
      <c r="T67" s="4">
        <v>0.97279202279202281</v>
      </c>
      <c r="U67" s="4">
        <v>0.19539682703019909</v>
      </c>
      <c r="V67" s="26">
        <v>0.97222222222222221</v>
      </c>
      <c r="W67" s="4">
        <v>0.97569444444444442</v>
      </c>
      <c r="X67" s="4">
        <v>0.97222222222222221</v>
      </c>
      <c r="Y67" s="4">
        <v>0.97279202279202281</v>
      </c>
      <c r="Z67" s="4">
        <v>0.1212771505753478</v>
      </c>
      <c r="AA67" s="26">
        <v>0.97222222222222221</v>
      </c>
      <c r="AB67" s="4">
        <v>0.9735449735449736</v>
      </c>
      <c r="AC67" s="4">
        <v>0.97222222222222221</v>
      </c>
      <c r="AD67" s="4">
        <v>0.97149259954138012</v>
      </c>
      <c r="AE67" s="4">
        <v>0.18383736377001039</v>
      </c>
      <c r="AF67" s="26">
        <v>1</v>
      </c>
      <c r="AG67" s="4">
        <v>1</v>
      </c>
      <c r="AH67" s="4">
        <v>1</v>
      </c>
      <c r="AI67" s="4">
        <v>1</v>
      </c>
      <c r="AJ67" s="4">
        <v>8.3516232412468958E-2</v>
      </c>
      <c r="AK67" s="26">
        <v>0.97222222222222221</v>
      </c>
      <c r="AL67" s="4">
        <v>0.97569444444444442</v>
      </c>
      <c r="AM67" s="4">
        <v>0.97222222222222221</v>
      </c>
      <c r="AN67" s="4">
        <v>0.97279202279202281</v>
      </c>
      <c r="AO67" s="4">
        <v>1.001212594142143</v>
      </c>
      <c r="AP67" s="26">
        <v>1</v>
      </c>
      <c r="AQ67" s="4">
        <v>1</v>
      </c>
      <c r="AR67" s="4">
        <v>1</v>
      </c>
      <c r="AS67" s="4">
        <v>1</v>
      </c>
      <c r="AT67" s="4">
        <v>0.18575283457795561</v>
      </c>
      <c r="AU67" s="26">
        <v>1</v>
      </c>
      <c r="AV67" s="4">
        <v>1</v>
      </c>
      <c r="AW67" s="4">
        <v>1</v>
      </c>
      <c r="AX67" s="4">
        <v>1</v>
      </c>
      <c r="AY67" s="4">
        <v>5.763043344119867E-3</v>
      </c>
      <c r="AZ67" s="26">
        <v>1</v>
      </c>
      <c r="BA67" s="4">
        <v>1</v>
      </c>
      <c r="BB67" s="4">
        <v>1</v>
      </c>
      <c r="BC67" s="4">
        <v>1</v>
      </c>
      <c r="BD67" s="4">
        <v>1.7907940806242879E-2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3">
        <v>66</v>
      </c>
      <c r="C68" s="23">
        <v>-1</v>
      </c>
      <c r="D68" s="23">
        <v>1</v>
      </c>
      <c r="E68" s="23">
        <v>1</v>
      </c>
      <c r="F68" s="23">
        <v>1</v>
      </c>
      <c r="G68" s="23">
        <v>-1</v>
      </c>
      <c r="H68" s="23">
        <v>-1</v>
      </c>
      <c r="I68" s="23">
        <v>-1</v>
      </c>
      <c r="J68" s="23">
        <v>1</v>
      </c>
      <c r="K68" s="23">
        <v>-1</v>
      </c>
      <c r="L68" s="23">
        <v>1</v>
      </c>
      <c r="M68" s="14">
        <v>0.24015108275245611</v>
      </c>
      <c r="N68" s="31">
        <v>2.7044340625643279</v>
      </c>
      <c r="O68" s="31">
        <v>0.87022506613763762</v>
      </c>
      <c r="P68" s="31">
        <v>44.352718626054973</v>
      </c>
      <c r="Q68" s="27">
        <v>0.63888888888888884</v>
      </c>
      <c r="R68" s="24">
        <v>0.64867424242424243</v>
      </c>
      <c r="S68" s="24">
        <v>0.63888888888888884</v>
      </c>
      <c r="T68" s="24">
        <v>0.64068627450980387</v>
      </c>
      <c r="U68" s="24">
        <v>0.64656841353720818</v>
      </c>
      <c r="V68" s="27">
        <v>0.72222222222222221</v>
      </c>
      <c r="W68" s="24">
        <v>0.75277777777777777</v>
      </c>
      <c r="X68" s="24">
        <v>0.72222222222222221</v>
      </c>
      <c r="Y68" s="24">
        <v>0.73124098124098114</v>
      </c>
      <c r="Z68" s="24">
        <v>0.66250893918955045</v>
      </c>
      <c r="AA68" s="27">
        <v>0.69444444444444442</v>
      </c>
      <c r="AB68" s="24">
        <v>0.73511904761904767</v>
      </c>
      <c r="AC68" s="24">
        <v>0.69444444444444442</v>
      </c>
      <c r="AD68" s="24">
        <v>0.70449561403508776</v>
      </c>
      <c r="AE68" s="24">
        <v>2.454502204126646</v>
      </c>
      <c r="AF68" s="27">
        <v>0.77777777777777779</v>
      </c>
      <c r="AG68" s="24">
        <v>0.76522556390977448</v>
      </c>
      <c r="AH68" s="24">
        <v>0.77777777777777779</v>
      </c>
      <c r="AI68" s="24">
        <v>0.76866998577524892</v>
      </c>
      <c r="AJ68" s="24">
        <v>0.53359772436314878</v>
      </c>
      <c r="AK68" s="27">
        <v>0.55555555555555558</v>
      </c>
      <c r="AL68" s="24">
        <v>0.57575757575757569</v>
      </c>
      <c r="AM68" s="24">
        <v>0.55555555555555558</v>
      </c>
      <c r="AN68" s="24">
        <v>0.56096491228070178</v>
      </c>
      <c r="AO68" s="24">
        <v>16.019401506274288</v>
      </c>
      <c r="AP68" s="27">
        <v>0.69444444444444442</v>
      </c>
      <c r="AQ68" s="24">
        <v>0.70416666666666672</v>
      </c>
      <c r="AR68" s="24">
        <v>0.69444444444444442</v>
      </c>
      <c r="AS68" s="24">
        <v>0.69840041279669762</v>
      </c>
      <c r="AT68" s="24">
        <v>0.62662558813841185</v>
      </c>
      <c r="AU68" s="27">
        <v>0.66666666666666663</v>
      </c>
      <c r="AV68" s="24">
        <v>0.64880952380952384</v>
      </c>
      <c r="AW68" s="24">
        <v>0.66666666666666663</v>
      </c>
      <c r="AX68" s="24">
        <v>0.65515350877192979</v>
      </c>
      <c r="AY68" s="24">
        <v>1.169080290783711</v>
      </c>
      <c r="AZ68" s="27">
        <v>0.63888888888888884</v>
      </c>
      <c r="BA68" s="24">
        <v>0.66035353535353536</v>
      </c>
      <c r="BB68" s="24">
        <v>0.63888888888888884</v>
      </c>
      <c r="BC68" s="24">
        <v>0.64738562091503271</v>
      </c>
      <c r="BD68" s="24">
        <v>0.94982882569712379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6.6863671915621245E-2</v>
      </c>
      <c r="N69" s="9">
        <v>6.3277466320675417</v>
      </c>
      <c r="O69" s="9">
        <v>1.4431762813970139</v>
      </c>
      <c r="P69" s="9">
        <v>62.486497991666972</v>
      </c>
      <c r="Q69" s="27">
        <v>0.94444444444444442</v>
      </c>
      <c r="R69" s="6">
        <v>0.94444444444444442</v>
      </c>
      <c r="S69" s="6">
        <v>0.94444444444444442</v>
      </c>
      <c r="T69" s="6">
        <v>0.94444444444444442</v>
      </c>
      <c r="U69" s="6">
        <v>0.2147767937899813</v>
      </c>
      <c r="V69" s="27">
        <v>0.91666666666666663</v>
      </c>
      <c r="W69" s="6">
        <v>0.92013888888888884</v>
      </c>
      <c r="X69" s="6">
        <v>0.91666666666666663</v>
      </c>
      <c r="Y69" s="6">
        <v>0.9174963493959909</v>
      </c>
      <c r="Z69" s="6">
        <v>0.1244128217833896</v>
      </c>
      <c r="AA69" s="27">
        <v>0.91666666666666663</v>
      </c>
      <c r="AB69" s="6">
        <v>0.91815476190476197</v>
      </c>
      <c r="AC69" s="6">
        <v>0.91666666666666663</v>
      </c>
      <c r="AD69" s="6">
        <v>0.91615581098339716</v>
      </c>
      <c r="AE69" s="6">
        <v>0.2212115961755558</v>
      </c>
      <c r="AF69" s="27">
        <v>0.97222222222222221</v>
      </c>
      <c r="AG69" s="6">
        <v>0.97407407407407398</v>
      </c>
      <c r="AH69" s="6">
        <v>0.97222222222222221</v>
      </c>
      <c r="AI69" s="6">
        <v>0.97222222222222221</v>
      </c>
      <c r="AJ69" s="6">
        <v>0.15457933443276101</v>
      </c>
      <c r="AK69" s="27">
        <v>0.83333333333333337</v>
      </c>
      <c r="AL69" s="6">
        <v>0.82592592592592595</v>
      </c>
      <c r="AM69" s="6">
        <v>0.83333333333333337</v>
      </c>
      <c r="AN69" s="6">
        <v>0.82847038019451824</v>
      </c>
      <c r="AO69" s="6">
        <v>6.0072755648528577</v>
      </c>
      <c r="AP69" s="27">
        <v>0.91666666666666663</v>
      </c>
      <c r="AQ69" s="6">
        <v>0.92199074074074061</v>
      </c>
      <c r="AR69" s="6">
        <v>0.91666666666666663</v>
      </c>
      <c r="AS69" s="6">
        <v>0.91386005026160766</v>
      </c>
      <c r="AT69" s="6">
        <v>0.31968215168673791</v>
      </c>
      <c r="AU69" s="27">
        <v>0.88888888888888884</v>
      </c>
      <c r="AV69" s="6">
        <v>0.89583333333333337</v>
      </c>
      <c r="AW69" s="6">
        <v>0.88888888888888884</v>
      </c>
      <c r="AX69" s="6">
        <v>0.88611111111111107</v>
      </c>
      <c r="AY69" s="6">
        <v>0.33635071593542609</v>
      </c>
      <c r="AZ69" s="27">
        <v>0.91666666666666663</v>
      </c>
      <c r="BA69" s="6">
        <v>0.92162698412698418</v>
      </c>
      <c r="BB69" s="6">
        <v>0.91666666666666663</v>
      </c>
      <c r="BC69" s="6">
        <v>0.91601336084094698</v>
      </c>
      <c r="BD69" s="6">
        <v>0.21166760049064359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0.43668291205972232</v>
      </c>
      <c r="N70" s="9">
        <v>1.151294910224907</v>
      </c>
      <c r="O70" s="9">
        <v>0.62388336184400217</v>
      </c>
      <c r="P70" s="9">
        <v>18.88123652768849</v>
      </c>
      <c r="Q70" s="27">
        <v>0.69444444444444442</v>
      </c>
      <c r="R70" s="6">
        <v>0.7038398692810458</v>
      </c>
      <c r="S70" s="6">
        <v>0.69444444444444442</v>
      </c>
      <c r="T70" s="6">
        <v>0.67479819563152899</v>
      </c>
      <c r="U70" s="6">
        <v>0.95484947572567413</v>
      </c>
      <c r="V70" s="27">
        <v>0.69444444444444442</v>
      </c>
      <c r="W70" s="6">
        <v>0.7038398692810458</v>
      </c>
      <c r="X70" s="6">
        <v>0.69444444444444442</v>
      </c>
      <c r="Y70" s="6">
        <v>0.67479819563152899</v>
      </c>
      <c r="Z70" s="6">
        <v>1.0161504610075951</v>
      </c>
      <c r="AA70" s="27">
        <v>0.58333333333333337</v>
      </c>
      <c r="AB70" s="6">
        <v>0.59159544159544153</v>
      </c>
      <c r="AC70" s="6">
        <v>0.58333333333333337</v>
      </c>
      <c r="AD70" s="6">
        <v>0.56746031746031744</v>
      </c>
      <c r="AE70" s="6">
        <v>1.5805522116336921</v>
      </c>
      <c r="AF70" s="27">
        <v>0.66666666666666663</v>
      </c>
      <c r="AG70" s="6">
        <v>0.65873015873015861</v>
      </c>
      <c r="AH70" s="6">
        <v>0.66666666666666663</v>
      </c>
      <c r="AI70" s="6">
        <v>0.65918803418803429</v>
      </c>
      <c r="AJ70" s="6">
        <v>0.71380596670621921</v>
      </c>
      <c r="AK70" s="27">
        <v>0.55555555555555558</v>
      </c>
      <c r="AL70" s="6">
        <v>0.59712509712509709</v>
      </c>
      <c r="AM70" s="6">
        <v>0.55555555555555558</v>
      </c>
      <c r="AN70" s="6">
        <v>0.56970672912701892</v>
      </c>
      <c r="AO70" s="6">
        <v>16.019401506274288</v>
      </c>
      <c r="AP70" s="27">
        <v>0.72222222222222221</v>
      </c>
      <c r="AQ70" s="6">
        <v>0.71176739926739929</v>
      </c>
      <c r="AR70" s="6">
        <v>0.72222222222222221</v>
      </c>
      <c r="AS70" s="6">
        <v>0.71424731182795709</v>
      </c>
      <c r="AT70" s="6">
        <v>0.68632434447575885</v>
      </c>
      <c r="AU70" s="27">
        <v>0.66666666666666663</v>
      </c>
      <c r="AV70" s="6">
        <v>0.66369047619047628</v>
      </c>
      <c r="AW70" s="6">
        <v>0.66666666666666663</v>
      </c>
      <c r="AX70" s="6">
        <v>0.65385878489326776</v>
      </c>
      <c r="AY70" s="6">
        <v>1.092331105154259</v>
      </c>
      <c r="AZ70" s="27">
        <v>0.63888888888888884</v>
      </c>
      <c r="BA70" s="6">
        <v>0.63095238095238093</v>
      </c>
      <c r="BB70" s="6">
        <v>0.63888888888888884</v>
      </c>
      <c r="BC70" s="6">
        <v>0.63267800488895831</v>
      </c>
      <c r="BD70" s="6">
        <v>1.159484594974358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0.4689323206968169</v>
      </c>
      <c r="N71" s="9">
        <v>1.0130486576685549</v>
      </c>
      <c r="O71" s="9">
        <v>0.58708410058705618</v>
      </c>
      <c r="P71" s="9">
        <v>43.054567950913587</v>
      </c>
      <c r="Q71" s="27">
        <v>0.69444444444444442</v>
      </c>
      <c r="R71" s="6">
        <v>0.72247023809523814</v>
      </c>
      <c r="S71" s="6">
        <v>0.69444444444444442</v>
      </c>
      <c r="T71" s="6">
        <v>0.67913154533844189</v>
      </c>
      <c r="U71" s="6">
        <v>0.7729163223492852</v>
      </c>
      <c r="V71" s="27">
        <v>0.66666666666666663</v>
      </c>
      <c r="W71" s="6">
        <v>0.67439331501831512</v>
      </c>
      <c r="X71" s="6">
        <v>0.66666666666666663</v>
      </c>
      <c r="Y71" s="6">
        <v>0.65308866034818847</v>
      </c>
      <c r="Z71" s="6">
        <v>0.75118781944284507</v>
      </c>
      <c r="AA71" s="27">
        <v>0.61111111111111116</v>
      </c>
      <c r="AB71" s="6">
        <v>0.66174516908212566</v>
      </c>
      <c r="AC71" s="6">
        <v>0.61111111111111116</v>
      </c>
      <c r="AD71" s="6">
        <v>0.57848392768413404</v>
      </c>
      <c r="AE71" s="6">
        <v>3.63891558067249</v>
      </c>
      <c r="AF71" s="27">
        <v>0.72222222222222221</v>
      </c>
      <c r="AG71" s="6">
        <v>0.74421820010055306</v>
      </c>
      <c r="AH71" s="6">
        <v>0.72222222222222221</v>
      </c>
      <c r="AI71" s="6">
        <v>0.70324074074074072</v>
      </c>
      <c r="AJ71" s="6">
        <v>0.79412993829783596</v>
      </c>
      <c r="AK71" s="27">
        <v>0.58333333333333337</v>
      </c>
      <c r="AL71" s="6">
        <v>0.58829966329966332</v>
      </c>
      <c r="AM71" s="6">
        <v>0.58333333333333337</v>
      </c>
      <c r="AN71" s="6">
        <v>0.58396595353117087</v>
      </c>
      <c r="AO71" s="6">
        <v>15.01818891213215</v>
      </c>
      <c r="AP71" s="27">
        <v>0.66666666666666663</v>
      </c>
      <c r="AQ71" s="6">
        <v>0.76060606060606062</v>
      </c>
      <c r="AR71" s="6">
        <v>0.66666666666666663</v>
      </c>
      <c r="AS71" s="6">
        <v>0.63862433862433865</v>
      </c>
      <c r="AT71" s="6">
        <v>0.98732809986421011</v>
      </c>
      <c r="AU71" s="27">
        <v>0.55555555555555558</v>
      </c>
      <c r="AV71" s="6">
        <v>0.55116959064327486</v>
      </c>
      <c r="AW71" s="6">
        <v>0.55555555555555558</v>
      </c>
      <c r="AX71" s="6">
        <v>0.53125</v>
      </c>
      <c r="AY71" s="6">
        <v>1.2906076477440089</v>
      </c>
      <c r="AZ71" s="27">
        <v>0.55555555555555558</v>
      </c>
      <c r="BA71" s="6">
        <v>0.56386800334168763</v>
      </c>
      <c r="BB71" s="6">
        <v>0.55555555555555558</v>
      </c>
      <c r="BC71" s="6">
        <v>0.54064849624060152</v>
      </c>
      <c r="BD71" s="6">
        <v>1.580320572481466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3">
        <v>70</v>
      </c>
      <c r="C72" s="23">
        <v>-1</v>
      </c>
      <c r="D72" s="23">
        <v>-1</v>
      </c>
      <c r="E72" s="23">
        <v>1</v>
      </c>
      <c r="F72" s="23">
        <v>-1</v>
      </c>
      <c r="G72" s="23">
        <v>1</v>
      </c>
      <c r="H72" s="23">
        <v>1</v>
      </c>
      <c r="I72" s="23">
        <v>-1</v>
      </c>
      <c r="J72" s="23">
        <v>-1</v>
      </c>
      <c r="K72" s="23">
        <v>1</v>
      </c>
      <c r="L72" s="23">
        <v>1</v>
      </c>
      <c r="M72" s="14">
        <v>0.56066283785473048</v>
      </c>
      <c r="N72" s="31">
        <v>0.74865687424863814</v>
      </c>
      <c r="O72" s="31">
        <v>0.45893023659483662</v>
      </c>
      <c r="P72" s="31">
        <v>12.27797273767766</v>
      </c>
      <c r="Q72" s="27">
        <v>0.61111111111111116</v>
      </c>
      <c r="R72" s="24">
        <v>0.60595538720538722</v>
      </c>
      <c r="S72" s="24">
        <v>0.61111111111111116</v>
      </c>
      <c r="T72" s="24">
        <v>0.60370370370370374</v>
      </c>
      <c r="U72" s="24">
        <v>0.83451529558457738</v>
      </c>
      <c r="V72" s="27">
        <v>0.61111111111111116</v>
      </c>
      <c r="W72" s="24">
        <v>0.60595538720538722</v>
      </c>
      <c r="X72" s="24">
        <v>0.61111111111111116</v>
      </c>
      <c r="Y72" s="24">
        <v>0.60370370370370374</v>
      </c>
      <c r="Z72" s="24">
        <v>0.83047592174372653</v>
      </c>
      <c r="AA72" s="27">
        <v>0.55555555555555558</v>
      </c>
      <c r="AB72" s="24">
        <v>0.61257309941520477</v>
      </c>
      <c r="AC72" s="24">
        <v>0.55555555555555558</v>
      </c>
      <c r="AD72" s="24">
        <v>0.55167264038231778</v>
      </c>
      <c r="AE72" s="24">
        <v>2.6966305434631228</v>
      </c>
      <c r="AF72" s="27">
        <v>0.75</v>
      </c>
      <c r="AG72" s="24">
        <v>0.75116550116550118</v>
      </c>
      <c r="AH72" s="24">
        <v>0.75</v>
      </c>
      <c r="AI72" s="24">
        <v>0.74970605526161072</v>
      </c>
      <c r="AJ72" s="24">
        <v>0.7557150883732926</v>
      </c>
      <c r="AK72" s="27">
        <v>0.63888888888888884</v>
      </c>
      <c r="AL72" s="24">
        <v>0.66346153846153844</v>
      </c>
      <c r="AM72" s="24">
        <v>0.63888888888888884</v>
      </c>
      <c r="AN72" s="24">
        <v>0.62811691797199054</v>
      </c>
      <c r="AO72" s="24">
        <v>13.01576372384786</v>
      </c>
      <c r="AP72" s="27">
        <v>0.63888888888888884</v>
      </c>
      <c r="AQ72" s="24">
        <v>0.63888888888888884</v>
      </c>
      <c r="AR72" s="24">
        <v>0.63888888888888884</v>
      </c>
      <c r="AS72" s="24">
        <v>0.63578088578088587</v>
      </c>
      <c r="AT72" s="24">
        <v>0.79637912849065151</v>
      </c>
      <c r="AU72" s="27">
        <v>0.63888888888888884</v>
      </c>
      <c r="AV72" s="24">
        <v>0.64044289044289049</v>
      </c>
      <c r="AW72" s="24">
        <v>0.63888888888888884</v>
      </c>
      <c r="AX72" s="24">
        <v>0.63888888888888884</v>
      </c>
      <c r="AY72" s="24">
        <v>0.92920339415530073</v>
      </c>
      <c r="AZ72" s="27">
        <v>0.69444444444444442</v>
      </c>
      <c r="BA72" s="24">
        <v>0.69191919191919193</v>
      </c>
      <c r="BB72" s="24">
        <v>0.69444444444444442</v>
      </c>
      <c r="BC72" s="24">
        <v>0.692316540142627</v>
      </c>
      <c r="BD72" s="24">
        <v>1.029015253085469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0.53641825789152942</v>
      </c>
      <c r="N73" s="9">
        <v>0.73904052280123955</v>
      </c>
      <c r="O73" s="9">
        <v>0.5307286544646439</v>
      </c>
      <c r="P73" s="9">
        <v>12.120264573940331</v>
      </c>
      <c r="Q73" s="27">
        <v>0.72222222222222221</v>
      </c>
      <c r="R73" s="6">
        <v>0.74404761904761907</v>
      </c>
      <c r="S73" s="6">
        <v>0.72222222222222221</v>
      </c>
      <c r="T73" s="6">
        <v>0.72641975308641971</v>
      </c>
      <c r="U73" s="6">
        <v>0.8467975633831083</v>
      </c>
      <c r="V73" s="27">
        <v>0.75</v>
      </c>
      <c r="W73" s="6">
        <v>0.78066378066378073</v>
      </c>
      <c r="X73" s="6">
        <v>0.75</v>
      </c>
      <c r="Y73" s="6">
        <v>0.7541636141636141</v>
      </c>
      <c r="Z73" s="6">
        <v>0.82151615520075483</v>
      </c>
      <c r="AA73" s="27">
        <v>0.52777777777777779</v>
      </c>
      <c r="AB73" s="6">
        <v>0.49426807760141078</v>
      </c>
      <c r="AC73" s="6">
        <v>0.52777777777777779</v>
      </c>
      <c r="AD73" s="6">
        <v>0.49587203302373578</v>
      </c>
      <c r="AE73" s="6">
        <v>4.6543491230686831</v>
      </c>
      <c r="AF73" s="27">
        <v>0.69444444444444442</v>
      </c>
      <c r="AG73" s="6">
        <v>0.68865740740740733</v>
      </c>
      <c r="AH73" s="6">
        <v>0.69444444444444442</v>
      </c>
      <c r="AI73" s="6">
        <v>0.68541956063178466</v>
      </c>
      <c r="AJ73" s="6">
        <v>0.72150682038660052</v>
      </c>
      <c r="AK73" s="27">
        <v>0.55555555555555558</v>
      </c>
      <c r="AL73" s="6">
        <v>0.54864824717765892</v>
      </c>
      <c r="AM73" s="6">
        <v>0.55555555555555558</v>
      </c>
      <c r="AN73" s="6">
        <v>0.5473884363686996</v>
      </c>
      <c r="AO73" s="6">
        <v>16.019401506274288</v>
      </c>
      <c r="AP73" s="27">
        <v>0.72222222222222221</v>
      </c>
      <c r="AQ73" s="6">
        <v>0.72453703703703709</v>
      </c>
      <c r="AR73" s="6">
        <v>0.72222222222222221</v>
      </c>
      <c r="AS73" s="6">
        <v>0.71570972886762363</v>
      </c>
      <c r="AT73" s="6">
        <v>0.71526897078378759</v>
      </c>
      <c r="AU73" s="27">
        <v>0.63888888888888884</v>
      </c>
      <c r="AV73" s="6">
        <v>0.63645833333333335</v>
      </c>
      <c r="AW73" s="6">
        <v>0.63888888888888884</v>
      </c>
      <c r="AX73" s="6">
        <v>0.63696876600102414</v>
      </c>
      <c r="AY73" s="6">
        <v>0.95204814883878486</v>
      </c>
      <c r="AZ73" s="27">
        <v>0.66666666666666663</v>
      </c>
      <c r="BA73" s="6">
        <v>0.66565656565656572</v>
      </c>
      <c r="BB73" s="6">
        <v>0.66666666666666663</v>
      </c>
      <c r="BC73" s="6">
        <v>0.66534391534391524</v>
      </c>
      <c r="BD73" s="6">
        <v>0.97676754163786739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0.2250991218604195</v>
      </c>
      <c r="N74" s="9">
        <v>2.508037267166745</v>
      </c>
      <c r="O74" s="9">
        <v>0.98524476984672227</v>
      </c>
      <c r="P74" s="9">
        <v>28.663283053334219</v>
      </c>
      <c r="Q74" s="27">
        <v>0.88888888888888884</v>
      </c>
      <c r="R74" s="6">
        <v>0.89038461538461533</v>
      </c>
      <c r="S74" s="6">
        <v>0.88888888888888884</v>
      </c>
      <c r="T74" s="6">
        <v>0.88857142857142868</v>
      </c>
      <c r="U74" s="6">
        <v>0.47487586731338649</v>
      </c>
      <c r="V74" s="27">
        <v>0.83333333333333337</v>
      </c>
      <c r="W74" s="6">
        <v>0.84487179487179487</v>
      </c>
      <c r="X74" s="6">
        <v>0.83333333333333337</v>
      </c>
      <c r="Y74" s="6">
        <v>0.83522727272727282</v>
      </c>
      <c r="Z74" s="6">
        <v>0.33898051381012623</v>
      </c>
      <c r="AA74" s="27">
        <v>0.86111111111111116</v>
      </c>
      <c r="AB74" s="6">
        <v>0.88690476190476197</v>
      </c>
      <c r="AC74" s="6">
        <v>0.86111111111111116</v>
      </c>
      <c r="AD74" s="6">
        <v>0.85884773662551439</v>
      </c>
      <c r="AE74" s="6">
        <v>0.34829055730490022</v>
      </c>
      <c r="AF74" s="27">
        <v>0.86111111111111116</v>
      </c>
      <c r="AG74" s="6">
        <v>0.86255411255411252</v>
      </c>
      <c r="AH74" s="6">
        <v>0.86111111111111116</v>
      </c>
      <c r="AI74" s="6">
        <v>0.86084272678475582</v>
      </c>
      <c r="AJ74" s="6">
        <v>0.32330000952553539</v>
      </c>
      <c r="AK74" s="27">
        <v>0.77777777777777779</v>
      </c>
      <c r="AL74" s="6">
        <v>0.77795815295815296</v>
      </c>
      <c r="AM74" s="6">
        <v>0.77777777777777779</v>
      </c>
      <c r="AN74" s="6">
        <v>0.77160628019323674</v>
      </c>
      <c r="AO74" s="6">
        <v>8.009700753137146</v>
      </c>
      <c r="AP74" s="27">
        <v>0.86111111111111116</v>
      </c>
      <c r="AQ74" s="6">
        <v>0.87673611111111116</v>
      </c>
      <c r="AR74" s="6">
        <v>0.86111111111111116</v>
      </c>
      <c r="AS74" s="6">
        <v>0.85946907498631631</v>
      </c>
      <c r="AT74" s="6">
        <v>0.46784033397774027</v>
      </c>
      <c r="AU74" s="27">
        <v>0.83333333333333337</v>
      </c>
      <c r="AV74" s="6">
        <v>0.85392156862745106</v>
      </c>
      <c r="AW74" s="6">
        <v>0.83333333333333337</v>
      </c>
      <c r="AX74" s="6">
        <v>0.83148148148148138</v>
      </c>
      <c r="AY74" s="6">
        <v>0.38189160770723068</v>
      </c>
      <c r="AZ74" s="27">
        <v>0.86111111111111116</v>
      </c>
      <c r="BA74" s="6">
        <v>0.87546296296296289</v>
      </c>
      <c r="BB74" s="6">
        <v>0.86111111111111116</v>
      </c>
      <c r="BC74" s="6">
        <v>0.86016218081435469</v>
      </c>
      <c r="BD74" s="6">
        <v>0.34094385961999879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0.33890084632526002</v>
      </c>
      <c r="N75" s="9">
        <v>1.7365198303457801</v>
      </c>
      <c r="O75" s="9">
        <v>0.73369026718469776</v>
      </c>
      <c r="P75" s="9">
        <v>23.44301770966803</v>
      </c>
      <c r="Q75" s="27">
        <v>0.83333333333333337</v>
      </c>
      <c r="R75" s="6">
        <v>0.83271604938271604</v>
      </c>
      <c r="S75" s="6">
        <v>0.83333333333333337</v>
      </c>
      <c r="T75" s="6">
        <v>0.8319101834282101</v>
      </c>
      <c r="U75" s="6">
        <v>0.59439280357468038</v>
      </c>
      <c r="V75" s="27">
        <v>0.83333333333333337</v>
      </c>
      <c r="W75" s="6">
        <v>0.83271604938271604</v>
      </c>
      <c r="X75" s="6">
        <v>0.83333333333333337</v>
      </c>
      <c r="Y75" s="6">
        <v>0.8319101834282101</v>
      </c>
      <c r="Z75" s="6">
        <v>0.53134946317006215</v>
      </c>
      <c r="AA75" s="27">
        <v>0.80555555555555558</v>
      </c>
      <c r="AB75" s="6">
        <v>0.80106621773288433</v>
      </c>
      <c r="AC75" s="6">
        <v>0.80555555555555558</v>
      </c>
      <c r="AD75" s="6">
        <v>0.80214549587951134</v>
      </c>
      <c r="AE75" s="6">
        <v>0.48665464914364348</v>
      </c>
      <c r="AF75" s="27">
        <v>0.77777777777777779</v>
      </c>
      <c r="AG75" s="6">
        <v>0.78788495455162133</v>
      </c>
      <c r="AH75" s="6">
        <v>0.77777777777777779</v>
      </c>
      <c r="AI75" s="6">
        <v>0.77708430852447075</v>
      </c>
      <c r="AJ75" s="6">
        <v>0.4789989898372029</v>
      </c>
      <c r="AK75" s="27">
        <v>0.69444444444444442</v>
      </c>
      <c r="AL75" s="6">
        <v>0.72189153439153442</v>
      </c>
      <c r="AM75" s="6">
        <v>0.69444444444444442</v>
      </c>
      <c r="AN75" s="6">
        <v>0.69894179894179898</v>
      </c>
      <c r="AO75" s="6">
        <v>11.01333853556357</v>
      </c>
      <c r="AP75" s="27">
        <v>0.75</v>
      </c>
      <c r="AQ75" s="6">
        <v>0.77051282051282044</v>
      </c>
      <c r="AR75" s="6">
        <v>0.75</v>
      </c>
      <c r="AS75" s="6">
        <v>0.75383141762452111</v>
      </c>
      <c r="AT75" s="6">
        <v>0.57823207207108185</v>
      </c>
      <c r="AU75" s="27">
        <v>0.80555555555555558</v>
      </c>
      <c r="AV75" s="6">
        <v>0.81039886039886033</v>
      </c>
      <c r="AW75" s="6">
        <v>0.80555555555555558</v>
      </c>
      <c r="AX75" s="6">
        <v>0.80720430107526886</v>
      </c>
      <c r="AY75" s="6">
        <v>0.48402716558794667</v>
      </c>
      <c r="AZ75" s="27">
        <v>0.75</v>
      </c>
      <c r="BA75" s="6">
        <v>0.75512820512820511</v>
      </c>
      <c r="BB75" s="6">
        <v>0.75</v>
      </c>
      <c r="BC75" s="6">
        <v>0.75186379928315406</v>
      </c>
      <c r="BD75" s="6">
        <v>0.64991927839122421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0.18535335428103081</v>
      </c>
      <c r="N76" s="9">
        <v>2.6743423606939438</v>
      </c>
      <c r="O76" s="9">
        <v>1.133594964387467</v>
      </c>
      <c r="P76" s="9">
        <v>36.103621869368247</v>
      </c>
      <c r="Q76" s="27">
        <v>0.83333333333333337</v>
      </c>
      <c r="R76" s="6">
        <v>0.87457912457912457</v>
      </c>
      <c r="S76" s="6">
        <v>0.83333333333333337</v>
      </c>
      <c r="T76" s="6">
        <v>0.83715780998389699</v>
      </c>
      <c r="U76" s="6">
        <v>0.48313652140510349</v>
      </c>
      <c r="V76" s="27">
        <v>0.77777777777777779</v>
      </c>
      <c r="W76" s="6">
        <v>0.80449735449735449</v>
      </c>
      <c r="X76" s="6">
        <v>0.77777777777777779</v>
      </c>
      <c r="Y76" s="6">
        <v>0.77983091787439607</v>
      </c>
      <c r="Z76" s="6">
        <v>0.56870497134100173</v>
      </c>
      <c r="AA76" s="27">
        <v>0.83333333333333337</v>
      </c>
      <c r="AB76" s="6">
        <v>0.85202020202020201</v>
      </c>
      <c r="AC76" s="6">
        <v>0.83333333333333337</v>
      </c>
      <c r="AD76" s="6">
        <v>0.83517368299976991</v>
      </c>
      <c r="AE76" s="6">
        <v>0.37685339914507671</v>
      </c>
      <c r="AF76" s="27">
        <v>0.80555555555555558</v>
      </c>
      <c r="AG76" s="6">
        <v>0.8856209150326797</v>
      </c>
      <c r="AH76" s="6">
        <v>0.80555555555555558</v>
      </c>
      <c r="AI76" s="6">
        <v>0.81522552416272231</v>
      </c>
      <c r="AJ76" s="6">
        <v>0.37637469024710712</v>
      </c>
      <c r="AK76" s="27">
        <v>0.83333333333333337</v>
      </c>
      <c r="AL76" s="6">
        <v>0.83498677248677255</v>
      </c>
      <c r="AM76" s="6">
        <v>0.83333333333333337</v>
      </c>
      <c r="AN76" s="6">
        <v>0.83320987654320988</v>
      </c>
      <c r="AO76" s="6">
        <v>6.0072755648528577</v>
      </c>
      <c r="AP76" s="27">
        <v>0.83333333333333337</v>
      </c>
      <c r="AQ76" s="6">
        <v>0.87070105820105814</v>
      </c>
      <c r="AR76" s="6">
        <v>0.83333333333333337</v>
      </c>
      <c r="AS76" s="6">
        <v>0.84012077294685983</v>
      </c>
      <c r="AT76" s="6">
        <v>0.46800845399607088</v>
      </c>
      <c r="AU76" s="27">
        <v>0.83333333333333337</v>
      </c>
      <c r="AV76" s="6">
        <v>0.85185185185185175</v>
      </c>
      <c r="AW76" s="6">
        <v>0.83333333333333337</v>
      </c>
      <c r="AX76" s="6">
        <v>0.83859427609427606</v>
      </c>
      <c r="AY76" s="6">
        <v>0.43002276129949929</v>
      </c>
      <c r="AZ76" s="27">
        <v>0.80555555555555558</v>
      </c>
      <c r="BA76" s="6">
        <v>0.85277777777777786</v>
      </c>
      <c r="BB76" s="6">
        <v>0.80555555555555558</v>
      </c>
      <c r="BC76" s="6">
        <v>0.81362721417069239</v>
      </c>
      <c r="BD76" s="6">
        <v>0.44061207315427708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3">
        <v>75</v>
      </c>
      <c r="C77" s="23">
        <v>-1</v>
      </c>
      <c r="D77" s="23">
        <v>-1</v>
      </c>
      <c r="E77" s="23">
        <v>1</v>
      </c>
      <c r="F77" s="23">
        <v>-1</v>
      </c>
      <c r="G77" s="23">
        <v>-1</v>
      </c>
      <c r="H77" s="23">
        <v>-1</v>
      </c>
      <c r="I77" s="23">
        <v>-1</v>
      </c>
      <c r="J77" s="23">
        <v>-1</v>
      </c>
      <c r="K77" s="23">
        <v>-1</v>
      </c>
      <c r="L77" s="23">
        <v>-1</v>
      </c>
      <c r="M77" s="14">
        <v>0.95346533714042758</v>
      </c>
      <c r="N77" s="31">
        <v>4.8805825494545041E-2</v>
      </c>
      <c r="O77" s="31">
        <v>4.653466285957323E-2</v>
      </c>
      <c r="P77" s="31">
        <v>4.2217039052781464</v>
      </c>
      <c r="Q77" s="27">
        <v>0.3888888888888889</v>
      </c>
      <c r="R77" s="24">
        <v>0.2341269841269841</v>
      </c>
      <c r="S77" s="24">
        <v>0.3888888888888889</v>
      </c>
      <c r="T77" s="24">
        <v>0.28811369509043933</v>
      </c>
      <c r="U77" s="24">
        <v>1.0764729134917921</v>
      </c>
      <c r="V77" s="27">
        <v>0.41666666666666669</v>
      </c>
      <c r="W77" s="24">
        <v>0.25925925925925919</v>
      </c>
      <c r="X77" s="24">
        <v>0.41666666666666669</v>
      </c>
      <c r="Y77" s="24">
        <v>0.31652661064425769</v>
      </c>
      <c r="Z77" s="24">
        <v>1.0773250249581099</v>
      </c>
      <c r="AA77" s="27">
        <v>0.3888888888888889</v>
      </c>
      <c r="AB77" s="24">
        <v>0.266812865497076</v>
      </c>
      <c r="AC77" s="24">
        <v>0.3888888888888889</v>
      </c>
      <c r="AD77" s="24">
        <v>0.31318082788671031</v>
      </c>
      <c r="AE77" s="24">
        <v>2.886244745961501</v>
      </c>
      <c r="AF77" s="27">
        <v>0.41666666666666669</v>
      </c>
      <c r="AG77" s="24">
        <v>0.258974358974359</v>
      </c>
      <c r="AH77" s="24">
        <v>0.41666666666666669</v>
      </c>
      <c r="AI77" s="24">
        <v>0.31797651309846431</v>
      </c>
      <c r="AJ77" s="24">
        <v>1.109900532305095</v>
      </c>
      <c r="AK77" s="27">
        <v>0.61111111111111116</v>
      </c>
      <c r="AL77" s="24">
        <v>0.62268518518518512</v>
      </c>
      <c r="AM77" s="24">
        <v>0.61111111111111116</v>
      </c>
      <c r="AN77" s="24">
        <v>0.5850273832729973</v>
      </c>
      <c r="AO77" s="24">
        <v>14.016976317990011</v>
      </c>
      <c r="AP77" s="27">
        <v>0.61111111111111116</v>
      </c>
      <c r="AQ77" s="24">
        <v>0.62268518518518512</v>
      </c>
      <c r="AR77" s="24">
        <v>0.61111111111111116</v>
      </c>
      <c r="AS77" s="24">
        <v>0.5850273832729973</v>
      </c>
      <c r="AT77" s="24">
        <v>3.0072398017297082</v>
      </c>
      <c r="AU77" s="27">
        <v>0.61111111111111116</v>
      </c>
      <c r="AV77" s="24">
        <v>0.62268518518518512</v>
      </c>
      <c r="AW77" s="24">
        <v>0.61111111111111116</v>
      </c>
      <c r="AX77" s="24">
        <v>0.5850273832729973</v>
      </c>
      <c r="AY77" s="24">
        <v>1.0200835817952829</v>
      </c>
      <c r="AZ77" s="27">
        <v>0.47222222222222221</v>
      </c>
      <c r="BA77" s="24">
        <v>0.4325396825396825</v>
      </c>
      <c r="BB77" s="24">
        <v>0.47222222222222221</v>
      </c>
      <c r="BC77" s="24">
        <v>0.43975468975468968</v>
      </c>
      <c r="BD77" s="24">
        <v>1.308048790871178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0.47190786115042099</v>
      </c>
      <c r="N78" s="9">
        <v>1.0824671321403829</v>
      </c>
      <c r="O78" s="9">
        <v>0.54535952860515202</v>
      </c>
      <c r="P78" s="9">
        <v>22.461192991912959</v>
      </c>
      <c r="Q78" s="27">
        <v>0.72222222222222221</v>
      </c>
      <c r="R78" s="6">
        <v>0.71481481481481479</v>
      </c>
      <c r="S78" s="6">
        <v>0.72222222222222221</v>
      </c>
      <c r="T78" s="6">
        <v>0.68452380952380953</v>
      </c>
      <c r="U78" s="6">
        <v>0.7372955223894393</v>
      </c>
      <c r="V78" s="27">
        <v>0.75</v>
      </c>
      <c r="W78" s="6">
        <v>0.75089869281045751</v>
      </c>
      <c r="X78" s="6">
        <v>0.75</v>
      </c>
      <c r="Y78" s="6">
        <v>0.72598369372562921</v>
      </c>
      <c r="Z78" s="6">
        <v>0.74499622960693268</v>
      </c>
      <c r="AA78" s="27">
        <v>0.66666666666666663</v>
      </c>
      <c r="AB78" s="6">
        <v>0.66319444444444442</v>
      </c>
      <c r="AC78" s="6">
        <v>0.66666666666666663</v>
      </c>
      <c r="AD78" s="6">
        <v>0.66283224400871454</v>
      </c>
      <c r="AE78" s="6">
        <v>4.4453194027413012</v>
      </c>
      <c r="AF78" s="27">
        <v>0.80555555555555558</v>
      </c>
      <c r="AG78" s="6">
        <v>0.81259726112667297</v>
      </c>
      <c r="AH78" s="6">
        <v>0.80555555555555558</v>
      </c>
      <c r="AI78" s="6">
        <v>0.80255376344086016</v>
      </c>
      <c r="AJ78" s="6">
        <v>0.63652196091434965</v>
      </c>
      <c r="AK78" s="27">
        <v>0.75</v>
      </c>
      <c r="AL78" s="6">
        <v>0.75962885154061632</v>
      </c>
      <c r="AM78" s="6">
        <v>0.75</v>
      </c>
      <c r="AN78" s="6">
        <v>0.74857526881720426</v>
      </c>
      <c r="AO78" s="6">
        <v>9.0109133472792884</v>
      </c>
      <c r="AP78" s="27">
        <v>0.69444444444444442</v>
      </c>
      <c r="AQ78" s="6">
        <v>0.69117647058823528</v>
      </c>
      <c r="AR78" s="6">
        <v>0.69444444444444442</v>
      </c>
      <c r="AS78" s="6">
        <v>0.68440860215053756</v>
      </c>
      <c r="AT78" s="6">
        <v>1.6925448909909939</v>
      </c>
      <c r="AU78" s="27">
        <v>0.69444444444444442</v>
      </c>
      <c r="AV78" s="6">
        <v>0.69444444444444442</v>
      </c>
      <c r="AW78" s="6">
        <v>0.69444444444444442</v>
      </c>
      <c r="AX78" s="6">
        <v>0.6922440087145969</v>
      </c>
      <c r="AY78" s="6">
        <v>0.80794072623079649</v>
      </c>
      <c r="AZ78" s="27">
        <v>0.69444444444444442</v>
      </c>
      <c r="BA78" s="6">
        <v>0.69444444444444442</v>
      </c>
      <c r="BB78" s="6">
        <v>0.69444444444444442</v>
      </c>
      <c r="BC78" s="6">
        <v>0.69444444444444442</v>
      </c>
      <c r="BD78" s="6">
        <v>0.96628091813469097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0.36276421479932941</v>
      </c>
      <c r="N79" s="9">
        <v>1.4527609885659289</v>
      </c>
      <c r="O79" s="9">
        <v>0.74746187109312023</v>
      </c>
      <c r="P79" s="9">
        <v>23.825280212481228</v>
      </c>
      <c r="Q79" s="27">
        <v>0.72222222222222221</v>
      </c>
      <c r="R79" s="6">
        <v>0.73395061728395072</v>
      </c>
      <c r="S79" s="6">
        <v>0.72222222222222221</v>
      </c>
      <c r="T79" s="6">
        <v>0.72555954300376213</v>
      </c>
      <c r="U79" s="6">
        <v>0.6633504434144285</v>
      </c>
      <c r="V79" s="27">
        <v>0.75</v>
      </c>
      <c r="W79" s="6">
        <v>0.75925925925925919</v>
      </c>
      <c r="X79" s="6">
        <v>0.75</v>
      </c>
      <c r="Y79" s="6">
        <v>0.75128205128205139</v>
      </c>
      <c r="Z79" s="6">
        <v>0.68017148196607324</v>
      </c>
      <c r="AA79" s="27">
        <v>0.75</v>
      </c>
      <c r="AB79" s="6">
        <v>0.78148148148148144</v>
      </c>
      <c r="AC79" s="6">
        <v>0.75</v>
      </c>
      <c r="AD79" s="6">
        <v>0.73774928774928783</v>
      </c>
      <c r="AE79" s="6">
        <v>3.3834178625620011</v>
      </c>
      <c r="AF79" s="27">
        <v>0.80555555555555558</v>
      </c>
      <c r="AG79" s="6">
        <v>0.82848324514991178</v>
      </c>
      <c r="AH79" s="6">
        <v>0.80555555555555558</v>
      </c>
      <c r="AI79" s="6">
        <v>0.80634259259259256</v>
      </c>
      <c r="AJ79" s="6">
        <v>0.5720059452599231</v>
      </c>
      <c r="AK79" s="27">
        <v>0.72222222222222221</v>
      </c>
      <c r="AL79" s="6">
        <v>0.75925925925925919</v>
      </c>
      <c r="AM79" s="6">
        <v>0.72222222222222221</v>
      </c>
      <c r="AN79" s="6">
        <v>0.71069703243616289</v>
      </c>
      <c r="AO79" s="6">
        <v>10.012125941421431</v>
      </c>
      <c r="AP79" s="27">
        <v>0.75</v>
      </c>
      <c r="AQ79" s="6">
        <v>0.78809523809523796</v>
      </c>
      <c r="AR79" s="6">
        <v>0.75</v>
      </c>
      <c r="AS79" s="6">
        <v>0.74312778251397171</v>
      </c>
      <c r="AT79" s="6">
        <v>0.64835389708516444</v>
      </c>
      <c r="AU79" s="27">
        <v>0.75</v>
      </c>
      <c r="AV79" s="6">
        <v>0.78195488721804507</v>
      </c>
      <c r="AW79" s="6">
        <v>0.75</v>
      </c>
      <c r="AX79" s="6">
        <v>0.74898989898989887</v>
      </c>
      <c r="AY79" s="6">
        <v>0.98698464586369583</v>
      </c>
      <c r="AZ79" s="27">
        <v>0.72222222222222221</v>
      </c>
      <c r="BA79" s="6">
        <v>0.73072833599149389</v>
      </c>
      <c r="BB79" s="6">
        <v>0.72222222222222221</v>
      </c>
      <c r="BC79" s="6">
        <v>0.71274651274651268</v>
      </c>
      <c r="BD79" s="6">
        <v>0.97564607659904512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0.19612281294055831</v>
      </c>
      <c r="N80" s="9">
        <v>2.5336774875571688</v>
      </c>
      <c r="O80" s="9">
        <v>1.1108424181750001</v>
      </c>
      <c r="P80" s="9">
        <v>41.552310795937572</v>
      </c>
      <c r="Q80" s="27">
        <v>0.94444444444444442</v>
      </c>
      <c r="R80" s="6">
        <v>0.94870580808080818</v>
      </c>
      <c r="S80" s="6">
        <v>0.94444444444444442</v>
      </c>
      <c r="T80" s="6">
        <v>0.94277607100187744</v>
      </c>
      <c r="U80" s="6">
        <v>0.27468612333860498</v>
      </c>
      <c r="V80" s="27">
        <v>0.94444444444444442</v>
      </c>
      <c r="W80" s="6">
        <v>0.94870580808080818</v>
      </c>
      <c r="X80" s="6">
        <v>0.94444444444444442</v>
      </c>
      <c r="Y80" s="6">
        <v>0.94277607100187744</v>
      </c>
      <c r="Z80" s="6">
        <v>0.17260435780273839</v>
      </c>
      <c r="AA80" s="27">
        <v>0.91666666666666663</v>
      </c>
      <c r="AB80" s="6">
        <v>0.91699735449735442</v>
      </c>
      <c r="AC80" s="6">
        <v>0.91666666666666663</v>
      </c>
      <c r="AD80" s="6">
        <v>0.91583374979177079</v>
      </c>
      <c r="AE80" s="6">
        <v>0.2460053240993568</v>
      </c>
      <c r="AF80" s="27">
        <v>0.97222222222222221</v>
      </c>
      <c r="AG80" s="6">
        <v>0.97474747474747481</v>
      </c>
      <c r="AH80" s="6">
        <v>0.97222222222222221</v>
      </c>
      <c r="AI80" s="6">
        <v>0.97240467068053293</v>
      </c>
      <c r="AJ80" s="6">
        <v>0.15479545050129151</v>
      </c>
      <c r="AK80" s="27">
        <v>0.91666666666666663</v>
      </c>
      <c r="AL80" s="6">
        <v>0.91720779220779236</v>
      </c>
      <c r="AM80" s="6">
        <v>0.91666666666666663</v>
      </c>
      <c r="AN80" s="6">
        <v>0.91589126071884708</v>
      </c>
      <c r="AO80" s="6">
        <v>3.0036377824264302</v>
      </c>
      <c r="AP80" s="27">
        <v>0.94444444444444442</v>
      </c>
      <c r="AQ80" s="6">
        <v>0.94675925925925908</v>
      </c>
      <c r="AR80" s="6">
        <v>0.94444444444444442</v>
      </c>
      <c r="AS80" s="6">
        <v>0.94431731502669713</v>
      </c>
      <c r="AT80" s="6">
        <v>0.26187025639831663</v>
      </c>
      <c r="AU80" s="27">
        <v>0.91666666666666663</v>
      </c>
      <c r="AV80" s="6">
        <v>0.92013888888888884</v>
      </c>
      <c r="AW80" s="6">
        <v>0.91666666666666663</v>
      </c>
      <c r="AX80" s="6">
        <v>0.9172797585361252</v>
      </c>
      <c r="AY80" s="6">
        <v>0.15576965806040011</v>
      </c>
      <c r="AZ80" s="27">
        <v>0.94444444444444442</v>
      </c>
      <c r="BA80" s="6">
        <v>0.94675925925925908</v>
      </c>
      <c r="BB80" s="6">
        <v>0.94444444444444442</v>
      </c>
      <c r="BC80" s="6">
        <v>0.94431731502669713</v>
      </c>
      <c r="BD80" s="6">
        <v>0.1176573528378124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0.18666080240030269</v>
      </c>
      <c r="N81" s="9">
        <v>3.1771857578482892</v>
      </c>
      <c r="O81" s="9">
        <v>1.033622352264618</v>
      </c>
      <c r="P81" s="9">
        <v>36.310694375409007</v>
      </c>
      <c r="Q81" s="27">
        <v>0.80555555555555558</v>
      </c>
      <c r="R81" s="6">
        <v>0.80246913580246926</v>
      </c>
      <c r="S81" s="6">
        <v>0.80555555555555558</v>
      </c>
      <c r="T81" s="6">
        <v>0.79738562091503262</v>
      </c>
      <c r="U81" s="6">
        <v>0.52350413970805065</v>
      </c>
      <c r="V81" s="27">
        <v>0.83333333333333337</v>
      </c>
      <c r="W81" s="6">
        <v>0.83021060275962233</v>
      </c>
      <c r="X81" s="6">
        <v>0.83333333333333337</v>
      </c>
      <c r="Y81" s="6">
        <v>0.82867894632600514</v>
      </c>
      <c r="Z81" s="6">
        <v>0.54727106692022787</v>
      </c>
      <c r="AA81" s="27">
        <v>0.61111111111111116</v>
      </c>
      <c r="AB81" s="6">
        <v>0.6777777777777777</v>
      </c>
      <c r="AC81" s="6">
        <v>0.61111111111111116</v>
      </c>
      <c r="AD81" s="6">
        <v>0.61577311577311578</v>
      </c>
      <c r="AE81" s="6">
        <v>1.537638339653232</v>
      </c>
      <c r="AF81" s="27">
        <v>0.86111111111111116</v>
      </c>
      <c r="AG81" s="6">
        <v>0.88641975308641974</v>
      </c>
      <c r="AH81" s="6">
        <v>0.86111111111111116</v>
      </c>
      <c r="AI81" s="6">
        <v>0.8617076460213714</v>
      </c>
      <c r="AJ81" s="6">
        <v>0.38248492287421249</v>
      </c>
      <c r="AK81" s="27">
        <v>0.72222222222222221</v>
      </c>
      <c r="AL81" s="6">
        <v>0.73212898212898214</v>
      </c>
      <c r="AM81" s="6">
        <v>0.72222222222222221</v>
      </c>
      <c r="AN81" s="6">
        <v>0.71874369832627538</v>
      </c>
      <c r="AO81" s="6">
        <v>10.012125941421431</v>
      </c>
      <c r="AP81" s="27">
        <v>0.66666666666666663</v>
      </c>
      <c r="AQ81" s="6">
        <v>0.65897435897435896</v>
      </c>
      <c r="AR81" s="6">
        <v>0.66666666666666663</v>
      </c>
      <c r="AS81" s="6">
        <v>0.64673152415087898</v>
      </c>
      <c r="AT81" s="6">
        <v>0.58491321985364975</v>
      </c>
      <c r="AU81" s="27">
        <v>0.61111111111111116</v>
      </c>
      <c r="AV81" s="6">
        <v>0.60336700336700333</v>
      </c>
      <c r="AW81" s="6">
        <v>0.61111111111111116</v>
      </c>
      <c r="AX81" s="6">
        <v>0.60450539365920386</v>
      </c>
      <c r="AY81" s="6">
        <v>1.0312233007058169</v>
      </c>
      <c r="AZ81" s="27">
        <v>0.80555555555555558</v>
      </c>
      <c r="BA81" s="6">
        <v>0.80538720538720532</v>
      </c>
      <c r="BB81" s="6">
        <v>0.80555555555555558</v>
      </c>
      <c r="BC81" s="6">
        <v>0.80217477879936971</v>
      </c>
      <c r="BD81" s="6">
        <v>0.5544868942705965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0.13935612581119139</v>
      </c>
      <c r="N82" s="9">
        <v>4.5659391563916332</v>
      </c>
      <c r="O82" s="9">
        <v>1.084996156853256</v>
      </c>
      <c r="P82" s="9">
        <v>61.640178611287048</v>
      </c>
      <c r="Q82" s="27">
        <v>0.80555555555555558</v>
      </c>
      <c r="R82" s="6">
        <v>0.8335262345679012</v>
      </c>
      <c r="S82" s="6">
        <v>0.80555555555555558</v>
      </c>
      <c r="T82" s="6">
        <v>0.79728037215959924</v>
      </c>
      <c r="U82" s="6">
        <v>0.51038830123891765</v>
      </c>
      <c r="V82" s="27">
        <v>0.83333333333333337</v>
      </c>
      <c r="W82" s="6">
        <v>0.85185185185185175</v>
      </c>
      <c r="X82" s="6">
        <v>0.83333333333333337</v>
      </c>
      <c r="Y82" s="6">
        <v>0.82799145299145294</v>
      </c>
      <c r="Z82" s="6">
        <v>0.47277178337179399</v>
      </c>
      <c r="AA82" s="27">
        <v>0.83333333333333337</v>
      </c>
      <c r="AB82" s="6">
        <v>0.86916035353535348</v>
      </c>
      <c r="AC82" s="6">
        <v>0.83333333333333337</v>
      </c>
      <c r="AD82" s="6">
        <v>0.83508230452674903</v>
      </c>
      <c r="AE82" s="6">
        <v>1.317377047250063</v>
      </c>
      <c r="AF82" s="27">
        <v>0.88888888888888884</v>
      </c>
      <c r="AG82" s="6">
        <v>0.90211640211640209</v>
      </c>
      <c r="AH82" s="6">
        <v>0.88888888888888884</v>
      </c>
      <c r="AI82" s="6">
        <v>0.88895400895400889</v>
      </c>
      <c r="AJ82" s="6">
        <v>0.27039881352589951</v>
      </c>
      <c r="AK82" s="27">
        <v>0.72222222222222221</v>
      </c>
      <c r="AL82" s="6">
        <v>0.73097643097643106</v>
      </c>
      <c r="AM82" s="6">
        <v>0.72222222222222221</v>
      </c>
      <c r="AN82" s="6">
        <v>0.71673585673585671</v>
      </c>
      <c r="AO82" s="6">
        <v>10.012125941421431</v>
      </c>
      <c r="AP82" s="27">
        <v>0.86111111111111116</v>
      </c>
      <c r="AQ82" s="6">
        <v>0.87393162393162394</v>
      </c>
      <c r="AR82" s="6">
        <v>0.86111111111111116</v>
      </c>
      <c r="AS82" s="6">
        <v>0.86296296296296304</v>
      </c>
      <c r="AT82" s="6">
        <v>0.46392848182481411</v>
      </c>
      <c r="AU82" s="27">
        <v>0.75</v>
      </c>
      <c r="AV82" s="6">
        <v>0.80339506172839514</v>
      </c>
      <c r="AW82" s="6">
        <v>0.75</v>
      </c>
      <c r="AX82" s="6">
        <v>0.74836996706325198</v>
      </c>
      <c r="AY82" s="6">
        <v>0.67742442212326603</v>
      </c>
      <c r="AZ82" s="27">
        <v>0.88888888888888884</v>
      </c>
      <c r="BA82" s="6">
        <v>0.8935185185185186</v>
      </c>
      <c r="BB82" s="6">
        <v>0.88888888888888884</v>
      </c>
      <c r="BC82" s="6">
        <v>0.89003910743041181</v>
      </c>
      <c r="BD82" s="6">
        <v>0.35804982549907988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0.54747637102876467</v>
      </c>
      <c r="N83" s="9">
        <v>0.80650360442478819</v>
      </c>
      <c r="O83" s="9">
        <v>0.46350559137036812</v>
      </c>
      <c r="P83" s="9">
        <v>34.2764031880535</v>
      </c>
      <c r="Q83" s="27">
        <v>0.5</v>
      </c>
      <c r="R83" s="6">
        <v>0.40540075679394572</v>
      </c>
      <c r="S83" s="6">
        <v>0.5</v>
      </c>
      <c r="T83" s="6">
        <v>0.42951205173427393</v>
      </c>
      <c r="U83" s="6">
        <v>0.91013933963739446</v>
      </c>
      <c r="V83" s="27">
        <v>0.58333333333333337</v>
      </c>
      <c r="W83" s="6">
        <v>0.64930555555555558</v>
      </c>
      <c r="X83" s="6">
        <v>0.58333333333333337</v>
      </c>
      <c r="Y83" s="6">
        <v>0.57220666044195456</v>
      </c>
      <c r="Z83" s="6">
        <v>0.89565934409031356</v>
      </c>
      <c r="AA83" s="27">
        <v>0.72222222222222221</v>
      </c>
      <c r="AB83" s="6">
        <v>0.73879142300194933</v>
      </c>
      <c r="AC83" s="6">
        <v>0.72222222222222221</v>
      </c>
      <c r="AD83" s="6">
        <v>0.70430430430430435</v>
      </c>
      <c r="AE83" s="6">
        <v>3.569921743550041</v>
      </c>
      <c r="AF83" s="27">
        <v>0.58333333333333337</v>
      </c>
      <c r="AG83" s="6">
        <v>0.55555555555555558</v>
      </c>
      <c r="AH83" s="6">
        <v>0.58333333333333337</v>
      </c>
      <c r="AI83" s="6">
        <v>0.55833333333333335</v>
      </c>
      <c r="AJ83" s="6">
        <v>0.88298320731668101</v>
      </c>
      <c r="AK83" s="27">
        <v>0.41666666666666669</v>
      </c>
      <c r="AL83" s="6">
        <v>0.47063492063492057</v>
      </c>
      <c r="AM83" s="6">
        <v>0.41666666666666669</v>
      </c>
      <c r="AN83" s="6">
        <v>0.41706349206349203</v>
      </c>
      <c r="AO83" s="6">
        <v>21.025464476985</v>
      </c>
      <c r="AP83" s="27">
        <v>0.47222222222222221</v>
      </c>
      <c r="AQ83" s="6">
        <v>0.48457977207977199</v>
      </c>
      <c r="AR83" s="6">
        <v>0.47222222222222221</v>
      </c>
      <c r="AS83" s="6">
        <v>0.45645247865911731</v>
      </c>
      <c r="AT83" s="6">
        <v>1.04561630112045</v>
      </c>
      <c r="AU83" s="27">
        <v>0.47222222222222221</v>
      </c>
      <c r="AV83" s="6">
        <v>0.5</v>
      </c>
      <c r="AW83" s="6">
        <v>0.47222222222222221</v>
      </c>
      <c r="AX83" s="6">
        <v>0.45802469135802459</v>
      </c>
      <c r="AY83" s="6">
        <v>1.5657325575281431</v>
      </c>
      <c r="AZ83" s="27">
        <v>0.52777777777777779</v>
      </c>
      <c r="BA83" s="6">
        <v>0.57638888888888884</v>
      </c>
      <c r="BB83" s="6">
        <v>0.52777777777777779</v>
      </c>
      <c r="BC83" s="6">
        <v>0.52222222222222214</v>
      </c>
      <c r="BD83" s="6">
        <v>1.5425086769962251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0.66235363820450088</v>
      </c>
      <c r="N84" s="9">
        <v>0.48866149315942942</v>
      </c>
      <c r="O84" s="9">
        <v>0.35162600574641001</v>
      </c>
      <c r="P84" s="9">
        <v>10.13972598305816</v>
      </c>
      <c r="Q84" s="27">
        <v>0.52777777777777779</v>
      </c>
      <c r="R84" s="6">
        <v>0.51494708994708993</v>
      </c>
      <c r="S84" s="6">
        <v>0.52777777777777779</v>
      </c>
      <c r="T84" s="6">
        <v>0.47654727095516569</v>
      </c>
      <c r="U84" s="6">
        <v>1.0269377423092609</v>
      </c>
      <c r="V84" s="27">
        <v>0.55555555555555558</v>
      </c>
      <c r="W84" s="6">
        <v>0.6098765432098765</v>
      </c>
      <c r="X84" s="6">
        <v>0.55555555555555558</v>
      </c>
      <c r="Y84" s="6">
        <v>0.52188109161793372</v>
      </c>
      <c r="Z84" s="6">
        <v>1.026747947138348</v>
      </c>
      <c r="AA84" s="27">
        <v>0.55555555555555558</v>
      </c>
      <c r="AB84" s="6">
        <v>0.59027777777777779</v>
      </c>
      <c r="AC84" s="6">
        <v>0.55555555555555558</v>
      </c>
      <c r="AD84" s="6">
        <v>0.52777777777777779</v>
      </c>
      <c r="AE84" s="6">
        <v>4.5871166750506154</v>
      </c>
      <c r="AF84" s="27">
        <v>0.66666666666666663</v>
      </c>
      <c r="AG84" s="6">
        <v>0.6995548433048433</v>
      </c>
      <c r="AH84" s="6">
        <v>0.66666666666666663</v>
      </c>
      <c r="AI84" s="6">
        <v>0.67243964612385665</v>
      </c>
      <c r="AJ84" s="6">
        <v>0.9044043311817076</v>
      </c>
      <c r="AK84" s="27">
        <v>0.61111111111111116</v>
      </c>
      <c r="AL84" s="6">
        <v>0.6529448900772431</v>
      </c>
      <c r="AM84" s="6">
        <v>0.61111111111111116</v>
      </c>
      <c r="AN84" s="6">
        <v>0.61542188805346698</v>
      </c>
      <c r="AO84" s="6">
        <v>14.016976317990011</v>
      </c>
      <c r="AP84" s="27">
        <v>0.63888888888888884</v>
      </c>
      <c r="AQ84" s="6">
        <v>0.67685185185185182</v>
      </c>
      <c r="AR84" s="6">
        <v>0.63888888888888884</v>
      </c>
      <c r="AS84" s="6">
        <v>0.63597198384216647</v>
      </c>
      <c r="AT84" s="6">
        <v>0.79051742763290211</v>
      </c>
      <c r="AU84" s="27">
        <v>0.63888888888888884</v>
      </c>
      <c r="AV84" s="6">
        <v>0.68921356421356417</v>
      </c>
      <c r="AW84" s="6">
        <v>0.63888888888888884</v>
      </c>
      <c r="AX84" s="6">
        <v>0.63940825883354624</v>
      </c>
      <c r="AY84" s="6">
        <v>1.0735517985316989</v>
      </c>
      <c r="AZ84" s="27">
        <v>0.63888888888888884</v>
      </c>
      <c r="BA84" s="6">
        <v>0.68391330891330893</v>
      </c>
      <c r="BB84" s="6">
        <v>0.63888888888888884</v>
      </c>
      <c r="BC84" s="6">
        <v>0.64403292181069949</v>
      </c>
      <c r="BD84" s="6">
        <v>1.194228065362549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0.66265263914370998</v>
      </c>
      <c r="N85" s="9">
        <v>0.474622586723698</v>
      </c>
      <c r="O85" s="9">
        <v>0.36018481202290809</v>
      </c>
      <c r="P85" s="9">
        <v>20.17145993575717</v>
      </c>
      <c r="Q85" s="27">
        <v>0.66666666666666663</v>
      </c>
      <c r="R85" s="6">
        <v>0.71097883597883593</v>
      </c>
      <c r="S85" s="6">
        <v>0.66666666666666663</v>
      </c>
      <c r="T85" s="6">
        <v>0.65464653294267916</v>
      </c>
      <c r="U85" s="6">
        <v>0.82483581010919016</v>
      </c>
      <c r="V85" s="27">
        <v>0.69444444444444442</v>
      </c>
      <c r="W85" s="6">
        <v>0.73518518518518527</v>
      </c>
      <c r="X85" s="6">
        <v>0.69444444444444442</v>
      </c>
      <c r="Y85" s="6">
        <v>0.6882967607105539</v>
      </c>
      <c r="Z85" s="6">
        <v>0.79087148515676153</v>
      </c>
      <c r="AA85" s="27">
        <v>0.72222222222222221</v>
      </c>
      <c r="AB85" s="6">
        <v>0.73700454840805718</v>
      </c>
      <c r="AC85" s="6">
        <v>0.72222222222222221</v>
      </c>
      <c r="AD85" s="6">
        <v>0.71855459355459361</v>
      </c>
      <c r="AE85" s="6">
        <v>2.4520506750223441</v>
      </c>
      <c r="AF85" s="27">
        <v>0.77777777777777779</v>
      </c>
      <c r="AG85" s="6">
        <v>0.80997150997150991</v>
      </c>
      <c r="AH85" s="6">
        <v>0.77777777777777779</v>
      </c>
      <c r="AI85" s="6">
        <v>0.77855979146301724</v>
      </c>
      <c r="AJ85" s="6">
        <v>0.76795462306391604</v>
      </c>
      <c r="AK85" s="27">
        <v>0.58333333333333337</v>
      </c>
      <c r="AL85" s="6">
        <v>0.5997474747474747</v>
      </c>
      <c r="AM85" s="6">
        <v>0.58333333333333337</v>
      </c>
      <c r="AN85" s="6">
        <v>0.5892857142857143</v>
      </c>
      <c r="AO85" s="6">
        <v>15.01818891213215</v>
      </c>
      <c r="AP85" s="27">
        <v>0.72222222222222221</v>
      </c>
      <c r="AQ85" s="6">
        <v>0.7506613756613757</v>
      </c>
      <c r="AR85" s="6">
        <v>0.72222222222222221</v>
      </c>
      <c r="AS85" s="6">
        <v>0.73091693252983569</v>
      </c>
      <c r="AT85" s="6">
        <v>1.540243984418997</v>
      </c>
      <c r="AU85" s="27">
        <v>0.69444444444444442</v>
      </c>
      <c r="AV85" s="6">
        <v>0.72883597883597884</v>
      </c>
      <c r="AW85" s="6">
        <v>0.69444444444444442</v>
      </c>
      <c r="AX85" s="6">
        <v>0.70448028673835117</v>
      </c>
      <c r="AY85" s="6">
        <v>0.62888913122436629</v>
      </c>
      <c r="AZ85" s="27">
        <v>0.66666666666666663</v>
      </c>
      <c r="BA85" s="6">
        <v>0.69940476190476197</v>
      </c>
      <c r="BB85" s="6">
        <v>0.66666666666666663</v>
      </c>
      <c r="BC85" s="6">
        <v>0.67776071001877447</v>
      </c>
      <c r="BD85" s="6">
        <v>0.88775646434373146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0.2488559168727153</v>
      </c>
      <c r="N86" s="9">
        <v>2.855415061647403</v>
      </c>
      <c r="O86" s="9">
        <v>0.79170123303614004</v>
      </c>
      <c r="P86" s="9">
        <v>59.249862529183602</v>
      </c>
      <c r="Q86" s="27">
        <v>0.72222222222222221</v>
      </c>
      <c r="R86" s="6">
        <v>0.73159041394335511</v>
      </c>
      <c r="S86" s="6">
        <v>0.72222222222222221</v>
      </c>
      <c r="T86" s="6">
        <v>0.70552248677248686</v>
      </c>
      <c r="U86" s="6">
        <v>0.59789403511856398</v>
      </c>
      <c r="V86" s="27">
        <v>0.72222222222222221</v>
      </c>
      <c r="W86" s="6">
        <v>0.74007936507936511</v>
      </c>
      <c r="X86" s="6">
        <v>0.72222222222222221</v>
      </c>
      <c r="Y86" s="6">
        <v>0.72383512544802864</v>
      </c>
      <c r="Z86" s="6">
        <v>0.47366290981009662</v>
      </c>
      <c r="AA86" s="27">
        <v>0.66666666666666663</v>
      </c>
      <c r="AB86" s="6">
        <v>0.66917989417989421</v>
      </c>
      <c r="AC86" s="6">
        <v>0.66666666666666663</v>
      </c>
      <c r="AD86" s="6">
        <v>0.6629398148148149</v>
      </c>
      <c r="AE86" s="6">
        <v>0.57672665890713004</v>
      </c>
      <c r="AF86" s="27">
        <v>0.75</v>
      </c>
      <c r="AG86" s="6">
        <v>0.72380952380952379</v>
      </c>
      <c r="AH86" s="6">
        <v>0.75</v>
      </c>
      <c r="AI86" s="6">
        <v>0.72948717948717956</v>
      </c>
      <c r="AJ86" s="6">
        <v>0.47379883678602419</v>
      </c>
      <c r="AK86" s="27">
        <v>0.58333333333333337</v>
      </c>
      <c r="AL86" s="6">
        <v>0.60726156559489897</v>
      </c>
      <c r="AM86" s="6">
        <v>0.58333333333333337</v>
      </c>
      <c r="AN86" s="6">
        <v>0.59043590554501368</v>
      </c>
      <c r="AO86" s="6">
        <v>15.01818891213215</v>
      </c>
      <c r="AP86" s="27">
        <v>0.69444444444444442</v>
      </c>
      <c r="AQ86" s="6">
        <v>0.67450142450142447</v>
      </c>
      <c r="AR86" s="6">
        <v>0.69444444444444442</v>
      </c>
      <c r="AS86" s="6">
        <v>0.68154761904761907</v>
      </c>
      <c r="AT86" s="6">
        <v>0.61416862348294576</v>
      </c>
      <c r="AU86" s="27">
        <v>0.75</v>
      </c>
      <c r="AV86" s="6">
        <v>0.74272486772486779</v>
      </c>
      <c r="AW86" s="6">
        <v>0.75</v>
      </c>
      <c r="AX86" s="6">
        <v>0.74550264550264544</v>
      </c>
      <c r="AY86" s="6">
        <v>0.79888777658226839</v>
      </c>
      <c r="AZ86" s="27">
        <v>0.63888888888888884</v>
      </c>
      <c r="BA86" s="6">
        <v>0.63888888888888884</v>
      </c>
      <c r="BB86" s="6">
        <v>0.63888888888888884</v>
      </c>
      <c r="BC86" s="6">
        <v>0.63888888888888884</v>
      </c>
      <c r="BD86" s="6">
        <v>0.84821635642117277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0.48171357581008201</v>
      </c>
      <c r="N87" s="9">
        <v>1.011274151733853</v>
      </c>
      <c r="O87" s="9">
        <v>0.54942836062381195</v>
      </c>
      <c r="P87" s="9">
        <v>28.315676248547881</v>
      </c>
      <c r="Q87" s="27">
        <v>0.75</v>
      </c>
      <c r="R87" s="6">
        <v>0.7257834757834758</v>
      </c>
      <c r="S87" s="6">
        <v>0.75</v>
      </c>
      <c r="T87" s="6">
        <v>0.73379629629629628</v>
      </c>
      <c r="U87" s="6">
        <v>0.75762048899046108</v>
      </c>
      <c r="V87" s="27">
        <v>0.77777777777777779</v>
      </c>
      <c r="W87" s="6">
        <v>0.77232343679712101</v>
      </c>
      <c r="X87" s="6">
        <v>0.77777777777777779</v>
      </c>
      <c r="Y87" s="6">
        <v>0.77219848053181384</v>
      </c>
      <c r="Z87" s="6">
        <v>0.73808003613841378</v>
      </c>
      <c r="AA87" s="27">
        <v>0.69444444444444442</v>
      </c>
      <c r="AB87" s="6">
        <v>0.71623093681917216</v>
      </c>
      <c r="AC87" s="6">
        <v>0.69444444444444442</v>
      </c>
      <c r="AD87" s="6">
        <v>0.68452380952380953</v>
      </c>
      <c r="AE87" s="6">
        <v>4.472250937363329</v>
      </c>
      <c r="AF87" s="27">
        <v>0.75</v>
      </c>
      <c r="AG87" s="6">
        <v>0.74680335097001771</v>
      </c>
      <c r="AH87" s="6">
        <v>0.75</v>
      </c>
      <c r="AI87" s="6">
        <v>0.74314489928525018</v>
      </c>
      <c r="AJ87" s="6">
        <v>0.70805587566085204</v>
      </c>
      <c r="AK87" s="27">
        <v>0.69444444444444442</v>
      </c>
      <c r="AL87" s="6">
        <v>0.76157407407407407</v>
      </c>
      <c r="AM87" s="6">
        <v>0.69444444444444442</v>
      </c>
      <c r="AN87" s="6">
        <v>0.71693121693121697</v>
      </c>
      <c r="AO87" s="6">
        <v>11.01333853556357</v>
      </c>
      <c r="AP87" s="27">
        <v>0.72222222222222221</v>
      </c>
      <c r="AQ87" s="6">
        <v>0.71409694107062527</v>
      </c>
      <c r="AR87" s="6">
        <v>0.72222222222222221</v>
      </c>
      <c r="AS87" s="6">
        <v>0.7158713200379867</v>
      </c>
      <c r="AT87" s="6">
        <v>0.66434393747528753</v>
      </c>
      <c r="AU87" s="27">
        <v>0.75</v>
      </c>
      <c r="AV87" s="6">
        <v>0.78610333022097723</v>
      </c>
      <c r="AW87" s="6">
        <v>0.75</v>
      </c>
      <c r="AX87" s="6">
        <v>0.76248531139835485</v>
      </c>
      <c r="AY87" s="6">
        <v>0.8696731028952579</v>
      </c>
      <c r="AZ87" s="27">
        <v>0.75</v>
      </c>
      <c r="BA87" s="6">
        <v>0.76092117758784417</v>
      </c>
      <c r="BB87" s="6">
        <v>0.75</v>
      </c>
      <c r="BC87" s="6">
        <v>0.7525584795321637</v>
      </c>
      <c r="BD87" s="6">
        <v>0.83765885549341423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4.7985107311556259E-2</v>
      </c>
      <c r="N88" s="9">
        <v>7.502901634562857</v>
      </c>
      <c r="O88" s="9">
        <v>1.5440022452943369</v>
      </c>
      <c r="P88" s="9">
        <v>85.747447252146927</v>
      </c>
      <c r="Q88" s="27">
        <v>0.97222222222222221</v>
      </c>
      <c r="R88" s="6">
        <v>0.97500000000000009</v>
      </c>
      <c r="S88" s="6">
        <v>0.97222222222222221</v>
      </c>
      <c r="T88" s="6">
        <v>0.97250518770043393</v>
      </c>
      <c r="U88" s="6">
        <v>0.21542164853520909</v>
      </c>
      <c r="V88" s="27">
        <v>0.97222222222222221</v>
      </c>
      <c r="W88" s="6">
        <v>0.97500000000000009</v>
      </c>
      <c r="X88" s="6">
        <v>0.97222222222222221</v>
      </c>
      <c r="Y88" s="6">
        <v>0.97250518770043393</v>
      </c>
      <c r="Z88" s="6">
        <v>0.13587064217123701</v>
      </c>
      <c r="AA88" s="27">
        <v>0.94444444444444442</v>
      </c>
      <c r="AB88" s="6">
        <v>0.94953703703703696</v>
      </c>
      <c r="AC88" s="6">
        <v>0.94444444444444442</v>
      </c>
      <c r="AD88" s="6">
        <v>0.94392745147893897</v>
      </c>
      <c r="AE88" s="6">
        <v>0.24339236551493831</v>
      </c>
      <c r="AF88" s="27">
        <v>0.97222222222222221</v>
      </c>
      <c r="AG88" s="6">
        <v>0.97500000000000009</v>
      </c>
      <c r="AH88" s="6">
        <v>0.97222222222222221</v>
      </c>
      <c r="AI88" s="6">
        <v>0.97250518770043393</v>
      </c>
      <c r="AJ88" s="6">
        <v>0.14313208750341039</v>
      </c>
      <c r="AK88" s="27">
        <v>0.88888888888888884</v>
      </c>
      <c r="AL88" s="6">
        <v>0.89232804232804241</v>
      </c>
      <c r="AM88" s="6">
        <v>0.88888888888888884</v>
      </c>
      <c r="AN88" s="6">
        <v>0.88772777354013044</v>
      </c>
      <c r="AO88" s="6">
        <v>4.004850376568573</v>
      </c>
      <c r="AP88" s="27">
        <v>0.88888888888888884</v>
      </c>
      <c r="AQ88" s="6">
        <v>0.89814814814814825</v>
      </c>
      <c r="AR88" s="6">
        <v>0.88888888888888884</v>
      </c>
      <c r="AS88" s="6">
        <v>0.88868464052287577</v>
      </c>
      <c r="AT88" s="6">
        <v>0.35896784309910629</v>
      </c>
      <c r="AU88" s="27">
        <v>0.83333333333333337</v>
      </c>
      <c r="AV88" s="6">
        <v>0.83942901234567902</v>
      </c>
      <c r="AW88" s="6">
        <v>0.83333333333333337</v>
      </c>
      <c r="AX88" s="6">
        <v>0.83380018674136314</v>
      </c>
      <c r="AY88" s="6">
        <v>0.70584383863730615</v>
      </c>
      <c r="AZ88" s="27">
        <v>0.91666666666666663</v>
      </c>
      <c r="BA88" s="6">
        <v>0.91993464052287577</v>
      </c>
      <c r="BB88" s="6">
        <v>0.91666666666666663</v>
      </c>
      <c r="BC88" s="6">
        <v>0.91711229946524064</v>
      </c>
      <c r="BD88" s="6">
        <v>0.38258951151229392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0.1086743305576635</v>
      </c>
      <c r="N89" s="9">
        <v>4.9460490323503032</v>
      </c>
      <c r="O89" s="9">
        <v>1.2451427713886241</v>
      </c>
      <c r="P89" s="9">
        <v>66.771661936729089</v>
      </c>
      <c r="Q89" s="27">
        <v>0.86111111111111116</v>
      </c>
      <c r="R89" s="6">
        <v>0.87377450980392146</v>
      </c>
      <c r="S89" s="6">
        <v>0.86111111111111116</v>
      </c>
      <c r="T89" s="6">
        <v>0.86105483697816565</v>
      </c>
      <c r="U89" s="6">
        <v>0.36651036434073808</v>
      </c>
      <c r="V89" s="27">
        <v>0.86111111111111116</v>
      </c>
      <c r="W89" s="6">
        <v>0.87377450980392146</v>
      </c>
      <c r="X89" s="6">
        <v>0.86111111111111116</v>
      </c>
      <c r="Y89" s="6">
        <v>0.86105483697816565</v>
      </c>
      <c r="Z89" s="6">
        <v>0.29289304836184121</v>
      </c>
      <c r="AA89" s="27">
        <v>0.88888888888888884</v>
      </c>
      <c r="AB89" s="6">
        <v>0.88778490028490031</v>
      </c>
      <c r="AC89" s="6">
        <v>0.88888888888888884</v>
      </c>
      <c r="AD89" s="6">
        <v>0.88470838654746708</v>
      </c>
      <c r="AE89" s="6">
        <v>1.2118200630540641</v>
      </c>
      <c r="AF89" s="27">
        <v>0.88888888888888884</v>
      </c>
      <c r="AG89" s="6">
        <v>0.89236111111111116</v>
      </c>
      <c r="AH89" s="6">
        <v>0.88888888888888884</v>
      </c>
      <c r="AI89" s="6">
        <v>0.88641975308641974</v>
      </c>
      <c r="AJ89" s="6">
        <v>0.30063612312213422</v>
      </c>
      <c r="AK89" s="27">
        <v>0.83333333333333337</v>
      </c>
      <c r="AL89" s="6">
        <v>0.83888888888888902</v>
      </c>
      <c r="AM89" s="6">
        <v>0.83333333333333337</v>
      </c>
      <c r="AN89" s="6">
        <v>0.83512410461435949</v>
      </c>
      <c r="AO89" s="6">
        <v>6.0072755648528577</v>
      </c>
      <c r="AP89" s="27">
        <v>0.86111111111111116</v>
      </c>
      <c r="AQ89" s="6">
        <v>0.86185897435897429</v>
      </c>
      <c r="AR89" s="6">
        <v>0.86111111111111116</v>
      </c>
      <c r="AS89" s="6">
        <v>0.85788846317581957</v>
      </c>
      <c r="AT89" s="6">
        <v>0.39645304003072102</v>
      </c>
      <c r="AU89" s="27">
        <v>0.91666666666666663</v>
      </c>
      <c r="AV89" s="6">
        <v>0.91728395061728407</v>
      </c>
      <c r="AW89" s="6">
        <v>0.91666666666666663</v>
      </c>
      <c r="AX89" s="6">
        <v>0.9159104658197218</v>
      </c>
      <c r="AY89" s="6">
        <v>0.51737225579310708</v>
      </c>
      <c r="AZ89" s="27">
        <v>0.88888888888888884</v>
      </c>
      <c r="BA89" s="6">
        <v>0.89236111111111116</v>
      </c>
      <c r="BB89" s="6">
        <v>0.88888888888888884</v>
      </c>
      <c r="BC89" s="6">
        <v>0.88641975308641974</v>
      </c>
      <c r="BD89" s="6">
        <v>0.45955645101987319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0.67551335745657481</v>
      </c>
      <c r="N90" s="9">
        <v>0.4682041252280274</v>
      </c>
      <c r="O90" s="9">
        <v>0.33269514447904502</v>
      </c>
      <c r="P90" s="9">
        <v>13.10971550638477</v>
      </c>
      <c r="Q90" s="27">
        <v>0.66666666666666663</v>
      </c>
      <c r="R90" s="6">
        <v>0.54292929292929293</v>
      </c>
      <c r="S90" s="6">
        <v>0.66666666666666663</v>
      </c>
      <c r="T90" s="6">
        <v>0.59309309309309322</v>
      </c>
      <c r="U90" s="6">
        <v>0.81295925691641946</v>
      </c>
      <c r="V90" s="27">
        <v>0.66666666666666663</v>
      </c>
      <c r="W90" s="6">
        <v>0.55454911433172305</v>
      </c>
      <c r="X90" s="6">
        <v>0.66666666666666663</v>
      </c>
      <c r="Y90" s="6">
        <v>0.59590643274853805</v>
      </c>
      <c r="Z90" s="6">
        <v>0.80743366852889564</v>
      </c>
      <c r="AA90" s="27">
        <v>0.66666666666666663</v>
      </c>
      <c r="AB90" s="6">
        <v>0.640162037037037</v>
      </c>
      <c r="AC90" s="6">
        <v>0.66666666666666663</v>
      </c>
      <c r="AD90" s="6">
        <v>0.64780515183740994</v>
      </c>
      <c r="AE90" s="6">
        <v>4.5645908357112734</v>
      </c>
      <c r="AF90" s="27">
        <v>0.83333333333333337</v>
      </c>
      <c r="AG90" s="6">
        <v>0.82135076252723305</v>
      </c>
      <c r="AH90" s="6">
        <v>0.83333333333333337</v>
      </c>
      <c r="AI90" s="6">
        <v>0.82316468253968245</v>
      </c>
      <c r="AJ90" s="6">
        <v>0.66135187422171304</v>
      </c>
      <c r="AK90" s="27">
        <v>0.52777777777777779</v>
      </c>
      <c r="AL90" s="6">
        <v>0.47979797979797978</v>
      </c>
      <c r="AM90" s="6">
        <v>0.52777777777777779</v>
      </c>
      <c r="AN90" s="6">
        <v>0.49636243386243389</v>
      </c>
      <c r="AO90" s="6">
        <v>17.020614100416431</v>
      </c>
      <c r="AP90" s="27">
        <v>0.55555555555555558</v>
      </c>
      <c r="AQ90" s="6">
        <v>0.55902777777777779</v>
      </c>
      <c r="AR90" s="6">
        <v>0.55555555555555558</v>
      </c>
      <c r="AS90" s="6">
        <v>0.55659498207885305</v>
      </c>
      <c r="AT90" s="6">
        <v>0.87866186120336742</v>
      </c>
      <c r="AU90" s="27">
        <v>0.58333333333333337</v>
      </c>
      <c r="AV90" s="6">
        <v>0.59846731200897862</v>
      </c>
      <c r="AW90" s="6">
        <v>0.58333333333333337</v>
      </c>
      <c r="AX90" s="6">
        <v>0.58872724717127001</v>
      </c>
      <c r="AY90" s="6">
        <v>0.94103409610488498</v>
      </c>
      <c r="AZ90" s="27">
        <v>0.52777777777777779</v>
      </c>
      <c r="BA90" s="6">
        <v>0.55590834818776003</v>
      </c>
      <c r="BB90" s="6">
        <v>0.52777777777777779</v>
      </c>
      <c r="BC90" s="6">
        <v>0.52859144388749657</v>
      </c>
      <c r="BD90" s="6">
        <v>1.3106645230761109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0.2139890207996048</v>
      </c>
      <c r="N91" s="9">
        <v>2.6601245172733101</v>
      </c>
      <c r="O91" s="9">
        <v>1.0027845177444541</v>
      </c>
      <c r="P91" s="9">
        <v>30.401423054552112</v>
      </c>
      <c r="Q91" s="27">
        <v>0.83333333333333337</v>
      </c>
      <c r="R91" s="6">
        <v>0.83333333333333337</v>
      </c>
      <c r="S91" s="6">
        <v>0.83333333333333337</v>
      </c>
      <c r="T91" s="6">
        <v>0.83333333333333337</v>
      </c>
      <c r="U91" s="6">
        <v>0.42315566904886193</v>
      </c>
      <c r="V91" s="27">
        <v>0.83333333333333337</v>
      </c>
      <c r="W91" s="6">
        <v>0.83020833333333344</v>
      </c>
      <c r="X91" s="6">
        <v>0.83333333333333337</v>
      </c>
      <c r="Y91" s="6">
        <v>0.82872871327879816</v>
      </c>
      <c r="Z91" s="6">
        <v>0.31761530308446723</v>
      </c>
      <c r="AA91" s="27">
        <v>0.88888888888888884</v>
      </c>
      <c r="AB91" s="6">
        <v>0.89722222222222214</v>
      </c>
      <c r="AC91" s="6">
        <v>0.88888888888888884</v>
      </c>
      <c r="AD91" s="6">
        <v>0.88680926916221026</v>
      </c>
      <c r="AE91" s="6">
        <v>0.3314879980603152</v>
      </c>
      <c r="AF91" s="27">
        <v>0.88888888888888884</v>
      </c>
      <c r="AG91" s="6">
        <v>0.89880952380952395</v>
      </c>
      <c r="AH91" s="6">
        <v>0.88888888888888884</v>
      </c>
      <c r="AI91" s="6">
        <v>0.89090861808914545</v>
      </c>
      <c r="AJ91" s="6">
        <v>0.29604541186765648</v>
      </c>
      <c r="AK91" s="27">
        <v>0.80555555555555558</v>
      </c>
      <c r="AL91" s="6">
        <v>0.81101190476190466</v>
      </c>
      <c r="AM91" s="6">
        <v>0.80555555555555558</v>
      </c>
      <c r="AN91" s="6">
        <v>0.7994210090984285</v>
      </c>
      <c r="AO91" s="6">
        <v>7.008488158995001</v>
      </c>
      <c r="AP91" s="27">
        <v>0.83333333333333337</v>
      </c>
      <c r="AQ91" s="6">
        <v>0.8660714285714286</v>
      </c>
      <c r="AR91" s="6">
        <v>0.83333333333333337</v>
      </c>
      <c r="AS91" s="6">
        <v>0.83546798029556646</v>
      </c>
      <c r="AT91" s="6">
        <v>0.45521831989349409</v>
      </c>
      <c r="AU91" s="27">
        <v>0.77777777777777779</v>
      </c>
      <c r="AV91" s="6">
        <v>0.82282913165266103</v>
      </c>
      <c r="AW91" s="6">
        <v>0.77777777777777779</v>
      </c>
      <c r="AX91" s="6">
        <v>0.7762725779967159</v>
      </c>
      <c r="AY91" s="6">
        <v>0.59900284067732212</v>
      </c>
      <c r="AZ91" s="27">
        <v>0.91666666666666663</v>
      </c>
      <c r="BA91" s="6">
        <v>0.92094017094017089</v>
      </c>
      <c r="BB91" s="6">
        <v>0.91666666666666663</v>
      </c>
      <c r="BC91" s="6">
        <v>0.91751633986928105</v>
      </c>
      <c r="BD91" s="6">
        <v>0.29561397447702392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0.4626966580233175</v>
      </c>
      <c r="N92" s="9">
        <v>0.94874952080288422</v>
      </c>
      <c r="O92" s="9">
        <v>0.63562345137664789</v>
      </c>
      <c r="P92" s="9">
        <v>26.56498658248076</v>
      </c>
      <c r="Q92" s="27">
        <v>0.52777777777777779</v>
      </c>
      <c r="R92" s="6">
        <v>0.57330659536541895</v>
      </c>
      <c r="S92" s="6">
        <v>0.52777777777777779</v>
      </c>
      <c r="T92" s="6">
        <v>0.53850486431131595</v>
      </c>
      <c r="U92" s="6">
        <v>0.85235232295062668</v>
      </c>
      <c r="V92" s="27">
        <v>0.52777777777777779</v>
      </c>
      <c r="W92" s="6">
        <v>0.57330659536541895</v>
      </c>
      <c r="X92" s="6">
        <v>0.52777777777777779</v>
      </c>
      <c r="Y92" s="6">
        <v>0.53850486431131595</v>
      </c>
      <c r="Z92" s="6">
        <v>0.86017721635232325</v>
      </c>
      <c r="AA92" s="27">
        <v>0.55555555555555558</v>
      </c>
      <c r="AB92" s="6">
        <v>0.55354938271604937</v>
      </c>
      <c r="AC92" s="6">
        <v>0.55555555555555558</v>
      </c>
      <c r="AD92" s="6">
        <v>0.54776936026936029</v>
      </c>
      <c r="AE92" s="6">
        <v>3.579705648927523</v>
      </c>
      <c r="AF92" s="27">
        <v>0.61111111111111116</v>
      </c>
      <c r="AG92" s="6">
        <v>0.64043209876543217</v>
      </c>
      <c r="AH92" s="6">
        <v>0.61111111111111116</v>
      </c>
      <c r="AI92" s="6">
        <v>0.61180555555555549</v>
      </c>
      <c r="AJ92" s="6">
        <v>0.86098234594225043</v>
      </c>
      <c r="AK92" s="27">
        <v>0.58333333333333337</v>
      </c>
      <c r="AL92" s="6">
        <v>0.65892094017094016</v>
      </c>
      <c r="AM92" s="6">
        <v>0.58333333333333337</v>
      </c>
      <c r="AN92" s="6">
        <v>0.59972031528095604</v>
      </c>
      <c r="AO92" s="6">
        <v>15.01818891213215</v>
      </c>
      <c r="AP92" s="27">
        <v>0.61111111111111116</v>
      </c>
      <c r="AQ92" s="6">
        <v>0.64660493827160492</v>
      </c>
      <c r="AR92" s="6">
        <v>0.61111111111111116</v>
      </c>
      <c r="AS92" s="6">
        <v>0.6152777777777777</v>
      </c>
      <c r="AT92" s="6">
        <v>0.87409325561072881</v>
      </c>
      <c r="AU92" s="27">
        <v>0.58333333333333337</v>
      </c>
      <c r="AV92" s="6">
        <v>0.61980181936322287</v>
      </c>
      <c r="AW92" s="6">
        <v>0.58333333333333337</v>
      </c>
      <c r="AX92" s="6">
        <v>0.58598263335105427</v>
      </c>
      <c r="AY92" s="6">
        <v>1.1591073853956171</v>
      </c>
      <c r="AZ92" s="27">
        <v>0.61111111111111116</v>
      </c>
      <c r="BA92" s="6">
        <v>0.67199775533108874</v>
      </c>
      <c r="BB92" s="6">
        <v>0.61111111111111116</v>
      </c>
      <c r="BC92" s="6">
        <v>0.61879525201893626</v>
      </c>
      <c r="BD92" s="6">
        <v>1.164065581856035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0.10619333877396479</v>
      </c>
      <c r="N93" s="9">
        <v>5.8072794687412257</v>
      </c>
      <c r="O93" s="9">
        <v>1.170918926472944</v>
      </c>
      <c r="P93" s="9">
        <v>66.368908214185439</v>
      </c>
      <c r="Q93" s="27">
        <v>0.69444444444444442</v>
      </c>
      <c r="R93" s="6">
        <v>0.74591503267973858</v>
      </c>
      <c r="S93" s="6">
        <v>0.69444444444444442</v>
      </c>
      <c r="T93" s="6">
        <v>0.70488549088954766</v>
      </c>
      <c r="U93" s="6">
        <v>0.51479235137994894</v>
      </c>
      <c r="V93" s="27">
        <v>0.72222222222222221</v>
      </c>
      <c r="W93" s="6">
        <v>0.76442307692307698</v>
      </c>
      <c r="X93" s="6">
        <v>0.72222222222222221</v>
      </c>
      <c r="Y93" s="6">
        <v>0.73110972784175399</v>
      </c>
      <c r="Z93" s="6">
        <v>0.51629185923795606</v>
      </c>
      <c r="AA93" s="27">
        <v>0.77777777777777779</v>
      </c>
      <c r="AB93" s="6">
        <v>0.78562091503267972</v>
      </c>
      <c r="AC93" s="6">
        <v>0.77777777777777779</v>
      </c>
      <c r="AD93" s="6">
        <v>0.77635437567525856</v>
      </c>
      <c r="AE93" s="6">
        <v>0.46494903169045382</v>
      </c>
      <c r="AF93" s="27">
        <v>0.83333333333333337</v>
      </c>
      <c r="AG93" s="6">
        <v>0.84920634920634919</v>
      </c>
      <c r="AH93" s="6">
        <v>0.83333333333333337</v>
      </c>
      <c r="AI93" s="6">
        <v>0.83665716999050344</v>
      </c>
      <c r="AJ93" s="6">
        <v>0.32941321920343952</v>
      </c>
      <c r="AK93" s="27">
        <v>0.77777777777777779</v>
      </c>
      <c r="AL93" s="6">
        <v>0.78125</v>
      </c>
      <c r="AM93" s="6">
        <v>0.77777777777777779</v>
      </c>
      <c r="AN93" s="6">
        <v>0.77530864197530869</v>
      </c>
      <c r="AO93" s="6">
        <v>8.009700753137146</v>
      </c>
      <c r="AP93" s="27">
        <v>0.86111111111111116</v>
      </c>
      <c r="AQ93" s="6">
        <v>0.8707664884135472</v>
      </c>
      <c r="AR93" s="6">
        <v>0.86111111111111116</v>
      </c>
      <c r="AS93" s="6">
        <v>0.85903762575104325</v>
      </c>
      <c r="AT93" s="6">
        <v>0.55738807394551992</v>
      </c>
      <c r="AU93" s="27">
        <v>0.72222222222222221</v>
      </c>
      <c r="AV93" s="6">
        <v>0.75343915343915346</v>
      </c>
      <c r="AW93" s="6">
        <v>0.72222222222222221</v>
      </c>
      <c r="AX93" s="6">
        <v>0.72890553215096832</v>
      </c>
      <c r="AY93" s="6">
        <v>0.76635560260322633</v>
      </c>
      <c r="AZ93" s="27">
        <v>0.80555555555555558</v>
      </c>
      <c r="BA93" s="6">
        <v>0.81965811965811974</v>
      </c>
      <c r="BB93" s="6">
        <v>0.80555555555555558</v>
      </c>
      <c r="BC93" s="6">
        <v>0.80875266070668372</v>
      </c>
      <c r="BD93" s="6">
        <v>0.57359141065951891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0.53583433908186706</v>
      </c>
      <c r="N94" s="9">
        <v>0.73443190605073605</v>
      </c>
      <c r="O94" s="9">
        <v>0.53479748685693362</v>
      </c>
      <c r="P94" s="9">
        <v>15.23946205055277</v>
      </c>
      <c r="Q94" s="27">
        <v>0.58333333333333337</v>
      </c>
      <c r="R94" s="6">
        <v>0.58803310886644222</v>
      </c>
      <c r="S94" s="6">
        <v>0.58333333333333337</v>
      </c>
      <c r="T94" s="6">
        <v>0.5806673546611627</v>
      </c>
      <c r="U94" s="6">
        <v>0.85732896788903601</v>
      </c>
      <c r="V94" s="27">
        <v>0.58333333333333337</v>
      </c>
      <c r="W94" s="6">
        <v>0.58803310886644222</v>
      </c>
      <c r="X94" s="6">
        <v>0.58333333333333337</v>
      </c>
      <c r="Y94" s="6">
        <v>0.5806673546611627</v>
      </c>
      <c r="Z94" s="6">
        <v>0.84134330660611001</v>
      </c>
      <c r="AA94" s="27">
        <v>0.5</v>
      </c>
      <c r="AB94" s="6">
        <v>0.55303030303030309</v>
      </c>
      <c r="AC94" s="6">
        <v>0.5</v>
      </c>
      <c r="AD94" s="6">
        <v>0.48672964462438151</v>
      </c>
      <c r="AE94" s="6">
        <v>3.6374679139741848</v>
      </c>
      <c r="AF94" s="27">
        <v>0.58333333333333337</v>
      </c>
      <c r="AG94" s="6">
        <v>0.60504426129426137</v>
      </c>
      <c r="AH94" s="6">
        <v>0.58333333333333337</v>
      </c>
      <c r="AI94" s="6">
        <v>0.58123249299719904</v>
      </c>
      <c r="AJ94" s="6">
        <v>0.77463039884984652</v>
      </c>
      <c r="AK94" s="27">
        <v>0.61111111111111116</v>
      </c>
      <c r="AL94" s="6">
        <v>0.68109668109668109</v>
      </c>
      <c r="AM94" s="6">
        <v>0.61111111111111116</v>
      </c>
      <c r="AN94" s="6">
        <v>0.6167421339835133</v>
      </c>
      <c r="AO94" s="6">
        <v>14.01697631799</v>
      </c>
      <c r="AP94" s="27">
        <v>0.61111111111111116</v>
      </c>
      <c r="AQ94" s="6">
        <v>0.67857142857142849</v>
      </c>
      <c r="AR94" s="6">
        <v>0.61111111111111116</v>
      </c>
      <c r="AS94" s="6">
        <v>0.62121212121212122</v>
      </c>
      <c r="AT94" s="6">
        <v>0.75027553955244519</v>
      </c>
      <c r="AU94" s="27">
        <v>0.55555555555555558</v>
      </c>
      <c r="AV94" s="6">
        <v>0.63997113997114008</v>
      </c>
      <c r="AW94" s="6">
        <v>0.55555555555555558</v>
      </c>
      <c r="AX94" s="6">
        <v>0.57008508732646657</v>
      </c>
      <c r="AY94" s="6">
        <v>0.91190536894139085</v>
      </c>
      <c r="AZ94" s="27">
        <v>0.61111111111111116</v>
      </c>
      <c r="BA94" s="6">
        <v>0.67857142857142849</v>
      </c>
      <c r="BB94" s="6">
        <v>0.61111111111111116</v>
      </c>
      <c r="BC94" s="6">
        <v>0.62121212121212122</v>
      </c>
      <c r="BD94" s="6">
        <v>1.2156014842056251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0.1582958561522316</v>
      </c>
      <c r="N95" s="9">
        <v>3.074263042579704</v>
      </c>
      <c r="O95" s="9">
        <v>1.196765187333219</v>
      </c>
      <c r="P95" s="9">
        <v>41.502551074826009</v>
      </c>
      <c r="Q95" s="27">
        <v>0.86111111111111116</v>
      </c>
      <c r="R95" s="6">
        <v>0.86358024691358037</v>
      </c>
      <c r="S95" s="6">
        <v>0.86111111111111116</v>
      </c>
      <c r="T95" s="6">
        <v>0.85920323781104757</v>
      </c>
      <c r="U95" s="6">
        <v>0.39240466482605429</v>
      </c>
      <c r="V95" s="27">
        <v>0.86111111111111116</v>
      </c>
      <c r="W95" s="6">
        <v>0.87663817663817667</v>
      </c>
      <c r="X95" s="6">
        <v>0.86111111111111116</v>
      </c>
      <c r="Y95" s="6">
        <v>0.86121933059754463</v>
      </c>
      <c r="Z95" s="6">
        <v>0.31209043331138309</v>
      </c>
      <c r="AA95" s="27">
        <v>0.80555555555555558</v>
      </c>
      <c r="AB95" s="6">
        <v>0.82017365350698679</v>
      </c>
      <c r="AC95" s="6">
        <v>0.80555555555555558</v>
      </c>
      <c r="AD95" s="6">
        <v>0.80686498855835231</v>
      </c>
      <c r="AE95" s="6">
        <v>0.37833241343726592</v>
      </c>
      <c r="AF95" s="27">
        <v>0.80555555555555558</v>
      </c>
      <c r="AG95" s="6">
        <v>0.81019756387403441</v>
      </c>
      <c r="AH95" s="6">
        <v>0.80555555555555558</v>
      </c>
      <c r="AI95" s="6">
        <v>0.80431297097963772</v>
      </c>
      <c r="AJ95" s="6">
        <v>0.33703376802324381</v>
      </c>
      <c r="AK95" s="27">
        <v>0.72222222222222221</v>
      </c>
      <c r="AL95" s="6">
        <v>0.72142055475388811</v>
      </c>
      <c r="AM95" s="6">
        <v>0.72222222222222221</v>
      </c>
      <c r="AN95" s="6">
        <v>0.71490818549642077</v>
      </c>
      <c r="AO95" s="6">
        <v>10.012125941421431</v>
      </c>
      <c r="AP95" s="27">
        <v>0.80555555555555558</v>
      </c>
      <c r="AQ95" s="6">
        <v>0.8259803921568627</v>
      </c>
      <c r="AR95" s="6">
        <v>0.80555555555555558</v>
      </c>
      <c r="AS95" s="6">
        <v>0.80619924737571802</v>
      </c>
      <c r="AT95" s="6">
        <v>0.45018266955484298</v>
      </c>
      <c r="AU95" s="27">
        <v>0.75</v>
      </c>
      <c r="AV95" s="6">
        <v>0.7637362637362638</v>
      </c>
      <c r="AW95" s="6">
        <v>0.75</v>
      </c>
      <c r="AX95" s="6">
        <v>0.74680306905370841</v>
      </c>
      <c r="AY95" s="6">
        <v>0.59579573867517122</v>
      </c>
      <c r="AZ95" s="27">
        <v>0.86111111111111116</v>
      </c>
      <c r="BA95" s="6">
        <v>0.86292665214233844</v>
      </c>
      <c r="BB95" s="6">
        <v>0.86111111111111116</v>
      </c>
      <c r="BC95" s="6">
        <v>0.86102250575934791</v>
      </c>
      <c r="BD95" s="6">
        <v>0.43589732021705679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0.37623178276231761</v>
      </c>
      <c r="N96" s="9">
        <v>1.4022319630169959</v>
      </c>
      <c r="O96" s="9">
        <v>0.71997220318317101</v>
      </c>
      <c r="P96" s="9">
        <v>18.930131500729441</v>
      </c>
      <c r="Q96" s="27">
        <v>0.66666666666666663</v>
      </c>
      <c r="R96" s="6">
        <v>0.6642246642246642</v>
      </c>
      <c r="S96" s="6">
        <v>0.66666666666666663</v>
      </c>
      <c r="T96" s="6">
        <v>0.66203703703703698</v>
      </c>
      <c r="U96" s="6">
        <v>0.74659932816325547</v>
      </c>
      <c r="V96" s="27">
        <v>0.72222222222222221</v>
      </c>
      <c r="W96" s="6">
        <v>0.72592592592592586</v>
      </c>
      <c r="X96" s="6">
        <v>0.72222222222222221</v>
      </c>
      <c r="Y96" s="6">
        <v>0.72331307464547301</v>
      </c>
      <c r="Z96" s="6">
        <v>0.85493205739827027</v>
      </c>
      <c r="AA96" s="27">
        <v>0.63888888888888884</v>
      </c>
      <c r="AB96" s="6">
        <v>0.62675967823026646</v>
      </c>
      <c r="AC96" s="6">
        <v>0.63888888888888884</v>
      </c>
      <c r="AD96" s="6">
        <v>0.6269360269360269</v>
      </c>
      <c r="AE96" s="6">
        <v>2.5581050221442632</v>
      </c>
      <c r="AF96" s="27">
        <v>0.69444444444444442</v>
      </c>
      <c r="AG96" s="6">
        <v>0.68709150326797386</v>
      </c>
      <c r="AH96" s="6">
        <v>0.69444444444444442</v>
      </c>
      <c r="AI96" s="6">
        <v>0.69003763121410178</v>
      </c>
      <c r="AJ96" s="6">
        <v>0.7699556254655795</v>
      </c>
      <c r="AK96" s="27">
        <v>0.63888888888888884</v>
      </c>
      <c r="AL96" s="6">
        <v>0.64562289562289565</v>
      </c>
      <c r="AM96" s="6">
        <v>0.63888888888888884</v>
      </c>
      <c r="AN96" s="6">
        <v>0.64001536098310285</v>
      </c>
      <c r="AO96" s="6">
        <v>13.01576372384786</v>
      </c>
      <c r="AP96" s="27">
        <v>0.69444444444444442</v>
      </c>
      <c r="AQ96" s="6">
        <v>0.69056372549019607</v>
      </c>
      <c r="AR96" s="6">
        <v>0.69444444444444442</v>
      </c>
      <c r="AS96" s="6">
        <v>0.69167161814220635</v>
      </c>
      <c r="AT96" s="6">
        <v>0.7317719684541768</v>
      </c>
      <c r="AU96" s="27">
        <v>0.72222222222222221</v>
      </c>
      <c r="AV96" s="6">
        <v>0.72222222222222221</v>
      </c>
      <c r="AW96" s="6">
        <v>0.72222222222222221</v>
      </c>
      <c r="AX96" s="6">
        <v>0.72222222222222221</v>
      </c>
      <c r="AY96" s="6">
        <v>1.2089963773837931</v>
      </c>
      <c r="AZ96" s="27">
        <v>0.75</v>
      </c>
      <c r="BA96" s="6">
        <v>0.75555555555555554</v>
      </c>
      <c r="BB96" s="6">
        <v>0.75</v>
      </c>
      <c r="BC96" s="6">
        <v>0.75198690977092097</v>
      </c>
      <c r="BD96" s="6">
        <v>1.1739914230103341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0.27249507325652761</v>
      </c>
      <c r="N97" s="9">
        <v>2.024326584595455</v>
      </c>
      <c r="O97" s="9">
        <v>0.90339083252246866</v>
      </c>
      <c r="P97" s="9">
        <v>33.198955987365458</v>
      </c>
      <c r="Q97" s="27">
        <v>0.77777777777777779</v>
      </c>
      <c r="R97" s="6">
        <v>0.77361111111111114</v>
      </c>
      <c r="S97" s="6">
        <v>0.77777777777777779</v>
      </c>
      <c r="T97" s="6">
        <v>0.77006418182888781</v>
      </c>
      <c r="U97" s="6">
        <v>0.51282045316382285</v>
      </c>
      <c r="V97" s="27">
        <v>0.80555555555555558</v>
      </c>
      <c r="W97" s="6">
        <v>0.8214285714285714</v>
      </c>
      <c r="X97" s="6">
        <v>0.80555555555555558</v>
      </c>
      <c r="Y97" s="6">
        <v>0.8032212885154062</v>
      </c>
      <c r="Z97" s="6">
        <v>0.47962052192157839</v>
      </c>
      <c r="AA97" s="27">
        <v>0.77777777777777779</v>
      </c>
      <c r="AB97" s="6">
        <v>0.796875</v>
      </c>
      <c r="AC97" s="6">
        <v>0.77777777777777779</v>
      </c>
      <c r="AD97" s="6">
        <v>0.78114478114478103</v>
      </c>
      <c r="AE97" s="6">
        <v>1.4296298263529319</v>
      </c>
      <c r="AF97" s="27">
        <v>0.80555555555555558</v>
      </c>
      <c r="AG97" s="6">
        <v>0.8214285714285714</v>
      </c>
      <c r="AH97" s="6">
        <v>0.80555555555555558</v>
      </c>
      <c r="AI97" s="6">
        <v>0.8032212885154062</v>
      </c>
      <c r="AJ97" s="6">
        <v>0.49254029306121883</v>
      </c>
      <c r="AK97" s="27">
        <v>0.80555555555555558</v>
      </c>
      <c r="AL97" s="6">
        <v>0.80555555555555558</v>
      </c>
      <c r="AM97" s="6">
        <v>0.80555555555555558</v>
      </c>
      <c r="AN97" s="6">
        <v>0.80555555555555558</v>
      </c>
      <c r="AO97" s="6">
        <v>7.0084881589950028</v>
      </c>
      <c r="AP97" s="27">
        <v>0.80555555555555558</v>
      </c>
      <c r="AQ97" s="6">
        <v>0.8179012345679012</v>
      </c>
      <c r="AR97" s="6">
        <v>0.80555555555555558</v>
      </c>
      <c r="AS97" s="6">
        <v>0.79583333333333328</v>
      </c>
      <c r="AT97" s="6">
        <v>0.46890640465733352</v>
      </c>
      <c r="AU97" s="27">
        <v>0.83333333333333337</v>
      </c>
      <c r="AV97" s="6">
        <v>0.84920634920634919</v>
      </c>
      <c r="AW97" s="6">
        <v>0.83333333333333337</v>
      </c>
      <c r="AX97" s="6">
        <v>0.83099906629318399</v>
      </c>
      <c r="AY97" s="6">
        <v>0.60348064509185084</v>
      </c>
      <c r="AZ97" s="27">
        <v>0.80555555555555558</v>
      </c>
      <c r="BA97" s="6">
        <v>0.81096048201311355</v>
      </c>
      <c r="BB97" s="6">
        <v>0.80555555555555558</v>
      </c>
      <c r="BC97" s="6">
        <v>0.79336419753086418</v>
      </c>
      <c r="BD97" s="6">
        <v>0.59345162251667838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0.58996167264154953</v>
      </c>
      <c r="N98" s="10">
        <v>0.61665531467514101</v>
      </c>
      <c r="O98" s="10">
        <v>0.45627365382785878</v>
      </c>
      <c r="P98" s="10">
        <v>17.266348810903949</v>
      </c>
      <c r="Q98" s="28">
        <v>0.58333333333333337</v>
      </c>
      <c r="R98" s="5">
        <v>0.67981902356902368</v>
      </c>
      <c r="S98" s="5">
        <v>0.58333333333333337</v>
      </c>
      <c r="T98" s="5">
        <v>0.57995650183150182</v>
      </c>
      <c r="U98" s="5">
        <v>0.8445086671766675</v>
      </c>
      <c r="V98" s="28">
        <v>0.58333333333333337</v>
      </c>
      <c r="W98" s="5">
        <v>0.68560606060606066</v>
      </c>
      <c r="X98" s="5">
        <v>0.58333333333333337</v>
      </c>
      <c r="Y98" s="5">
        <v>0.58368055555555554</v>
      </c>
      <c r="Z98" s="5">
        <v>0.85085650431519455</v>
      </c>
      <c r="AA98" s="28">
        <v>0.58333333333333337</v>
      </c>
      <c r="AB98" s="5">
        <v>0.6377314814814814</v>
      </c>
      <c r="AC98" s="5">
        <v>0.58333333333333337</v>
      </c>
      <c r="AD98" s="5">
        <v>0.58422688422688429</v>
      </c>
      <c r="AE98" s="5">
        <v>5.5352864218348579</v>
      </c>
      <c r="AF98" s="28">
        <v>0.66666666666666663</v>
      </c>
      <c r="AG98" s="5">
        <v>0.72486772486772477</v>
      </c>
      <c r="AH98" s="5">
        <v>0.66666666666666663</v>
      </c>
      <c r="AI98" s="5">
        <v>0.66851851851851851</v>
      </c>
      <c r="AJ98" s="5">
        <v>0.75722222562450403</v>
      </c>
      <c r="AK98" s="28">
        <v>0.44444444444444442</v>
      </c>
      <c r="AL98" s="5">
        <v>0.59259259259259267</v>
      </c>
      <c r="AM98" s="5">
        <v>0.44444444444444442</v>
      </c>
      <c r="AN98" s="5">
        <v>0.45079365079365069</v>
      </c>
      <c r="AO98" s="5">
        <v>20.024251882842862</v>
      </c>
      <c r="AP98" s="28">
        <v>0.58333333333333337</v>
      </c>
      <c r="AQ98" s="5">
        <v>0.67708333333333337</v>
      </c>
      <c r="AR98" s="5">
        <v>0.58333333333333337</v>
      </c>
      <c r="AS98" s="5">
        <v>0.58857808857808869</v>
      </c>
      <c r="AT98" s="5">
        <v>0.83553681681134506</v>
      </c>
      <c r="AU98" s="28">
        <v>0.63888888888888884</v>
      </c>
      <c r="AV98" s="5">
        <v>0.73780345471521935</v>
      </c>
      <c r="AW98" s="5">
        <v>0.63888888888888884</v>
      </c>
      <c r="AX98" s="5">
        <v>0.64094650205761317</v>
      </c>
      <c r="AY98" s="5">
        <v>1.0186298897283681</v>
      </c>
      <c r="AZ98" s="28">
        <v>0.55555555555555558</v>
      </c>
      <c r="BA98" s="5">
        <v>0.64743589743589736</v>
      </c>
      <c r="BB98" s="5">
        <v>0.55555555555555558</v>
      </c>
      <c r="BC98" s="5">
        <v>0.57341100691484326</v>
      </c>
      <c r="BD98" s="5">
        <v>1.376055133487659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0.24331587559743889</v>
      </c>
      <c r="N99" s="8">
        <v>2.5345770383358599</v>
      </c>
      <c r="O99" s="8">
        <v>0.89666541745326789</v>
      </c>
      <c r="P99" s="8">
        <v>52.592473545469097</v>
      </c>
      <c r="Q99" s="26">
        <v>0.86111111111111116</v>
      </c>
      <c r="R99" s="4">
        <v>0.88591269841269837</v>
      </c>
      <c r="S99" s="4">
        <v>0.86111111111111116</v>
      </c>
      <c r="T99" s="4">
        <v>0.86234567901234571</v>
      </c>
      <c r="U99" s="4">
        <v>0.42231367351713622</v>
      </c>
      <c r="V99" s="26">
        <v>0.88888888888888884</v>
      </c>
      <c r="W99" s="4">
        <v>0.90503323836657168</v>
      </c>
      <c r="X99" s="4">
        <v>0.88888888888888884</v>
      </c>
      <c r="Y99" s="4">
        <v>0.89027883718959222</v>
      </c>
      <c r="Z99" s="4">
        <v>0.26995599051782221</v>
      </c>
      <c r="AA99" s="26">
        <v>0.83333333333333337</v>
      </c>
      <c r="AB99" s="4">
        <v>0.85890652557319225</v>
      </c>
      <c r="AC99" s="4">
        <v>0.83333333333333337</v>
      </c>
      <c r="AD99" s="4">
        <v>0.83462727700477257</v>
      </c>
      <c r="AE99" s="4">
        <v>0.35319361551350492</v>
      </c>
      <c r="AF99" s="26">
        <v>0.91666666666666663</v>
      </c>
      <c r="AG99" s="4">
        <v>0.92592592592592604</v>
      </c>
      <c r="AH99" s="4">
        <v>0.91666666666666663</v>
      </c>
      <c r="AI99" s="4">
        <v>0.91734006734006734</v>
      </c>
      <c r="AJ99" s="4">
        <v>0.37646395913463537</v>
      </c>
      <c r="AK99" s="26">
        <v>0.66666666666666663</v>
      </c>
      <c r="AL99" s="4">
        <v>0.68187830687830686</v>
      </c>
      <c r="AM99" s="4">
        <v>0.66666666666666663</v>
      </c>
      <c r="AN99" s="4">
        <v>0.67121212121212126</v>
      </c>
      <c r="AO99" s="4">
        <v>12.014551129705721</v>
      </c>
      <c r="AP99" s="26">
        <v>0.94444444444444442</v>
      </c>
      <c r="AQ99" s="4">
        <v>0.94696969696969702</v>
      </c>
      <c r="AR99" s="4">
        <v>0.94444444444444442</v>
      </c>
      <c r="AS99" s="4">
        <v>0.94465779143198503</v>
      </c>
      <c r="AT99" s="4">
        <v>0.41737381485974379</v>
      </c>
      <c r="AU99" s="26">
        <v>0.88888888888888884</v>
      </c>
      <c r="AV99" s="4">
        <v>0.89120370370370372</v>
      </c>
      <c r="AW99" s="4">
        <v>0.88888888888888884</v>
      </c>
      <c r="AX99" s="4">
        <v>0.88524130190796857</v>
      </c>
      <c r="AY99" s="4">
        <v>0.3211851636471067</v>
      </c>
      <c r="AZ99" s="26">
        <v>0.91666666666666663</v>
      </c>
      <c r="BA99" s="4">
        <v>0.92283950617283972</v>
      </c>
      <c r="BB99" s="4">
        <v>0.91666666666666663</v>
      </c>
      <c r="BC99" s="4">
        <v>0.91655090806194373</v>
      </c>
      <c r="BD99" s="4">
        <v>0.30751115618547209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0.15700137734073591</v>
      </c>
      <c r="N100" s="9">
        <v>3.7094372887108729</v>
      </c>
      <c r="O100" s="9">
        <v>1.103610481831836</v>
      </c>
      <c r="P100" s="9">
        <v>50.077403397596782</v>
      </c>
      <c r="Q100" s="27">
        <v>0.75</v>
      </c>
      <c r="R100" s="6">
        <v>0.77182539682539675</v>
      </c>
      <c r="S100" s="6">
        <v>0.75</v>
      </c>
      <c r="T100" s="6">
        <v>0.7541975308641975</v>
      </c>
      <c r="U100" s="6">
        <v>0.50040759502766741</v>
      </c>
      <c r="V100" s="27">
        <v>0.69444444444444442</v>
      </c>
      <c r="W100" s="6">
        <v>0.70524691358024694</v>
      </c>
      <c r="X100" s="6">
        <v>0.69444444444444442</v>
      </c>
      <c r="Y100" s="6">
        <v>0.69889397406559872</v>
      </c>
      <c r="Z100" s="6">
        <v>0.52456901091782882</v>
      </c>
      <c r="AA100" s="27">
        <v>0.80555555555555558</v>
      </c>
      <c r="AB100" s="6">
        <v>0.81172839506172834</v>
      </c>
      <c r="AC100" s="6">
        <v>0.80555555555555558</v>
      </c>
      <c r="AD100" s="6">
        <v>0.80758962623951169</v>
      </c>
      <c r="AE100" s="6">
        <v>2.2534950000723639</v>
      </c>
      <c r="AF100" s="27">
        <v>0.80555555555555558</v>
      </c>
      <c r="AG100" s="6">
        <v>0.81172839506172834</v>
      </c>
      <c r="AH100" s="6">
        <v>0.80555555555555558</v>
      </c>
      <c r="AI100" s="6">
        <v>0.80758962623951169</v>
      </c>
      <c r="AJ100" s="6">
        <v>0.36047367267202729</v>
      </c>
      <c r="AK100" s="27">
        <v>0.75</v>
      </c>
      <c r="AL100" s="6">
        <v>0.7490354938271605</v>
      </c>
      <c r="AM100" s="6">
        <v>0.75</v>
      </c>
      <c r="AN100" s="6">
        <v>0.74858517260894175</v>
      </c>
      <c r="AO100" s="6">
        <v>9.0109133472792884</v>
      </c>
      <c r="AP100" s="27">
        <v>0.75</v>
      </c>
      <c r="AQ100" s="6">
        <v>0.77480158730158732</v>
      </c>
      <c r="AR100" s="6">
        <v>0.75</v>
      </c>
      <c r="AS100" s="6">
        <v>0.75643252447850151</v>
      </c>
      <c r="AT100" s="6">
        <v>0.53588896726486224</v>
      </c>
      <c r="AU100" s="27">
        <v>0.80555555555555558</v>
      </c>
      <c r="AV100" s="6">
        <v>0.83531746031746035</v>
      </c>
      <c r="AW100" s="6">
        <v>0.80555555555555558</v>
      </c>
      <c r="AX100" s="6">
        <v>0.80986928104575162</v>
      </c>
      <c r="AY100" s="6">
        <v>0.55947781170405808</v>
      </c>
      <c r="AZ100" s="27">
        <v>0.83333333333333337</v>
      </c>
      <c r="BA100" s="6">
        <v>0.85008169934640521</v>
      </c>
      <c r="BB100" s="6">
        <v>0.83333333333333337</v>
      </c>
      <c r="BC100" s="6">
        <v>0.83247193805058251</v>
      </c>
      <c r="BD100" s="6">
        <v>0.53640265544562904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3">
        <v>99</v>
      </c>
      <c r="C101" s="23">
        <v>1</v>
      </c>
      <c r="D101" s="23">
        <v>-1</v>
      </c>
      <c r="E101" s="23">
        <v>-1</v>
      </c>
      <c r="F101" s="23">
        <v>-1</v>
      </c>
      <c r="G101" s="23">
        <v>1</v>
      </c>
      <c r="H101" s="23">
        <v>1</v>
      </c>
      <c r="I101" s="23">
        <v>-1</v>
      </c>
      <c r="J101" s="23">
        <v>-1</v>
      </c>
      <c r="K101" s="23">
        <v>-1</v>
      </c>
      <c r="L101" s="23">
        <v>1</v>
      </c>
      <c r="M101" s="14">
        <v>0.43846037629428708</v>
      </c>
      <c r="N101" s="31">
        <v>1.20196540778078</v>
      </c>
      <c r="O101" s="31">
        <v>0.59606504242314684</v>
      </c>
      <c r="P101" s="31">
        <v>24.940782211451189</v>
      </c>
      <c r="Q101" s="27">
        <v>0.63888888888888884</v>
      </c>
      <c r="R101" s="24">
        <v>0.64814814814814814</v>
      </c>
      <c r="S101" s="24">
        <v>0.63888888888888884</v>
      </c>
      <c r="T101" s="24">
        <v>0.6367867867867868</v>
      </c>
      <c r="U101" s="24">
        <v>0.73290324767280401</v>
      </c>
      <c r="V101" s="27">
        <v>0.61111111111111116</v>
      </c>
      <c r="W101" s="24">
        <v>0.61742919389978212</v>
      </c>
      <c r="X101" s="24">
        <v>0.61111111111111116</v>
      </c>
      <c r="Y101" s="24">
        <v>0.60824514991181666</v>
      </c>
      <c r="Z101" s="24">
        <v>0.77444243034764981</v>
      </c>
      <c r="AA101" s="27">
        <v>0.61111111111111116</v>
      </c>
      <c r="AB101" s="24">
        <v>0.64830597643097643</v>
      </c>
      <c r="AC101" s="24">
        <v>0.61111111111111116</v>
      </c>
      <c r="AD101" s="24">
        <v>0.59629629629629621</v>
      </c>
      <c r="AE101" s="24">
        <v>4.5318059391082546</v>
      </c>
      <c r="AF101" s="27">
        <v>0.63888888888888884</v>
      </c>
      <c r="AG101" s="24">
        <v>0.64988425925925919</v>
      </c>
      <c r="AH101" s="24">
        <v>0.63888888888888884</v>
      </c>
      <c r="AI101" s="24">
        <v>0.63954451345755681</v>
      </c>
      <c r="AJ101" s="24">
        <v>0.65111339478696673</v>
      </c>
      <c r="AK101" s="27">
        <v>0.5</v>
      </c>
      <c r="AL101" s="24">
        <v>0.53368055555555549</v>
      </c>
      <c r="AM101" s="24">
        <v>0.5</v>
      </c>
      <c r="AN101" s="24">
        <v>0.48099368525613728</v>
      </c>
      <c r="AO101" s="24">
        <v>18.02182669455858</v>
      </c>
      <c r="AP101" s="27">
        <v>0.58333333333333337</v>
      </c>
      <c r="AQ101" s="24">
        <v>0.61564361564361569</v>
      </c>
      <c r="AR101" s="24">
        <v>0.58333333333333337</v>
      </c>
      <c r="AS101" s="24">
        <v>0.5741443530817345</v>
      </c>
      <c r="AT101" s="24">
        <v>0.74446937120287293</v>
      </c>
      <c r="AU101" s="27">
        <v>0.5</v>
      </c>
      <c r="AV101" s="24">
        <v>0.53418803418803418</v>
      </c>
      <c r="AW101" s="24">
        <v>0.5</v>
      </c>
      <c r="AX101" s="24">
        <v>0.49942129629629628</v>
      </c>
      <c r="AY101" s="24">
        <v>1.279387966651137</v>
      </c>
      <c r="AZ101" s="27">
        <v>0.58333333333333337</v>
      </c>
      <c r="BA101" s="24">
        <v>0.60085978835978837</v>
      </c>
      <c r="BB101" s="24">
        <v>0.58333333333333337</v>
      </c>
      <c r="BC101" s="24">
        <v>0.57803579270970573</v>
      </c>
      <c r="BD101" s="24">
        <v>1.1153439644856089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0.42358275692855868</v>
      </c>
      <c r="N102" s="9">
        <v>1.3032454998761061</v>
      </c>
      <c r="O102" s="9">
        <v>0.60080216435062372</v>
      </c>
      <c r="P102" s="9">
        <v>55.387933744734489</v>
      </c>
      <c r="Q102" s="27">
        <v>0.58333333333333337</v>
      </c>
      <c r="R102" s="6">
        <v>0.54007936507936505</v>
      </c>
      <c r="S102" s="6">
        <v>0.58333333333333337</v>
      </c>
      <c r="T102" s="6">
        <v>0.55906127883252066</v>
      </c>
      <c r="U102" s="6">
        <v>0.71962535819230089</v>
      </c>
      <c r="V102" s="27">
        <v>0.63888888888888884</v>
      </c>
      <c r="W102" s="6">
        <v>0.62632275132275117</v>
      </c>
      <c r="X102" s="6">
        <v>0.63888888888888884</v>
      </c>
      <c r="Y102" s="6">
        <v>0.63195798137318604</v>
      </c>
      <c r="Z102" s="6">
        <v>0.6591019252833028</v>
      </c>
      <c r="AA102" s="27">
        <v>0.61111111111111116</v>
      </c>
      <c r="AB102" s="6">
        <v>0.64451706608569359</v>
      </c>
      <c r="AC102" s="6">
        <v>0.61111111111111116</v>
      </c>
      <c r="AD102" s="6">
        <v>0.61447811447811451</v>
      </c>
      <c r="AE102" s="6">
        <v>2.5722946228044301</v>
      </c>
      <c r="AF102" s="27">
        <v>0.66666666666666663</v>
      </c>
      <c r="AG102" s="6">
        <v>0.60307017543859642</v>
      </c>
      <c r="AH102" s="6">
        <v>0.66666666666666663</v>
      </c>
      <c r="AI102" s="6">
        <v>0.6160714285714286</v>
      </c>
      <c r="AJ102" s="6">
        <v>0.70076548253315629</v>
      </c>
      <c r="AK102" s="27">
        <v>0.55555555555555558</v>
      </c>
      <c r="AL102" s="6">
        <v>0.57112794612794615</v>
      </c>
      <c r="AM102" s="6">
        <v>0.55555555555555558</v>
      </c>
      <c r="AN102" s="6">
        <v>0.56269841269841281</v>
      </c>
      <c r="AO102" s="6">
        <v>16.019401506274288</v>
      </c>
      <c r="AP102" s="27">
        <v>0.58333333333333337</v>
      </c>
      <c r="AQ102" s="6">
        <v>0.6042087542087542</v>
      </c>
      <c r="AR102" s="6">
        <v>0.58333333333333337</v>
      </c>
      <c r="AS102" s="6">
        <v>0.59060846560846558</v>
      </c>
      <c r="AT102" s="6">
        <v>0.88039926303846094</v>
      </c>
      <c r="AU102" s="27">
        <v>0.61111111111111116</v>
      </c>
      <c r="AV102" s="6">
        <v>0.59270930594460003</v>
      </c>
      <c r="AW102" s="6">
        <v>0.61111111111111116</v>
      </c>
      <c r="AX102" s="6">
        <v>0.59498910675381267</v>
      </c>
      <c r="AY102" s="6">
        <v>1.08462163822589</v>
      </c>
      <c r="AZ102" s="27">
        <v>0.55555555555555558</v>
      </c>
      <c r="BA102" s="6">
        <v>0.55524691358024691</v>
      </c>
      <c r="BB102" s="6">
        <v>0.55555555555555558</v>
      </c>
      <c r="BC102" s="6">
        <v>0.55371762740183794</v>
      </c>
      <c r="BD102" s="6">
        <v>1.513236010498602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0.36939351045654201</v>
      </c>
      <c r="N103" s="9">
        <v>1.322796907359715</v>
      </c>
      <c r="O103" s="9">
        <v>0.77258038585625011</v>
      </c>
      <c r="P103" s="9">
        <v>17.857758249356159</v>
      </c>
      <c r="Q103" s="27">
        <v>0.75</v>
      </c>
      <c r="R103" s="6">
        <v>0.82951388888888888</v>
      </c>
      <c r="S103" s="6">
        <v>0.75</v>
      </c>
      <c r="T103" s="6">
        <v>0.75468457468457473</v>
      </c>
      <c r="U103" s="6">
        <v>0.7534953922269132</v>
      </c>
      <c r="V103" s="27">
        <v>0.75</v>
      </c>
      <c r="W103" s="6">
        <v>0.82951388888888888</v>
      </c>
      <c r="X103" s="6">
        <v>0.75</v>
      </c>
      <c r="Y103" s="6">
        <v>0.75468457468457473</v>
      </c>
      <c r="Z103" s="6">
        <v>0.82313870785213905</v>
      </c>
      <c r="AA103" s="27">
        <v>0.63888888888888884</v>
      </c>
      <c r="AB103" s="6">
        <v>0.80621693121693128</v>
      </c>
      <c r="AC103" s="6">
        <v>0.63888888888888884</v>
      </c>
      <c r="AD103" s="6">
        <v>0.64973856209150327</v>
      </c>
      <c r="AE103" s="6">
        <v>1.579893419227655</v>
      </c>
      <c r="AF103" s="27">
        <v>0.72222222222222221</v>
      </c>
      <c r="AG103" s="6">
        <v>0.8070987654320988</v>
      </c>
      <c r="AH103" s="6">
        <v>0.72222222222222221</v>
      </c>
      <c r="AI103" s="6">
        <v>0.73602880658436209</v>
      </c>
      <c r="AJ103" s="6">
        <v>0.6950244997099424</v>
      </c>
      <c r="AK103" s="27">
        <v>0.55555555555555558</v>
      </c>
      <c r="AL103" s="6">
        <v>0.63445767195767189</v>
      </c>
      <c r="AM103" s="6">
        <v>0.55555555555555558</v>
      </c>
      <c r="AN103" s="6">
        <v>0.57097733184689703</v>
      </c>
      <c r="AO103" s="6">
        <v>16.019401506274288</v>
      </c>
      <c r="AP103" s="27">
        <v>0.66666666666666663</v>
      </c>
      <c r="AQ103" s="6">
        <v>0.76581196581196587</v>
      </c>
      <c r="AR103" s="6">
        <v>0.66666666666666663</v>
      </c>
      <c r="AS103" s="6">
        <v>0.66666666666666663</v>
      </c>
      <c r="AT103" s="6">
        <v>0.79287908740640212</v>
      </c>
      <c r="AU103" s="27">
        <v>0.72222222222222221</v>
      </c>
      <c r="AV103" s="6">
        <v>0.77813852813852813</v>
      </c>
      <c r="AW103" s="6">
        <v>0.72222222222222221</v>
      </c>
      <c r="AX103" s="6">
        <v>0.73269547325102868</v>
      </c>
      <c r="AY103" s="6">
        <v>1.081501407594907</v>
      </c>
      <c r="AZ103" s="27">
        <v>0.75</v>
      </c>
      <c r="BA103" s="6">
        <v>0.78201058201058204</v>
      </c>
      <c r="BB103" s="6">
        <v>0.75</v>
      </c>
      <c r="BC103" s="6">
        <v>0.75528822055137845</v>
      </c>
      <c r="BD103" s="6">
        <v>0.93058542299938829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0.55179115097570897</v>
      </c>
      <c r="N104" s="9">
        <v>0.69659101351816355</v>
      </c>
      <c r="O104" s="9">
        <v>0.51204494094005848</v>
      </c>
      <c r="P104" s="9">
        <v>19.504548378508581</v>
      </c>
      <c r="Q104" s="27">
        <v>0.58333333333333337</v>
      </c>
      <c r="R104" s="6">
        <v>0.5759803921568627</v>
      </c>
      <c r="S104" s="6">
        <v>0.58333333333333337</v>
      </c>
      <c r="T104" s="6">
        <v>0.57456755493221123</v>
      </c>
      <c r="U104" s="6">
        <v>0.92881667810246016</v>
      </c>
      <c r="V104" s="27">
        <v>0.58333333333333337</v>
      </c>
      <c r="W104" s="6">
        <v>0.5759803921568627</v>
      </c>
      <c r="X104" s="6">
        <v>0.58333333333333337</v>
      </c>
      <c r="Y104" s="6">
        <v>0.57456755493221123</v>
      </c>
      <c r="Z104" s="6">
        <v>0.92290201479875578</v>
      </c>
      <c r="AA104" s="27">
        <v>0.58333333333333337</v>
      </c>
      <c r="AB104" s="6">
        <v>0.5883487654320988</v>
      </c>
      <c r="AC104" s="6">
        <v>0.58333333333333337</v>
      </c>
      <c r="AD104" s="6">
        <v>0.57089773043720404</v>
      </c>
      <c r="AE104" s="6">
        <v>7.5605511718645637</v>
      </c>
      <c r="AF104" s="27">
        <v>0.69444444444444442</v>
      </c>
      <c r="AG104" s="6">
        <v>0.69953703703703696</v>
      </c>
      <c r="AH104" s="6">
        <v>0.69444444444444442</v>
      </c>
      <c r="AI104" s="6">
        <v>0.68794401818698503</v>
      </c>
      <c r="AJ104" s="6">
        <v>0.8645225005369972</v>
      </c>
      <c r="AK104" s="27">
        <v>0.47222222222222221</v>
      </c>
      <c r="AL104" s="6">
        <v>0.47916666666666669</v>
      </c>
      <c r="AM104" s="6">
        <v>0.47222222222222221</v>
      </c>
      <c r="AN104" s="6">
        <v>0.47186813186813192</v>
      </c>
      <c r="AO104" s="6">
        <v>19.023039288700719</v>
      </c>
      <c r="AP104" s="27">
        <v>0.63888888888888884</v>
      </c>
      <c r="AQ104" s="6">
        <v>0.65833333333333333</v>
      </c>
      <c r="AR104" s="6">
        <v>0.63888888888888884</v>
      </c>
      <c r="AS104" s="6">
        <v>0.6295822676896845</v>
      </c>
      <c r="AT104" s="6">
        <v>0.95185335113148062</v>
      </c>
      <c r="AU104" s="27">
        <v>0.61111111111111116</v>
      </c>
      <c r="AV104" s="6">
        <v>0.6132278669043375</v>
      </c>
      <c r="AW104" s="6">
        <v>0.61111111111111116</v>
      </c>
      <c r="AX104" s="6">
        <v>0.60792220113851991</v>
      </c>
      <c r="AY104" s="6">
        <v>1.2789092022750259</v>
      </c>
      <c r="AZ104" s="27">
        <v>0.63888888888888884</v>
      </c>
      <c r="BA104" s="6">
        <v>0.64085213032581456</v>
      </c>
      <c r="BB104" s="6">
        <v>0.63888888888888884</v>
      </c>
      <c r="BC104" s="6">
        <v>0.6274840799297321</v>
      </c>
      <c r="BD104" s="6">
        <v>1.3677428310480659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0.1526651971596307</v>
      </c>
      <c r="N105" s="9">
        <v>3.5961431365483558</v>
      </c>
      <c r="O105" s="9">
        <v>1.1456637047253291</v>
      </c>
      <c r="P105" s="9">
        <v>48.547932343402813</v>
      </c>
      <c r="Q105" s="27">
        <v>0.94444444444444442</v>
      </c>
      <c r="R105" s="6">
        <v>0.94882154882154879</v>
      </c>
      <c r="S105" s="6">
        <v>0.94444444444444442</v>
      </c>
      <c r="T105" s="6">
        <v>0.9430594947836326</v>
      </c>
      <c r="U105" s="6">
        <v>0.32273372013110813</v>
      </c>
      <c r="V105" s="27">
        <v>0.94444444444444442</v>
      </c>
      <c r="W105" s="6">
        <v>0.94882154882154879</v>
      </c>
      <c r="X105" s="6">
        <v>0.94444444444444442</v>
      </c>
      <c r="Y105" s="6">
        <v>0.9430594947836326</v>
      </c>
      <c r="Z105" s="6">
        <v>0.21379316136425269</v>
      </c>
      <c r="AA105" s="27">
        <v>0.88888888888888884</v>
      </c>
      <c r="AB105" s="6">
        <v>0.88821548821548824</v>
      </c>
      <c r="AC105" s="6">
        <v>0.88888888888888884</v>
      </c>
      <c r="AD105" s="6">
        <v>0.88755622188905547</v>
      </c>
      <c r="AE105" s="6">
        <v>1.264679269892121</v>
      </c>
      <c r="AF105" s="27">
        <v>0.97222222222222221</v>
      </c>
      <c r="AG105" s="6">
        <v>0.97474747474747481</v>
      </c>
      <c r="AH105" s="6">
        <v>0.97222222222222221</v>
      </c>
      <c r="AI105" s="6">
        <v>0.9722797331492985</v>
      </c>
      <c r="AJ105" s="6">
        <v>0.23247951330544139</v>
      </c>
      <c r="AK105" s="27">
        <v>0.75</v>
      </c>
      <c r="AL105" s="6">
        <v>0.75617283950617287</v>
      </c>
      <c r="AM105" s="6">
        <v>0.75</v>
      </c>
      <c r="AN105" s="6">
        <v>0.74287280701754388</v>
      </c>
      <c r="AO105" s="6">
        <v>9.0109133472792884</v>
      </c>
      <c r="AP105" s="27">
        <v>0.88888888888888884</v>
      </c>
      <c r="AQ105" s="6">
        <v>0.90050835148874364</v>
      </c>
      <c r="AR105" s="6">
        <v>0.88888888888888884</v>
      </c>
      <c r="AS105" s="6">
        <v>0.88820291197201207</v>
      </c>
      <c r="AT105" s="6">
        <v>0.40978817313847909</v>
      </c>
      <c r="AU105" s="27">
        <v>0.88888888888888884</v>
      </c>
      <c r="AV105" s="6">
        <v>0.89022166105499445</v>
      </c>
      <c r="AW105" s="6">
        <v>0.88888888888888884</v>
      </c>
      <c r="AX105" s="6">
        <v>0.88673616408170186</v>
      </c>
      <c r="AY105" s="6">
        <v>0.39867372737856388</v>
      </c>
      <c r="AZ105" s="27">
        <v>0.91666666666666663</v>
      </c>
      <c r="BA105" s="6">
        <v>0.91599326599326603</v>
      </c>
      <c r="BB105" s="6">
        <v>0.91666666666666663</v>
      </c>
      <c r="BC105" s="6">
        <v>0.91533399966683326</v>
      </c>
      <c r="BD105" s="6">
        <v>0.35309294009974729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0.1148943227859722</v>
      </c>
      <c r="N106" s="9">
        <v>4.6880025662225018</v>
      </c>
      <c r="O106" s="9">
        <v>1.231586474363018</v>
      </c>
      <c r="P106" s="9">
        <v>53.577172185400023</v>
      </c>
      <c r="Q106" s="27">
        <v>0.88888888888888884</v>
      </c>
      <c r="R106" s="6">
        <v>0.91010378510378509</v>
      </c>
      <c r="S106" s="6">
        <v>0.88888888888888884</v>
      </c>
      <c r="T106" s="6">
        <v>0.88473706468875546</v>
      </c>
      <c r="U106" s="6">
        <v>0.38654450707278148</v>
      </c>
      <c r="V106" s="27">
        <v>0.88888888888888884</v>
      </c>
      <c r="W106" s="6">
        <v>0.91010378510378509</v>
      </c>
      <c r="X106" s="6">
        <v>0.88888888888888884</v>
      </c>
      <c r="Y106" s="6">
        <v>0.88473706468875546</v>
      </c>
      <c r="Z106" s="6">
        <v>0.2493608291705825</v>
      </c>
      <c r="AA106" s="27">
        <v>0.83333333333333337</v>
      </c>
      <c r="AB106" s="6">
        <v>0.86796536796536805</v>
      </c>
      <c r="AC106" s="6">
        <v>0.83333333333333337</v>
      </c>
      <c r="AD106" s="6">
        <v>0.84027777777777779</v>
      </c>
      <c r="AE106" s="6">
        <v>0.38597851211652212</v>
      </c>
      <c r="AF106" s="27">
        <v>0.86111111111111116</v>
      </c>
      <c r="AG106" s="6">
        <v>0.86523569023569025</v>
      </c>
      <c r="AH106" s="6">
        <v>0.86111111111111116</v>
      </c>
      <c r="AI106" s="6">
        <v>0.85602139406487232</v>
      </c>
      <c r="AJ106" s="6">
        <v>0.31057826411742812</v>
      </c>
      <c r="AK106" s="27">
        <v>0.69444444444444442</v>
      </c>
      <c r="AL106" s="6">
        <v>0.70069444444444451</v>
      </c>
      <c r="AM106" s="6">
        <v>0.69444444444444442</v>
      </c>
      <c r="AN106" s="6">
        <v>0.69107113110111618</v>
      </c>
      <c r="AO106" s="6">
        <v>11.01333853556357</v>
      </c>
      <c r="AP106" s="27">
        <v>0.77777777777777779</v>
      </c>
      <c r="AQ106" s="6">
        <v>0.82434640522875824</v>
      </c>
      <c r="AR106" s="6">
        <v>0.77777777777777779</v>
      </c>
      <c r="AS106" s="6">
        <v>0.76893939393939392</v>
      </c>
      <c r="AT106" s="6">
        <v>0.56361712561948041</v>
      </c>
      <c r="AU106" s="27">
        <v>0.83333333333333337</v>
      </c>
      <c r="AV106" s="6">
        <v>0.86904761904761907</v>
      </c>
      <c r="AW106" s="6">
        <v>0.83333333333333337</v>
      </c>
      <c r="AX106" s="6">
        <v>0.82760141093474426</v>
      </c>
      <c r="AY106" s="6">
        <v>0.57956657744734286</v>
      </c>
      <c r="AZ106" s="27">
        <v>0.72222222222222221</v>
      </c>
      <c r="BA106" s="6">
        <v>0.72169312169312172</v>
      </c>
      <c r="BB106" s="6">
        <v>0.72222222222222221</v>
      </c>
      <c r="BC106" s="6">
        <v>0.71606564843279819</v>
      </c>
      <c r="BD106" s="6">
        <v>0.52770795485961453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0.40656748549043747</v>
      </c>
      <c r="N107" s="9">
        <v>1.3855272218715109</v>
      </c>
      <c r="O107" s="9">
        <v>0.62355471034427046</v>
      </c>
      <c r="P107" s="9">
        <v>38.794762212402297</v>
      </c>
      <c r="Q107" s="27">
        <v>0.66666666666666663</v>
      </c>
      <c r="R107" s="6">
        <v>0.67592592592592593</v>
      </c>
      <c r="S107" s="6">
        <v>0.66666666666666663</v>
      </c>
      <c r="T107" s="6">
        <v>0.66880341880341887</v>
      </c>
      <c r="U107" s="6">
        <v>0.64195719289084874</v>
      </c>
      <c r="V107" s="27">
        <v>0.63888888888888884</v>
      </c>
      <c r="W107" s="6">
        <v>0.6431623931623931</v>
      </c>
      <c r="X107" s="6">
        <v>0.63888888888888884</v>
      </c>
      <c r="Y107" s="6">
        <v>0.64045267489711932</v>
      </c>
      <c r="Z107" s="6">
        <v>0.6026092563497133</v>
      </c>
      <c r="AA107" s="27">
        <v>0.75</v>
      </c>
      <c r="AB107" s="6">
        <v>0.74673202614379086</v>
      </c>
      <c r="AC107" s="6">
        <v>0.75</v>
      </c>
      <c r="AD107" s="6">
        <v>0.74155145929339472</v>
      </c>
      <c r="AE107" s="6">
        <v>0.43002632838921062</v>
      </c>
      <c r="AF107" s="27">
        <v>0.86111111111111116</v>
      </c>
      <c r="AG107" s="6">
        <v>0.86538461538461542</v>
      </c>
      <c r="AH107" s="6">
        <v>0.86111111111111116</v>
      </c>
      <c r="AI107" s="6">
        <v>0.86234567901234571</v>
      </c>
      <c r="AJ107" s="6">
        <v>0.49201447428102912</v>
      </c>
      <c r="AK107" s="27">
        <v>0.66666666666666663</v>
      </c>
      <c r="AL107" s="6">
        <v>0.67103174603174598</v>
      </c>
      <c r="AM107" s="6">
        <v>0.66666666666666663</v>
      </c>
      <c r="AN107" s="6">
        <v>0.65925278425278433</v>
      </c>
      <c r="AO107" s="6">
        <v>12.014551129705721</v>
      </c>
      <c r="AP107" s="27">
        <v>0.72222222222222221</v>
      </c>
      <c r="AQ107" s="6">
        <v>0.72086247086247091</v>
      </c>
      <c r="AR107" s="6">
        <v>0.72222222222222221</v>
      </c>
      <c r="AS107" s="6">
        <v>0.72060552616108176</v>
      </c>
      <c r="AT107" s="6">
        <v>0.51548403660452558</v>
      </c>
      <c r="AU107" s="27">
        <v>0.69444444444444442</v>
      </c>
      <c r="AV107" s="6">
        <v>0.69107744107744096</v>
      </c>
      <c r="AW107" s="6">
        <v>0.69444444444444442</v>
      </c>
      <c r="AX107" s="6">
        <v>0.69211227719473589</v>
      </c>
      <c r="AY107" s="6">
        <v>0.62025045113452337</v>
      </c>
      <c r="AZ107" s="27">
        <v>0.69444444444444442</v>
      </c>
      <c r="BA107" s="6">
        <v>0.69871794871794868</v>
      </c>
      <c r="BB107" s="6">
        <v>0.69444444444444442</v>
      </c>
      <c r="BC107" s="6">
        <v>0.69592592592592595</v>
      </c>
      <c r="BD107" s="6">
        <v>0.70367021962343257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0.49634632925930339</v>
      </c>
      <c r="N108" s="9">
        <v>0.96921974005907763</v>
      </c>
      <c r="O108" s="9">
        <v>0.52623868125741069</v>
      </c>
      <c r="P108" s="9">
        <v>13.084466490797549</v>
      </c>
      <c r="Q108" s="27">
        <v>0.61111111111111116</v>
      </c>
      <c r="R108" s="6">
        <v>0.56805555555555554</v>
      </c>
      <c r="S108" s="6">
        <v>0.61111111111111116</v>
      </c>
      <c r="T108" s="6">
        <v>0.58247377812595202</v>
      </c>
      <c r="U108" s="6">
        <v>0.80763978538965442</v>
      </c>
      <c r="V108" s="27">
        <v>0.63888888888888884</v>
      </c>
      <c r="W108" s="6">
        <v>0.61630116959064329</v>
      </c>
      <c r="X108" s="6">
        <v>0.63888888888888884</v>
      </c>
      <c r="Y108" s="6">
        <v>0.62232131797349188</v>
      </c>
      <c r="Z108" s="6">
        <v>0.76914348356376538</v>
      </c>
      <c r="AA108" s="27">
        <v>0.55555555555555558</v>
      </c>
      <c r="AB108" s="6">
        <v>0.63336964415395791</v>
      </c>
      <c r="AC108" s="6">
        <v>0.55555555555555558</v>
      </c>
      <c r="AD108" s="6">
        <v>0.56098765432098774</v>
      </c>
      <c r="AE108" s="6">
        <v>3.5978257929841799</v>
      </c>
      <c r="AF108" s="27">
        <v>0.69444444444444442</v>
      </c>
      <c r="AG108" s="6">
        <v>0.74081196581196584</v>
      </c>
      <c r="AH108" s="6">
        <v>0.69444444444444442</v>
      </c>
      <c r="AI108" s="6">
        <v>0.70370370370370372</v>
      </c>
      <c r="AJ108" s="6">
        <v>0.70483998986008156</v>
      </c>
      <c r="AK108" s="27">
        <v>0.5</v>
      </c>
      <c r="AL108" s="6">
        <v>0.52944509194509193</v>
      </c>
      <c r="AM108" s="6">
        <v>0.5</v>
      </c>
      <c r="AN108" s="6">
        <v>0.50801762861259425</v>
      </c>
      <c r="AO108" s="6">
        <v>18.02182669455857</v>
      </c>
      <c r="AP108" s="27">
        <v>0.75</v>
      </c>
      <c r="AQ108" s="6">
        <v>0.81861348528015199</v>
      </c>
      <c r="AR108" s="6">
        <v>0.75</v>
      </c>
      <c r="AS108" s="6">
        <v>0.76363636363636367</v>
      </c>
      <c r="AT108" s="6">
        <v>0.68241672782145879</v>
      </c>
      <c r="AU108" s="27">
        <v>0.75</v>
      </c>
      <c r="AV108" s="6">
        <v>0.79602496269162926</v>
      </c>
      <c r="AW108" s="6">
        <v>0.75</v>
      </c>
      <c r="AX108" s="6">
        <v>0.75818399044205487</v>
      </c>
      <c r="AY108" s="6">
        <v>0.76283580834386699</v>
      </c>
      <c r="AZ108" s="27">
        <v>0.75</v>
      </c>
      <c r="BA108" s="6">
        <v>0.80252849002848992</v>
      </c>
      <c r="BB108" s="6">
        <v>0.75</v>
      </c>
      <c r="BC108" s="6">
        <v>0.75638569604086847</v>
      </c>
      <c r="BD108" s="6">
        <v>0.8450800381485446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0.58908159714155195</v>
      </c>
      <c r="N109" s="9">
        <v>0.67967568465643768</v>
      </c>
      <c r="O109" s="9">
        <v>0.4214523678612026</v>
      </c>
      <c r="P109" s="9">
        <v>28.886216597898599</v>
      </c>
      <c r="Q109" s="27">
        <v>0.66666666666666663</v>
      </c>
      <c r="R109" s="6">
        <v>0.66349595393713046</v>
      </c>
      <c r="S109" s="6">
        <v>0.66666666666666663</v>
      </c>
      <c r="T109" s="6">
        <v>0.66287037037037033</v>
      </c>
      <c r="U109" s="6">
        <v>0.79314327094098092</v>
      </c>
      <c r="V109" s="27">
        <v>0.66666666666666663</v>
      </c>
      <c r="W109" s="6">
        <v>0.66349595393713046</v>
      </c>
      <c r="X109" s="6">
        <v>0.66666666666666663</v>
      </c>
      <c r="Y109" s="6">
        <v>0.66287037037037033</v>
      </c>
      <c r="Z109" s="6">
        <v>0.76818592363547822</v>
      </c>
      <c r="AA109" s="27">
        <v>0.52777777777777779</v>
      </c>
      <c r="AB109" s="6">
        <v>0.53769841269841268</v>
      </c>
      <c r="AC109" s="6">
        <v>0.52777777777777779</v>
      </c>
      <c r="AD109" s="6">
        <v>0.53189300411522633</v>
      </c>
      <c r="AE109" s="6">
        <v>3.5921025128894239</v>
      </c>
      <c r="AF109" s="27">
        <v>0.72222222222222221</v>
      </c>
      <c r="AG109" s="6">
        <v>0.71809835045129156</v>
      </c>
      <c r="AH109" s="6">
        <v>0.72222222222222221</v>
      </c>
      <c r="AI109" s="6">
        <v>0.71780092592592593</v>
      </c>
      <c r="AJ109" s="6">
        <v>0.72167280146116852</v>
      </c>
      <c r="AK109" s="27">
        <v>0.58333333333333337</v>
      </c>
      <c r="AL109" s="6">
        <v>0.60036375661375663</v>
      </c>
      <c r="AM109" s="6">
        <v>0.58333333333333337</v>
      </c>
      <c r="AN109" s="6">
        <v>0.58804119019172785</v>
      </c>
      <c r="AO109" s="6">
        <v>15.01818891213215</v>
      </c>
      <c r="AP109" s="27">
        <v>0.58333333333333337</v>
      </c>
      <c r="AQ109" s="6">
        <v>0.5990740740740742</v>
      </c>
      <c r="AR109" s="6">
        <v>0.58333333333333337</v>
      </c>
      <c r="AS109" s="6">
        <v>0.58119658119658124</v>
      </c>
      <c r="AT109" s="6">
        <v>0.870284740072782</v>
      </c>
      <c r="AU109" s="27">
        <v>0.63888888888888884</v>
      </c>
      <c r="AV109" s="6">
        <v>0.65373482726423893</v>
      </c>
      <c r="AW109" s="6">
        <v>0.63888888888888884</v>
      </c>
      <c r="AX109" s="6">
        <v>0.63720223963279521</v>
      </c>
      <c r="AY109" s="6">
        <v>0.96042644406269395</v>
      </c>
      <c r="AZ109" s="27">
        <v>0.55555555555555558</v>
      </c>
      <c r="BA109" s="6">
        <v>0.60846560846560849</v>
      </c>
      <c r="BB109" s="6">
        <v>0.55555555555555558</v>
      </c>
      <c r="BC109" s="6">
        <v>0.5611672278338945</v>
      </c>
      <c r="BD109" s="6">
        <v>1.270704800399342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0.71682450430760047</v>
      </c>
      <c r="N110" s="9">
        <v>0.38767537570831628</v>
      </c>
      <c r="O110" s="9">
        <v>0.28845578236042091</v>
      </c>
      <c r="P110" s="9">
        <v>8.0442640459475623</v>
      </c>
      <c r="Q110" s="27">
        <v>0.41666666666666669</v>
      </c>
      <c r="R110" s="6">
        <v>0.46296296296296302</v>
      </c>
      <c r="S110" s="6">
        <v>0.41666666666666669</v>
      </c>
      <c r="T110" s="6">
        <v>0.41143317230273752</v>
      </c>
      <c r="U110" s="6">
        <v>1.3157676848379469</v>
      </c>
      <c r="V110" s="27">
        <v>0.3888888888888889</v>
      </c>
      <c r="W110" s="6">
        <v>0.42460317460317459</v>
      </c>
      <c r="X110" s="6">
        <v>0.3888888888888889</v>
      </c>
      <c r="Y110" s="6">
        <v>0.3888888888888889</v>
      </c>
      <c r="Z110" s="6">
        <v>1.437619828163871</v>
      </c>
      <c r="AA110" s="27">
        <v>0.58333333333333337</v>
      </c>
      <c r="AB110" s="6">
        <v>0.58888888888888891</v>
      </c>
      <c r="AC110" s="6">
        <v>0.58333333333333337</v>
      </c>
      <c r="AD110" s="6">
        <v>0.53762183235867445</v>
      </c>
      <c r="AE110" s="6">
        <v>4.7564729267941086</v>
      </c>
      <c r="AF110" s="27">
        <v>0.58333333333333337</v>
      </c>
      <c r="AG110" s="6">
        <v>0.64978632478632481</v>
      </c>
      <c r="AH110" s="6">
        <v>0.58333333333333337</v>
      </c>
      <c r="AI110" s="6">
        <v>0.58732250036597866</v>
      </c>
      <c r="AJ110" s="6">
        <v>0.83699663264332624</v>
      </c>
      <c r="AK110" s="27">
        <v>0.3888888888888889</v>
      </c>
      <c r="AL110" s="6">
        <v>0.38468013468013468</v>
      </c>
      <c r="AM110" s="6">
        <v>0.3888888888888889</v>
      </c>
      <c r="AN110" s="6">
        <v>0.3790321213662175</v>
      </c>
      <c r="AO110" s="6">
        <v>22.02667707112715</v>
      </c>
      <c r="AP110" s="27">
        <v>0.55555555555555558</v>
      </c>
      <c r="AQ110" s="6">
        <v>0.55555555555555558</v>
      </c>
      <c r="AR110" s="6">
        <v>0.55555555555555558</v>
      </c>
      <c r="AS110" s="6">
        <v>0.55029239766081872</v>
      </c>
      <c r="AT110" s="6">
        <v>0.98594207774294462</v>
      </c>
      <c r="AU110" s="27">
        <v>0.47222222222222221</v>
      </c>
      <c r="AV110" s="6">
        <v>0.45185185185185178</v>
      </c>
      <c r="AW110" s="6">
        <v>0.47222222222222221</v>
      </c>
      <c r="AX110" s="6">
        <v>0.43509911710811272</v>
      </c>
      <c r="AY110" s="6">
        <v>1.524411120094993</v>
      </c>
      <c r="AZ110" s="27">
        <v>0.52777777777777779</v>
      </c>
      <c r="BA110" s="6">
        <v>0.5525641025641026</v>
      </c>
      <c r="BB110" s="6">
        <v>0.52777777777777779</v>
      </c>
      <c r="BC110" s="6">
        <v>0.51661542965890783</v>
      </c>
      <c r="BD110" s="6">
        <v>1.616753361704572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0.6173168745939136</v>
      </c>
      <c r="N111" s="9">
        <v>0.60922440226754226</v>
      </c>
      <c r="O111" s="9">
        <v>0.38928174687802969</v>
      </c>
      <c r="P111" s="9">
        <v>17.05828326349118</v>
      </c>
      <c r="Q111" s="27">
        <v>0.5</v>
      </c>
      <c r="R111" s="6">
        <v>0.50038427755819059</v>
      </c>
      <c r="S111" s="6">
        <v>0.5</v>
      </c>
      <c r="T111" s="6">
        <v>0.40988046870399808</v>
      </c>
      <c r="U111" s="6">
        <v>0.83691214573320494</v>
      </c>
      <c r="V111" s="27">
        <v>0.52777777777777779</v>
      </c>
      <c r="W111" s="6">
        <v>0.58043478260869563</v>
      </c>
      <c r="X111" s="6">
        <v>0.52777777777777779</v>
      </c>
      <c r="Y111" s="6">
        <v>0.46107872578460818</v>
      </c>
      <c r="Z111" s="6">
        <v>0.79021140920226463</v>
      </c>
      <c r="AA111" s="27">
        <v>0.63888888888888884</v>
      </c>
      <c r="AB111" s="6">
        <v>0.63395655270655271</v>
      </c>
      <c r="AC111" s="6">
        <v>0.63888888888888884</v>
      </c>
      <c r="AD111" s="6">
        <v>0.6341361065498996</v>
      </c>
      <c r="AE111" s="6">
        <v>1.6947278093210589</v>
      </c>
      <c r="AF111" s="27">
        <v>0.69444444444444442</v>
      </c>
      <c r="AG111" s="6">
        <v>0.74950396825396814</v>
      </c>
      <c r="AH111" s="6">
        <v>0.69444444444444442</v>
      </c>
      <c r="AI111" s="6">
        <v>0.67542087542087537</v>
      </c>
      <c r="AJ111" s="6">
        <v>0.78216007044197911</v>
      </c>
      <c r="AK111" s="27">
        <v>0.52777777777777779</v>
      </c>
      <c r="AL111" s="6">
        <v>0.5196986201888163</v>
      </c>
      <c r="AM111" s="6">
        <v>0.52777777777777779</v>
      </c>
      <c r="AN111" s="6">
        <v>0.51243279569892464</v>
      </c>
      <c r="AO111" s="6">
        <v>17.020614100416431</v>
      </c>
      <c r="AP111" s="27">
        <v>0.55555555555555558</v>
      </c>
      <c r="AQ111" s="6">
        <v>0.54966329966329974</v>
      </c>
      <c r="AR111" s="6">
        <v>0.55555555555555558</v>
      </c>
      <c r="AS111" s="6">
        <v>0.53225308641975311</v>
      </c>
      <c r="AT111" s="6">
        <v>0.90457257682216274</v>
      </c>
      <c r="AU111" s="27">
        <v>0.58333333333333337</v>
      </c>
      <c r="AV111" s="6">
        <v>0.57295173961840629</v>
      </c>
      <c r="AW111" s="6">
        <v>0.58333333333333337</v>
      </c>
      <c r="AX111" s="6">
        <v>0.56985398860398861</v>
      </c>
      <c r="AY111" s="6">
        <v>1.008795907134987</v>
      </c>
      <c r="AZ111" s="27">
        <v>0.52777777777777779</v>
      </c>
      <c r="BA111" s="6">
        <v>0.50925925925925919</v>
      </c>
      <c r="BB111" s="6">
        <v>0.52777777777777779</v>
      </c>
      <c r="BC111" s="6">
        <v>0.50347222222222221</v>
      </c>
      <c r="BD111" s="6">
        <v>1.5780886372917631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0.31313014457706517</v>
      </c>
      <c r="N112" s="9">
        <v>1.742303886077025</v>
      </c>
      <c r="O112" s="9">
        <v>0.82817184310138592</v>
      </c>
      <c r="P112" s="9">
        <v>28.573783731663219</v>
      </c>
      <c r="Q112" s="27">
        <v>0.61111111111111116</v>
      </c>
      <c r="R112" s="6">
        <v>0.61201298701298701</v>
      </c>
      <c r="S112" s="6">
        <v>0.61111111111111116</v>
      </c>
      <c r="T112" s="6">
        <v>0.60350543976274962</v>
      </c>
      <c r="U112" s="6">
        <v>1.028279292245295</v>
      </c>
      <c r="V112" s="27">
        <v>0.61111111111111116</v>
      </c>
      <c r="W112" s="6">
        <v>0.61201298701298701</v>
      </c>
      <c r="X112" s="6">
        <v>0.61111111111111116</v>
      </c>
      <c r="Y112" s="6">
        <v>0.60350543976274962</v>
      </c>
      <c r="Z112" s="6">
        <v>1.213013359448891</v>
      </c>
      <c r="AA112" s="27">
        <v>0.63888888888888884</v>
      </c>
      <c r="AB112" s="6">
        <v>0.65069444444444446</v>
      </c>
      <c r="AC112" s="6">
        <v>0.63888888888888884</v>
      </c>
      <c r="AD112" s="6">
        <v>0.63052362707535126</v>
      </c>
      <c r="AE112" s="6">
        <v>2.49527826940888</v>
      </c>
      <c r="AF112" s="27">
        <v>0.72222222222222221</v>
      </c>
      <c r="AG112" s="6">
        <v>0.7142857142857143</v>
      </c>
      <c r="AH112" s="6">
        <v>0.72222222222222221</v>
      </c>
      <c r="AI112" s="6">
        <v>0.71728395061728401</v>
      </c>
      <c r="AJ112" s="6">
        <v>0.61017229826506802</v>
      </c>
      <c r="AK112" s="27">
        <v>0.72222222222222221</v>
      </c>
      <c r="AL112" s="6">
        <v>0.75659722222222225</v>
      </c>
      <c r="AM112" s="6">
        <v>0.72222222222222221</v>
      </c>
      <c r="AN112" s="6">
        <v>0.72209450830140476</v>
      </c>
      <c r="AO112" s="6">
        <v>10.012125941421431</v>
      </c>
      <c r="AP112" s="27">
        <v>0.75</v>
      </c>
      <c r="AQ112" s="6">
        <v>0.75535714285714284</v>
      </c>
      <c r="AR112" s="6">
        <v>0.75</v>
      </c>
      <c r="AS112" s="6">
        <v>0.74691358024691357</v>
      </c>
      <c r="AT112" s="6">
        <v>0.5483602045472612</v>
      </c>
      <c r="AU112" s="27">
        <v>0.80555555555555558</v>
      </c>
      <c r="AV112" s="6">
        <v>0.8102360602360601</v>
      </c>
      <c r="AW112" s="6">
        <v>0.80555555555555558</v>
      </c>
      <c r="AX112" s="6">
        <v>0.80523135179997929</v>
      </c>
      <c r="AY112" s="6">
        <v>0.8604720194309794</v>
      </c>
      <c r="AZ112" s="27">
        <v>0.69444444444444442</v>
      </c>
      <c r="BA112" s="6">
        <v>0.69944234006734007</v>
      </c>
      <c r="BB112" s="6">
        <v>0.69444444444444442</v>
      </c>
      <c r="BC112" s="6">
        <v>0.6872193616615524</v>
      </c>
      <c r="BD112" s="6">
        <v>0.89885455954094795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0.72607085749885014</v>
      </c>
      <c r="N113" s="9">
        <v>0.36296832603057921</v>
      </c>
      <c r="O113" s="9">
        <v>0.28431756127635188</v>
      </c>
      <c r="P113" s="9">
        <v>10.163113128856221</v>
      </c>
      <c r="Q113" s="27">
        <v>0.55555555555555558</v>
      </c>
      <c r="R113" s="6">
        <v>0.5512345679012346</v>
      </c>
      <c r="S113" s="6">
        <v>0.55555555555555558</v>
      </c>
      <c r="T113" s="6">
        <v>0.55285650022492128</v>
      </c>
      <c r="U113" s="6">
        <v>0.9829549072205942</v>
      </c>
      <c r="V113" s="27">
        <v>0.52777777777777779</v>
      </c>
      <c r="W113" s="6">
        <v>0.53619528619528622</v>
      </c>
      <c r="X113" s="6">
        <v>0.52777777777777779</v>
      </c>
      <c r="Y113" s="6">
        <v>0.53103378103378107</v>
      </c>
      <c r="Z113" s="6">
        <v>0.97587955871635801</v>
      </c>
      <c r="AA113" s="27">
        <v>0.5</v>
      </c>
      <c r="AB113" s="6">
        <v>0.55399159663865549</v>
      </c>
      <c r="AC113" s="6">
        <v>0.5</v>
      </c>
      <c r="AD113" s="6">
        <v>0.50855780022446695</v>
      </c>
      <c r="AE113" s="6">
        <v>1.7928223353576449</v>
      </c>
      <c r="AF113" s="27">
        <v>0.55555555555555558</v>
      </c>
      <c r="AG113" s="6">
        <v>0.56835511982570808</v>
      </c>
      <c r="AH113" s="6">
        <v>0.55555555555555558</v>
      </c>
      <c r="AI113" s="6">
        <v>0.55990460157126831</v>
      </c>
      <c r="AJ113" s="6">
        <v>0.92438984564400051</v>
      </c>
      <c r="AK113" s="27">
        <v>0.47222222222222221</v>
      </c>
      <c r="AL113" s="6">
        <v>0.5070271164021164</v>
      </c>
      <c r="AM113" s="6">
        <v>0.47222222222222221</v>
      </c>
      <c r="AN113" s="6">
        <v>0.48416768416768408</v>
      </c>
      <c r="AO113" s="6">
        <v>19.023039288700719</v>
      </c>
      <c r="AP113" s="27">
        <v>0.52777777777777779</v>
      </c>
      <c r="AQ113" s="6">
        <v>0.55740740740740735</v>
      </c>
      <c r="AR113" s="6">
        <v>0.52777777777777779</v>
      </c>
      <c r="AS113" s="6">
        <v>0.53240321769733534</v>
      </c>
      <c r="AT113" s="6">
        <v>0.93208230839625394</v>
      </c>
      <c r="AU113" s="27">
        <v>0.44444444444444442</v>
      </c>
      <c r="AV113" s="6">
        <v>0.46074241662476961</v>
      </c>
      <c r="AW113" s="6">
        <v>0.44444444444444442</v>
      </c>
      <c r="AX113" s="6">
        <v>0.44965729386019238</v>
      </c>
      <c r="AY113" s="6">
        <v>1.400554007674039</v>
      </c>
      <c r="AZ113" s="27">
        <v>0.52777777777777779</v>
      </c>
      <c r="BA113" s="6">
        <v>0.57268518518518507</v>
      </c>
      <c r="BB113" s="6">
        <v>0.52777777777777779</v>
      </c>
      <c r="BC113" s="6">
        <v>0.53588486676721969</v>
      </c>
      <c r="BD113" s="6">
        <v>1.586043874470934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0.20120370495102399</v>
      </c>
      <c r="N114" s="9">
        <v>2.4749323594830281</v>
      </c>
      <c r="O114" s="9">
        <v>1.099627029866787</v>
      </c>
      <c r="P114" s="9">
        <v>40.588890695521663</v>
      </c>
      <c r="Q114" s="27">
        <v>0.86111111111111116</v>
      </c>
      <c r="R114" s="6">
        <v>0.8833333333333333</v>
      </c>
      <c r="S114" s="6">
        <v>0.86111111111111116</v>
      </c>
      <c r="T114" s="6">
        <v>0.86419753086419737</v>
      </c>
      <c r="U114" s="6">
        <v>0.35596010141293449</v>
      </c>
      <c r="V114" s="27">
        <v>0.88888888888888884</v>
      </c>
      <c r="W114" s="6">
        <v>0.90079365079365081</v>
      </c>
      <c r="X114" s="6">
        <v>0.88888888888888884</v>
      </c>
      <c r="Y114" s="6">
        <v>0.89117826617826623</v>
      </c>
      <c r="Z114" s="6">
        <v>0.28007636810893782</v>
      </c>
      <c r="AA114" s="27">
        <v>0.77777777777777779</v>
      </c>
      <c r="AB114" s="6">
        <v>0.79365079365079361</v>
      </c>
      <c r="AC114" s="6">
        <v>0.77777777777777779</v>
      </c>
      <c r="AD114" s="6">
        <v>0.77924116645381014</v>
      </c>
      <c r="AE114" s="6">
        <v>0.45679643353112143</v>
      </c>
      <c r="AF114" s="27">
        <v>0.86111111111111116</v>
      </c>
      <c r="AG114" s="6">
        <v>0.86404914529914534</v>
      </c>
      <c r="AH114" s="6">
        <v>0.86111111111111116</v>
      </c>
      <c r="AI114" s="6">
        <v>0.86143790849673207</v>
      </c>
      <c r="AJ114" s="6">
        <v>0.41738806045588261</v>
      </c>
      <c r="AK114" s="27">
        <v>0.86111111111111116</v>
      </c>
      <c r="AL114" s="6">
        <v>0.86586452762923349</v>
      </c>
      <c r="AM114" s="6">
        <v>0.86111111111111116</v>
      </c>
      <c r="AN114" s="6">
        <v>0.86074701619778338</v>
      </c>
      <c r="AO114" s="6">
        <v>5.0060629707107154</v>
      </c>
      <c r="AP114" s="27">
        <v>0.83333333333333337</v>
      </c>
      <c r="AQ114" s="6">
        <v>0.84493284493284493</v>
      </c>
      <c r="AR114" s="6">
        <v>0.83333333333333337</v>
      </c>
      <c r="AS114" s="6">
        <v>0.8357753357753358</v>
      </c>
      <c r="AT114" s="6">
        <v>0.3931085732879826</v>
      </c>
      <c r="AU114" s="27">
        <v>0.86111111111111116</v>
      </c>
      <c r="AV114" s="6">
        <v>0.86468253968253972</v>
      </c>
      <c r="AW114" s="6">
        <v>0.86111111111111116</v>
      </c>
      <c r="AX114" s="6">
        <v>0.8618673119580561</v>
      </c>
      <c r="AY114" s="6">
        <v>0.50785957825950379</v>
      </c>
      <c r="AZ114" s="27">
        <v>0.88888888888888884</v>
      </c>
      <c r="BA114" s="6">
        <v>0.89191919191919189</v>
      </c>
      <c r="BB114" s="6">
        <v>0.88888888888888884</v>
      </c>
      <c r="BC114" s="6">
        <v>0.88927027714213069</v>
      </c>
      <c r="BD114" s="6">
        <v>0.3694557273116319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0.1390439647026657</v>
      </c>
      <c r="N115" s="9">
        <v>3.6602805617534262</v>
      </c>
      <c r="O115" s="9">
        <v>1.2129721493643659</v>
      </c>
      <c r="P115" s="9">
        <v>41.831777848610578</v>
      </c>
      <c r="Q115" s="27">
        <v>0.94444444444444442</v>
      </c>
      <c r="R115" s="6">
        <v>0.9509803921568627</v>
      </c>
      <c r="S115" s="6">
        <v>0.94444444444444442</v>
      </c>
      <c r="T115" s="6">
        <v>0.94459777619499841</v>
      </c>
      <c r="U115" s="6">
        <v>0.37120855225744032</v>
      </c>
      <c r="V115" s="27">
        <v>0.94444444444444442</v>
      </c>
      <c r="W115" s="6">
        <v>0.94444444444444442</v>
      </c>
      <c r="X115" s="6">
        <v>0.94444444444444442</v>
      </c>
      <c r="Y115" s="6">
        <v>0.94444444444444442</v>
      </c>
      <c r="Z115" s="6">
        <v>0.27399969618808812</v>
      </c>
      <c r="AA115" s="27">
        <v>0.86111111111111116</v>
      </c>
      <c r="AB115" s="6">
        <v>0.86491402116402127</v>
      </c>
      <c r="AC115" s="6">
        <v>0.86111111111111116</v>
      </c>
      <c r="AD115" s="6">
        <v>0.86017290500049137</v>
      </c>
      <c r="AE115" s="6">
        <v>0.38239303871999042</v>
      </c>
      <c r="AF115" s="27">
        <v>0.97222222222222221</v>
      </c>
      <c r="AG115" s="6">
        <v>0.97407407407407398</v>
      </c>
      <c r="AH115" s="6">
        <v>0.97222222222222221</v>
      </c>
      <c r="AI115" s="6">
        <v>0.97163277335691134</v>
      </c>
      <c r="AJ115" s="6">
        <v>0.2499872250410359</v>
      </c>
      <c r="AK115" s="27">
        <v>0.75</v>
      </c>
      <c r="AL115" s="6">
        <v>0.75961538461538458</v>
      </c>
      <c r="AM115" s="6">
        <v>0.75</v>
      </c>
      <c r="AN115" s="6">
        <v>0.7539094650205761</v>
      </c>
      <c r="AO115" s="6">
        <v>9.0109133472792884</v>
      </c>
      <c r="AP115" s="27">
        <v>0.86111111111111116</v>
      </c>
      <c r="AQ115" s="6">
        <v>0.8617521367521368</v>
      </c>
      <c r="AR115" s="6">
        <v>0.86111111111111116</v>
      </c>
      <c r="AS115" s="6">
        <v>0.85409652076318743</v>
      </c>
      <c r="AT115" s="6">
        <v>0.4793244593025629</v>
      </c>
      <c r="AU115" s="27">
        <v>0.86111111111111116</v>
      </c>
      <c r="AV115" s="6">
        <v>0.88236617183985599</v>
      </c>
      <c r="AW115" s="6">
        <v>0.86111111111111116</v>
      </c>
      <c r="AX115" s="6">
        <v>0.85474021258334976</v>
      </c>
      <c r="AY115" s="6">
        <v>0.47050107396468521</v>
      </c>
      <c r="AZ115" s="27">
        <v>0.86111111111111116</v>
      </c>
      <c r="BA115" s="6">
        <v>0.88236617183985599</v>
      </c>
      <c r="BB115" s="6">
        <v>0.86111111111111116</v>
      </c>
      <c r="BC115" s="6">
        <v>0.85474021258334976</v>
      </c>
      <c r="BD115" s="6">
        <v>0.34109229956026138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0.35660965303493353</v>
      </c>
      <c r="N116" s="9">
        <v>1.52696825682481</v>
      </c>
      <c r="O116" s="9">
        <v>0.74224907366847848</v>
      </c>
      <c r="P116" s="9">
        <v>31.684591329114809</v>
      </c>
      <c r="Q116" s="27">
        <v>0.77777777777777779</v>
      </c>
      <c r="R116" s="6">
        <v>0.80077330077330078</v>
      </c>
      <c r="S116" s="6">
        <v>0.77777777777777779</v>
      </c>
      <c r="T116" s="6">
        <v>0.78271604938271599</v>
      </c>
      <c r="U116" s="6">
        <v>0.55481698636239307</v>
      </c>
      <c r="V116" s="27">
        <v>0.80555555555555558</v>
      </c>
      <c r="W116" s="6">
        <v>0.8205128205128206</v>
      </c>
      <c r="X116" s="6">
        <v>0.80555555555555558</v>
      </c>
      <c r="Y116" s="6">
        <v>0.80383141762452104</v>
      </c>
      <c r="Z116" s="6">
        <v>0.51119929787559037</v>
      </c>
      <c r="AA116" s="27">
        <v>0.75</v>
      </c>
      <c r="AB116" s="6">
        <v>0.77094017094017098</v>
      </c>
      <c r="AC116" s="6">
        <v>0.75</v>
      </c>
      <c r="AD116" s="6">
        <v>0.74838583794522484</v>
      </c>
      <c r="AE116" s="6">
        <v>0.47687074376616151</v>
      </c>
      <c r="AF116" s="27">
        <v>0.83333333333333337</v>
      </c>
      <c r="AG116" s="6">
        <v>0.84104938271604945</v>
      </c>
      <c r="AH116" s="6">
        <v>0.83333333333333337</v>
      </c>
      <c r="AI116" s="6">
        <v>0.83396178984414282</v>
      </c>
      <c r="AJ116" s="6">
        <v>0.47877077687736541</v>
      </c>
      <c r="AK116" s="27">
        <v>0.86111111111111116</v>
      </c>
      <c r="AL116" s="6">
        <v>0.86691086691086694</v>
      </c>
      <c r="AM116" s="6">
        <v>0.86111111111111116</v>
      </c>
      <c r="AN116" s="6">
        <v>0.86277302943969614</v>
      </c>
      <c r="AO116" s="6">
        <v>5.0060629707107154</v>
      </c>
      <c r="AP116" s="27">
        <v>0.86111111111111116</v>
      </c>
      <c r="AQ116" s="6">
        <v>0.8695818070818071</v>
      </c>
      <c r="AR116" s="6">
        <v>0.86111111111111116</v>
      </c>
      <c r="AS116" s="6">
        <v>0.85898418312211422</v>
      </c>
      <c r="AT116" s="6">
        <v>0.4655681685175328</v>
      </c>
      <c r="AU116" s="27">
        <v>0.88888888888888884</v>
      </c>
      <c r="AV116" s="6">
        <v>0.89470899470899468</v>
      </c>
      <c r="AW116" s="6">
        <v>0.88888888888888884</v>
      </c>
      <c r="AX116" s="6">
        <v>0.88886924059337857</v>
      </c>
      <c r="AY116" s="6">
        <v>0.35234618820463381</v>
      </c>
      <c r="AZ116" s="27">
        <v>0.86111111111111116</v>
      </c>
      <c r="BA116" s="6">
        <v>0.89583333333333337</v>
      </c>
      <c r="BB116" s="6">
        <v>0.86111111111111116</v>
      </c>
      <c r="BC116" s="6">
        <v>0.8584362139917695</v>
      </c>
      <c r="BD116" s="6">
        <v>0.43157214075505451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0.88786868635872418</v>
      </c>
      <c r="N117" s="9">
        <v>0.12436469659150411</v>
      </c>
      <c r="O117" s="9">
        <v>0.1138431074904485</v>
      </c>
      <c r="P117" s="9">
        <v>5.2854996051389254</v>
      </c>
      <c r="Q117" s="27">
        <v>0.30555555555555558</v>
      </c>
      <c r="R117" s="6">
        <v>0.28829365079365082</v>
      </c>
      <c r="S117" s="6">
        <v>0.30555555555555558</v>
      </c>
      <c r="T117" s="6">
        <v>0.24117547425474251</v>
      </c>
      <c r="U117" s="6">
        <v>1.1559867385318181</v>
      </c>
      <c r="V117" s="27">
        <v>0.27777777777777779</v>
      </c>
      <c r="W117" s="6">
        <v>0.2690329218106996</v>
      </c>
      <c r="X117" s="6">
        <v>0.27777777777777779</v>
      </c>
      <c r="Y117" s="6">
        <v>0.22483660130718949</v>
      </c>
      <c r="Z117" s="6">
        <v>1.194185566645825</v>
      </c>
      <c r="AA117" s="27">
        <v>0.47222222222222221</v>
      </c>
      <c r="AB117" s="6">
        <v>0.45271164021164018</v>
      </c>
      <c r="AC117" s="6">
        <v>0.47222222222222221</v>
      </c>
      <c r="AD117" s="6">
        <v>0.4185416666666667</v>
      </c>
      <c r="AE117" s="6">
        <v>5.6224317506078476</v>
      </c>
      <c r="AF117" s="27">
        <v>0.58333333333333337</v>
      </c>
      <c r="AG117" s="6">
        <v>0.60155945419103307</v>
      </c>
      <c r="AH117" s="6">
        <v>0.58333333333333337</v>
      </c>
      <c r="AI117" s="6">
        <v>0.5524618736383442</v>
      </c>
      <c r="AJ117" s="6">
        <v>1.0704374480002481</v>
      </c>
      <c r="AK117" s="27">
        <v>0.44444444444444442</v>
      </c>
      <c r="AL117" s="6">
        <v>0.39101307189542478</v>
      </c>
      <c r="AM117" s="6">
        <v>0.44444444444444442</v>
      </c>
      <c r="AN117" s="6">
        <v>0.40106165923159393</v>
      </c>
      <c r="AO117" s="6">
        <v>20.024251882842862</v>
      </c>
      <c r="AP117" s="27">
        <v>0.52777777777777779</v>
      </c>
      <c r="AQ117" s="6">
        <v>0.50277777777777777</v>
      </c>
      <c r="AR117" s="6">
        <v>0.52777777777777779</v>
      </c>
      <c r="AS117" s="6">
        <v>0.49164418853961339</v>
      </c>
      <c r="AT117" s="6">
        <v>3.8014042201985512</v>
      </c>
      <c r="AU117" s="27">
        <v>0.52777777777777779</v>
      </c>
      <c r="AV117" s="6">
        <v>0.5210239651416122</v>
      </c>
      <c r="AW117" s="6">
        <v>0.52777777777777779</v>
      </c>
      <c r="AX117" s="6">
        <v>0.4861111111111111</v>
      </c>
      <c r="AY117" s="6">
        <v>1.334658440770998</v>
      </c>
      <c r="AZ117" s="27">
        <v>0.55555555555555558</v>
      </c>
      <c r="BA117" s="6">
        <v>0.56944444444444442</v>
      </c>
      <c r="BB117" s="6">
        <v>0.55555555555555558</v>
      </c>
      <c r="BC117" s="6">
        <v>0.53085987481412322</v>
      </c>
      <c r="BD117" s="6">
        <v>1.6060944626234159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8.886250513159917E-2</v>
      </c>
      <c r="N118" s="9">
        <v>5.3600363246529596</v>
      </c>
      <c r="O118" s="9">
        <v>1.3459687343317699</v>
      </c>
      <c r="P118" s="9">
        <v>87.90459572430855</v>
      </c>
      <c r="Q118" s="27">
        <v>0.88888888888888884</v>
      </c>
      <c r="R118" s="6">
        <v>0.88755341880341876</v>
      </c>
      <c r="S118" s="6">
        <v>0.88888888888888884</v>
      </c>
      <c r="T118" s="6">
        <v>0.88699346405228752</v>
      </c>
      <c r="U118" s="6">
        <v>0.37744665819426088</v>
      </c>
      <c r="V118" s="27">
        <v>0.83333333333333337</v>
      </c>
      <c r="W118" s="6">
        <v>0.83525641025641018</v>
      </c>
      <c r="X118" s="6">
        <v>0.83333333333333337</v>
      </c>
      <c r="Y118" s="6">
        <v>0.83159147869674177</v>
      </c>
      <c r="Z118" s="6">
        <v>0.35996224128722992</v>
      </c>
      <c r="AA118" s="27">
        <v>0.94444444444444442</v>
      </c>
      <c r="AB118" s="6">
        <v>0.94935897435897432</v>
      </c>
      <c r="AC118" s="6">
        <v>0.94444444444444442</v>
      </c>
      <c r="AD118" s="6">
        <v>0.94374686716791978</v>
      </c>
      <c r="AE118" s="6">
        <v>1.1966265999879011</v>
      </c>
      <c r="AF118" s="27">
        <v>0.91666666666666663</v>
      </c>
      <c r="AG118" s="6">
        <v>0.91681929181929178</v>
      </c>
      <c r="AH118" s="6">
        <v>0.91666666666666663</v>
      </c>
      <c r="AI118" s="6">
        <v>0.9157854406130268</v>
      </c>
      <c r="AJ118" s="6">
        <v>0.26173125633380828</v>
      </c>
      <c r="AK118" s="27">
        <v>0.86111111111111116</v>
      </c>
      <c r="AL118" s="6">
        <v>0.86111111111111116</v>
      </c>
      <c r="AM118" s="6">
        <v>0.86111111111111116</v>
      </c>
      <c r="AN118" s="6">
        <v>0.85630341880341876</v>
      </c>
      <c r="AO118" s="6">
        <v>5.0060629707107154</v>
      </c>
      <c r="AP118" s="27">
        <v>0.88888888888888884</v>
      </c>
      <c r="AQ118" s="6">
        <v>0.89246031746031762</v>
      </c>
      <c r="AR118" s="6">
        <v>0.88888888888888884</v>
      </c>
      <c r="AS118" s="6">
        <v>0.889645089735834</v>
      </c>
      <c r="AT118" s="6">
        <v>0.36862969115529359</v>
      </c>
      <c r="AU118" s="27">
        <v>0.80555555555555558</v>
      </c>
      <c r="AV118" s="6">
        <v>0.80288461538461542</v>
      </c>
      <c r="AW118" s="6">
        <v>0.80555555555555558</v>
      </c>
      <c r="AX118" s="6">
        <v>0.80313725490196086</v>
      </c>
      <c r="AY118" s="6">
        <v>0.64790733140257339</v>
      </c>
      <c r="AZ118" s="27">
        <v>0.83333333333333337</v>
      </c>
      <c r="BA118" s="6">
        <v>0.83769841269841261</v>
      </c>
      <c r="BB118" s="6">
        <v>0.83333333333333337</v>
      </c>
      <c r="BC118" s="6">
        <v>0.83459366807824165</v>
      </c>
      <c r="BD118" s="6">
        <v>0.46870217210502202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0.15863797401528701</v>
      </c>
      <c r="N119" s="9">
        <v>4.7084025536497522</v>
      </c>
      <c r="O119" s="9">
        <v>0.93579261001002245</v>
      </c>
      <c r="P119" s="9">
        <v>53.810314898854308</v>
      </c>
      <c r="Q119" s="27">
        <v>0.72222222222222221</v>
      </c>
      <c r="R119" s="6">
        <v>0.72285353535353536</v>
      </c>
      <c r="S119" s="6">
        <v>0.72222222222222221</v>
      </c>
      <c r="T119" s="6">
        <v>0.71990740740740733</v>
      </c>
      <c r="U119" s="6">
        <v>0.5405327615055644</v>
      </c>
      <c r="V119" s="27">
        <v>0.69444444444444442</v>
      </c>
      <c r="W119" s="6">
        <v>0.68813131313131315</v>
      </c>
      <c r="X119" s="6">
        <v>0.69444444444444442</v>
      </c>
      <c r="Y119" s="6">
        <v>0.68886956375613373</v>
      </c>
      <c r="Z119" s="6">
        <v>0.5203349450300726</v>
      </c>
      <c r="AA119" s="27">
        <v>0.72222222222222221</v>
      </c>
      <c r="AB119" s="6">
        <v>0.72291666666666665</v>
      </c>
      <c r="AC119" s="6">
        <v>0.72222222222222221</v>
      </c>
      <c r="AD119" s="6">
        <v>0.71273610270887966</v>
      </c>
      <c r="AE119" s="6">
        <v>1.482802755597066</v>
      </c>
      <c r="AF119" s="27">
        <v>0.88888888888888884</v>
      </c>
      <c r="AG119" s="6">
        <v>0.88935185185185184</v>
      </c>
      <c r="AH119" s="6">
        <v>0.88888888888888884</v>
      </c>
      <c r="AI119" s="6">
        <v>0.88795321637426894</v>
      </c>
      <c r="AJ119" s="6">
        <v>0.37742927014168298</v>
      </c>
      <c r="AK119" s="27">
        <v>0.61111111111111116</v>
      </c>
      <c r="AL119" s="6">
        <v>0.63397129186602874</v>
      </c>
      <c r="AM119" s="6">
        <v>0.61111111111111116</v>
      </c>
      <c r="AN119" s="6">
        <v>0.60976430976430973</v>
      </c>
      <c r="AO119" s="6">
        <v>14.01697631799</v>
      </c>
      <c r="AP119" s="27">
        <v>0.69444444444444442</v>
      </c>
      <c r="AQ119" s="6">
        <v>0.7182017543859649</v>
      </c>
      <c r="AR119" s="6">
        <v>0.69444444444444442</v>
      </c>
      <c r="AS119" s="6">
        <v>0.68783068783068779</v>
      </c>
      <c r="AT119" s="6">
        <v>0.58718677160550081</v>
      </c>
      <c r="AU119" s="27">
        <v>0.66666666666666663</v>
      </c>
      <c r="AV119" s="6">
        <v>0.68757716049382722</v>
      </c>
      <c r="AW119" s="6">
        <v>0.66666666666666663</v>
      </c>
      <c r="AX119" s="6">
        <v>0.66874467178175623</v>
      </c>
      <c r="AY119" s="6">
        <v>0.7188829131383766</v>
      </c>
      <c r="AZ119" s="27">
        <v>0.66666666666666663</v>
      </c>
      <c r="BA119" s="6">
        <v>0.67077020202020199</v>
      </c>
      <c r="BB119" s="6">
        <v>0.66666666666666663</v>
      </c>
      <c r="BC119" s="6">
        <v>0.66620370370370374</v>
      </c>
      <c r="BD119" s="6">
        <v>0.83503806832437888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0.20579185913020079</v>
      </c>
      <c r="N120" s="9">
        <v>2.8227289696580229</v>
      </c>
      <c r="O120" s="9">
        <v>1.007521639252996</v>
      </c>
      <c r="P120" s="9">
        <v>46.292755102391581</v>
      </c>
      <c r="Q120" s="27">
        <v>0.80555555555555558</v>
      </c>
      <c r="R120" s="6">
        <v>0.80921855921855923</v>
      </c>
      <c r="S120" s="6">
        <v>0.80555555555555558</v>
      </c>
      <c r="T120" s="6">
        <v>0.80658436213991769</v>
      </c>
      <c r="U120" s="6">
        <v>0.48700204741991959</v>
      </c>
      <c r="V120" s="27">
        <v>0.86111111111111116</v>
      </c>
      <c r="W120" s="6">
        <v>0.86018518518518527</v>
      </c>
      <c r="X120" s="6">
        <v>0.86111111111111116</v>
      </c>
      <c r="Y120" s="6">
        <v>0.85977011494252886</v>
      </c>
      <c r="Z120" s="6">
        <v>0.36859629810620281</v>
      </c>
      <c r="AA120" s="27">
        <v>0.86111111111111116</v>
      </c>
      <c r="AB120" s="6">
        <v>0.86018518518518527</v>
      </c>
      <c r="AC120" s="6">
        <v>0.86111111111111116</v>
      </c>
      <c r="AD120" s="6">
        <v>0.85977011494252886</v>
      </c>
      <c r="AE120" s="6">
        <v>0.37912128772953541</v>
      </c>
      <c r="AF120" s="27">
        <v>0.83333333333333337</v>
      </c>
      <c r="AG120" s="6">
        <v>0.83356481481481481</v>
      </c>
      <c r="AH120" s="6">
        <v>0.83333333333333337</v>
      </c>
      <c r="AI120" s="6">
        <v>0.83231913455037188</v>
      </c>
      <c r="AJ120" s="6">
        <v>0.38865757504845339</v>
      </c>
      <c r="AK120" s="27">
        <v>0.80555555555555558</v>
      </c>
      <c r="AL120" s="6">
        <v>0.81159016636957815</v>
      </c>
      <c r="AM120" s="6">
        <v>0.80555555555555558</v>
      </c>
      <c r="AN120" s="6">
        <v>0.80288056082648107</v>
      </c>
      <c r="AO120" s="6">
        <v>7.0084881589950019</v>
      </c>
      <c r="AP120" s="27">
        <v>0.88888888888888884</v>
      </c>
      <c r="AQ120" s="6">
        <v>0.90359477124183007</v>
      </c>
      <c r="AR120" s="6">
        <v>0.88888888888888884</v>
      </c>
      <c r="AS120" s="6">
        <v>0.8874863643447094</v>
      </c>
      <c r="AT120" s="6">
        <v>0.3750229900282388</v>
      </c>
      <c r="AU120" s="27">
        <v>0.88888888888888884</v>
      </c>
      <c r="AV120" s="6">
        <v>0.90359477124183007</v>
      </c>
      <c r="AW120" s="6">
        <v>0.88888888888888884</v>
      </c>
      <c r="AX120" s="6">
        <v>0.8874863643447094</v>
      </c>
      <c r="AY120" s="6">
        <v>0.51240548237345362</v>
      </c>
      <c r="AZ120" s="27">
        <v>0.88888888888888884</v>
      </c>
      <c r="BA120" s="6">
        <v>0.90359477124183007</v>
      </c>
      <c r="BB120" s="6">
        <v>0.88888888888888884</v>
      </c>
      <c r="BC120" s="6">
        <v>0.8874863643447094</v>
      </c>
      <c r="BD120" s="6">
        <v>0.3771372267714439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0.2229517543322479</v>
      </c>
      <c r="N121" s="9">
        <v>2.2382661304799312</v>
      </c>
      <c r="O121" s="9">
        <v>1.055071130882552</v>
      </c>
      <c r="P121" s="9">
        <v>36.707564539870873</v>
      </c>
      <c r="Q121" s="27">
        <v>0.80555555555555558</v>
      </c>
      <c r="R121" s="6">
        <v>0.82975412387177094</v>
      </c>
      <c r="S121" s="6">
        <v>0.80555555555555558</v>
      </c>
      <c r="T121" s="6">
        <v>0.80640640640640637</v>
      </c>
      <c r="U121" s="6">
        <v>0.52321111745489246</v>
      </c>
      <c r="V121" s="27">
        <v>0.77777777777777779</v>
      </c>
      <c r="W121" s="6">
        <v>0.80787037037037035</v>
      </c>
      <c r="X121" s="6">
        <v>0.77777777777777779</v>
      </c>
      <c r="Y121" s="6">
        <v>0.77962962962962967</v>
      </c>
      <c r="Z121" s="6">
        <v>0.50968152026563063</v>
      </c>
      <c r="AA121" s="27">
        <v>0.75</v>
      </c>
      <c r="AB121" s="6">
        <v>0.8048433048433048</v>
      </c>
      <c r="AC121" s="6">
        <v>0.75</v>
      </c>
      <c r="AD121" s="6">
        <v>0.75925925925925919</v>
      </c>
      <c r="AE121" s="6">
        <v>2.4502265907301952</v>
      </c>
      <c r="AF121" s="27">
        <v>0.86111111111111116</v>
      </c>
      <c r="AG121" s="6">
        <v>0.91452991452991439</v>
      </c>
      <c r="AH121" s="6">
        <v>0.86111111111111116</v>
      </c>
      <c r="AI121" s="6">
        <v>0.87054673721340392</v>
      </c>
      <c r="AJ121" s="6">
        <v>0.47038225358616459</v>
      </c>
      <c r="AK121" s="27">
        <v>0.63888888888888884</v>
      </c>
      <c r="AL121" s="6">
        <v>0.64943081609748277</v>
      </c>
      <c r="AM121" s="6">
        <v>0.63888888888888884</v>
      </c>
      <c r="AN121" s="6">
        <v>0.63898635477582844</v>
      </c>
      <c r="AO121" s="6">
        <v>13.01576372384786</v>
      </c>
      <c r="AP121" s="27">
        <v>0.72222222222222221</v>
      </c>
      <c r="AQ121" s="6">
        <v>0.76039886039886051</v>
      </c>
      <c r="AR121" s="6">
        <v>0.72222222222222221</v>
      </c>
      <c r="AS121" s="6">
        <v>0.72349677612835506</v>
      </c>
      <c r="AT121" s="6">
        <v>0.51553164661792172</v>
      </c>
      <c r="AU121" s="27">
        <v>0.75</v>
      </c>
      <c r="AV121" s="6">
        <v>0.8222222222222223</v>
      </c>
      <c r="AW121" s="6">
        <v>0.75</v>
      </c>
      <c r="AX121" s="6">
        <v>0.75776397515527949</v>
      </c>
      <c r="AY121" s="6">
        <v>0.76519230276356642</v>
      </c>
      <c r="AZ121" s="27">
        <v>0.72222222222222221</v>
      </c>
      <c r="BA121" s="6">
        <v>0.78240740740740733</v>
      </c>
      <c r="BB121" s="6">
        <v>0.72222222222222221</v>
      </c>
      <c r="BC121" s="6">
        <v>0.72344027416491175</v>
      </c>
      <c r="BD121" s="6">
        <v>0.7889098784305062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0.29609329663594608</v>
      </c>
      <c r="N122" s="9">
        <v>1.84451033960334</v>
      </c>
      <c r="O122" s="9">
        <v>0.86166625959585386</v>
      </c>
      <c r="P122" s="9">
        <v>21.080118166895311</v>
      </c>
      <c r="Q122" s="27">
        <v>0.75</v>
      </c>
      <c r="R122" s="6">
        <v>0.75480769230769229</v>
      </c>
      <c r="S122" s="6">
        <v>0.75</v>
      </c>
      <c r="T122" s="6">
        <v>0.74370709382151023</v>
      </c>
      <c r="U122" s="6">
        <v>0.58269750462281722</v>
      </c>
      <c r="V122" s="27">
        <v>0.77777777777777779</v>
      </c>
      <c r="W122" s="6">
        <v>0.80158730158730174</v>
      </c>
      <c r="X122" s="6">
        <v>0.77777777777777779</v>
      </c>
      <c r="Y122" s="6">
        <v>0.77314814814814814</v>
      </c>
      <c r="Z122" s="6">
        <v>0.5493342921527743</v>
      </c>
      <c r="AA122" s="27">
        <v>0.77777777777777779</v>
      </c>
      <c r="AB122" s="6">
        <v>0.82021604938271608</v>
      </c>
      <c r="AC122" s="6">
        <v>0.77777777777777779</v>
      </c>
      <c r="AD122" s="6">
        <v>0.78395061728395055</v>
      </c>
      <c r="AE122" s="6">
        <v>0.50996936277525518</v>
      </c>
      <c r="AF122" s="27">
        <v>0.86111111111111116</v>
      </c>
      <c r="AG122" s="6">
        <v>0.88675213675213671</v>
      </c>
      <c r="AH122" s="6">
        <v>0.86111111111111116</v>
      </c>
      <c r="AI122" s="6">
        <v>0.86359013475718283</v>
      </c>
      <c r="AJ122" s="6">
        <v>0.33612060766456892</v>
      </c>
      <c r="AK122" s="27">
        <v>0.77777777777777779</v>
      </c>
      <c r="AL122" s="6">
        <v>0.78240740740740744</v>
      </c>
      <c r="AM122" s="6">
        <v>0.77777777777777779</v>
      </c>
      <c r="AN122" s="6">
        <v>0.7737276143073244</v>
      </c>
      <c r="AO122" s="6">
        <v>8.0097007531371442</v>
      </c>
      <c r="AP122" s="27">
        <v>0.83333333333333337</v>
      </c>
      <c r="AQ122" s="6">
        <v>0.86244658119658124</v>
      </c>
      <c r="AR122" s="6">
        <v>0.83333333333333337</v>
      </c>
      <c r="AS122" s="6">
        <v>0.83138971135698592</v>
      </c>
      <c r="AT122" s="6">
        <v>0.49419750946232638</v>
      </c>
      <c r="AU122" s="27">
        <v>0.83333333333333337</v>
      </c>
      <c r="AV122" s="6">
        <v>0.86244658119658124</v>
      </c>
      <c r="AW122" s="6">
        <v>0.83333333333333337</v>
      </c>
      <c r="AX122" s="6">
        <v>0.83138971135698592</v>
      </c>
      <c r="AY122" s="6">
        <v>0.4643215443299647</v>
      </c>
      <c r="AZ122" s="27">
        <v>0.77777777777777779</v>
      </c>
      <c r="BA122" s="6">
        <v>0.77900533108866432</v>
      </c>
      <c r="BB122" s="6">
        <v>0.77777777777777779</v>
      </c>
      <c r="BC122" s="6">
        <v>0.7754181600955794</v>
      </c>
      <c r="BD122" s="6">
        <v>0.55041969880587249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0.19550003152411941</v>
      </c>
      <c r="N123" s="9">
        <v>2.9188765781884571</v>
      </c>
      <c r="O123" s="9">
        <v>1.0383594739009021</v>
      </c>
      <c r="P123" s="9">
        <v>47.869575882290697</v>
      </c>
      <c r="Q123" s="27">
        <v>0.91666666666666663</v>
      </c>
      <c r="R123" s="6">
        <v>0.91627816627816627</v>
      </c>
      <c r="S123" s="6">
        <v>0.91666666666666663</v>
      </c>
      <c r="T123" s="6">
        <v>0.91541062801932371</v>
      </c>
      <c r="U123" s="6">
        <v>0.37339389305470411</v>
      </c>
      <c r="V123" s="27">
        <v>0.91666666666666663</v>
      </c>
      <c r="W123" s="6">
        <v>0.91627816627816627</v>
      </c>
      <c r="X123" s="6">
        <v>0.91666666666666663</v>
      </c>
      <c r="Y123" s="6">
        <v>0.91541062801932371</v>
      </c>
      <c r="Z123" s="6">
        <v>0.2382817045586457</v>
      </c>
      <c r="AA123" s="27">
        <v>0.75</v>
      </c>
      <c r="AB123" s="6">
        <v>0.75</v>
      </c>
      <c r="AC123" s="6">
        <v>0.75</v>
      </c>
      <c r="AD123" s="6">
        <v>0.7384615384615385</v>
      </c>
      <c r="AE123" s="6">
        <v>0.45173194584240051</v>
      </c>
      <c r="AF123" s="27">
        <v>0.83333333333333337</v>
      </c>
      <c r="AG123" s="6">
        <v>0.83333333333333337</v>
      </c>
      <c r="AH123" s="6">
        <v>0.83333333333333337</v>
      </c>
      <c r="AI123" s="6">
        <v>0.83333333333333337</v>
      </c>
      <c r="AJ123" s="6">
        <v>0.41537544824629141</v>
      </c>
      <c r="AK123" s="27">
        <v>0.66666666666666663</v>
      </c>
      <c r="AL123" s="6">
        <v>0.68095238095238098</v>
      </c>
      <c r="AM123" s="6">
        <v>0.66666666666666663</v>
      </c>
      <c r="AN123" s="6">
        <v>0.67016317016317017</v>
      </c>
      <c r="AO123" s="6">
        <v>12.014551129705721</v>
      </c>
      <c r="AP123" s="27">
        <v>0.86111111111111116</v>
      </c>
      <c r="AQ123" s="6">
        <v>0.86589336589336574</v>
      </c>
      <c r="AR123" s="6">
        <v>0.86111111111111116</v>
      </c>
      <c r="AS123" s="6">
        <v>0.85601953601953595</v>
      </c>
      <c r="AT123" s="6">
        <v>0.44824223828502041</v>
      </c>
      <c r="AU123" s="27">
        <v>0.88888888888888884</v>
      </c>
      <c r="AV123" s="6">
        <v>0.88974358974358969</v>
      </c>
      <c r="AW123" s="6">
        <v>0.88888888888888884</v>
      </c>
      <c r="AX123" s="6">
        <v>0.8860606060606061</v>
      </c>
      <c r="AY123" s="6">
        <v>0.67340534806417962</v>
      </c>
      <c r="AZ123" s="27">
        <v>0.77777777777777779</v>
      </c>
      <c r="BA123" s="6">
        <v>0.77757427757427755</v>
      </c>
      <c r="BB123" s="6">
        <v>0.77777777777777779</v>
      </c>
      <c r="BC123" s="6">
        <v>0.77094017094017098</v>
      </c>
      <c r="BD123" s="6">
        <v>0.62931108821960902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0.43973824877712192</v>
      </c>
      <c r="N124" s="9">
        <v>1.019017091858986</v>
      </c>
      <c r="O124" s="9">
        <v>0.67242271099772577</v>
      </c>
      <c r="P124" s="9">
        <v>13.756730740096311</v>
      </c>
      <c r="Q124" s="27">
        <v>0.69444444444444442</v>
      </c>
      <c r="R124" s="6">
        <v>0.75268031189083828</v>
      </c>
      <c r="S124" s="6">
        <v>0.69444444444444442</v>
      </c>
      <c r="T124" s="6">
        <v>0.68636734997029114</v>
      </c>
      <c r="U124" s="6">
        <v>0.70195639782916897</v>
      </c>
      <c r="V124" s="27">
        <v>0.69444444444444442</v>
      </c>
      <c r="W124" s="6">
        <v>0.71805944600062255</v>
      </c>
      <c r="X124" s="6">
        <v>0.69444444444444442</v>
      </c>
      <c r="Y124" s="6">
        <v>0.6929713804713804</v>
      </c>
      <c r="Z124" s="6">
        <v>0.73345074923641995</v>
      </c>
      <c r="AA124" s="27">
        <v>0.61111111111111116</v>
      </c>
      <c r="AB124" s="6">
        <v>0.64752158173210805</v>
      </c>
      <c r="AC124" s="6">
        <v>0.61111111111111116</v>
      </c>
      <c r="AD124" s="6">
        <v>0.56622879036672147</v>
      </c>
      <c r="AE124" s="6">
        <v>3.5826323299180181</v>
      </c>
      <c r="AF124" s="27">
        <v>0.66666666666666663</v>
      </c>
      <c r="AG124" s="6">
        <v>0.74728487886382622</v>
      </c>
      <c r="AH124" s="6">
        <v>0.66666666666666663</v>
      </c>
      <c r="AI124" s="6">
        <v>0.6334033613445379</v>
      </c>
      <c r="AJ124" s="6">
        <v>0.75057710158937418</v>
      </c>
      <c r="AK124" s="27">
        <v>0.72222222222222221</v>
      </c>
      <c r="AL124" s="6">
        <v>0.79292929292929293</v>
      </c>
      <c r="AM124" s="6">
        <v>0.72222222222222221</v>
      </c>
      <c r="AN124" s="6">
        <v>0.70050050050050061</v>
      </c>
      <c r="AO124" s="6">
        <v>10.012125941421431</v>
      </c>
      <c r="AP124" s="27">
        <v>0.69444444444444442</v>
      </c>
      <c r="AQ124" s="6">
        <v>0.69539842873176205</v>
      </c>
      <c r="AR124" s="6">
        <v>0.69444444444444442</v>
      </c>
      <c r="AS124" s="6">
        <v>0.66381677730361943</v>
      </c>
      <c r="AT124" s="6">
        <v>0.68394365232440479</v>
      </c>
      <c r="AU124" s="27">
        <v>0.75</v>
      </c>
      <c r="AV124" s="6">
        <v>0.75979532163742691</v>
      </c>
      <c r="AW124" s="6">
        <v>0.75</v>
      </c>
      <c r="AX124" s="6">
        <v>0.72318775995246576</v>
      </c>
      <c r="AY124" s="6">
        <v>0.76202590453520125</v>
      </c>
      <c r="AZ124" s="27">
        <v>0.69444444444444442</v>
      </c>
      <c r="BA124" s="6">
        <v>0.67702020202020208</v>
      </c>
      <c r="BB124" s="6">
        <v>0.69444444444444442</v>
      </c>
      <c r="BC124" s="6">
        <v>0.65955687830687837</v>
      </c>
      <c r="BD124" s="6">
        <v>0.77721592400559325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0.24406063936770639</v>
      </c>
      <c r="N125" s="9">
        <v>2.4645319344882379</v>
      </c>
      <c r="O125" s="9">
        <v>0.91038348159125704</v>
      </c>
      <c r="P125" s="9">
        <v>51.139037640630953</v>
      </c>
      <c r="Q125" s="27">
        <v>0.77777777777777779</v>
      </c>
      <c r="R125" s="6">
        <v>0.77978395061728401</v>
      </c>
      <c r="S125" s="6">
        <v>0.77777777777777779</v>
      </c>
      <c r="T125" s="6">
        <v>0.77630363739698771</v>
      </c>
      <c r="U125" s="6">
        <v>0.52365230961848919</v>
      </c>
      <c r="V125" s="27">
        <v>0.77777777777777779</v>
      </c>
      <c r="W125" s="6">
        <v>0.77978395061728401</v>
      </c>
      <c r="X125" s="6">
        <v>0.77777777777777779</v>
      </c>
      <c r="Y125" s="6">
        <v>0.77630363739698771</v>
      </c>
      <c r="Z125" s="6">
        <v>0.58410029304949118</v>
      </c>
      <c r="AA125" s="27">
        <v>0.66666666666666663</v>
      </c>
      <c r="AB125" s="6">
        <v>0.67692307692307685</v>
      </c>
      <c r="AC125" s="6">
        <v>0.66666666666666663</v>
      </c>
      <c r="AD125" s="6">
        <v>0.66153846153846152</v>
      </c>
      <c r="AE125" s="6">
        <v>3.3826289882697318</v>
      </c>
      <c r="AF125" s="27">
        <v>0.72222222222222221</v>
      </c>
      <c r="AG125" s="6">
        <v>0.73251594084927418</v>
      </c>
      <c r="AH125" s="6">
        <v>0.72222222222222221</v>
      </c>
      <c r="AI125" s="6">
        <v>0.71782135076252707</v>
      </c>
      <c r="AJ125" s="6">
        <v>0.76880707300967344</v>
      </c>
      <c r="AK125" s="27">
        <v>0.63888888888888884</v>
      </c>
      <c r="AL125" s="6">
        <v>0.64829059829059832</v>
      </c>
      <c r="AM125" s="6">
        <v>0.63888888888888884</v>
      </c>
      <c r="AN125" s="6">
        <v>0.63518518518518507</v>
      </c>
      <c r="AO125" s="6">
        <v>13.01576372384786</v>
      </c>
      <c r="AP125" s="27">
        <v>0.77777777777777779</v>
      </c>
      <c r="AQ125" s="6">
        <v>0.78075396825396826</v>
      </c>
      <c r="AR125" s="6">
        <v>0.77777777777777779</v>
      </c>
      <c r="AS125" s="6">
        <v>0.77801932367149762</v>
      </c>
      <c r="AT125" s="6">
        <v>0.58869095922702885</v>
      </c>
      <c r="AU125" s="27">
        <v>0.83333333333333337</v>
      </c>
      <c r="AV125" s="6">
        <v>0.85000000000000009</v>
      </c>
      <c r="AW125" s="6">
        <v>0.83333333333333337</v>
      </c>
      <c r="AX125" s="6">
        <v>0.83070987654320982</v>
      </c>
      <c r="AY125" s="6">
        <v>0.60984338048090869</v>
      </c>
      <c r="AZ125" s="27">
        <v>0.80555555555555558</v>
      </c>
      <c r="BA125" s="6">
        <v>0.80652006172839508</v>
      </c>
      <c r="BB125" s="6">
        <v>0.80555555555555558</v>
      </c>
      <c r="BC125" s="6">
        <v>0.80506040800158429</v>
      </c>
      <c r="BD125" s="6">
        <v>0.87819212580172845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7.52733740822146E-2</v>
      </c>
      <c r="N126" s="9">
        <v>6.440535044327266</v>
      </c>
      <c r="O126" s="9">
        <v>1.3646524481543121</v>
      </c>
      <c r="P126" s="9">
        <v>73.606114792311615</v>
      </c>
      <c r="Q126" s="27">
        <v>0.83333333333333337</v>
      </c>
      <c r="R126" s="6">
        <v>0.86182336182336183</v>
      </c>
      <c r="S126" s="6">
        <v>0.83333333333333337</v>
      </c>
      <c r="T126" s="6">
        <v>0.83504273504273507</v>
      </c>
      <c r="U126" s="6">
        <v>0.34481782305327557</v>
      </c>
      <c r="V126" s="27">
        <v>0.88888888888888884</v>
      </c>
      <c r="W126" s="6">
        <v>0.89800569800569796</v>
      </c>
      <c r="X126" s="6">
        <v>0.88888888888888884</v>
      </c>
      <c r="Y126" s="6">
        <v>0.89004629629629639</v>
      </c>
      <c r="Z126" s="6">
        <v>0.25807504840803358</v>
      </c>
      <c r="AA126" s="27">
        <v>0.91666666666666663</v>
      </c>
      <c r="AB126" s="6">
        <v>0.91801697530864201</v>
      </c>
      <c r="AC126" s="6">
        <v>0.91666666666666663</v>
      </c>
      <c r="AD126" s="6">
        <v>0.91622103386809273</v>
      </c>
      <c r="AE126" s="6">
        <v>0.25953613235348671</v>
      </c>
      <c r="AF126" s="27">
        <v>0.88888888888888884</v>
      </c>
      <c r="AG126" s="6">
        <v>0.9185185185185184</v>
      </c>
      <c r="AH126" s="6">
        <v>0.88888888888888884</v>
      </c>
      <c r="AI126" s="6">
        <v>0.89002849002849005</v>
      </c>
      <c r="AJ126" s="6">
        <v>0.30302353611259858</v>
      </c>
      <c r="AK126" s="27">
        <v>0.72222222222222221</v>
      </c>
      <c r="AL126" s="6">
        <v>0.80804093567251456</v>
      </c>
      <c r="AM126" s="6">
        <v>0.72222222222222221</v>
      </c>
      <c r="AN126" s="6">
        <v>0.72592592592592586</v>
      </c>
      <c r="AO126" s="6">
        <v>10.012125941421431</v>
      </c>
      <c r="AP126" s="27">
        <v>0.77777777777777779</v>
      </c>
      <c r="AQ126" s="6">
        <v>0.83125371360665468</v>
      </c>
      <c r="AR126" s="6">
        <v>0.77777777777777779</v>
      </c>
      <c r="AS126" s="6">
        <v>0.77777777777777779</v>
      </c>
      <c r="AT126" s="6">
        <v>0.48707519565569241</v>
      </c>
      <c r="AU126" s="27">
        <v>0.83333333333333337</v>
      </c>
      <c r="AV126" s="6">
        <v>0.89215686274509798</v>
      </c>
      <c r="AW126" s="6">
        <v>0.83333333333333337</v>
      </c>
      <c r="AX126" s="6">
        <v>0.83333333333333337</v>
      </c>
      <c r="AY126" s="6">
        <v>0.68751945188698915</v>
      </c>
      <c r="AZ126" s="27">
        <v>0.86111111111111116</v>
      </c>
      <c r="BA126" s="6">
        <v>0.89382716049382716</v>
      </c>
      <c r="BB126" s="6">
        <v>0.86111111111111116</v>
      </c>
      <c r="BC126" s="6">
        <v>0.85850193304554367</v>
      </c>
      <c r="BD126" s="6">
        <v>0.66288676822728643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0.49212202093875179</v>
      </c>
      <c r="N127" s="9">
        <v>0.85722048943692686</v>
      </c>
      <c r="O127" s="9">
        <v>0.5938988784706859</v>
      </c>
      <c r="P127" s="9">
        <v>14.058416026765601</v>
      </c>
      <c r="Q127" s="27">
        <v>0.83333333333333337</v>
      </c>
      <c r="R127" s="6">
        <v>0.85608275739854689</v>
      </c>
      <c r="S127" s="6">
        <v>0.83333333333333337</v>
      </c>
      <c r="T127" s="6">
        <v>0.83831533963112925</v>
      </c>
      <c r="U127" s="6">
        <v>0.56516788170613108</v>
      </c>
      <c r="V127" s="27">
        <v>0.83333333333333337</v>
      </c>
      <c r="W127" s="6">
        <v>0.85608275739854689</v>
      </c>
      <c r="X127" s="6">
        <v>0.83333333333333337</v>
      </c>
      <c r="Y127" s="6">
        <v>0.83831533963112925</v>
      </c>
      <c r="Z127" s="6">
        <v>0.49988628222000842</v>
      </c>
      <c r="AA127" s="27">
        <v>0.61111111111111116</v>
      </c>
      <c r="AB127" s="6">
        <v>0.73097966847966844</v>
      </c>
      <c r="AC127" s="6">
        <v>0.61111111111111116</v>
      </c>
      <c r="AD127" s="6">
        <v>0.61507066276803124</v>
      </c>
      <c r="AE127" s="6">
        <v>1.597668493284353</v>
      </c>
      <c r="AF127" s="27">
        <v>0.80555555555555558</v>
      </c>
      <c r="AG127" s="6">
        <v>0.82800925925925917</v>
      </c>
      <c r="AH127" s="6">
        <v>0.80555555555555558</v>
      </c>
      <c r="AI127" s="6">
        <v>0.81101614434947755</v>
      </c>
      <c r="AJ127" s="6">
        <v>0.58657856905006445</v>
      </c>
      <c r="AK127" s="27">
        <v>0.61111111111111116</v>
      </c>
      <c r="AL127" s="6">
        <v>0.66138818742985406</v>
      </c>
      <c r="AM127" s="6">
        <v>0.61111111111111116</v>
      </c>
      <c r="AN127" s="6">
        <v>0.62409119645961753</v>
      </c>
      <c r="AO127" s="6">
        <v>14.01697631799</v>
      </c>
      <c r="AP127" s="27">
        <v>0.86111111111111116</v>
      </c>
      <c r="AQ127" s="6">
        <v>0.89351851851851849</v>
      </c>
      <c r="AR127" s="6">
        <v>0.86111111111111116</v>
      </c>
      <c r="AS127" s="6">
        <v>0.86581196581196584</v>
      </c>
      <c r="AT127" s="6">
        <v>0.63760526803384532</v>
      </c>
      <c r="AU127" s="27">
        <v>0.83333333333333337</v>
      </c>
      <c r="AV127" s="6">
        <v>0.85608275739854689</v>
      </c>
      <c r="AW127" s="6">
        <v>0.83333333333333337</v>
      </c>
      <c r="AX127" s="6">
        <v>0.83831533963112925</v>
      </c>
      <c r="AY127" s="6">
        <v>0.54367401810848448</v>
      </c>
      <c r="AZ127" s="27">
        <v>0.80555555555555558</v>
      </c>
      <c r="BA127" s="6">
        <v>0.82870370370370361</v>
      </c>
      <c r="BB127" s="6">
        <v>0.80555555555555558</v>
      </c>
      <c r="BC127" s="6">
        <v>0.8059829059829059</v>
      </c>
      <c r="BD127" s="6">
        <v>0.64561426935618804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0.22369722775439271</v>
      </c>
      <c r="N128" s="9">
        <v>2.5595917232520788</v>
      </c>
      <c r="O128" s="9">
        <v>0.98003197181663371</v>
      </c>
      <c r="P128" s="9">
        <v>34.554488263903067</v>
      </c>
      <c r="Q128" s="27">
        <v>0.77777777777777779</v>
      </c>
      <c r="R128" s="6">
        <v>0.79229797979797978</v>
      </c>
      <c r="S128" s="6">
        <v>0.77777777777777779</v>
      </c>
      <c r="T128" s="6">
        <v>0.77258852258852262</v>
      </c>
      <c r="U128" s="6">
        <v>0.59783408573935237</v>
      </c>
      <c r="V128" s="27">
        <v>0.80555555555555558</v>
      </c>
      <c r="W128" s="6">
        <v>0.81388888888888877</v>
      </c>
      <c r="X128" s="6">
        <v>0.80555555555555558</v>
      </c>
      <c r="Y128" s="6">
        <v>0.80246913580246904</v>
      </c>
      <c r="Z128" s="6">
        <v>0.54177883672233007</v>
      </c>
      <c r="AA128" s="27">
        <v>0.80555555555555558</v>
      </c>
      <c r="AB128" s="6">
        <v>0.82398989898989894</v>
      </c>
      <c r="AC128" s="6">
        <v>0.80555555555555558</v>
      </c>
      <c r="AD128" s="6">
        <v>0.79660493827160495</v>
      </c>
      <c r="AE128" s="6">
        <v>2.3454898284203489</v>
      </c>
      <c r="AF128" s="27">
        <v>0.91666666666666663</v>
      </c>
      <c r="AG128" s="6">
        <v>0.93333333333333335</v>
      </c>
      <c r="AH128" s="6">
        <v>0.91666666666666663</v>
      </c>
      <c r="AI128" s="6">
        <v>0.91666666666666663</v>
      </c>
      <c r="AJ128" s="6">
        <v>0.34697333246998668</v>
      </c>
      <c r="AK128" s="27">
        <v>0.72222222222222221</v>
      </c>
      <c r="AL128" s="6">
        <v>0.73208898944193068</v>
      </c>
      <c r="AM128" s="6">
        <v>0.72222222222222221</v>
      </c>
      <c r="AN128" s="6">
        <v>0.71038587848932677</v>
      </c>
      <c r="AO128" s="6">
        <v>10.012125941421431</v>
      </c>
      <c r="AP128" s="27">
        <v>0.75</v>
      </c>
      <c r="AQ128" s="6">
        <v>0.79273504273504281</v>
      </c>
      <c r="AR128" s="6">
        <v>0.75</v>
      </c>
      <c r="AS128" s="6">
        <v>0.74285714285714299</v>
      </c>
      <c r="AT128" s="6">
        <v>0.61403064890969461</v>
      </c>
      <c r="AU128" s="27">
        <v>0.69444444444444442</v>
      </c>
      <c r="AV128" s="6">
        <v>0.70436507936507953</v>
      </c>
      <c r="AW128" s="6">
        <v>0.69444444444444442</v>
      </c>
      <c r="AX128" s="6">
        <v>0.69303426990208594</v>
      </c>
      <c r="AY128" s="6">
        <v>1.1466387735317209</v>
      </c>
      <c r="AZ128" s="27">
        <v>0.72222222222222221</v>
      </c>
      <c r="BA128" s="6">
        <v>0.72582442067736197</v>
      </c>
      <c r="BB128" s="6">
        <v>0.72222222222222221</v>
      </c>
      <c r="BC128" s="6">
        <v>0.70874291361106778</v>
      </c>
      <c r="BD128" s="6">
        <v>0.77959625059012039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0.47726363195848798</v>
      </c>
      <c r="N129" s="9">
        <v>0.89849987145007326</v>
      </c>
      <c r="O129" s="9">
        <v>0.61665142412051943</v>
      </c>
      <c r="P129" s="9">
        <v>12.129748264575991</v>
      </c>
      <c r="Q129" s="27">
        <v>0.72222222222222221</v>
      </c>
      <c r="R129" s="6">
        <v>0.73649691358024694</v>
      </c>
      <c r="S129" s="6">
        <v>0.72222222222222221</v>
      </c>
      <c r="T129" s="6">
        <v>0.72610294117647056</v>
      </c>
      <c r="U129" s="6">
        <v>0.81747737755678251</v>
      </c>
      <c r="V129" s="27">
        <v>0.72222222222222221</v>
      </c>
      <c r="W129" s="6">
        <v>0.73649691358024694</v>
      </c>
      <c r="X129" s="6">
        <v>0.72222222222222221</v>
      </c>
      <c r="Y129" s="6">
        <v>0.72610294117647056</v>
      </c>
      <c r="Z129" s="6">
        <v>0.81737172478367703</v>
      </c>
      <c r="AA129" s="27">
        <v>0.52777777777777779</v>
      </c>
      <c r="AB129" s="6">
        <v>0.7314814814814814</v>
      </c>
      <c r="AC129" s="6">
        <v>0.52777777777777779</v>
      </c>
      <c r="AD129" s="6">
        <v>0.54</v>
      </c>
      <c r="AE129" s="6">
        <v>4.5951078437298314</v>
      </c>
      <c r="AF129" s="27">
        <v>0.66666666666666663</v>
      </c>
      <c r="AG129" s="6">
        <v>0.74107142857142849</v>
      </c>
      <c r="AH129" s="6">
        <v>0.66666666666666663</v>
      </c>
      <c r="AI129" s="6">
        <v>0.67909356725146197</v>
      </c>
      <c r="AJ129" s="6">
        <v>0.71119757403225681</v>
      </c>
      <c r="AK129" s="27">
        <v>0.52777777777777779</v>
      </c>
      <c r="AL129" s="6">
        <v>0.61624649859943981</v>
      </c>
      <c r="AM129" s="6">
        <v>0.52777777777777779</v>
      </c>
      <c r="AN129" s="6">
        <v>0.53240740740740744</v>
      </c>
      <c r="AO129" s="6">
        <v>17.020614100416431</v>
      </c>
      <c r="AP129" s="27">
        <v>0.63888888888888884</v>
      </c>
      <c r="AQ129" s="6">
        <v>0.68611111111111112</v>
      </c>
      <c r="AR129" s="6">
        <v>0.63888888888888884</v>
      </c>
      <c r="AS129" s="6">
        <v>0.6333333333333333</v>
      </c>
      <c r="AT129" s="6">
        <v>0.70737814425745715</v>
      </c>
      <c r="AU129" s="27">
        <v>0.63888888888888884</v>
      </c>
      <c r="AV129" s="6">
        <v>0.69460784313725499</v>
      </c>
      <c r="AW129" s="6">
        <v>0.63888888888888884</v>
      </c>
      <c r="AX129" s="6">
        <v>0.6252645502645503</v>
      </c>
      <c r="AY129" s="6">
        <v>0.92880793602337919</v>
      </c>
      <c r="AZ129" s="27">
        <v>0.69444444444444442</v>
      </c>
      <c r="BA129" s="6">
        <v>0.71774691358024689</v>
      </c>
      <c r="BB129" s="6">
        <v>0.69444444444444442</v>
      </c>
      <c r="BC129" s="6">
        <v>0.69049707602339183</v>
      </c>
      <c r="BD129" s="6">
        <v>0.7371084582132621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0.31939801420305519</v>
      </c>
      <c r="N130" s="10">
        <v>1.951937222033937</v>
      </c>
      <c r="O130" s="10">
        <v>0.73775909902721659</v>
      </c>
      <c r="P130" s="10">
        <v>32.011770441356568</v>
      </c>
      <c r="Q130" s="28">
        <v>0.55555555555555558</v>
      </c>
      <c r="R130" s="5">
        <v>0.60617283950617284</v>
      </c>
      <c r="S130" s="5">
        <v>0.55555555555555558</v>
      </c>
      <c r="T130" s="5">
        <v>0.54166666666666663</v>
      </c>
      <c r="U130" s="5">
        <v>0.73603174707020336</v>
      </c>
      <c r="V130" s="28">
        <v>0.61111111111111116</v>
      </c>
      <c r="W130" s="5">
        <v>0.65123456790123457</v>
      </c>
      <c r="X130" s="5">
        <v>0.61111111111111116</v>
      </c>
      <c r="Y130" s="5">
        <v>0.60097222222222224</v>
      </c>
      <c r="Z130" s="5">
        <v>0.80124828649337898</v>
      </c>
      <c r="AA130" s="28">
        <v>0.80555555555555558</v>
      </c>
      <c r="AB130" s="5">
        <v>0.82477435418611877</v>
      </c>
      <c r="AC130" s="5">
        <v>0.80555555555555558</v>
      </c>
      <c r="AD130" s="5">
        <v>0.8041277718697073</v>
      </c>
      <c r="AE130" s="5">
        <v>2.4658638580886678</v>
      </c>
      <c r="AF130" s="28">
        <v>0.75</v>
      </c>
      <c r="AG130" s="5">
        <v>0.78847117794486221</v>
      </c>
      <c r="AH130" s="5">
        <v>0.75</v>
      </c>
      <c r="AI130" s="5">
        <v>0.74436674436674444</v>
      </c>
      <c r="AJ130" s="5">
        <v>0.64710681593375574</v>
      </c>
      <c r="AK130" s="28">
        <v>0.66666666666666663</v>
      </c>
      <c r="AL130" s="5">
        <v>0.66435185185185186</v>
      </c>
      <c r="AM130" s="5">
        <v>0.66666666666666663</v>
      </c>
      <c r="AN130" s="5">
        <v>0.66178266178266176</v>
      </c>
      <c r="AO130" s="5">
        <v>12.014551129705721</v>
      </c>
      <c r="AP130" s="28">
        <v>0.61111111111111116</v>
      </c>
      <c r="AQ130" s="5">
        <v>0.63156288156288154</v>
      </c>
      <c r="AR130" s="5">
        <v>0.61111111111111116</v>
      </c>
      <c r="AS130" s="5">
        <v>0.61648491993319587</v>
      </c>
      <c r="AT130" s="5">
        <v>0.68324792868287387</v>
      </c>
      <c r="AU130" s="28">
        <v>0.75</v>
      </c>
      <c r="AV130" s="5">
        <v>0.75300802139037437</v>
      </c>
      <c r="AW130" s="5">
        <v>0.75</v>
      </c>
      <c r="AX130" s="5">
        <v>0.74504088504088506</v>
      </c>
      <c r="AY130" s="5">
        <v>0.79687399775890633</v>
      </c>
      <c r="AZ130" s="28">
        <v>0.66666666666666663</v>
      </c>
      <c r="BA130" s="5">
        <v>0.67559523809523803</v>
      </c>
      <c r="BB130" s="5">
        <v>0.66666666666666663</v>
      </c>
      <c r="BC130" s="5">
        <v>0.66719576719576723</v>
      </c>
      <c r="BD130" s="5">
        <v>1.0458434001452239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0.33568036327998063</v>
      </c>
      <c r="N132" s="4">
        <f t="shared" ref="N132:BD132" si="1">AVERAGE(N3:N130)</f>
        <v>2.4958487163538376</v>
      </c>
      <c r="O132" s="4">
        <f t="shared" si="1"/>
        <v>0.84047958998901706</v>
      </c>
      <c r="P132" s="4">
        <f t="shared" si="1"/>
        <v>37.490047113229785</v>
      </c>
      <c r="Q132" s="4">
        <f t="shared" si="1"/>
        <v>0.73068576388888873</v>
      </c>
      <c r="R132" s="4">
        <f t="shared" si="1"/>
        <v>0.74299213026071553</v>
      </c>
      <c r="S132" s="4">
        <f t="shared" si="1"/>
        <v>0.73068576388888873</v>
      </c>
      <c r="T132" s="4">
        <f t="shared" si="1"/>
        <v>0.72310571281611447</v>
      </c>
      <c r="U132" s="4">
        <f t="shared" si="1"/>
        <v>0.62443130602081476</v>
      </c>
      <c r="V132" s="4">
        <f t="shared" si="1"/>
        <v>0.73676215277777757</v>
      </c>
      <c r="W132" s="4">
        <f t="shared" si="1"/>
        <v>0.75157892068657584</v>
      </c>
      <c r="X132" s="4">
        <f t="shared" si="1"/>
        <v>0.73676215277777757</v>
      </c>
      <c r="Y132" s="4">
        <f t="shared" si="1"/>
        <v>0.73217102465360639</v>
      </c>
      <c r="Z132" s="4">
        <f t="shared" si="1"/>
        <v>0.5965788401899661</v>
      </c>
      <c r="AA132" s="4">
        <f t="shared" si="1"/>
        <v>0.72330729166666641</v>
      </c>
      <c r="AB132" s="4">
        <f t="shared" si="1"/>
        <v>0.74424386829471911</v>
      </c>
      <c r="AC132" s="4">
        <f t="shared" si="1"/>
        <v>0.72330729166666641</v>
      </c>
      <c r="AD132" s="4">
        <f t="shared" si="1"/>
        <v>0.71804524495662247</v>
      </c>
      <c r="AE132" s="4">
        <f t="shared" si="1"/>
        <v>1.999588611477958</v>
      </c>
      <c r="AF132" s="4">
        <f t="shared" si="1"/>
        <v>0.78342013888888917</v>
      </c>
      <c r="AG132" s="4">
        <f t="shared" si="1"/>
        <v>0.79925058610571709</v>
      </c>
      <c r="AH132" s="4">
        <f t="shared" si="1"/>
        <v>0.78342013888888917</v>
      </c>
      <c r="AI132" s="4">
        <f t="shared" si="1"/>
        <v>0.78064838465553688</v>
      </c>
      <c r="AJ132" s="4">
        <f t="shared" si="1"/>
        <v>0.52515940060104827</v>
      </c>
      <c r="AK132" s="4">
        <f t="shared" si="1"/>
        <v>0.67621527777777835</v>
      </c>
      <c r="AL132" s="4">
        <f t="shared" si="1"/>
        <v>0.69526839641089389</v>
      </c>
      <c r="AM132" s="4">
        <f t="shared" si="1"/>
        <v>0.67621527777777835</v>
      </c>
      <c r="AN132" s="4">
        <f t="shared" si="1"/>
        <v>0.67499002131598751</v>
      </c>
      <c r="AO132" s="4">
        <f t="shared" si="1"/>
        <v>11.670384300469355</v>
      </c>
      <c r="AP132" s="4">
        <f t="shared" si="1"/>
        <v>0.75173611111111083</v>
      </c>
      <c r="AQ132" s="4">
        <f t="shared" si="1"/>
        <v>0.77157566452181447</v>
      </c>
      <c r="AR132" s="4">
        <f t="shared" si="1"/>
        <v>0.75173611111111083</v>
      </c>
      <c r="AS132" s="4">
        <f t="shared" si="1"/>
        <v>0.74984168465444234</v>
      </c>
      <c r="AT132" s="4">
        <f t="shared" si="1"/>
        <v>0.672991326624513</v>
      </c>
      <c r="AU132" s="4">
        <f t="shared" si="1"/>
        <v>0.74110243055555536</v>
      </c>
      <c r="AV132" s="4">
        <f t="shared" si="1"/>
        <v>0.75890203916731347</v>
      </c>
      <c r="AW132" s="4">
        <f t="shared" si="1"/>
        <v>0.74110243055555536</v>
      </c>
      <c r="AX132" s="4">
        <f t="shared" si="1"/>
        <v>0.73966491216186403</v>
      </c>
      <c r="AY132" s="4">
        <f t="shared" si="1"/>
        <v>0.75428286206496731</v>
      </c>
      <c r="AZ132" s="4">
        <f t="shared" si="1"/>
        <v>0.74153645833333326</v>
      </c>
      <c r="BA132" s="4">
        <f t="shared" si="1"/>
        <v>0.75676124976363501</v>
      </c>
      <c r="BB132" s="4">
        <f t="shared" si="1"/>
        <v>0.74153645833333326</v>
      </c>
      <c r="BC132" s="4">
        <f t="shared" si="1"/>
        <v>0.73978959297615199</v>
      </c>
      <c r="BD132" s="4">
        <f t="shared" si="1"/>
        <v>0.79311878181804529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4.5642373314575442E-2</v>
      </c>
      <c r="N133" s="5">
        <f t="shared" ref="N133:BD133" si="2">_xlfn.VAR.S(N3:N130)</f>
        <v>3.9862787149911609</v>
      </c>
      <c r="O133" s="5">
        <f t="shared" si="2"/>
        <v>0.12601085345001653</v>
      </c>
      <c r="P133" s="5">
        <f t="shared" si="2"/>
        <v>499.71645141735155</v>
      </c>
      <c r="Q133" s="5">
        <f t="shared" si="2"/>
        <v>2.2413708974312274E-2</v>
      </c>
      <c r="R133" s="5">
        <f t="shared" si="2"/>
        <v>2.3609071728575206E-2</v>
      </c>
      <c r="S133" s="5">
        <f t="shared" si="2"/>
        <v>2.2413708974312274E-2</v>
      </c>
      <c r="T133" s="5">
        <f t="shared" si="2"/>
        <v>2.5391681592859386E-2</v>
      </c>
      <c r="U133" s="5">
        <f t="shared" si="2"/>
        <v>6.0055602373365477E-2</v>
      </c>
      <c r="V133" s="5">
        <f t="shared" si="2"/>
        <v>2.198120010389314E-2</v>
      </c>
      <c r="W133" s="5">
        <f t="shared" si="2"/>
        <v>2.1991108114959405E-2</v>
      </c>
      <c r="X133" s="5">
        <f t="shared" si="2"/>
        <v>2.198120010389314E-2</v>
      </c>
      <c r="Y133" s="5">
        <f t="shared" si="2"/>
        <v>2.4133731019467301E-2</v>
      </c>
      <c r="Z133" s="5">
        <f t="shared" si="2"/>
        <v>8.1049912211998726E-2</v>
      </c>
      <c r="AA133" s="5">
        <f t="shared" si="2"/>
        <v>1.9945104789418723E-2</v>
      </c>
      <c r="AB133" s="5">
        <f t="shared" si="2"/>
        <v>1.9842892266122875E-2</v>
      </c>
      <c r="AC133" s="5">
        <f t="shared" si="2"/>
        <v>1.9945104789418723E-2</v>
      </c>
      <c r="AD133" s="5">
        <f t="shared" si="2"/>
        <v>2.1576003488038918E-2</v>
      </c>
      <c r="AE133" s="5">
        <f t="shared" si="2"/>
        <v>2.8830503919797801</v>
      </c>
      <c r="AF133" s="5">
        <f t="shared" si="2"/>
        <v>1.5971121014386344E-2</v>
      </c>
      <c r="AG133" s="5">
        <f t="shared" si="2"/>
        <v>1.5734232814666467E-2</v>
      </c>
      <c r="AH133" s="5">
        <f t="shared" si="2"/>
        <v>1.5971121014386344E-2</v>
      </c>
      <c r="AI133" s="5">
        <f t="shared" si="2"/>
        <v>1.6949500442682099E-2</v>
      </c>
      <c r="AJ133" s="5">
        <f t="shared" si="2"/>
        <v>5.9022757728007177E-2</v>
      </c>
      <c r="AK133" s="5">
        <f t="shared" si="2"/>
        <v>1.605712914357834E-2</v>
      </c>
      <c r="AL133" s="5">
        <f t="shared" si="2"/>
        <v>1.5544677350281508E-2</v>
      </c>
      <c r="AM133" s="5">
        <f t="shared" si="2"/>
        <v>1.605712914357834E-2</v>
      </c>
      <c r="AN133" s="5">
        <f t="shared" si="2"/>
        <v>1.6259218344363703E-2</v>
      </c>
      <c r="AO133" s="5">
        <f t="shared" si="2"/>
        <v>20.860538232515012</v>
      </c>
      <c r="AP133" s="5">
        <f t="shared" si="2"/>
        <v>1.5125279478954279E-2</v>
      </c>
      <c r="AQ133" s="5">
        <f t="shared" si="2"/>
        <v>1.4244813530107611E-2</v>
      </c>
      <c r="AR133" s="5">
        <f t="shared" si="2"/>
        <v>1.5125279478954279E-2</v>
      </c>
      <c r="AS133" s="5">
        <f t="shared" si="2"/>
        <v>1.5612379259330622E-2</v>
      </c>
      <c r="AT133" s="5">
        <f t="shared" si="2"/>
        <v>0.19831026285038261</v>
      </c>
      <c r="AU133" s="5">
        <f t="shared" si="2"/>
        <v>1.5358384292675277E-2</v>
      </c>
      <c r="AV133" s="5">
        <f t="shared" si="2"/>
        <v>1.4395812947666436E-2</v>
      </c>
      <c r="AW133" s="5">
        <f t="shared" si="2"/>
        <v>1.5358384292675277E-2</v>
      </c>
      <c r="AX133" s="5">
        <f t="shared" si="2"/>
        <v>1.5874290823295424E-2</v>
      </c>
      <c r="AY133" s="5">
        <f t="shared" si="2"/>
        <v>0.10082873123505968</v>
      </c>
      <c r="AZ133" s="5">
        <f t="shared" si="2"/>
        <v>1.7480297872922049E-2</v>
      </c>
      <c r="BA133" s="5">
        <f t="shared" si="2"/>
        <v>1.6459515879727465E-2</v>
      </c>
      <c r="BB133" s="5">
        <f t="shared" si="2"/>
        <v>1.7480297872922049E-2</v>
      </c>
      <c r="BC133" s="5">
        <f t="shared" si="2"/>
        <v>1.7921431047469464E-2</v>
      </c>
      <c r="BD133" s="5">
        <f t="shared" si="2"/>
        <v>0.17672650298093648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419" priority="150" operator="lessThan">
      <formula>-0.85</formula>
    </cfRule>
    <cfRule type="cellIs" dxfId="1418" priority="151" operator="greaterThan">
      <formula>0.85</formula>
    </cfRule>
  </conditionalFormatting>
  <conditionalFormatting sqref="BG38:BG42">
    <cfRule type="cellIs" dxfId="424" priority="70" operator="lessThan">
      <formula>-0.85</formula>
    </cfRule>
    <cfRule type="cellIs" dxfId="423" priority="71" operator="greaterThan">
      <formula>0.85</formula>
    </cfRule>
  </conditionalFormatting>
  <conditionalFormatting sqref="BH38:BH42">
    <cfRule type="cellIs" dxfId="422" priority="54" operator="lessThan">
      <formula>-0.85</formula>
    </cfRule>
    <cfRule type="cellIs" dxfId="421" priority="55" operator="greaterThan">
      <formula>0.85</formula>
    </cfRule>
  </conditionalFormatting>
  <conditionalFormatting sqref="BG3:BG7">
    <cfRule type="cellIs" dxfId="420" priority="84" operator="lessThan">
      <formula>-0.85</formula>
    </cfRule>
    <cfRule type="cellIs" dxfId="419" priority="85" operator="greaterThan">
      <formula>0.85</formula>
    </cfRule>
  </conditionalFormatting>
  <conditionalFormatting sqref="BI38:BI42">
    <cfRule type="cellIs" dxfId="418" priority="38" operator="lessThan">
      <formula>-0.85</formula>
    </cfRule>
    <cfRule type="cellIs" dxfId="417" priority="39" operator="greaterThan">
      <formula>0.85</formula>
    </cfRule>
  </conditionalFormatting>
  <conditionalFormatting sqref="BG8:BG12">
    <cfRule type="cellIs" dxfId="416" priority="82" operator="lessThan">
      <formula>-0.85</formula>
    </cfRule>
    <cfRule type="cellIs" dxfId="415" priority="83" operator="greaterThan">
      <formula>0.85</formula>
    </cfRule>
  </conditionalFormatting>
  <conditionalFormatting sqref="BG13:BG17">
    <cfRule type="cellIs" dxfId="414" priority="80" operator="lessThan">
      <formula>-0.85</formula>
    </cfRule>
    <cfRule type="cellIs" dxfId="413" priority="81" operator="greaterThan">
      <formula>0.85</formula>
    </cfRule>
  </conditionalFormatting>
  <conditionalFormatting sqref="BG18:BG22">
    <cfRule type="cellIs" dxfId="412" priority="78" operator="lessThan">
      <formula>-0.85</formula>
    </cfRule>
    <cfRule type="cellIs" dxfId="411" priority="79" operator="greaterThan">
      <formula>0.85</formula>
    </cfRule>
  </conditionalFormatting>
  <conditionalFormatting sqref="BG23:BG27">
    <cfRule type="cellIs" dxfId="410" priority="76" operator="lessThan">
      <formula>-0.85</formula>
    </cfRule>
    <cfRule type="cellIs" dxfId="409" priority="77" operator="greaterThan">
      <formula>0.85</formula>
    </cfRule>
  </conditionalFormatting>
  <conditionalFormatting sqref="BG28:BG32">
    <cfRule type="cellIs" dxfId="408" priority="74" operator="lessThan">
      <formula>-0.85</formula>
    </cfRule>
    <cfRule type="cellIs" dxfId="407" priority="75" operator="greaterThan">
      <formula>0.85</formula>
    </cfRule>
  </conditionalFormatting>
  <conditionalFormatting sqref="BG33:BG37">
    <cfRule type="cellIs" dxfId="406" priority="72" operator="lessThan">
      <formula>-0.85</formula>
    </cfRule>
    <cfRule type="cellIs" dxfId="405" priority="73" operator="greaterThan">
      <formula>0.85</formula>
    </cfRule>
  </conditionalFormatting>
  <conditionalFormatting sqref="BH3:BH7">
    <cfRule type="cellIs" dxfId="404" priority="68" operator="lessThan">
      <formula>-0.85</formula>
    </cfRule>
    <cfRule type="cellIs" dxfId="403" priority="69" operator="greaterThan">
      <formula>0.85</formula>
    </cfRule>
  </conditionalFormatting>
  <conditionalFormatting sqref="BH8:BH12">
    <cfRule type="cellIs" dxfId="402" priority="66" operator="lessThan">
      <formula>-0.85</formula>
    </cfRule>
    <cfRule type="cellIs" dxfId="401" priority="67" operator="greaterThan">
      <formula>0.85</formula>
    </cfRule>
  </conditionalFormatting>
  <conditionalFormatting sqref="BH13:BH17">
    <cfRule type="cellIs" dxfId="400" priority="64" operator="lessThan">
      <formula>-0.85</formula>
    </cfRule>
    <cfRule type="cellIs" dxfId="399" priority="65" operator="greaterThan">
      <formula>0.85</formula>
    </cfRule>
  </conditionalFormatting>
  <conditionalFormatting sqref="BH18:BH22">
    <cfRule type="cellIs" dxfId="398" priority="62" operator="lessThan">
      <formula>-0.85</formula>
    </cfRule>
    <cfRule type="cellIs" dxfId="397" priority="63" operator="greaterThan">
      <formula>0.85</formula>
    </cfRule>
  </conditionalFormatting>
  <conditionalFormatting sqref="BH23:BH27">
    <cfRule type="cellIs" dxfId="396" priority="60" operator="lessThan">
      <formula>-0.85</formula>
    </cfRule>
    <cfRule type="cellIs" dxfId="395" priority="61" operator="greaterThan">
      <formula>0.85</formula>
    </cfRule>
  </conditionalFormatting>
  <conditionalFormatting sqref="BH28:BH32">
    <cfRule type="cellIs" dxfId="394" priority="58" operator="lessThan">
      <formula>-0.85</formula>
    </cfRule>
    <cfRule type="cellIs" dxfId="393" priority="59" operator="greaterThan">
      <formula>0.85</formula>
    </cfRule>
  </conditionalFormatting>
  <conditionalFormatting sqref="BH33:BH37">
    <cfRule type="cellIs" dxfId="392" priority="56" operator="lessThan">
      <formula>-0.85</formula>
    </cfRule>
    <cfRule type="cellIs" dxfId="391" priority="57" operator="greaterThan">
      <formula>0.85</formula>
    </cfRule>
  </conditionalFormatting>
  <conditionalFormatting sqref="BI3:BI7">
    <cfRule type="cellIs" dxfId="390" priority="52" operator="lessThan">
      <formula>-0.85</formula>
    </cfRule>
    <cfRule type="cellIs" dxfId="389" priority="53" operator="greaterThan">
      <formula>0.85</formula>
    </cfRule>
  </conditionalFormatting>
  <conditionalFormatting sqref="BI8:BI12">
    <cfRule type="cellIs" dxfId="388" priority="50" operator="lessThan">
      <formula>-0.85</formula>
    </cfRule>
    <cfRule type="cellIs" dxfId="387" priority="51" operator="greaterThan">
      <formula>0.85</formula>
    </cfRule>
  </conditionalFormatting>
  <conditionalFormatting sqref="BI13:BI17">
    <cfRule type="cellIs" dxfId="386" priority="48" operator="lessThan">
      <formula>-0.85</formula>
    </cfRule>
    <cfRule type="cellIs" dxfId="385" priority="49" operator="greaterThan">
      <formula>0.85</formula>
    </cfRule>
  </conditionalFormatting>
  <conditionalFormatting sqref="BI18:BI22">
    <cfRule type="cellIs" dxfId="384" priority="46" operator="lessThan">
      <formula>-0.85</formula>
    </cfRule>
    <cfRule type="cellIs" dxfId="383" priority="47" operator="greaterThan">
      <formula>0.85</formula>
    </cfRule>
  </conditionalFormatting>
  <conditionalFormatting sqref="BI23:BI27">
    <cfRule type="cellIs" dxfId="382" priority="44" operator="lessThan">
      <formula>-0.85</formula>
    </cfRule>
    <cfRule type="cellIs" dxfId="381" priority="45" operator="greaterThan">
      <formula>0.85</formula>
    </cfRule>
  </conditionalFormatting>
  <conditionalFormatting sqref="BI28:BI32">
    <cfRule type="cellIs" dxfId="380" priority="42" operator="lessThan">
      <formula>-0.85</formula>
    </cfRule>
    <cfRule type="cellIs" dxfId="379" priority="43" operator="greaterThan">
      <formula>0.85</formula>
    </cfRule>
  </conditionalFormatting>
  <conditionalFormatting sqref="BI33:BI37">
    <cfRule type="cellIs" dxfId="378" priority="40" operator="lessThan">
      <formula>-0.85</formula>
    </cfRule>
    <cfRule type="cellIs" dxfId="377" priority="41" operator="greaterThan">
      <formula>0.85</formula>
    </cfRule>
  </conditionalFormatting>
  <conditionalFormatting sqref="BJ38:BJ42">
    <cfRule type="cellIs" dxfId="376" priority="22" operator="lessThan">
      <formula>-0.85</formula>
    </cfRule>
    <cfRule type="cellIs" dxfId="375" priority="23" operator="greaterThan">
      <formula>0.85</formula>
    </cfRule>
  </conditionalFormatting>
  <conditionalFormatting sqref="BJ3:BJ7">
    <cfRule type="cellIs" dxfId="374" priority="36" operator="lessThan">
      <formula>-0.85</formula>
    </cfRule>
    <cfRule type="cellIs" dxfId="373" priority="37" operator="greaterThan">
      <formula>0.85</formula>
    </cfRule>
  </conditionalFormatting>
  <conditionalFormatting sqref="BJ8:BJ12">
    <cfRule type="cellIs" dxfId="372" priority="34" operator="lessThan">
      <formula>-0.85</formula>
    </cfRule>
    <cfRule type="cellIs" dxfId="371" priority="35" operator="greaterThan">
      <formula>0.85</formula>
    </cfRule>
  </conditionalFormatting>
  <conditionalFormatting sqref="BJ13:BJ17">
    <cfRule type="cellIs" dxfId="370" priority="32" operator="lessThan">
      <formula>-0.85</formula>
    </cfRule>
    <cfRule type="cellIs" dxfId="369" priority="33" operator="greaterThan">
      <formula>0.85</formula>
    </cfRule>
  </conditionalFormatting>
  <conditionalFormatting sqref="BJ18:BJ22">
    <cfRule type="cellIs" dxfId="368" priority="30" operator="lessThan">
      <formula>-0.85</formula>
    </cfRule>
    <cfRule type="cellIs" dxfId="367" priority="31" operator="greaterThan">
      <formula>0.85</formula>
    </cfRule>
  </conditionalFormatting>
  <conditionalFormatting sqref="BJ23:BJ27">
    <cfRule type="cellIs" dxfId="366" priority="28" operator="lessThan">
      <formula>-0.85</formula>
    </cfRule>
    <cfRule type="cellIs" dxfId="365" priority="29" operator="greaterThan">
      <formula>0.85</formula>
    </cfRule>
  </conditionalFormatting>
  <conditionalFormatting sqref="BJ28:BJ32">
    <cfRule type="cellIs" dxfId="364" priority="26" operator="lessThan">
      <formula>-0.85</formula>
    </cfRule>
    <cfRule type="cellIs" dxfId="363" priority="27" operator="greaterThan">
      <formula>0.85</formula>
    </cfRule>
  </conditionalFormatting>
  <conditionalFormatting sqref="BJ33:BJ37">
    <cfRule type="cellIs" dxfId="362" priority="24" operator="lessThan">
      <formula>-0.85</formula>
    </cfRule>
    <cfRule type="cellIs" dxfId="361" priority="25" operator="greaterThan">
      <formula>0.85</formula>
    </cfRule>
  </conditionalFormatting>
  <conditionalFormatting sqref="BG3:BJ42">
    <cfRule type="cellIs" dxfId="360" priority="17" operator="between">
      <formula>-0.7</formula>
      <formula>0.7</formula>
    </cfRule>
    <cfRule type="cellIs" dxfId="359" priority="18" operator="between">
      <formula>-0.7</formula>
      <formula>-0.85</formula>
    </cfRule>
    <cfRule type="cellIs" dxfId="358" priority="19" operator="between">
      <formula>0.7</formula>
      <formula>0.85</formula>
    </cfRule>
    <cfRule type="cellIs" dxfId="357" priority="20" operator="lessThan">
      <formula>-0.85</formula>
    </cfRule>
    <cfRule type="cellIs" dxfId="356" priority="21" operator="greaterThan">
      <formula>0.85</formula>
    </cfRule>
  </conditionalFormatting>
  <conditionalFormatting sqref="BG47:BG51">
    <cfRule type="top10" dxfId="355" priority="15" bottom="1" rank="1"/>
    <cfRule type="top10" dxfId="354" priority="16" rank="1"/>
  </conditionalFormatting>
  <conditionalFormatting sqref="BG54:BG61">
    <cfRule type="top10" dxfId="353" priority="13" bottom="1" rank="1"/>
    <cfRule type="top10" dxfId="352" priority="14" rank="1"/>
  </conditionalFormatting>
  <conditionalFormatting sqref="BH47:BH51">
    <cfRule type="top10" dxfId="351" priority="11" bottom="1" rank="1"/>
    <cfRule type="top10" dxfId="350" priority="12" rank="1"/>
  </conditionalFormatting>
  <conditionalFormatting sqref="BI47:BI51">
    <cfRule type="top10" dxfId="349" priority="9" bottom="1" rank="1"/>
    <cfRule type="top10" dxfId="348" priority="10" rank="1"/>
  </conditionalFormatting>
  <conditionalFormatting sqref="BJ47:BJ51">
    <cfRule type="top10" dxfId="347" priority="7" bottom="1" rank="1"/>
    <cfRule type="top10" dxfId="346" priority="8" rank="1"/>
  </conditionalFormatting>
  <conditionalFormatting sqref="BH54:BH61">
    <cfRule type="top10" dxfId="345" priority="5" bottom="1" rank="1"/>
    <cfRule type="top10" dxfId="344" priority="6" rank="1"/>
  </conditionalFormatting>
  <conditionalFormatting sqref="BI54:BI61">
    <cfRule type="top10" dxfId="343" priority="3" bottom="1" rank="1"/>
    <cfRule type="top10" dxfId="342" priority="4" rank="1"/>
  </conditionalFormatting>
  <conditionalFormatting sqref="BJ54:BJ61">
    <cfRule type="top10" dxfId="341" priority="1" bottom="1" rank="1"/>
    <cfRule type="top10" dxfId="340" priority="2" rank="1"/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C9EA-36A1-4582-83AE-AE142210ED6D}">
  <dimension ref="A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customWidth="1"/>
    <col min="15" max="15" width="8.75" style="2" customWidth="1"/>
    <col min="16" max="16" width="14.25" style="2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1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1:89" x14ac:dyDescent="0.25">
      <c r="A3" s="6"/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0.14854360082412521</v>
      </c>
      <c r="N3" s="8">
        <v>4.0037198423366771</v>
      </c>
      <c r="O3" s="8">
        <v>1.108185836280061</v>
      </c>
      <c r="P3" s="8">
        <v>112.10415558542699</v>
      </c>
      <c r="Q3" s="26">
        <v>0.88142857142857145</v>
      </c>
      <c r="R3" s="4">
        <v>0.88773934562169854</v>
      </c>
      <c r="S3" s="4">
        <v>0.88142857142857145</v>
      </c>
      <c r="T3" s="4">
        <v>0.88188678158482747</v>
      </c>
      <c r="U3" s="4">
        <v>0.38463404794210349</v>
      </c>
      <c r="V3" s="26">
        <v>0.87603174603174616</v>
      </c>
      <c r="W3" s="4">
        <v>0.88145966234201523</v>
      </c>
      <c r="X3" s="4">
        <v>0.87603174603174616</v>
      </c>
      <c r="Y3" s="4">
        <v>0.87586638872232947</v>
      </c>
      <c r="Z3" s="4">
        <v>0.31877861649732958</v>
      </c>
      <c r="AA3" s="26">
        <v>0.84698412698412695</v>
      </c>
      <c r="AB3" s="4">
        <v>0.84950714644832304</v>
      </c>
      <c r="AC3" s="4">
        <v>0.84698412698412695</v>
      </c>
      <c r="AD3" s="4">
        <v>0.8472668564501824</v>
      </c>
      <c r="AE3" s="4">
        <v>1.268288837683299</v>
      </c>
      <c r="AF3" s="26">
        <v>0.85841269841269841</v>
      </c>
      <c r="AG3" s="4">
        <v>0.86398167413205018</v>
      </c>
      <c r="AH3" s="4">
        <v>0.85841269841269841</v>
      </c>
      <c r="AI3" s="4">
        <v>0.85694744956912139</v>
      </c>
      <c r="AJ3" s="4">
        <v>0.37156531406369619</v>
      </c>
      <c r="AK3" s="26">
        <v>0.77920634920634924</v>
      </c>
      <c r="AL3" s="4">
        <v>0.79334881530959955</v>
      </c>
      <c r="AM3" s="4">
        <v>0.77920634920634924</v>
      </c>
      <c r="AN3" s="4">
        <v>0.78066761052358302</v>
      </c>
      <c r="AO3" s="4">
        <v>7.9582098197241207</v>
      </c>
      <c r="AP3" s="26">
        <v>0.83047619047619059</v>
      </c>
      <c r="AQ3" s="4">
        <v>0.83843895758933351</v>
      </c>
      <c r="AR3" s="4">
        <v>0.83047619047619059</v>
      </c>
      <c r="AS3" s="4">
        <v>0.8294919570890793</v>
      </c>
      <c r="AT3" s="4">
        <v>0.44806295474964491</v>
      </c>
      <c r="AU3" s="26">
        <v>0.83619047619047604</v>
      </c>
      <c r="AV3" s="4">
        <v>0.83680726535628502</v>
      </c>
      <c r="AW3" s="4">
        <v>0.83619047619047604</v>
      </c>
      <c r="AX3" s="4">
        <v>0.83455106019059555</v>
      </c>
      <c r="AY3" s="4">
        <v>0.62003459336509337</v>
      </c>
      <c r="AZ3" s="26">
        <v>0.83079365079365086</v>
      </c>
      <c r="BA3" s="4">
        <v>0.83612834696168026</v>
      </c>
      <c r="BB3" s="4">
        <v>0.83079365079365086</v>
      </c>
      <c r="BC3" s="4">
        <v>0.82856021808564451</v>
      </c>
      <c r="BD3" s="4">
        <v>0.61495245168996771</v>
      </c>
      <c r="BE3" s="24"/>
      <c r="BF3" s="1" t="s">
        <v>2</v>
      </c>
      <c r="BG3" s="4">
        <f>CORREL($M$3:$M$130,Q3:Q130)</f>
        <v>-0.95693459396008085</v>
      </c>
      <c r="BH3" s="4">
        <f>CORREL($N$3:$N$130,Q3:Q130)</f>
        <v>0.84076916555254333</v>
      </c>
      <c r="BI3" s="4">
        <f>CORREL($O$3:$O$130,Q3:Q130)</f>
        <v>0.9732612986115895</v>
      </c>
      <c r="BJ3" s="4">
        <f>CORREL($P$3:$P$130,Q3:Q130)</f>
        <v>0.82769040159036711</v>
      </c>
      <c r="BL3" s="1" t="s">
        <v>2</v>
      </c>
      <c r="BM3" s="12">
        <f>COUNTIF(Q3:Q130,"1")</f>
        <v>0</v>
      </c>
      <c r="BN3" s="23"/>
      <c r="BO3" s="1" t="s">
        <v>2</v>
      </c>
      <c r="BP3" s="12">
        <f>COUNTIF(Q3:Q130,"&lt;0,75")</f>
        <v>65</v>
      </c>
      <c r="BQ3" s="23"/>
      <c r="BR3" s="1" t="s">
        <v>2</v>
      </c>
      <c r="BS3" s="12">
        <f>COUNTIFS(Q2:Q129,"&gt;0,9",Q3:Q130,"&lt;1")</f>
        <v>13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1:89" x14ac:dyDescent="0.25">
      <c r="A4" s="6"/>
      <c r="B4" s="23">
        <v>2</v>
      </c>
      <c r="C4" s="23">
        <v>-1</v>
      </c>
      <c r="D4" s="23">
        <v>1</v>
      </c>
      <c r="E4" s="23">
        <v>-1</v>
      </c>
      <c r="F4" s="23">
        <v>-1</v>
      </c>
      <c r="G4" s="23">
        <v>-1</v>
      </c>
      <c r="H4" s="23">
        <v>-1</v>
      </c>
      <c r="I4" s="23">
        <v>1</v>
      </c>
      <c r="J4" s="23">
        <v>1</v>
      </c>
      <c r="K4" s="23">
        <v>-1</v>
      </c>
      <c r="L4" s="23">
        <v>1</v>
      </c>
      <c r="M4" s="14">
        <v>0.28456329108646689</v>
      </c>
      <c r="N4" s="31">
        <v>2.3115648796607151</v>
      </c>
      <c r="O4" s="31">
        <v>0.77308690811091563</v>
      </c>
      <c r="P4" s="31">
        <v>47.964971252959842</v>
      </c>
      <c r="Q4" s="27">
        <v>0.71190476190476182</v>
      </c>
      <c r="R4" s="24">
        <v>0.69317402508379944</v>
      </c>
      <c r="S4" s="24">
        <v>0.71190476190476182</v>
      </c>
      <c r="T4" s="24">
        <v>0.67694048297927023</v>
      </c>
      <c r="U4" s="24">
        <v>0.62746824776585908</v>
      </c>
      <c r="V4" s="27">
        <v>0.74539682539682539</v>
      </c>
      <c r="W4" s="24">
        <v>0.74875460254031678</v>
      </c>
      <c r="X4" s="24">
        <v>0.74539682539682539</v>
      </c>
      <c r="Y4" s="24">
        <v>0.74514218536500632</v>
      </c>
      <c r="Z4" s="24">
        <v>0.54401983459338354</v>
      </c>
      <c r="AA4" s="27">
        <v>0.75158730158730158</v>
      </c>
      <c r="AB4" s="24">
        <v>0.75703909846766992</v>
      </c>
      <c r="AC4" s="24">
        <v>0.75158730158730158</v>
      </c>
      <c r="AD4" s="24">
        <v>0.75254396611218188</v>
      </c>
      <c r="AE4" s="24">
        <v>1.2387101056751659</v>
      </c>
      <c r="AF4" s="27">
        <v>0.81333333333333324</v>
      </c>
      <c r="AG4" s="24">
        <v>0.82632692476109848</v>
      </c>
      <c r="AH4" s="24">
        <v>0.81333333333333324</v>
      </c>
      <c r="AI4" s="24">
        <v>0.81416852543725349</v>
      </c>
      <c r="AJ4" s="24">
        <v>0.50260698927048175</v>
      </c>
      <c r="AK4" s="27">
        <v>0.70555555555555549</v>
      </c>
      <c r="AL4" s="24">
        <v>0.70762051660861169</v>
      </c>
      <c r="AM4" s="24">
        <v>0.70555555555555549</v>
      </c>
      <c r="AN4" s="24">
        <v>0.70423511427243768</v>
      </c>
      <c r="AO4" s="24">
        <v>10.61285349790672</v>
      </c>
      <c r="AP4" s="27">
        <v>0.77333333333333332</v>
      </c>
      <c r="AQ4" s="24">
        <v>0.77095962316550559</v>
      </c>
      <c r="AR4" s="24">
        <v>0.77333333333333332</v>
      </c>
      <c r="AS4" s="24">
        <v>0.76510682313164413</v>
      </c>
      <c r="AT4" s="24">
        <v>0.53376792672202789</v>
      </c>
      <c r="AU4" s="27">
        <v>0.72809523809523813</v>
      </c>
      <c r="AV4" s="24">
        <v>0.73766941700275035</v>
      </c>
      <c r="AW4" s="24">
        <v>0.72809523809523813</v>
      </c>
      <c r="AX4" s="24">
        <v>0.7297709956640549</v>
      </c>
      <c r="AY4" s="24">
        <v>0.76985915415100603</v>
      </c>
      <c r="AZ4" s="27">
        <v>0.73412698412698418</v>
      </c>
      <c r="BA4" s="24">
        <v>0.73183132343846624</v>
      </c>
      <c r="BB4" s="24">
        <v>0.73412698412698418</v>
      </c>
      <c r="BC4" s="24">
        <v>0.73000814821046445</v>
      </c>
      <c r="BD4" s="24">
        <v>0.78061586702062213</v>
      </c>
      <c r="BE4" s="6"/>
      <c r="BF4" s="2" t="s">
        <v>8</v>
      </c>
      <c r="BG4" s="6">
        <f>CORREL($M$3:$M$130,R3:R130)</f>
        <v>-0.95638030753734415</v>
      </c>
      <c r="BH4" s="6">
        <f>CORREL($N$3:$N$130,R3:R130)</f>
        <v>0.82093841949724422</v>
      </c>
      <c r="BI4" s="6">
        <f>CORREL($O$3:$O$130,R3:R130)</f>
        <v>0.96692095882738949</v>
      </c>
      <c r="BJ4" s="6">
        <f>CORREL($P$3:$P$130,R3:R130)</f>
        <v>0.80792717649924295</v>
      </c>
      <c r="BL4" s="23" t="s">
        <v>8</v>
      </c>
      <c r="BM4" s="25">
        <f>COUNTIF(R3:R130,"1")</f>
        <v>0</v>
      </c>
      <c r="BN4" s="23"/>
      <c r="BO4" s="23" t="s">
        <v>8</v>
      </c>
      <c r="BP4" s="25">
        <f>COUNTIF(R3:R130,"&lt;0,75")</f>
        <v>64</v>
      </c>
      <c r="BQ4" s="23"/>
      <c r="BR4" s="23" t="s">
        <v>8</v>
      </c>
      <c r="BS4" s="25">
        <f>COUNTIFS(R2:R129,"&gt;0,9",R3:R130,"&lt;1")</f>
        <v>15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1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0.6565398620119911</v>
      </c>
      <c r="N5" s="9">
        <v>0.50386018473615379</v>
      </c>
      <c r="O5" s="9">
        <v>0.35611597981600912</v>
      </c>
      <c r="P5" s="9">
        <v>14.1080851726123</v>
      </c>
      <c r="Q5" s="27">
        <v>0.54730158730158729</v>
      </c>
      <c r="R5" s="6">
        <v>0.49017085414299039</v>
      </c>
      <c r="S5" s="6">
        <v>0.54730158730158729</v>
      </c>
      <c r="T5" s="6">
        <v>0.50666229777843808</v>
      </c>
      <c r="U5" s="6">
        <v>0.92764815058315675</v>
      </c>
      <c r="V5" s="27">
        <v>0.55285714285714282</v>
      </c>
      <c r="W5" s="6">
        <v>0.53251449954427987</v>
      </c>
      <c r="X5" s="6">
        <v>0.55285714285714282</v>
      </c>
      <c r="Y5" s="6">
        <v>0.52242146896828157</v>
      </c>
      <c r="Z5" s="6">
        <v>0.922013046559924</v>
      </c>
      <c r="AA5" s="27">
        <v>0.52015873015873004</v>
      </c>
      <c r="AB5" s="6">
        <v>0.50041206397088744</v>
      </c>
      <c r="AC5" s="6">
        <v>0.52015873015873004</v>
      </c>
      <c r="AD5" s="6">
        <v>0.49772960887029433</v>
      </c>
      <c r="AE5" s="6">
        <v>4.1306977447771711</v>
      </c>
      <c r="AF5" s="27">
        <v>0.54809523809523808</v>
      </c>
      <c r="AG5" s="6">
        <v>0.53596941487918925</v>
      </c>
      <c r="AH5" s="6">
        <v>0.54809523809523808</v>
      </c>
      <c r="AI5" s="6">
        <v>0.53393255338728207</v>
      </c>
      <c r="AJ5" s="6">
        <v>0.88769833965433897</v>
      </c>
      <c r="AK5" s="27">
        <v>0.553968253968254</v>
      </c>
      <c r="AL5" s="6">
        <v>0.55328250442477178</v>
      </c>
      <c r="AM5" s="6">
        <v>0.553968253968254</v>
      </c>
      <c r="AN5" s="6">
        <v>0.54488436455145473</v>
      </c>
      <c r="AO5" s="6">
        <v>16.076613654510989</v>
      </c>
      <c r="AP5" s="27">
        <v>0.58714285714285708</v>
      </c>
      <c r="AQ5" s="6">
        <v>0.60809168899364974</v>
      </c>
      <c r="AR5" s="6">
        <v>0.58714285714285708</v>
      </c>
      <c r="AS5" s="6">
        <v>0.56211502829470983</v>
      </c>
      <c r="AT5" s="6">
        <v>0.92324011269318329</v>
      </c>
      <c r="AU5" s="27">
        <v>0.53634920634920635</v>
      </c>
      <c r="AV5" s="6">
        <v>0.54076248266724458</v>
      </c>
      <c r="AW5" s="6">
        <v>0.53634920634920635</v>
      </c>
      <c r="AX5" s="6">
        <v>0.52065819349167941</v>
      </c>
      <c r="AY5" s="6">
        <v>1.157145578294029</v>
      </c>
      <c r="AZ5" s="27">
        <v>0.55380952380952386</v>
      </c>
      <c r="BA5" s="6">
        <v>0.55314379243702549</v>
      </c>
      <c r="BB5" s="6">
        <v>0.55380952380952386</v>
      </c>
      <c r="BC5" s="6">
        <v>0.54450169753935007</v>
      </c>
      <c r="BD5" s="6">
        <v>1.440233796364069</v>
      </c>
      <c r="BE5" s="6"/>
      <c r="BF5" s="2" t="s">
        <v>14</v>
      </c>
      <c r="BG5" s="6">
        <f>CORREL($M$3:$M$130,S3:S130)</f>
        <v>-0.95693459396008085</v>
      </c>
      <c r="BH5" s="6">
        <f>CORREL($N$3:$N$130,S3:S130)</f>
        <v>0.84076916555254333</v>
      </c>
      <c r="BI5" s="6">
        <f>CORREL($O$3:$O$130,S3:S130)</f>
        <v>0.9732612986115895</v>
      </c>
      <c r="BJ5" s="6">
        <f>CORREL($P$3:$P$130,S3:S130)</f>
        <v>0.82769040159036711</v>
      </c>
      <c r="BL5" s="23" t="s">
        <v>14</v>
      </c>
      <c r="BM5" s="25">
        <f>COUNTIF(S3:S130,"1")</f>
        <v>0</v>
      </c>
      <c r="BN5" s="23"/>
      <c r="BO5" s="23" t="s">
        <v>14</v>
      </c>
      <c r="BP5" s="25">
        <f>COUNTIF(S3:S130,"&lt;0,75")</f>
        <v>65</v>
      </c>
      <c r="BQ5" s="23"/>
      <c r="BR5" s="23" t="s">
        <v>14</v>
      </c>
      <c r="BS5" s="25">
        <f>COUNTIFS(S2:S129,"&gt;0,9",S3:S130,"&lt;1")</f>
        <v>13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1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0.73870105151983689</v>
      </c>
      <c r="N6" s="9">
        <v>0.34776539152070107</v>
      </c>
      <c r="O6" s="9">
        <v>0.26570323656177469</v>
      </c>
      <c r="P6" s="9">
        <v>9.7374309625796318</v>
      </c>
      <c r="Q6" s="27">
        <v>0.45888888888888879</v>
      </c>
      <c r="R6" s="6">
        <v>0.43230081814756732</v>
      </c>
      <c r="S6" s="6">
        <v>0.45888888888888879</v>
      </c>
      <c r="T6" s="6">
        <v>0.43399180568684981</v>
      </c>
      <c r="U6" s="6">
        <v>0.95451771702028942</v>
      </c>
      <c r="V6" s="27">
        <v>0.44746031746031739</v>
      </c>
      <c r="W6" s="6">
        <v>0.41420137837165699</v>
      </c>
      <c r="X6" s="6">
        <v>0.44746031746031739</v>
      </c>
      <c r="Y6" s="6">
        <v>0.41982117988134932</v>
      </c>
      <c r="Z6" s="6">
        <v>0.96512780770243045</v>
      </c>
      <c r="AA6" s="27">
        <v>0.51380952380952383</v>
      </c>
      <c r="AB6" s="6">
        <v>0.53468107875561288</v>
      </c>
      <c r="AC6" s="6">
        <v>0.51380952380952383</v>
      </c>
      <c r="AD6" s="6">
        <v>0.50561422097083264</v>
      </c>
      <c r="AE6" s="6">
        <v>3.8230314485156121</v>
      </c>
      <c r="AF6" s="27">
        <v>0.58269841269841272</v>
      </c>
      <c r="AG6" s="6">
        <v>0.60575356410506787</v>
      </c>
      <c r="AH6" s="6">
        <v>0.58269841269841272</v>
      </c>
      <c r="AI6" s="6">
        <v>0.57770927001394479</v>
      </c>
      <c r="AJ6" s="6">
        <v>0.90177672160520372</v>
      </c>
      <c r="AK6" s="27">
        <v>0.42269841269841268</v>
      </c>
      <c r="AL6" s="6">
        <v>0.42742789247271029</v>
      </c>
      <c r="AM6" s="6">
        <v>0.42269841269841268</v>
      </c>
      <c r="AN6" s="6">
        <v>0.42093199813684951</v>
      </c>
      <c r="AO6" s="6">
        <v>20.808058313685571</v>
      </c>
      <c r="AP6" s="27">
        <v>0.46301587301587299</v>
      </c>
      <c r="AQ6" s="6">
        <v>0.46650457479028912</v>
      </c>
      <c r="AR6" s="6">
        <v>0.46301587301587299</v>
      </c>
      <c r="AS6" s="6">
        <v>0.45790426808577261</v>
      </c>
      <c r="AT6" s="6">
        <v>1.4187910774143211</v>
      </c>
      <c r="AU6" s="27">
        <v>0.49142857142857138</v>
      </c>
      <c r="AV6" s="6">
        <v>0.51307717990070933</v>
      </c>
      <c r="AW6" s="6">
        <v>0.49142857142857138</v>
      </c>
      <c r="AX6" s="6">
        <v>0.49033351501563172</v>
      </c>
      <c r="AY6" s="6">
        <v>1.256192741246994</v>
      </c>
      <c r="AZ6" s="27">
        <v>0.49158730158730157</v>
      </c>
      <c r="BA6" s="6">
        <v>0.49202053678244162</v>
      </c>
      <c r="BB6" s="6">
        <v>0.49158730158730157</v>
      </c>
      <c r="BC6" s="6">
        <v>0.48644197030647812</v>
      </c>
      <c r="BD6" s="6">
        <v>1.6367832834584219</v>
      </c>
      <c r="BE6" s="6"/>
      <c r="BF6" s="2" t="s">
        <v>20</v>
      </c>
      <c r="BG6" s="6">
        <f>CORREL($M$3:$M$130,T3:T130)</f>
        <v>-0.95817502982926439</v>
      </c>
      <c r="BH6" s="6">
        <f>CORREL($N$3:$N$130,T3:T130)</f>
        <v>0.83124105605228926</v>
      </c>
      <c r="BI6" s="6">
        <f>CORREL($O$3:$O$130,T3:T130)</f>
        <v>0.97223916949204237</v>
      </c>
      <c r="BJ6" s="6">
        <f>CORREL($P$3:$P$130,T3:T130)</f>
        <v>0.81732434261059561</v>
      </c>
      <c r="BL6" s="3" t="s">
        <v>20</v>
      </c>
      <c r="BM6" s="19">
        <f>COUNTIF(T3:T130,"1")</f>
        <v>0</v>
      </c>
      <c r="BN6" s="23"/>
      <c r="BO6" s="3" t="s">
        <v>20</v>
      </c>
      <c r="BP6" s="19">
        <f>COUNTIF(T3:T130,"&lt;0,75")</f>
        <v>68</v>
      </c>
      <c r="BQ6" s="23"/>
      <c r="BR6" s="3" t="s">
        <v>20</v>
      </c>
      <c r="BS6" s="19">
        <f>COUNTIFS(T2:T129,"&gt;0,9",T3:T130,"&lt;1")</f>
        <v>13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1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0.2473854785981936</v>
      </c>
      <c r="N7" s="9">
        <v>2.047120868805778</v>
      </c>
      <c r="O7" s="9">
        <v>0.99880106692574699</v>
      </c>
      <c r="P7" s="9">
        <v>27.636131728877999</v>
      </c>
      <c r="Q7" s="27">
        <v>0.80222222222222217</v>
      </c>
      <c r="R7" s="6">
        <v>0.81501197060020592</v>
      </c>
      <c r="S7" s="6">
        <v>0.80222222222222217</v>
      </c>
      <c r="T7" s="6">
        <v>0.7981110979330488</v>
      </c>
      <c r="U7" s="6">
        <v>0.56886209950971733</v>
      </c>
      <c r="V7" s="27">
        <v>0.80253968253968255</v>
      </c>
      <c r="W7" s="6">
        <v>0.81302279430290647</v>
      </c>
      <c r="X7" s="6">
        <v>0.80253968253968255</v>
      </c>
      <c r="Y7" s="6">
        <v>0.79787845351049913</v>
      </c>
      <c r="Z7" s="6">
        <v>0.55197837320913556</v>
      </c>
      <c r="AA7" s="27">
        <v>0.8080952380952382</v>
      </c>
      <c r="AB7" s="6">
        <v>0.82823881673881661</v>
      </c>
      <c r="AC7" s="6">
        <v>0.8080952380952382</v>
      </c>
      <c r="AD7" s="6">
        <v>0.80537169410874265</v>
      </c>
      <c r="AE7" s="6">
        <v>1.5524734673238629</v>
      </c>
      <c r="AF7" s="27">
        <v>0.85904761904761906</v>
      </c>
      <c r="AG7" s="6">
        <v>0.86622172463909164</v>
      </c>
      <c r="AH7" s="6">
        <v>0.85904761904761906</v>
      </c>
      <c r="AI7" s="6">
        <v>0.85627404813077312</v>
      </c>
      <c r="AJ7" s="6">
        <v>0.35900628426820053</v>
      </c>
      <c r="AK7" s="27">
        <v>0.72365079365079377</v>
      </c>
      <c r="AL7" s="6">
        <v>0.74111301304283761</v>
      </c>
      <c r="AM7" s="6">
        <v>0.72365079365079377</v>
      </c>
      <c r="AN7" s="6">
        <v>0.72188364938556759</v>
      </c>
      <c r="AO7" s="6">
        <v>9.9606350080084063</v>
      </c>
      <c r="AP7" s="27">
        <v>0.85301587301587301</v>
      </c>
      <c r="AQ7" s="6">
        <v>0.87519751853085181</v>
      </c>
      <c r="AR7" s="6">
        <v>0.85301587301587301</v>
      </c>
      <c r="AS7" s="6">
        <v>0.84755704634256457</v>
      </c>
      <c r="AT7" s="6">
        <v>0.41520657396095978</v>
      </c>
      <c r="AU7" s="27">
        <v>0.8471428571428572</v>
      </c>
      <c r="AV7" s="6">
        <v>0.85322452213208511</v>
      </c>
      <c r="AW7" s="6">
        <v>0.8471428571428572</v>
      </c>
      <c r="AX7" s="6">
        <v>0.84618763934015018</v>
      </c>
      <c r="AY7" s="6">
        <v>0.47721090443592479</v>
      </c>
      <c r="AZ7" s="27">
        <v>0.82460317460317467</v>
      </c>
      <c r="BA7" s="6">
        <v>0.82930827832298415</v>
      </c>
      <c r="BB7" s="6">
        <v>0.82460317460317467</v>
      </c>
      <c r="BC7" s="6">
        <v>0.82123878958700092</v>
      </c>
      <c r="BD7" s="6">
        <v>0.5080439539778705</v>
      </c>
      <c r="BE7" s="6"/>
      <c r="BF7" s="3" t="s">
        <v>45</v>
      </c>
      <c r="BG7" s="5">
        <f>CORREL($M$3:$M$130,U3:U130)</f>
        <v>0.96038580674236917</v>
      </c>
      <c r="BH7" s="5">
        <f>CORREL($N$3:$N$130,U3:U130)</f>
        <v>-0.89525233113327218</v>
      </c>
      <c r="BI7" s="5">
        <f>CORREL($O$3:$O$130,U3:U130)</f>
        <v>-0.99105945259766215</v>
      </c>
      <c r="BJ7" s="5">
        <f>CORREL($P$3:$P$130,U3:U130)</f>
        <v>-0.87347668758880692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1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0.23871028805732419</v>
      </c>
      <c r="N8" s="9">
        <v>2.7798120967286089</v>
      </c>
      <c r="O8" s="9">
        <v>0.85900967753003044</v>
      </c>
      <c r="P8" s="9">
        <v>45.588918386349192</v>
      </c>
      <c r="Q8" s="27">
        <v>0.76777777777777778</v>
      </c>
      <c r="R8" s="6">
        <v>0.75734150241293108</v>
      </c>
      <c r="S8" s="6">
        <v>0.76777777777777778</v>
      </c>
      <c r="T8" s="6">
        <v>0.74651546723545814</v>
      </c>
      <c r="U8" s="6">
        <v>0.57436060942715694</v>
      </c>
      <c r="V8" s="27">
        <v>0.79047619047619055</v>
      </c>
      <c r="W8" s="6">
        <v>0.79499310493428132</v>
      </c>
      <c r="X8" s="6">
        <v>0.79047619047619055</v>
      </c>
      <c r="Y8" s="6">
        <v>0.78868295638282437</v>
      </c>
      <c r="Z8" s="6">
        <v>0.47743207466260251</v>
      </c>
      <c r="AA8" s="27">
        <v>0.78523809523809529</v>
      </c>
      <c r="AB8" s="6">
        <v>0.78617716146287575</v>
      </c>
      <c r="AC8" s="6">
        <v>0.78523809523809529</v>
      </c>
      <c r="AD8" s="6">
        <v>0.78393677057624345</v>
      </c>
      <c r="AE8" s="6">
        <v>1.811099189553034</v>
      </c>
      <c r="AF8" s="27">
        <v>0.80206349206349203</v>
      </c>
      <c r="AG8" s="6">
        <v>0.8009899024100704</v>
      </c>
      <c r="AH8" s="6">
        <v>0.80206349206349203</v>
      </c>
      <c r="AI8" s="6">
        <v>0.79592396256802278</v>
      </c>
      <c r="AJ8" s="6">
        <v>0.44639338390150668</v>
      </c>
      <c r="AK8" s="27">
        <v>0.68380952380952387</v>
      </c>
      <c r="AL8" s="6">
        <v>0.69449907235621522</v>
      </c>
      <c r="AM8" s="6">
        <v>0.68380952380952387</v>
      </c>
      <c r="AN8" s="6">
        <v>0.68607710871296923</v>
      </c>
      <c r="AO8" s="6">
        <v>11.39665992874942</v>
      </c>
      <c r="AP8" s="27">
        <v>0.76825396825396819</v>
      </c>
      <c r="AQ8" s="6">
        <v>0.75710362435572509</v>
      </c>
      <c r="AR8" s="6">
        <v>0.76825396825396819</v>
      </c>
      <c r="AS8" s="6">
        <v>0.75738686529740384</v>
      </c>
      <c r="AT8" s="6">
        <v>0.52051329481755793</v>
      </c>
      <c r="AU8" s="27">
        <v>0.77428571428571424</v>
      </c>
      <c r="AV8" s="6">
        <v>0.77073373459717998</v>
      </c>
      <c r="AW8" s="6">
        <v>0.77428571428571424</v>
      </c>
      <c r="AX8" s="6">
        <v>0.76833903383365398</v>
      </c>
      <c r="AY8" s="6">
        <v>0.65950431043564017</v>
      </c>
      <c r="AZ8" s="27">
        <v>0.79079365079365083</v>
      </c>
      <c r="BA8" s="6">
        <v>0.79070492470492482</v>
      </c>
      <c r="BB8" s="6">
        <v>0.79079365079365083</v>
      </c>
      <c r="BC8" s="6">
        <v>0.78416916667085701</v>
      </c>
      <c r="BD8" s="6">
        <v>0.61254241199417669</v>
      </c>
      <c r="BE8" s="6"/>
      <c r="BF8" s="1" t="s">
        <v>46</v>
      </c>
      <c r="BG8" s="4">
        <f>CORREL($M$3:$M$130,V3:V130)</f>
        <v>-0.96067848910378417</v>
      </c>
      <c r="BH8" s="4">
        <f>CORREL($N$3:$N$130,V3:V130)</f>
        <v>0.84237410516589983</v>
      </c>
      <c r="BI8" s="4">
        <f>CORREL($O$3:$O$130,V3:V130)</f>
        <v>0.9690862861959969</v>
      </c>
      <c r="BJ8" s="4">
        <f>CORREL($P$3:$P$130,V3:V130)</f>
        <v>0.82906190333190977</v>
      </c>
      <c r="BL8" s="1" t="s">
        <v>46</v>
      </c>
      <c r="BM8" s="12">
        <f>COUNTIF(V3:V130,"1")</f>
        <v>0</v>
      </c>
      <c r="BN8" s="23"/>
      <c r="BO8" s="1" t="s">
        <v>46</v>
      </c>
      <c r="BP8" s="12">
        <f>COUNTIF(V3:V130,"&lt;0,75")</f>
        <v>64</v>
      </c>
      <c r="BQ8" s="23"/>
      <c r="BR8" s="1" t="s">
        <v>46</v>
      </c>
      <c r="BS8" s="12">
        <f>COUNTIFS(V2:V129,"&gt;0,9",V3:V130,"&lt;1")</f>
        <v>13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1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0.1209447171238639</v>
      </c>
      <c r="N9" s="9">
        <v>4.0007606136161362</v>
      </c>
      <c r="O9" s="9">
        <v>1.2742397050581711</v>
      </c>
      <c r="P9" s="9">
        <v>45.722978441327271</v>
      </c>
      <c r="Q9" s="27">
        <v>0.86396825396825394</v>
      </c>
      <c r="R9" s="6">
        <v>0.86693646036503191</v>
      </c>
      <c r="S9" s="6">
        <v>0.86396825396825394</v>
      </c>
      <c r="T9" s="6">
        <v>0.86345243167146946</v>
      </c>
      <c r="U9" s="6">
        <v>0.36558191080942798</v>
      </c>
      <c r="V9" s="27">
        <v>0.85269841269841273</v>
      </c>
      <c r="W9" s="6">
        <v>0.85875503156455546</v>
      </c>
      <c r="X9" s="6">
        <v>0.85269841269841273</v>
      </c>
      <c r="Y9" s="6">
        <v>0.85229698818553312</v>
      </c>
      <c r="Z9" s="6">
        <v>0.40644465115594008</v>
      </c>
      <c r="AA9" s="27">
        <v>0.85301587301587323</v>
      </c>
      <c r="AB9" s="6">
        <v>0.87162837162837159</v>
      </c>
      <c r="AC9" s="6">
        <v>0.85301587301587323</v>
      </c>
      <c r="AD9" s="6">
        <v>0.85101773302252504</v>
      </c>
      <c r="AE9" s="6">
        <v>0.89546453550846383</v>
      </c>
      <c r="AF9" s="27">
        <v>0.90920634920634913</v>
      </c>
      <c r="AG9" s="6">
        <v>0.91285488585488594</v>
      </c>
      <c r="AH9" s="6">
        <v>0.90920634920634913</v>
      </c>
      <c r="AI9" s="6">
        <v>0.90877070797348691</v>
      </c>
      <c r="AJ9" s="6">
        <v>0.25359146669197269</v>
      </c>
      <c r="AK9" s="27">
        <v>0.71190476190476182</v>
      </c>
      <c r="AL9" s="6">
        <v>0.72918008534675194</v>
      </c>
      <c r="AM9" s="6">
        <v>0.71190476190476182</v>
      </c>
      <c r="AN9" s="6">
        <v>0.70916420358792054</v>
      </c>
      <c r="AO9" s="6">
        <v>10.384004904959941</v>
      </c>
      <c r="AP9" s="27">
        <v>0.85333333333333328</v>
      </c>
      <c r="AQ9" s="6">
        <v>0.86848350650801631</v>
      </c>
      <c r="AR9" s="6">
        <v>0.85333333333333328</v>
      </c>
      <c r="AS9" s="6">
        <v>0.85159773649943271</v>
      </c>
      <c r="AT9" s="6">
        <v>0.42625823950289798</v>
      </c>
      <c r="AU9" s="27">
        <v>0.84746031746031747</v>
      </c>
      <c r="AV9" s="6">
        <v>0.85474689772308809</v>
      </c>
      <c r="AW9" s="6">
        <v>0.84746031746031747</v>
      </c>
      <c r="AX9" s="6">
        <v>0.84389210616746246</v>
      </c>
      <c r="AY9" s="6">
        <v>0.5588489065115011</v>
      </c>
      <c r="AZ9" s="27">
        <v>0.81380952380952398</v>
      </c>
      <c r="BA9" s="6">
        <v>0.82231983702571942</v>
      </c>
      <c r="BB9" s="6">
        <v>0.81380952380952398</v>
      </c>
      <c r="BC9" s="6">
        <v>0.81299822151082657</v>
      </c>
      <c r="BD9" s="6">
        <v>0.43396699015047629</v>
      </c>
      <c r="BE9" s="6"/>
      <c r="BF9" s="2" t="s">
        <v>47</v>
      </c>
      <c r="BG9" s="6">
        <f>CORREL($M$3:$M$130,W3:W130)</f>
        <v>-0.96292244489837187</v>
      </c>
      <c r="BH9" s="6">
        <f>CORREL($N$3:$N$130,W3:W130)</f>
        <v>0.82668183549775331</v>
      </c>
      <c r="BI9" s="6">
        <f>CORREL($O$3:$O$130,W3:W130)</f>
        <v>0.96471432558627435</v>
      </c>
      <c r="BJ9" s="6">
        <f>CORREL($P$3:$P$130,W3:W130)</f>
        <v>0.81612124375989925</v>
      </c>
      <c r="BL9" s="23" t="s">
        <v>47</v>
      </c>
      <c r="BM9" s="25">
        <f>COUNTIF(W3:W130,"1")</f>
        <v>0</v>
      </c>
      <c r="BN9" s="23"/>
      <c r="BO9" s="23" t="s">
        <v>47</v>
      </c>
      <c r="BP9" s="25">
        <f>COUNTIF(W3:W130,"&lt;0,75")</f>
        <v>63</v>
      </c>
      <c r="BQ9" s="23"/>
      <c r="BR9" s="23" t="s">
        <v>47</v>
      </c>
      <c r="BS9" s="25">
        <f>COUNTIFS(W2:W129,"&gt;0,9",W3:W130,"&lt;1")</f>
        <v>17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1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0.25003265706411237</v>
      </c>
      <c r="N10" s="9">
        <v>2.3768428219715831</v>
      </c>
      <c r="O10" s="9">
        <v>0.90564635967045815</v>
      </c>
      <c r="P10" s="9">
        <v>32.087378096616369</v>
      </c>
      <c r="Q10" s="27">
        <v>0.77396825396825386</v>
      </c>
      <c r="R10" s="6">
        <v>0.7831295617962285</v>
      </c>
      <c r="S10" s="6">
        <v>0.77396825396825386</v>
      </c>
      <c r="T10" s="6">
        <v>0.76474079374560977</v>
      </c>
      <c r="U10" s="6">
        <v>0.60474323585428691</v>
      </c>
      <c r="V10" s="27">
        <v>0.7346031746031747</v>
      </c>
      <c r="W10" s="6">
        <v>0.74114895950610238</v>
      </c>
      <c r="X10" s="6">
        <v>0.7346031746031747</v>
      </c>
      <c r="Y10" s="6">
        <v>0.72393400146227083</v>
      </c>
      <c r="Z10" s="6">
        <v>0.55490814626263651</v>
      </c>
      <c r="AA10" s="27">
        <v>0.81365079365079362</v>
      </c>
      <c r="AB10" s="6">
        <v>0.82828321025379847</v>
      </c>
      <c r="AC10" s="6">
        <v>0.81365079365079362</v>
      </c>
      <c r="AD10" s="6">
        <v>0.80500007541023866</v>
      </c>
      <c r="AE10" s="6">
        <v>1.9762153700298619</v>
      </c>
      <c r="AF10" s="27">
        <v>0.87587301587301591</v>
      </c>
      <c r="AG10" s="6">
        <v>0.87987278153944826</v>
      </c>
      <c r="AH10" s="6">
        <v>0.87587301587301591</v>
      </c>
      <c r="AI10" s="6">
        <v>0.87421950217616595</v>
      </c>
      <c r="AJ10" s="6">
        <v>0.34592323424514809</v>
      </c>
      <c r="AK10" s="27">
        <v>0.68873015873015875</v>
      </c>
      <c r="AL10" s="6">
        <v>0.70877866332126982</v>
      </c>
      <c r="AM10" s="6">
        <v>0.68873015873015875</v>
      </c>
      <c r="AN10" s="6">
        <v>0.68381635494286686</v>
      </c>
      <c r="AO10" s="6">
        <v>11.219302269215669</v>
      </c>
      <c r="AP10" s="27">
        <v>0.79095238095238107</v>
      </c>
      <c r="AQ10" s="6">
        <v>0.80372911688701154</v>
      </c>
      <c r="AR10" s="6">
        <v>0.79095238095238107</v>
      </c>
      <c r="AS10" s="6">
        <v>0.78882851956197086</v>
      </c>
      <c r="AT10" s="6">
        <v>0.52519673569210235</v>
      </c>
      <c r="AU10" s="27">
        <v>0.76841269841269833</v>
      </c>
      <c r="AV10" s="6">
        <v>0.78612017466919426</v>
      </c>
      <c r="AW10" s="6">
        <v>0.76841269841269833</v>
      </c>
      <c r="AX10" s="6">
        <v>0.7644744592712801</v>
      </c>
      <c r="AY10" s="6">
        <v>0.64857640356622004</v>
      </c>
      <c r="AZ10" s="27">
        <v>0.77968253968253964</v>
      </c>
      <c r="BA10" s="6">
        <v>0.78814342800057091</v>
      </c>
      <c r="BB10" s="6">
        <v>0.77968253968253964</v>
      </c>
      <c r="BC10" s="6">
        <v>0.77483762148041002</v>
      </c>
      <c r="BD10" s="6">
        <v>0.55175572723482502</v>
      </c>
      <c r="BE10" s="6"/>
      <c r="BF10" s="2" t="s">
        <v>48</v>
      </c>
      <c r="BG10" s="6">
        <f>CORREL($M$3:$M$130,X3:X130)</f>
        <v>-0.96067848910378417</v>
      </c>
      <c r="BH10" s="6">
        <f>CORREL($N$3:$N$130,X3:X130)</f>
        <v>0.84237410516589983</v>
      </c>
      <c r="BI10" s="6">
        <f>CORREL($O$3:$O$130,X3:X130)</f>
        <v>0.9690862861959969</v>
      </c>
      <c r="BJ10" s="6">
        <f>CORREL($P$3:$P$130,X3:X130)</f>
        <v>0.82906190333190977</v>
      </c>
      <c r="BL10" s="23" t="s">
        <v>48</v>
      </c>
      <c r="BM10" s="25">
        <f>COUNTIF(X3:X130,"1")</f>
        <v>0</v>
      </c>
      <c r="BN10" s="23"/>
      <c r="BO10" s="23" t="s">
        <v>48</v>
      </c>
      <c r="BP10" s="25">
        <f>COUNTIF(X3:X130,"&lt;0,75")</f>
        <v>64</v>
      </c>
      <c r="BQ10" s="23"/>
      <c r="BR10" s="23" t="s">
        <v>48</v>
      </c>
      <c r="BS10" s="25">
        <f>COUNTIFS(X2:X129,"&gt;0,9",X3:X130,"&lt;1")</f>
        <v>13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1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0.20852197476594139</v>
      </c>
      <c r="N11" s="9">
        <v>2.9344869848876809</v>
      </c>
      <c r="O11" s="9">
        <v>0.97105102945438104</v>
      </c>
      <c r="P11" s="9">
        <v>60.890604936419393</v>
      </c>
      <c r="Q11" s="27">
        <v>0.83571428571428574</v>
      </c>
      <c r="R11" s="6">
        <v>0.8466425954997383</v>
      </c>
      <c r="S11" s="6">
        <v>0.83571428571428574</v>
      </c>
      <c r="T11" s="6">
        <v>0.83030342067658724</v>
      </c>
      <c r="U11" s="6">
        <v>0.48254496058136559</v>
      </c>
      <c r="V11" s="27">
        <v>0.86396825396825394</v>
      </c>
      <c r="W11" s="6">
        <v>0.87384551955980516</v>
      </c>
      <c r="X11" s="6">
        <v>0.86396825396825394</v>
      </c>
      <c r="Y11" s="6">
        <v>0.8639298385161901</v>
      </c>
      <c r="Z11" s="6">
        <v>0.37196143771575879</v>
      </c>
      <c r="AA11" s="27">
        <v>0.77349206349206345</v>
      </c>
      <c r="AB11" s="6">
        <v>0.78965309293880726</v>
      </c>
      <c r="AC11" s="6">
        <v>0.77349206349206345</v>
      </c>
      <c r="AD11" s="6">
        <v>0.7729770271836256</v>
      </c>
      <c r="AE11" s="6">
        <v>2.202763957069672</v>
      </c>
      <c r="AF11" s="27">
        <v>0.81365079365079362</v>
      </c>
      <c r="AG11" s="6">
        <v>0.82124310257643585</v>
      </c>
      <c r="AH11" s="6">
        <v>0.81365079365079362</v>
      </c>
      <c r="AI11" s="6">
        <v>0.81200251669998047</v>
      </c>
      <c r="AJ11" s="6">
        <v>0.42466191167321549</v>
      </c>
      <c r="AK11" s="27">
        <v>0.74492063492063498</v>
      </c>
      <c r="AL11" s="6">
        <v>0.7611373256373255</v>
      </c>
      <c r="AM11" s="6">
        <v>0.74492063492063498</v>
      </c>
      <c r="AN11" s="6">
        <v>0.74725865264667446</v>
      </c>
      <c r="AO11" s="6">
        <v>9.1939922216367087</v>
      </c>
      <c r="AP11" s="27">
        <v>0.77333333333333343</v>
      </c>
      <c r="AQ11" s="6">
        <v>0.78289148640276474</v>
      </c>
      <c r="AR11" s="6">
        <v>0.77333333333333343</v>
      </c>
      <c r="AS11" s="6">
        <v>0.7675000318859293</v>
      </c>
      <c r="AT11" s="6">
        <v>0.51561649617316285</v>
      </c>
      <c r="AU11" s="27">
        <v>0.77857142857142869</v>
      </c>
      <c r="AV11" s="6">
        <v>0.78882481407481408</v>
      </c>
      <c r="AW11" s="6">
        <v>0.77857142857142869</v>
      </c>
      <c r="AX11" s="6">
        <v>0.77766706499272575</v>
      </c>
      <c r="AY11" s="6">
        <v>0.56462656867910987</v>
      </c>
      <c r="AZ11" s="27">
        <v>0.79571428571428571</v>
      </c>
      <c r="BA11" s="6">
        <v>0.80853705973453871</v>
      </c>
      <c r="BB11" s="6">
        <v>0.79571428571428571</v>
      </c>
      <c r="BC11" s="6">
        <v>0.7956181495038821</v>
      </c>
      <c r="BD11" s="6">
        <v>0.58752679012084807</v>
      </c>
      <c r="BE11" s="6"/>
      <c r="BF11" s="2" t="s">
        <v>49</v>
      </c>
      <c r="BG11" s="6">
        <f>CORREL($M$3:$M$130,Y3:Y130)</f>
        <v>-0.9649516225367567</v>
      </c>
      <c r="BH11" s="6">
        <f>CORREL($N$3:$N$130,Y3:Y130)</f>
        <v>0.83508280002714597</v>
      </c>
      <c r="BI11" s="6">
        <f>CORREL($O$3:$O$130,Y3:Y130)</f>
        <v>0.9681939542151109</v>
      </c>
      <c r="BJ11" s="6">
        <f>CORREL($P$3:$P$130,Y3:Y130)</f>
        <v>0.82422696797489492</v>
      </c>
      <c r="BL11" s="3" t="s">
        <v>49</v>
      </c>
      <c r="BM11" s="19">
        <f>COUNTIF(Y3:Y130,"1")</f>
        <v>0</v>
      </c>
      <c r="BN11" s="23"/>
      <c r="BO11" s="3" t="s">
        <v>49</v>
      </c>
      <c r="BP11" s="19">
        <f>COUNTIF(Y3:Y130,"&lt;0,75")</f>
        <v>65</v>
      </c>
      <c r="BQ11" s="23"/>
      <c r="BR11" s="3" t="s">
        <v>49</v>
      </c>
      <c r="BS11" s="19">
        <f>COUNTIFS(Y2:Y129,"&gt;0,9",Y3:Y130,"&lt;1")</f>
        <v>13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1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0.21548237530506639</v>
      </c>
      <c r="N12" s="9">
        <v>3.2842483720187698</v>
      </c>
      <c r="O12" s="9">
        <v>0.86133760909546075</v>
      </c>
      <c r="P12" s="9">
        <v>53.861673301107842</v>
      </c>
      <c r="Q12" s="27">
        <v>0.67285714285714282</v>
      </c>
      <c r="R12" s="6">
        <v>0.6800321653654986</v>
      </c>
      <c r="S12" s="6">
        <v>0.67285714285714282</v>
      </c>
      <c r="T12" s="6">
        <v>0.66886821711899691</v>
      </c>
      <c r="U12" s="6">
        <v>0.65104478418269296</v>
      </c>
      <c r="V12" s="27">
        <v>0.65587301587301594</v>
      </c>
      <c r="W12" s="6">
        <v>0.66564207072978998</v>
      </c>
      <c r="X12" s="6">
        <v>0.65587301587301594</v>
      </c>
      <c r="Y12" s="6">
        <v>0.65619158407342082</v>
      </c>
      <c r="Z12" s="6">
        <v>0.64263435548078107</v>
      </c>
      <c r="AA12" s="27">
        <v>0.76888888888888884</v>
      </c>
      <c r="AB12" s="6">
        <v>0.8012263748286157</v>
      </c>
      <c r="AC12" s="6">
        <v>0.76888888888888884</v>
      </c>
      <c r="AD12" s="6">
        <v>0.7662254706306364</v>
      </c>
      <c r="AE12" s="6">
        <v>1.636578284314165</v>
      </c>
      <c r="AF12" s="27">
        <v>0.73492063492063497</v>
      </c>
      <c r="AG12" s="6">
        <v>0.74630808080808086</v>
      </c>
      <c r="AH12" s="6">
        <v>0.73492063492063497</v>
      </c>
      <c r="AI12" s="6">
        <v>0.7357413958800717</v>
      </c>
      <c r="AJ12" s="6">
        <v>0.49690545494006372</v>
      </c>
      <c r="AK12" s="27">
        <v>0.71174603174603168</v>
      </c>
      <c r="AL12" s="6">
        <v>0.7195248382699363</v>
      </c>
      <c r="AM12" s="6">
        <v>0.71174603174603168</v>
      </c>
      <c r="AN12" s="6">
        <v>0.71020850864400409</v>
      </c>
      <c r="AO12" s="6">
        <v>10.38972611978361</v>
      </c>
      <c r="AP12" s="27">
        <v>0.75698412698412698</v>
      </c>
      <c r="AQ12" s="6">
        <v>0.7675379303236447</v>
      </c>
      <c r="AR12" s="6">
        <v>0.75698412698412698</v>
      </c>
      <c r="AS12" s="6">
        <v>0.7559548315232526</v>
      </c>
      <c r="AT12" s="6">
        <v>0.52935614468939451</v>
      </c>
      <c r="AU12" s="27">
        <v>0.76222222222222213</v>
      </c>
      <c r="AV12" s="6">
        <v>0.76346647003789858</v>
      </c>
      <c r="AW12" s="6">
        <v>0.76222222222222213</v>
      </c>
      <c r="AX12" s="6">
        <v>0.76140764360659685</v>
      </c>
      <c r="AY12" s="6">
        <v>0.60619094574347021</v>
      </c>
      <c r="AZ12" s="27">
        <v>0.72301587301587311</v>
      </c>
      <c r="BA12" s="6">
        <v>0.72944836427189352</v>
      </c>
      <c r="BB12" s="6">
        <v>0.72301587301587311</v>
      </c>
      <c r="BC12" s="6">
        <v>0.72067346503718432</v>
      </c>
      <c r="BD12" s="6">
        <v>0.76417863397586827</v>
      </c>
      <c r="BE12" s="6"/>
      <c r="BF12" s="3" t="s">
        <v>50</v>
      </c>
      <c r="BG12" s="5">
        <f>CORREL($M$3:$M$130,Z3:Z130)</f>
        <v>0.95653100227855448</v>
      </c>
      <c r="BH12" s="5">
        <f>CORREL($N$3:$N$130,Z3:Z130)</f>
        <v>-0.89961804843761162</v>
      </c>
      <c r="BI12" s="5">
        <f>CORREL($O$3:$O$130,Z3:Z130)</f>
        <v>-0.97945898181881075</v>
      </c>
      <c r="BJ12" s="5">
        <f>CORREL($P$3:$P$130,Z3:Z130)</f>
        <v>-0.8875790390511481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1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0.30641156117724783</v>
      </c>
      <c r="N13" s="9">
        <v>2.0429938760739148</v>
      </c>
      <c r="O13" s="9">
        <v>0.76117993460213174</v>
      </c>
      <c r="P13" s="9">
        <v>33.505099567612213</v>
      </c>
      <c r="Q13" s="27">
        <v>0.65571428571428569</v>
      </c>
      <c r="R13" s="6">
        <v>0.65306028098885238</v>
      </c>
      <c r="S13" s="6">
        <v>0.65571428571428569</v>
      </c>
      <c r="T13" s="6">
        <v>0.64951439033605318</v>
      </c>
      <c r="U13" s="6">
        <v>0.67360400763163752</v>
      </c>
      <c r="V13" s="27">
        <v>0.6785714285714286</v>
      </c>
      <c r="W13" s="6">
        <v>0.67965432186860764</v>
      </c>
      <c r="X13" s="6">
        <v>0.6785714285714286</v>
      </c>
      <c r="Y13" s="6">
        <v>0.67538408289446794</v>
      </c>
      <c r="Z13" s="6">
        <v>0.65200496665940988</v>
      </c>
      <c r="AA13" s="27">
        <v>0.67809523809523808</v>
      </c>
      <c r="AB13" s="6">
        <v>0.70610724243077194</v>
      </c>
      <c r="AC13" s="6">
        <v>0.67809523809523808</v>
      </c>
      <c r="AD13" s="6">
        <v>0.67204304239262824</v>
      </c>
      <c r="AE13" s="6">
        <v>1.978271552296633</v>
      </c>
      <c r="AF13" s="27">
        <v>0.73460317460317459</v>
      </c>
      <c r="AG13" s="6">
        <v>0.73928722203722208</v>
      </c>
      <c r="AH13" s="6">
        <v>0.73460317460317459</v>
      </c>
      <c r="AI13" s="6">
        <v>0.73175332131656634</v>
      </c>
      <c r="AJ13" s="6">
        <v>0.58115082358706505</v>
      </c>
      <c r="AK13" s="27">
        <v>0.67793650793650795</v>
      </c>
      <c r="AL13" s="6">
        <v>0.67893320876654206</v>
      </c>
      <c r="AM13" s="6">
        <v>0.67793650793650795</v>
      </c>
      <c r="AN13" s="6">
        <v>0.67425846857770155</v>
      </c>
      <c r="AO13" s="6">
        <v>11.608344877225189</v>
      </c>
      <c r="AP13" s="27">
        <v>0.75190476190476185</v>
      </c>
      <c r="AQ13" s="6">
        <v>0.75795210080924369</v>
      </c>
      <c r="AR13" s="6">
        <v>0.75190476190476185</v>
      </c>
      <c r="AS13" s="6">
        <v>0.75064972219108639</v>
      </c>
      <c r="AT13" s="6">
        <v>0.59390984559491655</v>
      </c>
      <c r="AU13" s="27">
        <v>0.72873015873015878</v>
      </c>
      <c r="AV13" s="6">
        <v>0.7397722370999682</v>
      </c>
      <c r="AW13" s="6">
        <v>0.72873015873015878</v>
      </c>
      <c r="AX13" s="6">
        <v>0.72707373195675906</v>
      </c>
      <c r="AY13" s="6">
        <v>0.88545493347145798</v>
      </c>
      <c r="AZ13" s="27">
        <v>0.72333333333333327</v>
      </c>
      <c r="BA13" s="6">
        <v>0.72705027512170362</v>
      </c>
      <c r="BB13" s="6">
        <v>0.72333333333333327</v>
      </c>
      <c r="BC13" s="6">
        <v>0.72186398495321902</v>
      </c>
      <c r="BD13" s="6">
        <v>0.90989727434045342</v>
      </c>
      <c r="BE13" s="6"/>
      <c r="BF13" s="1" t="s">
        <v>6</v>
      </c>
      <c r="BG13" s="4">
        <f>CORREL($M$3:$M$130,AA3:AA130)</f>
        <v>-0.9441272393666762</v>
      </c>
      <c r="BH13" s="4">
        <f>CORREL($N$3:$N$130,AA3:AA130)</f>
        <v>0.84241414625236366</v>
      </c>
      <c r="BI13" s="4">
        <f>CORREL($O$3:$O$130,AA3:AA130)</f>
        <v>0.96146505965205697</v>
      </c>
      <c r="BJ13" s="4">
        <f>CORREL($P$3:$P$130,AA3:AA130)</f>
        <v>0.81245114818484621</v>
      </c>
      <c r="BL13" s="1" t="s">
        <v>6</v>
      </c>
      <c r="BM13" s="12">
        <f>COUNTIF(AA3:AA130,"1")</f>
        <v>0</v>
      </c>
      <c r="BN13" s="23"/>
      <c r="BO13" s="1" t="s">
        <v>6</v>
      </c>
      <c r="BP13" s="12">
        <f>COUNTIF(AA3:AA130,"&lt;0,75")</f>
        <v>65</v>
      </c>
      <c r="BQ13" s="23"/>
      <c r="BR13" s="1" t="s">
        <v>6</v>
      </c>
      <c r="BS13" s="12">
        <f>COUNTIFS(AA2:AA129,"&gt;0,9",AA3:AA130,"&lt;1")</f>
        <v>13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1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0.91531332132038523</v>
      </c>
      <c r="N14" s="9">
        <v>9.0701091593371821E-2</v>
      </c>
      <c r="O14" s="9">
        <v>8.635343996551402E-2</v>
      </c>
      <c r="P14" s="9">
        <v>2.5396305646144111</v>
      </c>
      <c r="Q14" s="27">
        <v>0.46952380952380951</v>
      </c>
      <c r="R14" s="6">
        <v>0.43427302901837062</v>
      </c>
      <c r="S14" s="6">
        <v>0.46952380952380951</v>
      </c>
      <c r="T14" s="6">
        <v>0.4306756197755755</v>
      </c>
      <c r="U14" s="6">
        <v>1.081447501566946</v>
      </c>
      <c r="V14" s="27">
        <v>0.44666666666666671</v>
      </c>
      <c r="W14" s="6">
        <v>0.42191405465939619</v>
      </c>
      <c r="X14" s="6">
        <v>0.44666666666666671</v>
      </c>
      <c r="Y14" s="6">
        <v>0.41268257809646569</v>
      </c>
      <c r="Z14" s="6">
        <v>1.096145669395481</v>
      </c>
      <c r="AA14" s="27">
        <v>0.57158730158730164</v>
      </c>
      <c r="AB14" s="6">
        <v>0.59216555151075279</v>
      </c>
      <c r="AC14" s="6">
        <v>0.57158730158730164</v>
      </c>
      <c r="AD14" s="6">
        <v>0.56450690037454554</v>
      </c>
      <c r="AE14" s="6">
        <v>4.4848665610063891</v>
      </c>
      <c r="AF14" s="27">
        <v>0.6279365079365079</v>
      </c>
      <c r="AG14" s="6">
        <v>0.64024895884279631</v>
      </c>
      <c r="AH14" s="6">
        <v>0.6279365079365079</v>
      </c>
      <c r="AI14" s="6">
        <v>0.61619828598984605</v>
      </c>
      <c r="AJ14" s="6">
        <v>0.91666832765000839</v>
      </c>
      <c r="AK14" s="27">
        <v>0.49126984126984119</v>
      </c>
      <c r="AL14" s="6">
        <v>0.50109069688481445</v>
      </c>
      <c r="AM14" s="6">
        <v>0.49126984126984119</v>
      </c>
      <c r="AN14" s="6">
        <v>0.48755429639415071</v>
      </c>
      <c r="AO14" s="6">
        <v>18.336493509860389</v>
      </c>
      <c r="AP14" s="27">
        <v>0.56460317460317455</v>
      </c>
      <c r="AQ14" s="6">
        <v>0.59019528666167331</v>
      </c>
      <c r="AR14" s="6">
        <v>0.56460317460317455</v>
      </c>
      <c r="AS14" s="6">
        <v>0.56167431167185822</v>
      </c>
      <c r="AT14" s="6">
        <v>1.3910009842337501</v>
      </c>
      <c r="AU14" s="27">
        <v>0.50269841269841264</v>
      </c>
      <c r="AV14" s="6">
        <v>0.50709170459170461</v>
      </c>
      <c r="AW14" s="6">
        <v>0.50269841269841264</v>
      </c>
      <c r="AX14" s="6">
        <v>0.49709233113441997</v>
      </c>
      <c r="AY14" s="6">
        <v>1.275845195503241</v>
      </c>
      <c r="AZ14" s="27">
        <v>0.53111111111111109</v>
      </c>
      <c r="BA14" s="6">
        <v>0.53679930254930253</v>
      </c>
      <c r="BB14" s="6">
        <v>0.53111111111111109</v>
      </c>
      <c r="BC14" s="6">
        <v>0.52675875622984392</v>
      </c>
      <c r="BD14" s="6">
        <v>1.5935650460271871</v>
      </c>
      <c r="BE14" s="6"/>
      <c r="BF14" s="2" t="s">
        <v>12</v>
      </c>
      <c r="BG14" s="6">
        <f>CORREL($M$3:$M$130,AB3:AB130)</f>
        <v>-0.9449692382362882</v>
      </c>
      <c r="BH14" s="6">
        <f>CORREL($N$3:$N$130,AB3:AB130)</f>
        <v>0.83230437066970342</v>
      </c>
      <c r="BI14" s="6">
        <f>CORREL($O$3:$O$130,AB3:AB130)</f>
        <v>0.95562244276840491</v>
      </c>
      <c r="BJ14" s="6">
        <f>CORREL($P$3:$P$130,AB3:AB130)</f>
        <v>0.79275105781622568</v>
      </c>
      <c r="BL14" s="23" t="s">
        <v>12</v>
      </c>
      <c r="BM14" s="25">
        <f>COUNTIF(AB3:AB130,"1")</f>
        <v>0</v>
      </c>
      <c r="BN14" s="23"/>
      <c r="BO14" s="23" t="s">
        <v>12</v>
      </c>
      <c r="BP14" s="25">
        <f>COUNTIF(AB3:AB130,"&lt;0,75")</f>
        <v>57</v>
      </c>
      <c r="BQ14" s="23"/>
      <c r="BR14" s="23" t="s">
        <v>12</v>
      </c>
      <c r="BS14" s="25">
        <f>COUNTIFS(AB2:AB129,"&gt;0,9",AB3:AB130,"&lt;1")</f>
        <v>15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1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0.3954255722306862</v>
      </c>
      <c r="N15" s="9">
        <v>1.2843387020816239</v>
      </c>
      <c r="O15" s="9">
        <v>0.701288489329978</v>
      </c>
      <c r="P15" s="9">
        <v>26.650028068193691</v>
      </c>
      <c r="Q15" s="27">
        <v>0.70619047619047604</v>
      </c>
      <c r="R15" s="6">
        <v>0.70936706803933691</v>
      </c>
      <c r="S15" s="6">
        <v>0.70619047619047604</v>
      </c>
      <c r="T15" s="6">
        <v>0.70255292029926464</v>
      </c>
      <c r="U15" s="6">
        <v>0.72028395682548996</v>
      </c>
      <c r="V15" s="27">
        <v>0.7176190476190476</v>
      </c>
      <c r="W15" s="6">
        <v>0.72355162266926965</v>
      </c>
      <c r="X15" s="6">
        <v>0.7176190476190476</v>
      </c>
      <c r="Y15" s="6">
        <v>0.71561748640314482</v>
      </c>
      <c r="Z15" s="6">
        <v>0.72484659948499386</v>
      </c>
      <c r="AA15" s="27">
        <v>0.68968253968253967</v>
      </c>
      <c r="AB15" s="6">
        <v>0.70120735133295953</v>
      </c>
      <c r="AC15" s="6">
        <v>0.68968253968253967</v>
      </c>
      <c r="AD15" s="6">
        <v>0.68594880343671949</v>
      </c>
      <c r="AE15" s="6">
        <v>2.7204278629230991</v>
      </c>
      <c r="AF15" s="27">
        <v>0.7176190476190476</v>
      </c>
      <c r="AG15" s="6">
        <v>0.72512795374560068</v>
      </c>
      <c r="AH15" s="6">
        <v>0.7176190476190476</v>
      </c>
      <c r="AI15" s="6">
        <v>0.71562924110530024</v>
      </c>
      <c r="AJ15" s="6">
        <v>0.62978083661089657</v>
      </c>
      <c r="AK15" s="27">
        <v>0.60476190476190472</v>
      </c>
      <c r="AL15" s="6">
        <v>0.62276795162509446</v>
      </c>
      <c r="AM15" s="6">
        <v>0.60476190476190472</v>
      </c>
      <c r="AN15" s="6">
        <v>0.60569059707652229</v>
      </c>
      <c r="AO15" s="6">
        <v>14.245824910936779</v>
      </c>
      <c r="AP15" s="27">
        <v>0.64444444444444449</v>
      </c>
      <c r="AQ15" s="6">
        <v>0.64681369952798506</v>
      </c>
      <c r="AR15" s="6">
        <v>0.64444444444444449</v>
      </c>
      <c r="AS15" s="6">
        <v>0.64051959574566852</v>
      </c>
      <c r="AT15" s="6">
        <v>0.74017603505404317</v>
      </c>
      <c r="AU15" s="27">
        <v>0.64460317460317462</v>
      </c>
      <c r="AV15" s="6">
        <v>0.65510935055192765</v>
      </c>
      <c r="AW15" s="6">
        <v>0.64460317460317462</v>
      </c>
      <c r="AX15" s="6">
        <v>0.64429163032058856</v>
      </c>
      <c r="AY15" s="6">
        <v>0.99173385687195026</v>
      </c>
      <c r="AZ15" s="27">
        <v>0.61571428571428566</v>
      </c>
      <c r="BA15" s="6">
        <v>0.61971354011690138</v>
      </c>
      <c r="BB15" s="6">
        <v>0.61571428571428566</v>
      </c>
      <c r="BC15" s="6">
        <v>0.61485469715623231</v>
      </c>
      <c r="BD15" s="6">
        <v>1.267900850957042</v>
      </c>
      <c r="BE15" s="6"/>
      <c r="BF15" s="2" t="s">
        <v>18</v>
      </c>
      <c r="BG15" s="6">
        <f>CORREL($M$3:$M$130,AC3:AC130)</f>
        <v>-0.9441272393666762</v>
      </c>
      <c r="BH15" s="6">
        <f>CORREL($N$3:$N$130,AC3:AC130)</f>
        <v>0.84241414625236366</v>
      </c>
      <c r="BI15" s="6">
        <f>CORREL($O$3:$O$130,AC3:AC130)</f>
        <v>0.96146505965205697</v>
      </c>
      <c r="BJ15" s="6">
        <f>CORREL($P$3:$P$130,AC3:AC130)</f>
        <v>0.81245114818484621</v>
      </c>
      <c r="BL15" s="23" t="s">
        <v>18</v>
      </c>
      <c r="BM15" s="25">
        <f>COUNTIF(AC3:AC130,"1")</f>
        <v>0</v>
      </c>
      <c r="BN15" s="23"/>
      <c r="BO15" s="23" t="s">
        <v>18</v>
      </c>
      <c r="BP15" s="25">
        <f>COUNTIF(AC3:AC130,"&lt;0,75")</f>
        <v>65</v>
      </c>
      <c r="BQ15" s="23"/>
      <c r="BR15" s="23" t="s">
        <v>18</v>
      </c>
      <c r="BS15" s="25">
        <f>COUNTIFS(AC2:AC129,"&gt;0,9",AC3:AC130,"&lt;1")</f>
        <v>13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1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7.0376688177877053E-2</v>
      </c>
      <c r="N16" s="9">
        <v>6.2353443977006417</v>
      </c>
      <c r="O16" s="9">
        <v>1.420423735285596</v>
      </c>
      <c r="P16" s="9">
        <v>71.261078830864477</v>
      </c>
      <c r="Q16" s="27">
        <v>0.97158730158730167</v>
      </c>
      <c r="R16" s="6">
        <v>0.97531313131313147</v>
      </c>
      <c r="S16" s="6">
        <v>0.97158730158730167</v>
      </c>
      <c r="T16" s="6">
        <v>0.97184497379940016</v>
      </c>
      <c r="U16" s="6">
        <v>0.21795059031815719</v>
      </c>
      <c r="V16" s="27">
        <v>0.93777777777777782</v>
      </c>
      <c r="W16" s="6">
        <v>0.9485212036640609</v>
      </c>
      <c r="X16" s="6">
        <v>0.93777777777777782</v>
      </c>
      <c r="Y16" s="6">
        <v>0.93822002864184328</v>
      </c>
      <c r="Z16" s="6">
        <v>0.14673708316940409</v>
      </c>
      <c r="AA16" s="27">
        <v>0.9601587301587301</v>
      </c>
      <c r="AB16" s="6">
        <v>0.96287075887075879</v>
      </c>
      <c r="AC16" s="6">
        <v>0.9601587301587301</v>
      </c>
      <c r="AD16" s="6">
        <v>0.95995253047780926</v>
      </c>
      <c r="AE16" s="6">
        <v>0.19676742957452359</v>
      </c>
      <c r="AF16" s="27">
        <v>0.95460317460317479</v>
      </c>
      <c r="AG16" s="6">
        <v>0.95667739667739671</v>
      </c>
      <c r="AH16" s="6">
        <v>0.95460317460317479</v>
      </c>
      <c r="AI16" s="6">
        <v>0.95433725772803357</v>
      </c>
      <c r="AJ16" s="6">
        <v>0.1193109937602783</v>
      </c>
      <c r="AK16" s="27">
        <v>0.81841269841269837</v>
      </c>
      <c r="AL16" s="6">
        <v>0.82199817466484149</v>
      </c>
      <c r="AM16" s="6">
        <v>0.81841269841269837</v>
      </c>
      <c r="AN16" s="6">
        <v>0.81872246020443651</v>
      </c>
      <c r="AO16" s="6">
        <v>6.5450697582777817</v>
      </c>
      <c r="AP16" s="27">
        <v>0.89825396825396808</v>
      </c>
      <c r="AQ16" s="6">
        <v>0.90432055158245639</v>
      </c>
      <c r="AR16" s="6">
        <v>0.89825396825396808</v>
      </c>
      <c r="AS16" s="6">
        <v>0.89710202976803632</v>
      </c>
      <c r="AT16" s="6">
        <v>0.37935595906001418</v>
      </c>
      <c r="AU16" s="27">
        <v>0.89253968253968241</v>
      </c>
      <c r="AV16" s="6">
        <v>0.89740404693345854</v>
      </c>
      <c r="AW16" s="6">
        <v>0.89253968253968241</v>
      </c>
      <c r="AX16" s="6">
        <v>0.89208833184570024</v>
      </c>
      <c r="AY16" s="6">
        <v>0.40573269784039362</v>
      </c>
      <c r="AZ16" s="27">
        <v>0.89761904761904765</v>
      </c>
      <c r="BA16" s="6">
        <v>0.90162753912753912</v>
      </c>
      <c r="BB16" s="6">
        <v>0.89761904761904765</v>
      </c>
      <c r="BC16" s="6">
        <v>0.89709722830963601</v>
      </c>
      <c r="BD16" s="6">
        <v>0.28507672422703217</v>
      </c>
      <c r="BE16" s="6"/>
      <c r="BF16" s="2" t="s">
        <v>24</v>
      </c>
      <c r="BG16" s="6">
        <f>CORREL($M$3:$M$130,AD3:AD130)</f>
        <v>-0.94582865493394641</v>
      </c>
      <c r="BH16" s="6">
        <f>CORREL($N$3:$N$130,AD3:AD130)</f>
        <v>0.84099567855000035</v>
      </c>
      <c r="BI16" s="6">
        <f>CORREL($O$3:$O$130,AD3:AD130)</f>
        <v>0.96216832757442239</v>
      </c>
      <c r="BJ16" s="6">
        <f>CORREL($P$3:$P$130,AD3:AD130)</f>
        <v>0.8114992464715477</v>
      </c>
      <c r="BL16" s="3" t="s">
        <v>24</v>
      </c>
      <c r="BM16" s="19">
        <f>COUNTIF(AD3:AD130,"1")</f>
        <v>0</v>
      </c>
      <c r="BN16" s="23"/>
      <c r="BO16" s="3" t="s">
        <v>24</v>
      </c>
      <c r="BP16" s="19">
        <f>COUNTIF(AD3:AD130,"&lt;0,75")</f>
        <v>68</v>
      </c>
      <c r="BQ16" s="23"/>
      <c r="BR16" s="3" t="s">
        <v>24</v>
      </c>
      <c r="BS16" s="19">
        <f>COUNTIFS(AD2:AD129,"&gt;0,9",AD3:AD130,"&lt;1")</f>
        <v>13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0.23991531208132949</v>
      </c>
      <c r="N17" s="9">
        <v>2.7630608192821771</v>
      </c>
      <c r="O17" s="9">
        <v>0.85726877707956528</v>
      </c>
      <c r="P17" s="9">
        <v>37.301321060309391</v>
      </c>
      <c r="Q17" s="27">
        <v>0.72285714285714286</v>
      </c>
      <c r="R17" s="6">
        <v>0.72256226313369165</v>
      </c>
      <c r="S17" s="6">
        <v>0.72285714285714286</v>
      </c>
      <c r="T17" s="6">
        <v>0.7171448837539347</v>
      </c>
      <c r="U17" s="6">
        <v>0.63857756572400448</v>
      </c>
      <c r="V17" s="27">
        <v>0.7284126984126984</v>
      </c>
      <c r="W17" s="6">
        <v>0.73830693955904036</v>
      </c>
      <c r="X17" s="6">
        <v>0.7284126984126984</v>
      </c>
      <c r="Y17" s="6">
        <v>0.72804716216284837</v>
      </c>
      <c r="Z17" s="6">
        <v>0.6301016817317413</v>
      </c>
      <c r="AA17" s="27">
        <v>0.71698412698412695</v>
      </c>
      <c r="AB17" s="6">
        <v>0.73308112874779552</v>
      </c>
      <c r="AC17" s="6">
        <v>0.71698412698412695</v>
      </c>
      <c r="AD17" s="6">
        <v>0.71125284852631088</v>
      </c>
      <c r="AE17" s="6">
        <v>2.449799723664662</v>
      </c>
      <c r="AF17" s="27">
        <v>0.81317460317460311</v>
      </c>
      <c r="AG17" s="6">
        <v>0.82157788243502528</v>
      </c>
      <c r="AH17" s="6">
        <v>0.81317460317460311</v>
      </c>
      <c r="AI17" s="6">
        <v>0.81373858865824467</v>
      </c>
      <c r="AJ17" s="6">
        <v>0.45744258755408013</v>
      </c>
      <c r="AK17" s="27">
        <v>0.67809523809523808</v>
      </c>
      <c r="AL17" s="6">
        <v>0.68419725776868634</v>
      </c>
      <c r="AM17" s="6">
        <v>0.67809523809523808</v>
      </c>
      <c r="AN17" s="6">
        <v>0.67582714235785935</v>
      </c>
      <c r="AO17" s="6">
        <v>11.60262366240152</v>
      </c>
      <c r="AP17" s="27">
        <v>0.76253968253968252</v>
      </c>
      <c r="AQ17" s="6">
        <v>0.76874412422311578</v>
      </c>
      <c r="AR17" s="6">
        <v>0.76253968253968252</v>
      </c>
      <c r="AS17" s="6">
        <v>0.7605415584387909</v>
      </c>
      <c r="AT17" s="6">
        <v>0.60412005646462041</v>
      </c>
      <c r="AU17" s="27">
        <v>0.75095238095238093</v>
      </c>
      <c r="AV17" s="6">
        <v>0.7557972750353702</v>
      </c>
      <c r="AW17" s="6">
        <v>0.75095238095238093</v>
      </c>
      <c r="AX17" s="6">
        <v>0.74715570119627883</v>
      </c>
      <c r="AY17" s="6">
        <v>0.71035025416850783</v>
      </c>
      <c r="AZ17" s="27">
        <v>0.74571428571428577</v>
      </c>
      <c r="BA17" s="6">
        <v>0.75110766350052072</v>
      </c>
      <c r="BB17" s="6">
        <v>0.74571428571428577</v>
      </c>
      <c r="BC17" s="6">
        <v>0.74308567222225097</v>
      </c>
      <c r="BD17" s="6">
        <v>0.75355314878204172</v>
      </c>
      <c r="BE17" s="6"/>
      <c r="BF17" s="3" t="s">
        <v>51</v>
      </c>
      <c r="BG17" s="5">
        <f>CORREL($M$3:$M$130,AE3:AE130)</f>
        <v>0.89447502944218937</v>
      </c>
      <c r="BH17" s="5">
        <f>CORREL($N$3:$N$130,AE3:AE130)</f>
        <v>-0.765815888764661</v>
      </c>
      <c r="BI17" s="5">
        <f>CORREL($O$3:$O$130,AE3:AE130)</f>
        <v>-0.87516302438793248</v>
      </c>
      <c r="BJ17" s="5">
        <f>CORREL($P$3:$P$130,AE3:AE130)</f>
        <v>-0.73858400161201876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0.1019234454948823</v>
      </c>
      <c r="N18" s="9">
        <v>4.8509323206420776</v>
      </c>
      <c r="O18" s="9">
        <v>1.3017293730279089</v>
      </c>
      <c r="P18" s="9">
        <v>65.487586328668058</v>
      </c>
      <c r="Q18" s="27">
        <v>0.88714285714285723</v>
      </c>
      <c r="R18" s="6">
        <v>0.89834565735125982</v>
      </c>
      <c r="S18" s="6">
        <v>0.88714285714285723</v>
      </c>
      <c r="T18" s="6">
        <v>0.88533643950549623</v>
      </c>
      <c r="U18" s="6">
        <v>0.360455611559867</v>
      </c>
      <c r="V18" s="27">
        <v>0.87587301587301591</v>
      </c>
      <c r="W18" s="6">
        <v>0.88220503702646558</v>
      </c>
      <c r="X18" s="6">
        <v>0.87587301587301591</v>
      </c>
      <c r="Y18" s="6">
        <v>0.87490403922117466</v>
      </c>
      <c r="Z18" s="6">
        <v>0.33698329754615652</v>
      </c>
      <c r="AA18" s="27">
        <v>0.87555555555555542</v>
      </c>
      <c r="AB18" s="6">
        <v>0.88881064034005208</v>
      </c>
      <c r="AC18" s="6">
        <v>0.87555555555555542</v>
      </c>
      <c r="AD18" s="6">
        <v>0.87565053287905881</v>
      </c>
      <c r="AE18" s="6">
        <v>1.490621148453728</v>
      </c>
      <c r="AF18" s="27">
        <v>0.92095238095238086</v>
      </c>
      <c r="AG18" s="6">
        <v>0.92826040361754636</v>
      </c>
      <c r="AH18" s="6">
        <v>0.92095238095238086</v>
      </c>
      <c r="AI18" s="6">
        <v>0.92081088158629831</v>
      </c>
      <c r="AJ18" s="6">
        <v>0.28035223117212782</v>
      </c>
      <c r="AK18" s="27">
        <v>0.79698412698412691</v>
      </c>
      <c r="AL18" s="6">
        <v>0.81253568495515283</v>
      </c>
      <c r="AM18" s="6">
        <v>0.79698412698412691</v>
      </c>
      <c r="AN18" s="6">
        <v>0.79749866217822507</v>
      </c>
      <c r="AO18" s="6">
        <v>7.3174337594731496</v>
      </c>
      <c r="AP18" s="27">
        <v>0.89253968253968252</v>
      </c>
      <c r="AQ18" s="6">
        <v>0.90135486758806083</v>
      </c>
      <c r="AR18" s="6">
        <v>0.89253968253968252</v>
      </c>
      <c r="AS18" s="6">
        <v>0.89208473077696415</v>
      </c>
      <c r="AT18" s="6">
        <v>0.36309667502765341</v>
      </c>
      <c r="AU18" s="27">
        <v>0.88682539682539685</v>
      </c>
      <c r="AV18" s="6">
        <v>0.89321993412749734</v>
      </c>
      <c r="AW18" s="6">
        <v>0.88682539682539685</v>
      </c>
      <c r="AX18" s="6">
        <v>0.88685606418886498</v>
      </c>
      <c r="AY18" s="6">
        <v>0.37735019333386582</v>
      </c>
      <c r="AZ18" s="27">
        <v>0.88126984126984131</v>
      </c>
      <c r="BA18" s="6">
        <v>0.88815977673120527</v>
      </c>
      <c r="BB18" s="6">
        <v>0.88126984126984131</v>
      </c>
      <c r="BC18" s="6">
        <v>0.880869409065274</v>
      </c>
      <c r="BD18" s="6">
        <v>0.31958483223220202</v>
      </c>
      <c r="BE18" s="6"/>
      <c r="BF18" s="1" t="s">
        <v>5</v>
      </c>
      <c r="BG18" s="4">
        <f>CORREL($M$3:$M$130,AF3:AF130)</f>
        <v>-0.93961967392955381</v>
      </c>
      <c r="BH18" s="4">
        <f>CORREL($N$3:$N$130,AF3:AF130)</f>
        <v>0.82977242095010662</v>
      </c>
      <c r="BI18" s="4">
        <f>CORREL($O$3:$O$130,AF3:AF130)</f>
        <v>0.94970919310976021</v>
      </c>
      <c r="BJ18" s="4">
        <f>CORREL($P$3:$P$130,AF3:AF130)</f>
        <v>0.77422916729484326</v>
      </c>
      <c r="BL18" s="1" t="s">
        <v>5</v>
      </c>
      <c r="BM18" s="12">
        <f>COUNTIF(AF3:AF130,"1")</f>
        <v>0</v>
      </c>
      <c r="BN18" s="23"/>
      <c r="BO18" s="1" t="s">
        <v>5</v>
      </c>
      <c r="BP18" s="12">
        <f>COUNTIF(AF3:AF130,"&lt;0,75")</f>
        <v>48</v>
      </c>
      <c r="BQ18" s="23"/>
      <c r="BR18" s="1" t="s">
        <v>5</v>
      </c>
      <c r="BS18" s="12">
        <f>COUNTIFS(AF2:AF129,"&gt;0,9",AF3:AF130,"&lt;1")</f>
        <v>21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3">
        <v>17</v>
      </c>
      <c r="C19" s="23">
        <v>1</v>
      </c>
      <c r="D19" s="23">
        <v>-1</v>
      </c>
      <c r="E19" s="23">
        <v>-1</v>
      </c>
      <c r="F19" s="23">
        <v>1</v>
      </c>
      <c r="G19" s="23">
        <v>1</v>
      </c>
      <c r="H19" s="23">
        <v>-1</v>
      </c>
      <c r="I19" s="23">
        <v>1</v>
      </c>
      <c r="J19" s="23">
        <v>1</v>
      </c>
      <c r="K19" s="23">
        <v>1</v>
      </c>
      <c r="L19" s="23">
        <v>1</v>
      </c>
      <c r="M19" s="14">
        <v>0.17281234272312729</v>
      </c>
      <c r="N19" s="31">
        <v>3.512682535918596</v>
      </c>
      <c r="O19" s="31">
        <v>1.047340416279035</v>
      </c>
      <c r="P19" s="31">
        <v>40.144943267641104</v>
      </c>
      <c r="Q19" s="27">
        <v>0.79079365079365083</v>
      </c>
      <c r="R19" s="24">
        <v>0.79851516270844003</v>
      </c>
      <c r="S19" s="24">
        <v>0.79079365079365083</v>
      </c>
      <c r="T19" s="24">
        <v>0.78585252335322464</v>
      </c>
      <c r="U19" s="24">
        <v>0.50927367021154313</v>
      </c>
      <c r="V19" s="27">
        <v>0.81920634920634916</v>
      </c>
      <c r="W19" s="24">
        <v>0.82615007215007219</v>
      </c>
      <c r="X19" s="24">
        <v>0.81920634920634916</v>
      </c>
      <c r="Y19" s="24">
        <v>0.81662754412468286</v>
      </c>
      <c r="Z19" s="24">
        <v>0.44893158672610473</v>
      </c>
      <c r="AA19" s="27">
        <v>0.81968253968253957</v>
      </c>
      <c r="AB19" s="24">
        <v>0.84318627738176599</v>
      </c>
      <c r="AC19" s="24">
        <v>0.81968253968253957</v>
      </c>
      <c r="AD19" s="24">
        <v>0.813034361633731</v>
      </c>
      <c r="AE19" s="24">
        <v>0.98757078269336973</v>
      </c>
      <c r="AF19" s="27">
        <v>0.8928571428571429</v>
      </c>
      <c r="AG19" s="24">
        <v>0.90152511773940347</v>
      </c>
      <c r="AH19" s="24">
        <v>0.8928571428571429</v>
      </c>
      <c r="AI19" s="24">
        <v>0.89097953466126223</v>
      </c>
      <c r="AJ19" s="24">
        <v>0.32641072566065382</v>
      </c>
      <c r="AK19" s="27">
        <v>0.72380952380952379</v>
      </c>
      <c r="AL19" s="24">
        <v>0.73974702782597523</v>
      </c>
      <c r="AM19" s="24">
        <v>0.72380952380952379</v>
      </c>
      <c r="AN19" s="24">
        <v>0.7235476506675681</v>
      </c>
      <c r="AO19" s="24">
        <v>9.9549137931847369</v>
      </c>
      <c r="AP19" s="27">
        <v>0.82539682539682546</v>
      </c>
      <c r="AQ19" s="24">
        <v>0.8310808041165183</v>
      </c>
      <c r="AR19" s="24">
        <v>0.82539682539682546</v>
      </c>
      <c r="AS19" s="24">
        <v>0.82472658409128985</v>
      </c>
      <c r="AT19" s="24">
        <v>0.51175584220199499</v>
      </c>
      <c r="AU19" s="27">
        <v>0.8193650793650793</v>
      </c>
      <c r="AV19" s="24">
        <v>0.82694029064617303</v>
      </c>
      <c r="AW19" s="24">
        <v>0.8193650793650793</v>
      </c>
      <c r="AX19" s="24">
        <v>0.8175511529029611</v>
      </c>
      <c r="AY19" s="24">
        <v>0.67498213803942797</v>
      </c>
      <c r="AZ19" s="27">
        <v>0.81920634920634916</v>
      </c>
      <c r="BA19" s="24">
        <v>0.8312754514911378</v>
      </c>
      <c r="BB19" s="24">
        <v>0.81920634920634916</v>
      </c>
      <c r="BC19" s="24">
        <v>0.8168623043685862</v>
      </c>
      <c r="BD19" s="24">
        <v>0.53504109577591374</v>
      </c>
      <c r="BE19" s="6"/>
      <c r="BF19" s="2" t="s">
        <v>11</v>
      </c>
      <c r="BG19" s="6">
        <f>CORREL($M$3:$M$130,AG3:AG130)</f>
        <v>-0.9331229787775408</v>
      </c>
      <c r="BH19" s="6">
        <f>CORREL($N$3:$N$130,AG3:AG130)</f>
        <v>0.81498994198360541</v>
      </c>
      <c r="BI19" s="6">
        <f>CORREL($O$3:$O$130,AG3:AG130)</f>
        <v>0.94048251091440405</v>
      </c>
      <c r="BJ19" s="6">
        <f>CORREL($P$3:$P$130,AG3:AG130)</f>
        <v>0.7577769385017542</v>
      </c>
      <c r="BL19" s="23" t="s">
        <v>11</v>
      </c>
      <c r="BM19" s="25">
        <f>COUNTIF(AG3:AG130,"1")</f>
        <v>0</v>
      </c>
      <c r="BN19" s="23"/>
      <c r="BO19" s="23" t="s">
        <v>11</v>
      </c>
      <c r="BP19" s="25">
        <f>COUNTIF(AG3:AG130,"&lt;0,75")</f>
        <v>43</v>
      </c>
      <c r="BQ19" s="23"/>
      <c r="BR19" s="23" t="s">
        <v>11</v>
      </c>
      <c r="BS19" s="25">
        <f>COUNTIFS(AG2:AG129,"&gt;0,9",AG3:AG130,"&lt;1")</f>
        <v>25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9.4122147414710644E-2</v>
      </c>
      <c r="N20" s="9">
        <v>6.0632038432225084</v>
      </c>
      <c r="O20" s="9">
        <v>1.241073939233347</v>
      </c>
      <c r="P20" s="9">
        <v>69.293758208257231</v>
      </c>
      <c r="Q20" s="27">
        <v>0.87000000000000011</v>
      </c>
      <c r="R20" s="6">
        <v>0.88379992737835877</v>
      </c>
      <c r="S20" s="6">
        <v>0.87000000000000011</v>
      </c>
      <c r="T20" s="6">
        <v>0.86744710076861042</v>
      </c>
      <c r="U20" s="6">
        <v>0.33859988603975671</v>
      </c>
      <c r="V20" s="27">
        <v>0.87031746031746027</v>
      </c>
      <c r="W20" s="6">
        <v>0.89116083045494798</v>
      </c>
      <c r="X20" s="6">
        <v>0.87031746031746027</v>
      </c>
      <c r="Y20" s="6">
        <v>0.86795510457272229</v>
      </c>
      <c r="Z20" s="6">
        <v>0.28212761667401443</v>
      </c>
      <c r="AA20" s="27">
        <v>0.92111111111111121</v>
      </c>
      <c r="AB20" s="6">
        <v>0.92566596366596365</v>
      </c>
      <c r="AC20" s="6">
        <v>0.92111111111111121</v>
      </c>
      <c r="AD20" s="6">
        <v>0.9212501810915763</v>
      </c>
      <c r="AE20" s="6">
        <v>0.60218013292115946</v>
      </c>
      <c r="AF20" s="27">
        <v>0.9377777777777776</v>
      </c>
      <c r="AG20" s="6">
        <v>0.94315038665038675</v>
      </c>
      <c r="AH20" s="6">
        <v>0.9377777777777776</v>
      </c>
      <c r="AI20" s="6">
        <v>0.93740889844398612</v>
      </c>
      <c r="AJ20" s="6">
        <v>0.18869779510385709</v>
      </c>
      <c r="AK20" s="27">
        <v>0.78492063492063502</v>
      </c>
      <c r="AL20" s="6">
        <v>0.80010915073099942</v>
      </c>
      <c r="AM20" s="6">
        <v>0.78492063492063502</v>
      </c>
      <c r="AN20" s="6">
        <v>0.78294339953361614</v>
      </c>
      <c r="AO20" s="6">
        <v>7.7522460860720228</v>
      </c>
      <c r="AP20" s="27">
        <v>0.89238095238095239</v>
      </c>
      <c r="AQ20" s="6">
        <v>0.90026114890400599</v>
      </c>
      <c r="AR20" s="6">
        <v>0.89238095238095239</v>
      </c>
      <c r="AS20" s="6">
        <v>0.89162732642262876</v>
      </c>
      <c r="AT20" s="6">
        <v>0.396528451671045</v>
      </c>
      <c r="AU20" s="27">
        <v>0.88079365079365091</v>
      </c>
      <c r="AV20" s="6">
        <v>0.89043424036281171</v>
      </c>
      <c r="AW20" s="6">
        <v>0.88079365079365091</v>
      </c>
      <c r="AX20" s="6">
        <v>0.8809346608865638</v>
      </c>
      <c r="AY20" s="6">
        <v>0.35980883160358518</v>
      </c>
      <c r="AZ20" s="27">
        <v>0.88650793650793658</v>
      </c>
      <c r="BA20" s="6">
        <v>0.89508730158730165</v>
      </c>
      <c r="BB20" s="6">
        <v>0.88650793650793658</v>
      </c>
      <c r="BC20" s="6">
        <v>0.88663628236766401</v>
      </c>
      <c r="BD20" s="6">
        <v>0.3190737600595866</v>
      </c>
      <c r="BE20" s="6"/>
      <c r="BF20" s="2" t="s">
        <v>17</v>
      </c>
      <c r="BG20" s="6">
        <f>CORREL($M$3:$M$130,AH3:AH130)</f>
        <v>-0.93961967392955381</v>
      </c>
      <c r="BH20" s="6">
        <f>CORREL($N$3:$N$130,AH3:AH130)</f>
        <v>0.82977242095010662</v>
      </c>
      <c r="BI20" s="6">
        <f>CORREL($O$3:$O$130,AH3:AH130)</f>
        <v>0.94970919310976021</v>
      </c>
      <c r="BJ20" s="6">
        <f>CORREL($P$3:$P$130,AH3:AH130)</f>
        <v>0.77422916729484326</v>
      </c>
      <c r="BL20" s="23" t="s">
        <v>17</v>
      </c>
      <c r="BM20" s="25">
        <f>COUNTIF(AH3:AH130,"1")</f>
        <v>0</v>
      </c>
      <c r="BN20" s="23"/>
      <c r="BO20" s="23" t="s">
        <v>17</v>
      </c>
      <c r="BP20" s="25">
        <f>COUNTIF(AH3:AH130,"&lt;0,75")</f>
        <v>48</v>
      </c>
      <c r="BQ20" s="23"/>
      <c r="BR20" s="23" t="s">
        <v>17</v>
      </c>
      <c r="BS20" s="25">
        <f>COUNTIFS(AH2:AH129,"&gt;0,9",AH3:AH130,"&lt;1")</f>
        <v>21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0.31492214681918979</v>
      </c>
      <c r="N21" s="9">
        <v>1.6140864641573061</v>
      </c>
      <c r="O21" s="9">
        <v>0.86184413191740561</v>
      </c>
      <c r="P21" s="9">
        <v>45.194420996404567</v>
      </c>
      <c r="Q21" s="27">
        <v>0.76888888888888884</v>
      </c>
      <c r="R21" s="6">
        <v>0.77936041891504071</v>
      </c>
      <c r="S21" s="6">
        <v>0.76888888888888884</v>
      </c>
      <c r="T21" s="6">
        <v>0.76416871314389034</v>
      </c>
      <c r="U21" s="6">
        <v>0.5726579054812857</v>
      </c>
      <c r="V21" s="27">
        <v>0.75761904761904764</v>
      </c>
      <c r="W21" s="6">
        <v>0.77101346801346804</v>
      </c>
      <c r="X21" s="6">
        <v>0.75761904761904764</v>
      </c>
      <c r="Y21" s="6">
        <v>0.75278254932761901</v>
      </c>
      <c r="Z21" s="6">
        <v>0.5661674310451017</v>
      </c>
      <c r="AA21" s="27">
        <v>0.79158730158730151</v>
      </c>
      <c r="AB21" s="6">
        <v>0.80161090336160368</v>
      </c>
      <c r="AC21" s="6">
        <v>0.79158730158730151</v>
      </c>
      <c r="AD21" s="6">
        <v>0.78742844249784905</v>
      </c>
      <c r="AE21" s="6">
        <v>1.7712114590715811</v>
      </c>
      <c r="AF21" s="27">
        <v>0.81428571428571428</v>
      </c>
      <c r="AG21" s="6">
        <v>0.82825806732949592</v>
      </c>
      <c r="AH21" s="6">
        <v>0.81428571428571428</v>
      </c>
      <c r="AI21" s="6">
        <v>0.81080707344925229</v>
      </c>
      <c r="AJ21" s="6">
        <v>0.49784136773424681</v>
      </c>
      <c r="AK21" s="27">
        <v>0.76333333333333342</v>
      </c>
      <c r="AL21" s="6">
        <v>0.78438093095987838</v>
      </c>
      <c r="AM21" s="6">
        <v>0.76333333333333342</v>
      </c>
      <c r="AN21" s="6">
        <v>0.76309564836035415</v>
      </c>
      <c r="AO21" s="6">
        <v>8.5303313020910601</v>
      </c>
      <c r="AP21" s="27">
        <v>0.77460317460317474</v>
      </c>
      <c r="AQ21" s="6">
        <v>0.7929394018679734</v>
      </c>
      <c r="AR21" s="6">
        <v>0.77460317460317474</v>
      </c>
      <c r="AS21" s="6">
        <v>0.76991144390487576</v>
      </c>
      <c r="AT21" s="6">
        <v>0.52682207112008883</v>
      </c>
      <c r="AU21" s="27">
        <v>0.79666666666666663</v>
      </c>
      <c r="AV21" s="6">
        <v>0.81517579173601573</v>
      </c>
      <c r="AW21" s="6">
        <v>0.79666666666666663</v>
      </c>
      <c r="AX21" s="6">
        <v>0.7919439533073046</v>
      </c>
      <c r="AY21" s="6">
        <v>0.71030004034264504</v>
      </c>
      <c r="AZ21" s="27">
        <v>0.74031746031746026</v>
      </c>
      <c r="BA21" s="6">
        <v>0.75763902346745482</v>
      </c>
      <c r="BB21" s="6">
        <v>0.74031746031746026</v>
      </c>
      <c r="BC21" s="6">
        <v>0.73799037458972361</v>
      </c>
      <c r="BD21" s="6">
        <v>0.74984967546305992</v>
      </c>
      <c r="BE21" s="6"/>
      <c r="BF21" s="2" t="s">
        <v>23</v>
      </c>
      <c r="BG21" s="6">
        <f>CORREL($M$3:$M$130,AI3:AI130)</f>
        <v>-0.93879327476804997</v>
      </c>
      <c r="BH21" s="6">
        <f>CORREL($N$3:$N$130,AI3:AI130)</f>
        <v>0.82354492116257871</v>
      </c>
      <c r="BI21" s="6">
        <f>CORREL($O$3:$O$130,AI3:AI130)</f>
        <v>0.94655066886797523</v>
      </c>
      <c r="BJ21" s="6">
        <f>CORREL($P$3:$P$130,AI3:AI130)</f>
        <v>0.76804048573550088</v>
      </c>
      <c r="BL21" s="3" t="s">
        <v>23</v>
      </c>
      <c r="BM21" s="19">
        <f>COUNTIF(AI3:AI130,"1")</f>
        <v>0</v>
      </c>
      <c r="BN21" s="23"/>
      <c r="BO21" s="3" t="s">
        <v>23</v>
      </c>
      <c r="BP21" s="19">
        <f>COUNTIF(AI3:AI130,"&lt;0,75")</f>
        <v>51</v>
      </c>
      <c r="BQ21" s="23"/>
      <c r="BR21" s="3" t="s">
        <v>23</v>
      </c>
      <c r="BS21" s="19">
        <f>COUNTIFS(AI2:AI129,"&gt;0,9",AI3:AI130,"&lt;1")</f>
        <v>21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3">
        <v>20</v>
      </c>
      <c r="C22" s="23">
        <v>1</v>
      </c>
      <c r="D22" s="23">
        <v>1</v>
      </c>
      <c r="E22" s="23">
        <v>1</v>
      </c>
      <c r="F22" s="23">
        <v>-1</v>
      </c>
      <c r="G22" s="23">
        <v>1</v>
      </c>
      <c r="H22" s="23">
        <v>-1</v>
      </c>
      <c r="I22" s="23">
        <v>-1</v>
      </c>
      <c r="J22" s="23">
        <v>-1</v>
      </c>
      <c r="K22" s="23">
        <v>-1</v>
      </c>
      <c r="L22" s="23">
        <v>1</v>
      </c>
      <c r="M22" s="14">
        <v>0.27909716236184351</v>
      </c>
      <c r="N22" s="31">
        <v>1.828442284652998</v>
      </c>
      <c r="O22" s="31">
        <v>0.93149262208725081</v>
      </c>
      <c r="P22" s="31">
        <v>29.986453468309161</v>
      </c>
      <c r="Q22" s="27">
        <v>0.79682539682539688</v>
      </c>
      <c r="R22" s="24">
        <v>0.80710080043413368</v>
      </c>
      <c r="S22" s="24">
        <v>0.79682539682539688</v>
      </c>
      <c r="T22" s="24">
        <v>0.79584852984887733</v>
      </c>
      <c r="U22" s="24">
        <v>0.57730211319268854</v>
      </c>
      <c r="V22" s="27">
        <v>0.80238095238095242</v>
      </c>
      <c r="W22" s="24">
        <v>0.81275566263801569</v>
      </c>
      <c r="X22" s="24">
        <v>0.80238095238095242</v>
      </c>
      <c r="Y22" s="24">
        <v>0.80156132920725687</v>
      </c>
      <c r="Z22" s="24">
        <v>0.58385026818449615</v>
      </c>
      <c r="AA22" s="27">
        <v>0.78047619047619043</v>
      </c>
      <c r="AB22" s="24">
        <v>0.79616910866910862</v>
      </c>
      <c r="AC22" s="24">
        <v>0.78047619047619043</v>
      </c>
      <c r="AD22" s="24">
        <v>0.77842848892195193</v>
      </c>
      <c r="AE22" s="24">
        <v>1.781861207369293</v>
      </c>
      <c r="AF22" s="27">
        <v>0.84761904761904761</v>
      </c>
      <c r="AG22" s="24">
        <v>0.85973578009292295</v>
      </c>
      <c r="AH22" s="24">
        <v>0.84761904761904761</v>
      </c>
      <c r="AI22" s="24">
        <v>0.84857881304214433</v>
      </c>
      <c r="AJ22" s="24">
        <v>0.43408346089944633</v>
      </c>
      <c r="AK22" s="27">
        <v>0.72285714285714286</v>
      </c>
      <c r="AL22" s="24">
        <v>0.73396762628905488</v>
      </c>
      <c r="AM22" s="24">
        <v>0.72285714285714286</v>
      </c>
      <c r="AN22" s="24">
        <v>0.71797962628592815</v>
      </c>
      <c r="AO22" s="24">
        <v>9.9892410821267532</v>
      </c>
      <c r="AP22" s="27">
        <v>0.82492063492063505</v>
      </c>
      <c r="AQ22" s="24">
        <v>0.84208678304266549</v>
      </c>
      <c r="AR22" s="24">
        <v>0.82492063492063505</v>
      </c>
      <c r="AS22" s="24">
        <v>0.81977637185203245</v>
      </c>
      <c r="AT22" s="24">
        <v>0.52696039119383897</v>
      </c>
      <c r="AU22" s="27">
        <v>0.82492063492063505</v>
      </c>
      <c r="AV22" s="24">
        <v>0.84099168714364791</v>
      </c>
      <c r="AW22" s="24">
        <v>0.82492063492063505</v>
      </c>
      <c r="AX22" s="24">
        <v>0.81792247283580755</v>
      </c>
      <c r="AY22" s="24">
        <v>0.76423029328338954</v>
      </c>
      <c r="AZ22" s="27">
        <v>0.77968253968253975</v>
      </c>
      <c r="BA22" s="24">
        <v>0.7923155170900269</v>
      </c>
      <c r="BB22" s="24">
        <v>0.77968253968253975</v>
      </c>
      <c r="BC22" s="24">
        <v>0.77610114684443388</v>
      </c>
      <c r="BD22" s="24">
        <v>0.73129873058209449</v>
      </c>
      <c r="BE22" s="6"/>
      <c r="BF22" s="3" t="s">
        <v>52</v>
      </c>
      <c r="BG22" s="5">
        <f>CORREL($M$3:$M$130,AJ3:AJ130)</f>
        <v>0.96288606160515944</v>
      </c>
      <c r="BH22" s="5">
        <f>CORREL($N$3:$N$130,AJ3:AJ130)</f>
        <v>-0.86345690813003551</v>
      </c>
      <c r="BI22" s="5">
        <f>CORREL($O$3:$O$130,AJ3:AJ130)</f>
        <v>-0.96870885285054609</v>
      </c>
      <c r="BJ22" s="5">
        <f>CORREL($P$3:$P$130,AJ3:AJ130)</f>
        <v>-0.81176037075628893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4.8392044437644312E-2</v>
      </c>
      <c r="N23" s="9">
        <v>7.338909479355844</v>
      </c>
      <c r="O23" s="9">
        <v>1.548071077475873</v>
      </c>
      <c r="P23" s="9">
        <v>99.07527797130389</v>
      </c>
      <c r="Q23" s="27">
        <v>0.96031746031746024</v>
      </c>
      <c r="R23" s="6">
        <v>0.96511349761349763</v>
      </c>
      <c r="S23" s="6">
        <v>0.96031746031746024</v>
      </c>
      <c r="T23" s="6">
        <v>0.96005093479856285</v>
      </c>
      <c r="U23" s="6">
        <v>0.19129343414586969</v>
      </c>
      <c r="V23" s="27">
        <v>0.93746031746031755</v>
      </c>
      <c r="W23" s="6">
        <v>0.94551991799050616</v>
      </c>
      <c r="X23" s="6">
        <v>0.93746031746031755</v>
      </c>
      <c r="Y23" s="6">
        <v>0.93724768311610407</v>
      </c>
      <c r="Z23" s="6">
        <v>0.11583285760489979</v>
      </c>
      <c r="AA23" s="27">
        <v>0.93190476190476179</v>
      </c>
      <c r="AB23" s="6">
        <v>0.93447659747659739</v>
      </c>
      <c r="AC23" s="6">
        <v>0.93190476190476179</v>
      </c>
      <c r="AD23" s="6">
        <v>0.93136588531359177</v>
      </c>
      <c r="AE23" s="6">
        <v>0.5730429835873766</v>
      </c>
      <c r="AF23" s="27">
        <v>0.96603174603174602</v>
      </c>
      <c r="AG23" s="6">
        <v>0.96871323121323116</v>
      </c>
      <c r="AH23" s="6">
        <v>0.96603174603174602</v>
      </c>
      <c r="AI23" s="6">
        <v>0.96557128029908657</v>
      </c>
      <c r="AJ23" s="6">
        <v>0.15352552952029111</v>
      </c>
      <c r="AK23" s="27">
        <v>0.81380952380952398</v>
      </c>
      <c r="AL23" s="6">
        <v>0.81722978080120934</v>
      </c>
      <c r="AM23" s="6">
        <v>0.81380952380952398</v>
      </c>
      <c r="AN23" s="6">
        <v>0.81298831697752794</v>
      </c>
      <c r="AO23" s="6">
        <v>6.7109849881641939</v>
      </c>
      <c r="AP23" s="27">
        <v>0.90444444444444438</v>
      </c>
      <c r="AQ23" s="6">
        <v>0.90899369149369158</v>
      </c>
      <c r="AR23" s="6">
        <v>0.90444444444444438</v>
      </c>
      <c r="AS23" s="6">
        <v>0.90464125380267491</v>
      </c>
      <c r="AT23" s="6">
        <v>0.33402385070506102</v>
      </c>
      <c r="AU23" s="27">
        <v>0.89809523809523806</v>
      </c>
      <c r="AV23" s="6">
        <v>0.9050372839112335</v>
      </c>
      <c r="AW23" s="6">
        <v>0.89809523809523806</v>
      </c>
      <c r="AX23" s="6">
        <v>0.89838848017062656</v>
      </c>
      <c r="AY23" s="6">
        <v>0.38719601800111858</v>
      </c>
      <c r="AZ23" s="27">
        <v>0.88714285714285701</v>
      </c>
      <c r="BA23" s="6">
        <v>0.89468916797488229</v>
      </c>
      <c r="BB23" s="6">
        <v>0.88714285714285701</v>
      </c>
      <c r="BC23" s="6">
        <v>0.88723745407528898</v>
      </c>
      <c r="BD23" s="6">
        <v>0.3104482213549985</v>
      </c>
      <c r="BE23" s="6"/>
      <c r="BF23" s="1" t="s">
        <v>4</v>
      </c>
      <c r="BG23" s="4">
        <f>CORREL($M$3:$M$130,AK3:AK130)</f>
        <v>-0.89029954152201896</v>
      </c>
      <c r="BH23" s="4">
        <f>CORREL($N$3:$N$130,AK3:AK130)</f>
        <v>0.77765773235897084</v>
      </c>
      <c r="BI23" s="4">
        <f>CORREL($O$3:$O$130,AK3:AK130)</f>
        <v>0.89681183258540165</v>
      </c>
      <c r="BJ23" s="4">
        <f>CORREL($P$3:$P$130,AK3:AK130)</f>
        <v>0.76740914388533277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92</v>
      </c>
      <c r="BQ23" s="23"/>
      <c r="BR23" s="1" t="s">
        <v>4</v>
      </c>
      <c r="BS23" s="12">
        <f>COUNTIFS(AK2:AK129,"&gt;0,9",AK3:AK130,"&lt;1")</f>
        <v>0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0.55818996371380858</v>
      </c>
      <c r="N24" s="9">
        <v>0.69966710837056245</v>
      </c>
      <c r="O24" s="9">
        <v>0.49307291473927573</v>
      </c>
      <c r="P24" s="9">
        <v>9.4455059630025939</v>
      </c>
      <c r="Q24" s="27">
        <v>0.59269841269841261</v>
      </c>
      <c r="R24" s="6">
        <v>0.6033128670271527</v>
      </c>
      <c r="S24" s="6">
        <v>0.59269841269841261</v>
      </c>
      <c r="T24" s="6">
        <v>0.58249629290025207</v>
      </c>
      <c r="U24" s="6">
        <v>0.89396187284715878</v>
      </c>
      <c r="V24" s="27">
        <v>0.59253968253968248</v>
      </c>
      <c r="W24" s="6">
        <v>0.60312748098462377</v>
      </c>
      <c r="X24" s="6">
        <v>0.59253968253968248</v>
      </c>
      <c r="Y24" s="6">
        <v>0.5858582935759854</v>
      </c>
      <c r="Z24" s="6">
        <v>0.92284718025427759</v>
      </c>
      <c r="AA24" s="27">
        <v>0.65539682539682542</v>
      </c>
      <c r="AB24" s="6">
        <v>0.6775612836227608</v>
      </c>
      <c r="AC24" s="6">
        <v>0.65539682539682542</v>
      </c>
      <c r="AD24" s="6">
        <v>0.64831074497372576</v>
      </c>
      <c r="AE24" s="6">
        <v>2.6126435970808042</v>
      </c>
      <c r="AF24" s="27">
        <v>0.67777777777777781</v>
      </c>
      <c r="AG24" s="6">
        <v>0.68788650502936222</v>
      </c>
      <c r="AH24" s="6">
        <v>0.67777777777777781</v>
      </c>
      <c r="AI24" s="6">
        <v>0.67734415402379877</v>
      </c>
      <c r="AJ24" s="6">
        <v>0.73730717949149494</v>
      </c>
      <c r="AK24" s="27">
        <v>0.60476190476190472</v>
      </c>
      <c r="AL24" s="6">
        <v>0.61196355115472767</v>
      </c>
      <c r="AM24" s="6">
        <v>0.60476190476190472</v>
      </c>
      <c r="AN24" s="6">
        <v>0.60149367992747782</v>
      </c>
      <c r="AO24" s="6">
        <v>14.245824910936779</v>
      </c>
      <c r="AP24" s="27">
        <v>0.70095238095238099</v>
      </c>
      <c r="AQ24" s="6">
        <v>0.72151674002934507</v>
      </c>
      <c r="AR24" s="6">
        <v>0.70095238095238099</v>
      </c>
      <c r="AS24" s="6">
        <v>0.69616130549487409</v>
      </c>
      <c r="AT24" s="6">
        <v>0.70477902666284709</v>
      </c>
      <c r="AU24" s="27">
        <v>0.66650793650793649</v>
      </c>
      <c r="AV24" s="6">
        <v>0.67197754626326067</v>
      </c>
      <c r="AW24" s="6">
        <v>0.66650793650793649</v>
      </c>
      <c r="AX24" s="6">
        <v>0.66375648182758906</v>
      </c>
      <c r="AY24" s="6">
        <v>0.87266240319424815</v>
      </c>
      <c r="AZ24" s="27">
        <v>0.68968253968253967</v>
      </c>
      <c r="BA24" s="6">
        <v>0.71591927524700627</v>
      </c>
      <c r="BB24" s="6">
        <v>0.68968253968253967</v>
      </c>
      <c r="BC24" s="6">
        <v>0.68370493724711889</v>
      </c>
      <c r="BD24" s="6">
        <v>0.95985525822369766</v>
      </c>
      <c r="BE24" s="6"/>
      <c r="BF24" s="2" t="s">
        <v>10</v>
      </c>
      <c r="BG24" s="6">
        <f>CORREL($M$3:$M$130,AL3:AL130)</f>
        <v>-0.88537899023744437</v>
      </c>
      <c r="BH24" s="6">
        <f>CORREL($N$3:$N$130,AL3:AL130)</f>
        <v>0.77052723864625305</v>
      </c>
      <c r="BI24" s="6">
        <f>CORREL($O$3:$O$130,AL3:AL130)</f>
        <v>0.89327957093449206</v>
      </c>
      <c r="BJ24" s="6">
        <f>CORREL($P$3:$P$130,AL3:AL130)</f>
        <v>0.75667862854336454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89</v>
      </c>
      <c r="BQ24" s="23"/>
      <c r="BR24" s="23" t="s">
        <v>10</v>
      </c>
      <c r="BS24" s="25">
        <f>COUNTIFS(AL2:AL129,"&gt;0,9",AL3:AL130,"&lt;1")</f>
        <v>0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0.42394056140726061</v>
      </c>
      <c r="N25" s="9">
        <v>1.256386030592185</v>
      </c>
      <c r="O25" s="9">
        <v>0.61948587803198618</v>
      </c>
      <c r="P25" s="9">
        <v>26.070010134787839</v>
      </c>
      <c r="Q25" s="27">
        <v>0.69444444444444442</v>
      </c>
      <c r="R25" s="6">
        <v>0.69048270248270238</v>
      </c>
      <c r="S25" s="6">
        <v>0.69444444444444442</v>
      </c>
      <c r="T25" s="6">
        <v>0.68895264182681326</v>
      </c>
      <c r="U25" s="6">
        <v>0.71553332468587727</v>
      </c>
      <c r="V25" s="27">
        <v>0.64904761904761898</v>
      </c>
      <c r="W25" s="6">
        <v>0.64440926798069653</v>
      </c>
      <c r="X25" s="6">
        <v>0.64904761904761898</v>
      </c>
      <c r="Y25" s="6">
        <v>0.64316467151315126</v>
      </c>
      <c r="Z25" s="6">
        <v>0.71403749735091426</v>
      </c>
      <c r="AA25" s="27">
        <v>0.64380952380952383</v>
      </c>
      <c r="AB25" s="6">
        <v>0.6449914262519304</v>
      </c>
      <c r="AC25" s="6">
        <v>0.64380952380952383</v>
      </c>
      <c r="AD25" s="6">
        <v>0.63170882042040577</v>
      </c>
      <c r="AE25" s="6">
        <v>1.9707304277885209</v>
      </c>
      <c r="AF25" s="27">
        <v>0.7520634920634921</v>
      </c>
      <c r="AG25" s="6">
        <v>0.76193408179122468</v>
      </c>
      <c r="AH25" s="6">
        <v>0.7520634920634921</v>
      </c>
      <c r="AI25" s="6">
        <v>0.7454566141186445</v>
      </c>
      <c r="AJ25" s="6">
        <v>0.58341941117355267</v>
      </c>
      <c r="AK25" s="27">
        <v>0.66126984126984123</v>
      </c>
      <c r="AL25" s="6">
        <v>0.66530196437549372</v>
      </c>
      <c r="AM25" s="6">
        <v>0.66126984126984123</v>
      </c>
      <c r="AN25" s="6">
        <v>0.66090160981199964</v>
      </c>
      <c r="AO25" s="6">
        <v>12.20907243371048</v>
      </c>
      <c r="AP25" s="27">
        <v>0.69523809523809521</v>
      </c>
      <c r="AQ25" s="6">
        <v>0.70564641241111825</v>
      </c>
      <c r="AR25" s="6">
        <v>0.69523809523809521</v>
      </c>
      <c r="AS25" s="6">
        <v>0.68684747222149978</v>
      </c>
      <c r="AT25" s="6">
        <v>0.64219699115295525</v>
      </c>
      <c r="AU25" s="27">
        <v>0.7176190476190476</v>
      </c>
      <c r="AV25" s="6">
        <v>0.71916284351088278</v>
      </c>
      <c r="AW25" s="6">
        <v>0.7176190476190476</v>
      </c>
      <c r="AX25" s="6">
        <v>0.71127993332897688</v>
      </c>
      <c r="AY25" s="6">
        <v>0.77094723057145431</v>
      </c>
      <c r="AZ25" s="27">
        <v>0.72301587301587311</v>
      </c>
      <c r="BA25" s="6">
        <v>0.72508754612956294</v>
      </c>
      <c r="BB25" s="6">
        <v>0.72301587301587311</v>
      </c>
      <c r="BC25" s="6">
        <v>0.71970387780998435</v>
      </c>
      <c r="BD25" s="6">
        <v>0.82613078882387148</v>
      </c>
      <c r="BE25" s="6"/>
      <c r="BF25" s="2" t="s">
        <v>16</v>
      </c>
      <c r="BG25" s="6">
        <f>CORREL($M$3:$M$130,AM3:AM130)</f>
        <v>-0.89029954152201896</v>
      </c>
      <c r="BH25" s="6">
        <f>CORREL($N$3:$N$130,AM3:AM130)</f>
        <v>0.77765773235897084</v>
      </c>
      <c r="BI25" s="6">
        <f>CORREL($O$3:$O$130,AM3:AM130)</f>
        <v>0.89681183258540165</v>
      </c>
      <c r="BJ25" s="6">
        <f>CORREL($P$3:$P$130,AM3:AM130)</f>
        <v>0.76740914388533277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92</v>
      </c>
      <c r="BQ25" s="23"/>
      <c r="BR25" s="23" t="s">
        <v>16</v>
      </c>
      <c r="BS25" s="25">
        <f>COUNTIFS(AM2:AM129,"&gt;0,9",AM3:AM130,"&lt;1")</f>
        <v>0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3">
        <v>24</v>
      </c>
      <c r="C26" s="23">
        <v>-1</v>
      </c>
      <c r="D26" s="23">
        <v>1</v>
      </c>
      <c r="E26" s="23">
        <v>-1</v>
      </c>
      <c r="F26" s="23">
        <v>1</v>
      </c>
      <c r="G26" s="23">
        <v>-1</v>
      </c>
      <c r="H26" s="23">
        <v>-1</v>
      </c>
      <c r="I26" s="23">
        <v>-1</v>
      </c>
      <c r="J26" s="23">
        <v>-1</v>
      </c>
      <c r="K26" s="23">
        <v>1</v>
      </c>
      <c r="L26" s="23">
        <v>-1</v>
      </c>
      <c r="M26" s="14">
        <v>0.37927442893897773</v>
      </c>
      <c r="N26" s="31">
        <v>1.351720406055497</v>
      </c>
      <c r="O26" s="31">
        <v>0.72877815703018289</v>
      </c>
      <c r="P26" s="31">
        <v>37.848171369553917</v>
      </c>
      <c r="Q26" s="27">
        <v>0.70079365079365075</v>
      </c>
      <c r="R26" s="24">
        <v>0.69910310049673163</v>
      </c>
      <c r="S26" s="24">
        <v>0.70079365079365075</v>
      </c>
      <c r="T26" s="24">
        <v>0.69261216677250537</v>
      </c>
      <c r="U26" s="24">
        <v>0.69829328637675103</v>
      </c>
      <c r="V26" s="27">
        <v>0.71206349206349207</v>
      </c>
      <c r="W26" s="24">
        <v>0.713304924816203</v>
      </c>
      <c r="X26" s="24">
        <v>0.71206349206349207</v>
      </c>
      <c r="Y26" s="24">
        <v>0.70572189773777083</v>
      </c>
      <c r="Z26" s="24">
        <v>0.6681796281666299</v>
      </c>
      <c r="AA26" s="27">
        <v>0.71222222222222231</v>
      </c>
      <c r="AB26" s="24">
        <v>0.73388596091117109</v>
      </c>
      <c r="AC26" s="24">
        <v>0.71222222222222231</v>
      </c>
      <c r="AD26" s="24">
        <v>0.70350993299424724</v>
      </c>
      <c r="AE26" s="24">
        <v>2.4719539772024839</v>
      </c>
      <c r="AF26" s="27">
        <v>0.74079365079365089</v>
      </c>
      <c r="AG26" s="24">
        <v>0.75367187045758466</v>
      </c>
      <c r="AH26" s="24">
        <v>0.74079365079365089</v>
      </c>
      <c r="AI26" s="24">
        <v>0.74150432552586243</v>
      </c>
      <c r="AJ26" s="24">
        <v>0.63284450636549328</v>
      </c>
      <c r="AK26" s="27">
        <v>0.66746031746031753</v>
      </c>
      <c r="AL26" s="24">
        <v>0.67632486024712912</v>
      </c>
      <c r="AM26" s="24">
        <v>0.66746031746031753</v>
      </c>
      <c r="AN26" s="24">
        <v>0.66037131267913496</v>
      </c>
      <c r="AO26" s="24">
        <v>11.98594505558737</v>
      </c>
      <c r="AP26" s="27">
        <v>0.72936507936507944</v>
      </c>
      <c r="AQ26" s="24">
        <v>0.73680795892560602</v>
      </c>
      <c r="AR26" s="24">
        <v>0.72936507936507944</v>
      </c>
      <c r="AS26" s="24">
        <v>0.72109824628570895</v>
      </c>
      <c r="AT26" s="24">
        <v>0.61522282981742604</v>
      </c>
      <c r="AU26" s="27">
        <v>0.71253968253968247</v>
      </c>
      <c r="AV26" s="24">
        <v>0.7167281924424781</v>
      </c>
      <c r="AW26" s="24">
        <v>0.71253968253968247</v>
      </c>
      <c r="AX26" s="24">
        <v>0.70842598097699749</v>
      </c>
      <c r="AY26" s="24">
        <v>0.93847080590360432</v>
      </c>
      <c r="AZ26" s="27">
        <v>0.735079365079365</v>
      </c>
      <c r="BA26" s="24">
        <v>0.74641338819910241</v>
      </c>
      <c r="BB26" s="24">
        <v>0.735079365079365</v>
      </c>
      <c r="BC26" s="24">
        <v>0.73523036252769747</v>
      </c>
      <c r="BD26" s="24">
        <v>0.92942624973617105</v>
      </c>
      <c r="BE26" s="6"/>
      <c r="BF26" s="2" t="s">
        <v>22</v>
      </c>
      <c r="BG26" s="6">
        <f>CORREL($M$3:$M$130,AN3:AN130)</f>
        <v>-0.88963515117917447</v>
      </c>
      <c r="BH26" s="6">
        <f>CORREL($N$3:$N$130,AN3:AN130)</f>
        <v>0.77598801728191091</v>
      </c>
      <c r="BI26" s="6">
        <f>CORREL($O$3:$O$130,AN3:AN130)</f>
        <v>0.89560741787575104</v>
      </c>
      <c r="BJ26" s="6">
        <f>CORREL($P$3:$P$130,AN3:AN130)</f>
        <v>0.76786067173952621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93</v>
      </c>
      <c r="BQ26" s="23"/>
      <c r="BR26" s="3" t="s">
        <v>22</v>
      </c>
      <c r="BS26" s="19">
        <f>COUNTIFS(AN2:AN129,"&gt;0,9",AN3:AN130,"&lt;1")</f>
        <v>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0.51340764649823145</v>
      </c>
      <c r="N27" s="9">
        <v>0.92170132048741205</v>
      </c>
      <c r="O27" s="9">
        <v>0.49997620127777659</v>
      </c>
      <c r="P27" s="9">
        <v>25.80763697364754</v>
      </c>
      <c r="Q27" s="27">
        <v>0.61031746031746037</v>
      </c>
      <c r="R27" s="6">
        <v>0.61016651249984588</v>
      </c>
      <c r="S27" s="6">
        <v>0.61031746031746037</v>
      </c>
      <c r="T27" s="6">
        <v>0.6011308280317198</v>
      </c>
      <c r="U27" s="6">
        <v>0.82239712184184377</v>
      </c>
      <c r="V27" s="27">
        <v>0.593015873015873</v>
      </c>
      <c r="W27" s="6">
        <v>0.5991950228420817</v>
      </c>
      <c r="X27" s="6">
        <v>0.593015873015873</v>
      </c>
      <c r="Y27" s="6">
        <v>0.58906119231226373</v>
      </c>
      <c r="Z27" s="6">
        <v>0.81391921537529177</v>
      </c>
      <c r="AA27" s="27">
        <v>0.63253968253968262</v>
      </c>
      <c r="AB27" s="6">
        <v>0.65180576900125764</v>
      </c>
      <c r="AC27" s="6">
        <v>0.63253968253968262</v>
      </c>
      <c r="AD27" s="6">
        <v>0.61507401258773731</v>
      </c>
      <c r="AE27" s="6">
        <v>3.4012686305874622</v>
      </c>
      <c r="AF27" s="27">
        <v>0.67793650793650795</v>
      </c>
      <c r="AG27" s="6">
        <v>0.68805913663056528</v>
      </c>
      <c r="AH27" s="6">
        <v>0.67793650793650795</v>
      </c>
      <c r="AI27" s="6">
        <v>0.67462078362209088</v>
      </c>
      <c r="AJ27" s="6">
        <v>0.72013498543367949</v>
      </c>
      <c r="AK27" s="27">
        <v>0.61079365079365078</v>
      </c>
      <c r="AL27" s="6">
        <v>0.62818059217307332</v>
      </c>
      <c r="AM27" s="6">
        <v>0.61079365079365078</v>
      </c>
      <c r="AN27" s="6">
        <v>0.61017978078269697</v>
      </c>
      <c r="AO27" s="6">
        <v>14.028418747637341</v>
      </c>
      <c r="AP27" s="27">
        <v>0.65015873015873016</v>
      </c>
      <c r="AQ27" s="6">
        <v>0.66242817499960371</v>
      </c>
      <c r="AR27" s="6">
        <v>0.65015873015873016</v>
      </c>
      <c r="AS27" s="6">
        <v>0.64666969660313955</v>
      </c>
      <c r="AT27" s="6">
        <v>0.73169252059828982</v>
      </c>
      <c r="AU27" s="27">
        <v>0.63857142857142857</v>
      </c>
      <c r="AV27" s="6">
        <v>0.65162862446195779</v>
      </c>
      <c r="AW27" s="6">
        <v>0.63857142857142857</v>
      </c>
      <c r="AX27" s="6">
        <v>0.63237917016912693</v>
      </c>
      <c r="AY27" s="6">
        <v>0.93938187813778706</v>
      </c>
      <c r="AZ27" s="27">
        <v>0.65031746031746029</v>
      </c>
      <c r="BA27" s="6">
        <v>0.66787562683302037</v>
      </c>
      <c r="BB27" s="6">
        <v>0.65031746031746029</v>
      </c>
      <c r="BC27" s="6">
        <v>0.64884519201040392</v>
      </c>
      <c r="BD27" s="6">
        <v>1.1696751258628579</v>
      </c>
      <c r="BE27" s="6"/>
      <c r="BF27" s="3" t="s">
        <v>53</v>
      </c>
      <c r="BG27" s="5">
        <f>CORREL($M$3:$M$130,AO3:AO130)</f>
        <v>0.89029954152201907</v>
      </c>
      <c r="BH27" s="5">
        <f>CORREL($N$3:$N$130,AO3:AO130)</f>
        <v>-0.77765773235897107</v>
      </c>
      <c r="BI27" s="5">
        <f>CORREL($O$3:$O$130,AO3:AO130)</f>
        <v>-0.89681183258540176</v>
      </c>
      <c r="BJ27" s="5">
        <f>CORREL($P$3:$P$130,AO3:AO130)</f>
        <v>-0.7674091438853331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0.26855495461465928</v>
      </c>
      <c r="N28" s="9">
        <v>2.5599052980261279</v>
      </c>
      <c r="O28" s="9">
        <v>0.77541483964144431</v>
      </c>
      <c r="P28" s="9">
        <v>53.11803493404215</v>
      </c>
      <c r="Q28" s="27">
        <v>0.64428571428571435</v>
      </c>
      <c r="R28" s="6">
        <v>0.64153054645159913</v>
      </c>
      <c r="S28" s="6">
        <v>0.64428571428571435</v>
      </c>
      <c r="T28" s="6">
        <v>0.63819802637494571</v>
      </c>
      <c r="U28" s="6">
        <v>0.64902519904501621</v>
      </c>
      <c r="V28" s="27">
        <v>0.6441269841269841</v>
      </c>
      <c r="W28" s="6">
        <v>0.64492934951758474</v>
      </c>
      <c r="X28" s="6">
        <v>0.6441269841269841</v>
      </c>
      <c r="Y28" s="6">
        <v>0.6428590603826414</v>
      </c>
      <c r="Z28" s="6">
        <v>0.6316786801251324</v>
      </c>
      <c r="AA28" s="27">
        <v>0.71793650793650809</v>
      </c>
      <c r="AB28" s="6">
        <v>0.74909803921568641</v>
      </c>
      <c r="AC28" s="6">
        <v>0.71793650793650809</v>
      </c>
      <c r="AD28" s="6">
        <v>0.71191538147036915</v>
      </c>
      <c r="AE28" s="6">
        <v>0.90770136139952906</v>
      </c>
      <c r="AF28" s="27">
        <v>0.75142857142857145</v>
      </c>
      <c r="AG28" s="6">
        <v>0.75674699462794703</v>
      </c>
      <c r="AH28" s="6">
        <v>0.75142857142857145</v>
      </c>
      <c r="AI28" s="6">
        <v>0.74941903611568816</v>
      </c>
      <c r="AJ28" s="6">
        <v>0.51472452694995152</v>
      </c>
      <c r="AK28" s="27">
        <v>0.59920634920634919</v>
      </c>
      <c r="AL28" s="6">
        <v>0.60779062332003508</v>
      </c>
      <c r="AM28" s="6">
        <v>0.59920634920634919</v>
      </c>
      <c r="AN28" s="6">
        <v>0.59335706995562076</v>
      </c>
      <c r="AO28" s="6">
        <v>14.446067429765209</v>
      </c>
      <c r="AP28" s="27">
        <v>0.68412698412698414</v>
      </c>
      <c r="AQ28" s="6">
        <v>0.68846882658787412</v>
      </c>
      <c r="AR28" s="6">
        <v>0.68412698412698414</v>
      </c>
      <c r="AS28" s="6">
        <v>0.67872344012650532</v>
      </c>
      <c r="AT28" s="6">
        <v>0.62160087105888162</v>
      </c>
      <c r="AU28" s="27">
        <v>0.65603174603174597</v>
      </c>
      <c r="AV28" s="6">
        <v>0.66567999919879617</v>
      </c>
      <c r="AW28" s="6">
        <v>0.65603174603174597</v>
      </c>
      <c r="AX28" s="6">
        <v>0.65536853833455955</v>
      </c>
      <c r="AY28" s="6">
        <v>0.8358562922522339</v>
      </c>
      <c r="AZ28" s="27">
        <v>0.6947619047619048</v>
      </c>
      <c r="BA28" s="6">
        <v>0.70343902992023299</v>
      </c>
      <c r="BB28" s="6">
        <v>0.6947619047619048</v>
      </c>
      <c r="BC28" s="6">
        <v>0.69072210327344308</v>
      </c>
      <c r="BD28" s="6">
        <v>0.89643145941192581</v>
      </c>
      <c r="BE28" s="6"/>
      <c r="BF28" s="1" t="s">
        <v>3</v>
      </c>
      <c r="BG28" s="4">
        <f>CORREL($M$3:$M$130,AP3:AP130)</f>
        <v>-0.92902512282584526</v>
      </c>
      <c r="BH28" s="4">
        <f>CORREL($N$3:$N$130,AP3:AP130)</f>
        <v>0.78900547224814466</v>
      </c>
      <c r="BI28" s="4">
        <f>CORREL($O$3:$O$130,AP3:AP130)</f>
        <v>0.92868882322250124</v>
      </c>
      <c r="BJ28" s="4">
        <f>CORREL($P$3:$P$130,AP3:AP130)</f>
        <v>0.73313362163203855</v>
      </c>
      <c r="BL28" s="1" t="s">
        <v>3</v>
      </c>
      <c r="BM28" s="12">
        <f>COUNTIF(AP3:AP130,"1")</f>
        <v>0</v>
      </c>
      <c r="BN28" s="23"/>
      <c r="BO28" s="1" t="s">
        <v>3</v>
      </c>
      <c r="BP28" s="12">
        <f>COUNTIF(AP3:AP130,"&lt;0,75")</f>
        <v>52</v>
      </c>
      <c r="BQ28" s="23"/>
      <c r="BR28" s="1" t="s">
        <v>3</v>
      </c>
      <c r="BS28" s="12">
        <f>COUNTIFS(AP2:AP129,"&gt;0,9",AP3:AP130,"&lt;1")</f>
        <v>7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0.1022441540560763</v>
      </c>
      <c r="N29" s="9">
        <v>5.9991437449469984</v>
      </c>
      <c r="O29" s="9">
        <v>1.1821343146249399</v>
      </c>
      <c r="P29" s="9">
        <v>68.561642799394249</v>
      </c>
      <c r="Q29" s="27">
        <v>0.85904761904761906</v>
      </c>
      <c r="R29" s="6">
        <v>0.86118695061552208</v>
      </c>
      <c r="S29" s="6">
        <v>0.85904761904761906</v>
      </c>
      <c r="T29" s="6">
        <v>0.85709164667422377</v>
      </c>
      <c r="U29" s="6">
        <v>0.42429081510624139</v>
      </c>
      <c r="V29" s="27">
        <v>0.86444444444444457</v>
      </c>
      <c r="W29" s="6">
        <v>0.87022439548755348</v>
      </c>
      <c r="X29" s="6">
        <v>0.86444444444444457</v>
      </c>
      <c r="Y29" s="6">
        <v>0.86371094151174077</v>
      </c>
      <c r="Z29" s="6">
        <v>0.31843867486817928</v>
      </c>
      <c r="AA29" s="27">
        <v>0.86365079365079378</v>
      </c>
      <c r="AB29" s="6">
        <v>0.88827936831298171</v>
      </c>
      <c r="AC29" s="6">
        <v>0.86365079365079378</v>
      </c>
      <c r="AD29" s="6">
        <v>0.85972878478933423</v>
      </c>
      <c r="AE29" s="6">
        <v>0.91645278244009565</v>
      </c>
      <c r="AF29" s="27">
        <v>0.90920634920634913</v>
      </c>
      <c r="AG29" s="6">
        <v>0.92023620823620822</v>
      </c>
      <c r="AH29" s="6">
        <v>0.90920634920634913</v>
      </c>
      <c r="AI29" s="6">
        <v>0.90780842582647092</v>
      </c>
      <c r="AJ29" s="6">
        <v>0.2483217232870486</v>
      </c>
      <c r="AK29" s="27">
        <v>0.78476190476190477</v>
      </c>
      <c r="AL29" s="6">
        <v>0.78999368574158491</v>
      </c>
      <c r="AM29" s="6">
        <v>0.78476190476190477</v>
      </c>
      <c r="AN29" s="6">
        <v>0.78266771417882519</v>
      </c>
      <c r="AO29" s="6">
        <v>7.7579673008956931</v>
      </c>
      <c r="AP29" s="27">
        <v>0.88079365079365068</v>
      </c>
      <c r="AQ29" s="6">
        <v>0.89990249433106562</v>
      </c>
      <c r="AR29" s="6">
        <v>0.88079365079365068</v>
      </c>
      <c r="AS29" s="6">
        <v>0.87967572658667004</v>
      </c>
      <c r="AT29" s="6">
        <v>0.44021806304966687</v>
      </c>
      <c r="AU29" s="27">
        <v>0.85238095238095235</v>
      </c>
      <c r="AV29" s="6">
        <v>0.86757050826710258</v>
      </c>
      <c r="AW29" s="6">
        <v>0.85238095238095235</v>
      </c>
      <c r="AX29" s="6">
        <v>0.85149838065912886</v>
      </c>
      <c r="AY29" s="6">
        <v>0.47491773491822942</v>
      </c>
      <c r="AZ29" s="27">
        <v>0.86968253968253961</v>
      </c>
      <c r="BA29" s="6">
        <v>0.8808599617002979</v>
      </c>
      <c r="BB29" s="6">
        <v>0.86968253968253961</v>
      </c>
      <c r="BC29" s="6">
        <v>0.86786598804139103</v>
      </c>
      <c r="BD29" s="6">
        <v>0.41713089915243451</v>
      </c>
      <c r="BE29" s="6"/>
      <c r="BF29" s="2" t="s">
        <v>9</v>
      </c>
      <c r="BG29" s="6">
        <f>CORREL($M$3:$M$130,AQ3:AQ130)</f>
        <v>-0.92287322391290894</v>
      </c>
      <c r="BH29" s="6">
        <f>CORREL($N$3:$N$130,AQ3:AQ130)</f>
        <v>0.78277477682372221</v>
      </c>
      <c r="BI29" s="6">
        <f>CORREL($O$3:$O$130,AQ3:AQ130)</f>
        <v>0.92372645975385526</v>
      </c>
      <c r="BJ29" s="6">
        <f>CORREL($P$3:$P$130,AQ3:AQ130)</f>
        <v>0.72472973965104737</v>
      </c>
      <c r="BL29" s="23" t="s">
        <v>9</v>
      </c>
      <c r="BM29" s="25">
        <f>COUNTIF(AQ3:AQ130,"1")</f>
        <v>0</v>
      </c>
      <c r="BN29" s="23"/>
      <c r="BO29" s="23" t="s">
        <v>9</v>
      </c>
      <c r="BP29" s="25">
        <f>COUNTIF(AQ3:AQ130,"&lt;0,75")</f>
        <v>50</v>
      </c>
      <c r="BQ29" s="23"/>
      <c r="BR29" s="23" t="s">
        <v>9</v>
      </c>
      <c r="BS29" s="25">
        <f>COUNTIFS(AQ2:AQ129,"&gt;0,9",AQ3:AQ130,"&lt;1")</f>
        <v>13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7.919367679917709E-2</v>
      </c>
      <c r="N30" s="9">
        <v>5.9377819388225506</v>
      </c>
      <c r="O30" s="9">
        <v>1.371377862634547</v>
      </c>
      <c r="P30" s="9">
        <v>58.635596645872702</v>
      </c>
      <c r="Q30" s="27">
        <v>0.89253968253968252</v>
      </c>
      <c r="R30" s="6">
        <v>0.89839594532451683</v>
      </c>
      <c r="S30" s="6">
        <v>0.89253968253968252</v>
      </c>
      <c r="T30" s="6">
        <v>0.89140556391917547</v>
      </c>
      <c r="U30" s="6">
        <v>0.31776803210697668</v>
      </c>
      <c r="V30" s="27">
        <v>0.89793650793650792</v>
      </c>
      <c r="W30" s="6">
        <v>0.90695256991685569</v>
      </c>
      <c r="X30" s="6">
        <v>0.89793650793650792</v>
      </c>
      <c r="Y30" s="6">
        <v>0.89702582873404313</v>
      </c>
      <c r="Z30" s="6">
        <v>0.25400844062005301</v>
      </c>
      <c r="AA30" s="27">
        <v>0.88063492063492066</v>
      </c>
      <c r="AB30" s="6">
        <v>0.91116974253816352</v>
      </c>
      <c r="AC30" s="6">
        <v>0.88063492063492066</v>
      </c>
      <c r="AD30" s="6">
        <v>0.88060435815426419</v>
      </c>
      <c r="AE30" s="6">
        <v>0.88185424630188081</v>
      </c>
      <c r="AF30" s="27">
        <v>0.93793650793650796</v>
      </c>
      <c r="AG30" s="6">
        <v>0.9414768379768379</v>
      </c>
      <c r="AH30" s="6">
        <v>0.93793650793650796</v>
      </c>
      <c r="AI30" s="6">
        <v>0.93748397604949329</v>
      </c>
      <c r="AJ30" s="6">
        <v>0.21543795398222129</v>
      </c>
      <c r="AK30" s="27">
        <v>0.7520634920634921</v>
      </c>
      <c r="AL30" s="6">
        <v>0.76093545960212639</v>
      </c>
      <c r="AM30" s="6">
        <v>0.7520634920634921</v>
      </c>
      <c r="AN30" s="6">
        <v>0.75003690229702025</v>
      </c>
      <c r="AO30" s="6">
        <v>8.9365375545715846</v>
      </c>
      <c r="AP30" s="27">
        <v>0.8982539682539683</v>
      </c>
      <c r="AQ30" s="6">
        <v>0.90676169465455181</v>
      </c>
      <c r="AR30" s="6">
        <v>0.8982539682539683</v>
      </c>
      <c r="AS30" s="6">
        <v>0.89820579764753961</v>
      </c>
      <c r="AT30" s="6">
        <v>0.38455922600298531</v>
      </c>
      <c r="AU30" s="27">
        <v>0.88142857142857134</v>
      </c>
      <c r="AV30" s="6">
        <v>0.88935573421287706</v>
      </c>
      <c r="AW30" s="6">
        <v>0.88142857142857134</v>
      </c>
      <c r="AX30" s="6">
        <v>0.88096626055812755</v>
      </c>
      <c r="AY30" s="6">
        <v>0.37595679749444377</v>
      </c>
      <c r="AZ30" s="27">
        <v>0.87031746031746027</v>
      </c>
      <c r="BA30" s="6">
        <v>0.88084267972923436</v>
      </c>
      <c r="BB30" s="6">
        <v>0.87031746031746027</v>
      </c>
      <c r="BC30" s="6">
        <v>0.87053510583825067</v>
      </c>
      <c r="BD30" s="6">
        <v>0.40352746694987218</v>
      </c>
      <c r="BE30" s="6"/>
      <c r="BF30" s="2" t="s">
        <v>15</v>
      </c>
      <c r="BG30" s="6">
        <f>CORREL($M$3:$M$130,AR3:AR130)</f>
        <v>-0.92902512282584526</v>
      </c>
      <c r="BH30" s="6">
        <f>CORREL($N$3:$N$130,AR3:AR130)</f>
        <v>0.78900547224814466</v>
      </c>
      <c r="BI30" s="6">
        <f>CORREL($O$3:$O$130,AR3:AR130)</f>
        <v>0.92868882322250124</v>
      </c>
      <c r="BJ30" s="6">
        <f>CORREL($P$3:$P$130,AR3:AR130)</f>
        <v>0.73313362163203855</v>
      </c>
      <c r="BL30" s="23" t="s">
        <v>15</v>
      </c>
      <c r="BM30" s="25">
        <f>COUNTIF(AR3:AR130,"1")</f>
        <v>0</v>
      </c>
      <c r="BN30" s="23"/>
      <c r="BO30" s="23" t="s">
        <v>15</v>
      </c>
      <c r="BP30" s="25">
        <f>COUNTIF(AR3:AR130,"&lt;0,75")</f>
        <v>52</v>
      </c>
      <c r="BQ30" s="23"/>
      <c r="BR30" s="23" t="s">
        <v>15</v>
      </c>
      <c r="BS30" s="25">
        <f>COUNTIFS(AR2:AR129,"&gt;0,9",AR3:AR130,"&lt;1")</f>
        <v>7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3">
        <v>29</v>
      </c>
      <c r="C31" s="23">
        <v>-1</v>
      </c>
      <c r="D31" s="23">
        <v>1</v>
      </c>
      <c r="E31" s="23">
        <v>1</v>
      </c>
      <c r="F31" s="23">
        <v>-1</v>
      </c>
      <c r="G31" s="23">
        <v>1</v>
      </c>
      <c r="H31" s="23">
        <v>1</v>
      </c>
      <c r="I31" s="23">
        <v>-1</v>
      </c>
      <c r="J31" s="23">
        <v>1</v>
      </c>
      <c r="K31" s="23">
        <v>-1</v>
      </c>
      <c r="L31" s="23">
        <v>1</v>
      </c>
      <c r="M31" s="14">
        <v>0.19740572043522861</v>
      </c>
      <c r="N31" s="31">
        <v>3.2363532836980089</v>
      </c>
      <c r="O31" s="31">
        <v>0.96631390757821212</v>
      </c>
      <c r="P31" s="31">
        <v>43.690769329923121</v>
      </c>
      <c r="Q31" s="27">
        <v>0.84222222222222221</v>
      </c>
      <c r="R31" s="24">
        <v>0.84760404674690393</v>
      </c>
      <c r="S31" s="24">
        <v>0.84222222222222221</v>
      </c>
      <c r="T31" s="24">
        <v>0.83337991421858537</v>
      </c>
      <c r="U31" s="24">
        <v>0.46711869515018911</v>
      </c>
      <c r="V31" s="27">
        <v>0.85873015873015868</v>
      </c>
      <c r="W31" s="24">
        <v>0.87493300350443204</v>
      </c>
      <c r="X31" s="24">
        <v>0.85873015873015868</v>
      </c>
      <c r="Y31" s="24">
        <v>0.85852566209061032</v>
      </c>
      <c r="Z31" s="24">
        <v>0.36445591633974311</v>
      </c>
      <c r="AA31" s="27">
        <v>0.81492063492063482</v>
      </c>
      <c r="AB31" s="24">
        <v>0.843037962037962</v>
      </c>
      <c r="AC31" s="24">
        <v>0.81492063492063482</v>
      </c>
      <c r="AD31" s="24">
        <v>0.82132756796062112</v>
      </c>
      <c r="AE31" s="24">
        <v>0.97880832095462778</v>
      </c>
      <c r="AF31" s="27">
        <v>0.88206349206349199</v>
      </c>
      <c r="AG31" s="24">
        <v>0.88590454291014509</v>
      </c>
      <c r="AH31" s="24">
        <v>0.88206349206349199</v>
      </c>
      <c r="AI31" s="24">
        <v>0.87958280963447799</v>
      </c>
      <c r="AJ31" s="24">
        <v>0.33592255925691322</v>
      </c>
      <c r="AK31" s="27">
        <v>0.71158730158730166</v>
      </c>
      <c r="AL31" s="24">
        <v>0.72261048122952887</v>
      </c>
      <c r="AM31" s="24">
        <v>0.71158730158730166</v>
      </c>
      <c r="AN31" s="24">
        <v>0.71079698602087904</v>
      </c>
      <c r="AO31" s="24">
        <v>10.39544733460728</v>
      </c>
      <c r="AP31" s="27">
        <v>0.81936507936507952</v>
      </c>
      <c r="AQ31" s="24">
        <v>0.83175510204081626</v>
      </c>
      <c r="AR31" s="24">
        <v>0.81936507936507952</v>
      </c>
      <c r="AS31" s="24">
        <v>0.81695354776298523</v>
      </c>
      <c r="AT31" s="24">
        <v>0.51888076500571823</v>
      </c>
      <c r="AU31" s="27">
        <v>0.80777777777777771</v>
      </c>
      <c r="AV31" s="24">
        <v>0.81371271585557303</v>
      </c>
      <c r="AW31" s="24">
        <v>0.80777777777777771</v>
      </c>
      <c r="AX31" s="24">
        <v>0.80681899745299612</v>
      </c>
      <c r="AY31" s="24">
        <v>0.53141469785695394</v>
      </c>
      <c r="AZ31" s="27">
        <v>0.8134920634920636</v>
      </c>
      <c r="BA31" s="24">
        <v>0.81283385397671126</v>
      </c>
      <c r="BB31" s="24">
        <v>0.8134920634920636</v>
      </c>
      <c r="BC31" s="24">
        <v>0.80836164258414978</v>
      </c>
      <c r="BD31" s="24">
        <v>0.51391884046911573</v>
      </c>
      <c r="BE31" s="6"/>
      <c r="BF31" s="2" t="s">
        <v>21</v>
      </c>
      <c r="BG31" s="6">
        <f>CORREL($M$3:$M$130,AS3:AS130)</f>
        <v>-0.9286351619949279</v>
      </c>
      <c r="BH31" s="6">
        <f>CORREL($N$3:$N$130,AS3:AS130)</f>
        <v>0.79056790811245814</v>
      </c>
      <c r="BI31" s="6">
        <f>CORREL($O$3:$O$130,AS3:AS130)</f>
        <v>0.92929190511721038</v>
      </c>
      <c r="BJ31" s="6">
        <f>CORREL($P$3:$P$130,AS3:AS130)</f>
        <v>0.73463307765247721</v>
      </c>
      <c r="BL31" s="3" t="s">
        <v>21</v>
      </c>
      <c r="BM31" s="19">
        <f>COUNTIF(AS3:AS130,"1")</f>
        <v>0</v>
      </c>
      <c r="BN31" s="23"/>
      <c r="BO31" s="3" t="s">
        <v>21</v>
      </c>
      <c r="BP31" s="19">
        <f>COUNTIF(AS3:AS130,"&lt;0,75")</f>
        <v>56</v>
      </c>
      <c r="BQ31" s="23"/>
      <c r="BR31" s="3" t="s">
        <v>21</v>
      </c>
      <c r="BS31" s="19">
        <f>COUNTIFS(AS2:AS129,"&gt;0,9",AS3:AS130,"&lt;1")</f>
        <v>7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5.2829399347039667E-2</v>
      </c>
      <c r="N32" s="9">
        <v>7.0748446213341021</v>
      </c>
      <c r="O32" s="9">
        <v>1.5205814094872061</v>
      </c>
      <c r="P32" s="9">
        <v>80.855367100961161</v>
      </c>
      <c r="Q32" s="27">
        <v>0.92666666666666653</v>
      </c>
      <c r="R32" s="6">
        <v>0.93564794464794476</v>
      </c>
      <c r="S32" s="6">
        <v>0.92666666666666653</v>
      </c>
      <c r="T32" s="6">
        <v>0.92674485877467982</v>
      </c>
      <c r="U32" s="6">
        <v>0.22501009493579049</v>
      </c>
      <c r="V32" s="27">
        <v>0.93793650793650796</v>
      </c>
      <c r="W32" s="6">
        <v>0.9434379324379325</v>
      </c>
      <c r="X32" s="6">
        <v>0.93793650793650796</v>
      </c>
      <c r="Y32" s="6">
        <v>0.93802986089777707</v>
      </c>
      <c r="Z32" s="6">
        <v>0.18082552997238441</v>
      </c>
      <c r="AA32" s="27">
        <v>0.93190476190476201</v>
      </c>
      <c r="AB32" s="6">
        <v>0.94234595034595048</v>
      </c>
      <c r="AC32" s="6">
        <v>0.93190476190476201</v>
      </c>
      <c r="AD32" s="6">
        <v>0.93191019940623843</v>
      </c>
      <c r="AE32" s="6">
        <v>0.16064020344707519</v>
      </c>
      <c r="AF32" s="27">
        <v>0.93777777777777782</v>
      </c>
      <c r="AG32" s="6">
        <v>0.95218820861678</v>
      </c>
      <c r="AH32" s="6">
        <v>0.93777777777777782</v>
      </c>
      <c r="AI32" s="6">
        <v>0.93695061728395057</v>
      </c>
      <c r="AJ32" s="6">
        <v>0.13502887167752031</v>
      </c>
      <c r="AK32" s="27">
        <v>0.79095238095238096</v>
      </c>
      <c r="AL32" s="6">
        <v>0.8040167433976958</v>
      </c>
      <c r="AM32" s="6">
        <v>0.79095238095238096</v>
      </c>
      <c r="AN32" s="6">
        <v>0.78749239070700228</v>
      </c>
      <c r="AO32" s="6">
        <v>7.5348399227725862</v>
      </c>
      <c r="AP32" s="27">
        <v>0.89857142857142858</v>
      </c>
      <c r="AQ32" s="6">
        <v>0.91200491307634157</v>
      </c>
      <c r="AR32" s="6">
        <v>0.89857142857142858</v>
      </c>
      <c r="AS32" s="6">
        <v>0.89657590079778748</v>
      </c>
      <c r="AT32" s="6">
        <v>0.35518650197048529</v>
      </c>
      <c r="AU32" s="27">
        <v>0.89857142857142858</v>
      </c>
      <c r="AV32" s="6">
        <v>0.91116515837104084</v>
      </c>
      <c r="AW32" s="6">
        <v>0.89857142857142858</v>
      </c>
      <c r="AX32" s="6">
        <v>0.89753324127407819</v>
      </c>
      <c r="AY32" s="6">
        <v>0.32079487335262019</v>
      </c>
      <c r="AZ32" s="27">
        <v>0.89841269841269844</v>
      </c>
      <c r="BA32" s="6">
        <v>0.91216688726772754</v>
      </c>
      <c r="BB32" s="6">
        <v>0.89841269841269844</v>
      </c>
      <c r="BC32" s="6">
        <v>0.89670506621000323</v>
      </c>
      <c r="BD32" s="6">
        <v>0.2821673398238177</v>
      </c>
      <c r="BE32" s="6"/>
      <c r="BF32" s="3" t="s">
        <v>54</v>
      </c>
      <c r="BG32" s="5">
        <f>CORREL($M$3:$M$130,AT3:AT130)</f>
        <v>0.65647850658614304</v>
      </c>
      <c r="BH32" s="5">
        <f>CORREL($N$3:$N$130,AT3:AT130)</f>
        <v>-0.44836393007079689</v>
      </c>
      <c r="BI32" s="5">
        <f>CORREL($O$3:$O$130,AT3:AT130)</f>
        <v>-0.59565570658979505</v>
      </c>
      <c r="BJ32" s="5">
        <f>CORREL($P$3:$P$130,AT3:AT130)</f>
        <v>-0.44882967476140867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0.13643459706700869</v>
      </c>
      <c r="N33" s="9">
        <v>3.6113265139480331</v>
      </c>
      <c r="O33" s="9">
        <v>1.234420928058076</v>
      </c>
      <c r="P33" s="9">
        <v>59.225754828747739</v>
      </c>
      <c r="Q33" s="27">
        <v>0.8815873015873017</v>
      </c>
      <c r="R33" s="6">
        <v>0.88359545613117041</v>
      </c>
      <c r="S33" s="6">
        <v>0.8815873015873017</v>
      </c>
      <c r="T33" s="6">
        <v>0.88081277010439885</v>
      </c>
      <c r="U33" s="6">
        <v>0.36097864514784989</v>
      </c>
      <c r="V33" s="27">
        <v>0.87571428571428578</v>
      </c>
      <c r="W33" s="6">
        <v>0.88046562300133713</v>
      </c>
      <c r="X33" s="6">
        <v>0.87571428571428578</v>
      </c>
      <c r="Y33" s="6">
        <v>0.87531480229384218</v>
      </c>
      <c r="Z33" s="6">
        <v>0.33292855767298279</v>
      </c>
      <c r="AA33" s="27">
        <v>0.87015873015873024</v>
      </c>
      <c r="AB33" s="6">
        <v>0.87885913249008474</v>
      </c>
      <c r="AC33" s="6">
        <v>0.87015873015873024</v>
      </c>
      <c r="AD33" s="6">
        <v>0.87015400395391418</v>
      </c>
      <c r="AE33" s="6">
        <v>0.48329653306087189</v>
      </c>
      <c r="AF33" s="27">
        <v>0.88698412698412699</v>
      </c>
      <c r="AG33" s="6">
        <v>0.89087526230383374</v>
      </c>
      <c r="AH33" s="6">
        <v>0.88698412698412699</v>
      </c>
      <c r="AI33" s="6">
        <v>0.88713479239216375</v>
      </c>
      <c r="AJ33" s="6">
        <v>0.30037921873948442</v>
      </c>
      <c r="AK33" s="27">
        <v>0.77428571428571424</v>
      </c>
      <c r="AL33" s="6">
        <v>0.78390944894704295</v>
      </c>
      <c r="AM33" s="6">
        <v>0.77428571428571424</v>
      </c>
      <c r="AN33" s="6">
        <v>0.77303800348557383</v>
      </c>
      <c r="AO33" s="6">
        <v>8.1355674792578707</v>
      </c>
      <c r="AP33" s="27">
        <v>0.85857142857142854</v>
      </c>
      <c r="AQ33" s="6">
        <v>0.86511706106944197</v>
      </c>
      <c r="AR33" s="6">
        <v>0.85857142857142854</v>
      </c>
      <c r="AS33" s="6">
        <v>0.85790991217754209</v>
      </c>
      <c r="AT33" s="6">
        <v>0.40406633743912418</v>
      </c>
      <c r="AU33" s="27">
        <v>0.80222222222222239</v>
      </c>
      <c r="AV33" s="6">
        <v>0.80403665335598118</v>
      </c>
      <c r="AW33" s="6">
        <v>0.80222222222222239</v>
      </c>
      <c r="AX33" s="6">
        <v>0.79986638085826722</v>
      </c>
      <c r="AY33" s="6">
        <v>0.56608082957814732</v>
      </c>
      <c r="AZ33" s="27">
        <v>0.80777777777777793</v>
      </c>
      <c r="BA33" s="6">
        <v>0.81487500154166814</v>
      </c>
      <c r="BB33" s="6">
        <v>0.80777777777777793</v>
      </c>
      <c r="BC33" s="6">
        <v>0.80668611820769942</v>
      </c>
      <c r="BD33" s="6">
        <v>0.52995051551802153</v>
      </c>
      <c r="BE33" s="6"/>
      <c r="BF33" s="1" t="s">
        <v>7</v>
      </c>
      <c r="BG33" s="4">
        <f>CORREL($M$3:$M$130,AU3:AU130)</f>
        <v>-0.93697937414447285</v>
      </c>
      <c r="BH33" s="4">
        <f>CORREL($N$3:$N$130,AU3:AU130)</f>
        <v>0.80184137973084813</v>
      </c>
      <c r="BI33" s="4">
        <f>CORREL($O$3:$O$130,AU3:AU130)</f>
        <v>0.94025261569735652</v>
      </c>
      <c r="BJ33" s="4">
        <f>CORREL($P$3:$P$130,AU3:AU130)</f>
        <v>0.74778529685821593</v>
      </c>
      <c r="BL33" s="1" t="s">
        <v>7</v>
      </c>
      <c r="BM33" s="12">
        <f>COUNTIF(AU3:AU130,"1")</f>
        <v>0</v>
      </c>
      <c r="BN33" s="23"/>
      <c r="BO33" s="1" t="s">
        <v>7</v>
      </c>
      <c r="BP33" s="12">
        <f>COUNTIF(AU3:AU130,"&lt;0,75")</f>
        <v>59</v>
      </c>
      <c r="BQ33" s="23"/>
      <c r="BR33" s="1" t="s">
        <v>7</v>
      </c>
      <c r="BS33" s="12">
        <f>COUNTIFS(AU2:AU129,"&gt;0,9",AU3:AU130,"&lt;1")</f>
        <v>3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0.19548913077619889</v>
      </c>
      <c r="N34" s="10">
        <v>3.059770790141541</v>
      </c>
      <c r="O34" s="10">
        <v>1.0108698063084229</v>
      </c>
      <c r="P34" s="10">
        <v>41.306905666910787</v>
      </c>
      <c r="Q34" s="28">
        <v>0.81888888888888878</v>
      </c>
      <c r="R34" s="5">
        <v>0.81769691507786746</v>
      </c>
      <c r="S34" s="5">
        <v>0.81888888888888878</v>
      </c>
      <c r="T34" s="5">
        <v>0.81259143578847348</v>
      </c>
      <c r="U34" s="5">
        <v>0.471999647996732</v>
      </c>
      <c r="V34" s="28">
        <v>0.85873015873015868</v>
      </c>
      <c r="W34" s="5">
        <v>0.86275668775668779</v>
      </c>
      <c r="X34" s="5">
        <v>0.85873015873015868</v>
      </c>
      <c r="Y34" s="5">
        <v>0.85890757070924262</v>
      </c>
      <c r="Z34" s="5">
        <v>0.3886904843111747</v>
      </c>
      <c r="AA34" s="28">
        <v>0.85285714285714287</v>
      </c>
      <c r="AB34" s="5">
        <v>0.86024007209721487</v>
      </c>
      <c r="AC34" s="5">
        <v>0.85285714285714287</v>
      </c>
      <c r="AD34" s="5">
        <v>0.851007491904058</v>
      </c>
      <c r="AE34" s="5">
        <v>0.93297047839438574</v>
      </c>
      <c r="AF34" s="28">
        <v>0.88730158730158737</v>
      </c>
      <c r="AG34" s="5">
        <v>0.89226281566757759</v>
      </c>
      <c r="AH34" s="5">
        <v>0.88730158730158737</v>
      </c>
      <c r="AI34" s="5">
        <v>0.88511273805544488</v>
      </c>
      <c r="AJ34" s="5">
        <v>0.29261275428869249</v>
      </c>
      <c r="AK34" s="28">
        <v>0.66063492063492057</v>
      </c>
      <c r="AL34" s="5">
        <v>0.68570192714553613</v>
      </c>
      <c r="AM34" s="5">
        <v>0.66063492063492057</v>
      </c>
      <c r="AN34" s="5">
        <v>0.65751670495225034</v>
      </c>
      <c r="AO34" s="5">
        <v>12.23195729300515</v>
      </c>
      <c r="AP34" s="28">
        <v>0.80206349206349203</v>
      </c>
      <c r="AQ34" s="5">
        <v>0.8092870717310493</v>
      </c>
      <c r="AR34" s="5">
        <v>0.80206349206349203</v>
      </c>
      <c r="AS34" s="5">
        <v>0.79888295454960201</v>
      </c>
      <c r="AT34" s="5">
        <v>0.50430959371485462</v>
      </c>
      <c r="AU34" s="28">
        <v>0.818888888888889</v>
      </c>
      <c r="AV34" s="5">
        <v>0.81507229102467205</v>
      </c>
      <c r="AW34" s="5">
        <v>0.818888888888889</v>
      </c>
      <c r="AX34" s="5">
        <v>0.81346586360155526</v>
      </c>
      <c r="AY34" s="5">
        <v>0.52940431604212501</v>
      </c>
      <c r="AZ34" s="28">
        <v>0.84158730158730166</v>
      </c>
      <c r="BA34" s="5">
        <v>0.84521785621785617</v>
      </c>
      <c r="BB34" s="5">
        <v>0.84158730158730166</v>
      </c>
      <c r="BC34" s="5">
        <v>0.84098897698808595</v>
      </c>
      <c r="BD34" s="5">
        <v>0.46180772715791119</v>
      </c>
      <c r="BE34" s="24"/>
      <c r="BF34" s="2" t="s">
        <v>13</v>
      </c>
      <c r="BG34" s="6">
        <f>CORREL($M$3:$M$130,AV3:AV130)</f>
        <v>-0.93327624413659682</v>
      </c>
      <c r="BH34" s="6">
        <f>CORREL($N$3:$N$130,AV3:AV130)</f>
        <v>0.79763020686007191</v>
      </c>
      <c r="BI34" s="6">
        <f>CORREL($O$3:$O$130,AV3:AV130)</f>
        <v>0.93632710081131887</v>
      </c>
      <c r="BJ34" s="6">
        <f>CORREL($P$3:$P$130,AV3:AV130)</f>
        <v>0.73949177690543411</v>
      </c>
      <c r="BL34" s="23" t="s">
        <v>13</v>
      </c>
      <c r="BM34" s="25">
        <f>COUNTIF(AV3:AV130,"1")</f>
        <v>0</v>
      </c>
      <c r="BN34" s="23"/>
      <c r="BO34" s="23" t="s">
        <v>13</v>
      </c>
      <c r="BP34" s="25">
        <f>COUNTIF(AV3:AV130,"&lt;0,75")</f>
        <v>57</v>
      </c>
      <c r="BQ34" s="23"/>
      <c r="BR34" s="23" t="s">
        <v>13</v>
      </c>
      <c r="BS34" s="25">
        <f>COUNTIFS(AV2:AV129,"&gt;0,9",AV3:AV130,"&lt;1")</f>
        <v>6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0.37934080147358218</v>
      </c>
      <c r="N35" s="8">
        <v>1.3636217344830741</v>
      </c>
      <c r="O35" s="8">
        <v>0.72404103538722142</v>
      </c>
      <c r="P35" s="8">
        <v>22.363396445522419</v>
      </c>
      <c r="Q35" s="26">
        <v>0.70714285714285707</v>
      </c>
      <c r="R35" s="4">
        <v>0.7053004147527957</v>
      </c>
      <c r="S35" s="4">
        <v>0.70714285714285707</v>
      </c>
      <c r="T35" s="4">
        <v>0.69661302565876837</v>
      </c>
      <c r="U35" s="4">
        <v>0.66856623840587637</v>
      </c>
      <c r="V35" s="26">
        <v>0.71301587301587299</v>
      </c>
      <c r="W35" s="4">
        <v>0.71782431076548714</v>
      </c>
      <c r="X35" s="4">
        <v>0.71301587301587299</v>
      </c>
      <c r="Y35" s="4">
        <v>0.71017128395017148</v>
      </c>
      <c r="Z35" s="4">
        <v>0.67937903642116082</v>
      </c>
      <c r="AA35" s="26">
        <v>0.69000000000000006</v>
      </c>
      <c r="AB35" s="4">
        <v>0.70682632835574011</v>
      </c>
      <c r="AC35" s="4">
        <v>0.69000000000000006</v>
      </c>
      <c r="AD35" s="4">
        <v>0.68597430844560225</v>
      </c>
      <c r="AE35" s="4">
        <v>1.7405819494108019</v>
      </c>
      <c r="AF35" s="26">
        <v>0.75158730158730158</v>
      </c>
      <c r="AG35" s="4">
        <v>0.7707961284746998</v>
      </c>
      <c r="AH35" s="4">
        <v>0.75158730158730158</v>
      </c>
      <c r="AI35" s="4">
        <v>0.74921694076469625</v>
      </c>
      <c r="AJ35" s="4">
        <v>0.59729160242029311</v>
      </c>
      <c r="AK35" s="26">
        <v>0.6673015873015874</v>
      </c>
      <c r="AL35" s="4">
        <v>0.67081642447188661</v>
      </c>
      <c r="AM35" s="4">
        <v>0.6673015873015874</v>
      </c>
      <c r="AN35" s="4">
        <v>0.6630950364387822</v>
      </c>
      <c r="AO35" s="4">
        <v>11.99166627041104</v>
      </c>
      <c r="AP35" s="26">
        <v>0.71873015873015877</v>
      </c>
      <c r="AQ35" s="4">
        <v>0.71714842829128544</v>
      </c>
      <c r="AR35" s="4">
        <v>0.71873015873015877</v>
      </c>
      <c r="AS35" s="4">
        <v>0.70977903207615411</v>
      </c>
      <c r="AT35" s="4">
        <v>0.61416037758767406</v>
      </c>
      <c r="AU35" s="26">
        <v>0.72412698412698406</v>
      </c>
      <c r="AV35" s="4">
        <v>0.73599742585456873</v>
      </c>
      <c r="AW35" s="4">
        <v>0.72412698412698406</v>
      </c>
      <c r="AX35" s="4">
        <v>0.71949472514551893</v>
      </c>
      <c r="AY35" s="4">
        <v>0.87765784143663761</v>
      </c>
      <c r="AZ35" s="26">
        <v>0.69015873015873019</v>
      </c>
      <c r="BA35" s="4">
        <v>0.70152336376145896</v>
      </c>
      <c r="BB35" s="4">
        <v>0.69015873015873019</v>
      </c>
      <c r="BC35" s="4">
        <v>0.68755657270365877</v>
      </c>
      <c r="BD35" s="4">
        <v>0.96450492495683027</v>
      </c>
      <c r="BE35" s="24"/>
      <c r="BF35" s="2" t="s">
        <v>19</v>
      </c>
      <c r="BG35" s="6">
        <f>CORREL($M$3:$M$130,AW3:AW130)</f>
        <v>-0.93697937414447285</v>
      </c>
      <c r="BH35" s="6">
        <f>CORREL($N$3:$N$130,AW3:AW130)</f>
        <v>0.80184137973084813</v>
      </c>
      <c r="BI35" s="6">
        <f>CORREL($O$3:$O$130,AW3:AW130)</f>
        <v>0.94025261569735652</v>
      </c>
      <c r="BJ35" s="6">
        <f>CORREL($P$3:$P$130,AW3:AW130)</f>
        <v>0.74778529685821593</v>
      </c>
      <c r="BL35" s="23" t="s">
        <v>19</v>
      </c>
      <c r="BM35" s="25">
        <f>COUNTIF(AW3:AW130,"1")</f>
        <v>0</v>
      </c>
      <c r="BN35" s="23"/>
      <c r="BO35" s="23" t="s">
        <v>19</v>
      </c>
      <c r="BP35" s="25">
        <f>COUNTIF(AW3:AW130,"&lt;0,75")</f>
        <v>59</v>
      </c>
      <c r="BQ35" s="23"/>
      <c r="BR35" s="23" t="s">
        <v>19</v>
      </c>
      <c r="BS35" s="25">
        <f>COUNTIFS(AW2:AW129,"&gt;0,9",AW3:AW130,"&lt;1")</f>
        <v>3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0.3038453366427134</v>
      </c>
      <c r="N36" s="9">
        <v>1.9179225024872479</v>
      </c>
      <c r="O36" s="9">
        <v>0.80955751829169698</v>
      </c>
      <c r="P36" s="9">
        <v>31.453929040790872</v>
      </c>
      <c r="Q36" s="27">
        <v>0.74063492063492065</v>
      </c>
      <c r="R36" s="6">
        <v>0.7481326292754864</v>
      </c>
      <c r="S36" s="6">
        <v>0.74063492063492065</v>
      </c>
      <c r="T36" s="6">
        <v>0.73379482550863673</v>
      </c>
      <c r="U36" s="6">
        <v>0.62750640595351848</v>
      </c>
      <c r="V36" s="27">
        <v>0.76888888888888896</v>
      </c>
      <c r="W36" s="6">
        <v>0.77556684144779386</v>
      </c>
      <c r="X36" s="6">
        <v>0.76888888888888896</v>
      </c>
      <c r="Y36" s="6">
        <v>0.76362582967923864</v>
      </c>
      <c r="Z36" s="6">
        <v>0.60948867038494448</v>
      </c>
      <c r="AA36" s="27">
        <v>0.77460317460317463</v>
      </c>
      <c r="AB36" s="6">
        <v>0.77826682390127766</v>
      </c>
      <c r="AC36" s="6">
        <v>0.77460317460317463</v>
      </c>
      <c r="AD36" s="6">
        <v>0.76447122948545432</v>
      </c>
      <c r="AE36" s="6">
        <v>2.4647422874013021</v>
      </c>
      <c r="AF36" s="27">
        <v>0.78539682539682532</v>
      </c>
      <c r="AG36" s="6">
        <v>0.79983050355599361</v>
      </c>
      <c r="AH36" s="6">
        <v>0.78539682539682532</v>
      </c>
      <c r="AI36" s="6">
        <v>0.77883588373205759</v>
      </c>
      <c r="AJ36" s="6">
        <v>0.52551951411611375</v>
      </c>
      <c r="AK36" s="27">
        <v>0.66730158730158728</v>
      </c>
      <c r="AL36" s="6">
        <v>0.68816825502539791</v>
      </c>
      <c r="AM36" s="6">
        <v>0.66730158730158728</v>
      </c>
      <c r="AN36" s="6">
        <v>0.66534734556751962</v>
      </c>
      <c r="AO36" s="6">
        <v>11.99166627041104</v>
      </c>
      <c r="AP36" s="27">
        <v>0.80841269841269836</v>
      </c>
      <c r="AQ36" s="6">
        <v>0.83120011470011479</v>
      </c>
      <c r="AR36" s="6">
        <v>0.80841269841269836</v>
      </c>
      <c r="AS36" s="6">
        <v>0.8057797679414993</v>
      </c>
      <c r="AT36" s="6">
        <v>0.52059602033758468</v>
      </c>
      <c r="AU36" s="27">
        <v>0.74603174603174605</v>
      </c>
      <c r="AV36" s="6">
        <v>0.75739687116002907</v>
      </c>
      <c r="AW36" s="6">
        <v>0.74603174603174605</v>
      </c>
      <c r="AX36" s="6">
        <v>0.74076140787819045</v>
      </c>
      <c r="AY36" s="6">
        <v>0.81938181890979556</v>
      </c>
      <c r="AZ36" s="27">
        <v>0.75174603174603172</v>
      </c>
      <c r="BA36" s="6">
        <v>0.76474984539270241</v>
      </c>
      <c r="BB36" s="6">
        <v>0.75174603174603172</v>
      </c>
      <c r="BC36" s="6">
        <v>0.74692294905775669</v>
      </c>
      <c r="BD36" s="6">
        <v>0.78987427720674386</v>
      </c>
      <c r="BE36" s="6"/>
      <c r="BF36" s="2" t="s">
        <v>25</v>
      </c>
      <c r="BG36" s="6">
        <f>CORREL($M$3:$M$130,AX3:AX130)</f>
        <v>-0.93659612551665195</v>
      </c>
      <c r="BH36" s="6">
        <f>CORREL($N$3:$N$130,AX3:AX130)</f>
        <v>0.80274242819125652</v>
      </c>
      <c r="BI36" s="6">
        <f>CORREL($O$3:$O$130,AX3:AX130)</f>
        <v>0.9400639731965672</v>
      </c>
      <c r="BJ36" s="6">
        <f>CORREL($P$3:$P$130,AX3:AX130)</f>
        <v>0.74851186963424299</v>
      </c>
      <c r="BL36" s="3" t="s">
        <v>25</v>
      </c>
      <c r="BM36" s="19">
        <f>COUNTIF(AX3:AX130,"1")</f>
        <v>0</v>
      </c>
      <c r="BN36" s="23"/>
      <c r="BO36" s="3" t="s">
        <v>25</v>
      </c>
      <c r="BP36" s="19">
        <f>COUNTIF(AX3:AX130,"&lt;0,75")</f>
        <v>62</v>
      </c>
      <c r="BQ36" s="23"/>
      <c r="BR36" s="3" t="s">
        <v>25</v>
      </c>
      <c r="BS36" s="19">
        <f>COUNTIFS(AX2:AX129,"&gt;0,9",AX3:AX130,"&lt;1")</f>
        <v>3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0.31980604433408061</v>
      </c>
      <c r="N37" s="9">
        <v>1.6745177937412421</v>
      </c>
      <c r="O37" s="9">
        <v>0.82486699954841636</v>
      </c>
      <c r="P37" s="9">
        <v>34.746244220130777</v>
      </c>
      <c r="Q37" s="27">
        <v>0.73460317460317459</v>
      </c>
      <c r="R37" s="6">
        <v>0.74645047322490943</v>
      </c>
      <c r="S37" s="6">
        <v>0.73460317460317459</v>
      </c>
      <c r="T37" s="6">
        <v>0.72993094896871225</v>
      </c>
      <c r="U37" s="6">
        <v>0.6201760316927547</v>
      </c>
      <c r="V37" s="27">
        <v>0.75126984126984131</v>
      </c>
      <c r="W37" s="6">
        <v>0.76582654837040809</v>
      </c>
      <c r="X37" s="6">
        <v>0.75126984126984131</v>
      </c>
      <c r="Y37" s="6">
        <v>0.74857143843022189</v>
      </c>
      <c r="Z37" s="6">
        <v>0.60004673766767647</v>
      </c>
      <c r="AA37" s="27">
        <v>0.72936507936507933</v>
      </c>
      <c r="AB37" s="6">
        <v>0.75376018939044154</v>
      </c>
      <c r="AC37" s="6">
        <v>0.72936507936507933</v>
      </c>
      <c r="AD37" s="6">
        <v>0.73117465805006931</v>
      </c>
      <c r="AE37" s="6">
        <v>3.2962300393472939</v>
      </c>
      <c r="AF37" s="27">
        <v>0.76317460317460317</v>
      </c>
      <c r="AG37" s="6">
        <v>0.79258029878618119</v>
      </c>
      <c r="AH37" s="6">
        <v>0.76317460317460317</v>
      </c>
      <c r="AI37" s="6">
        <v>0.76053246753246762</v>
      </c>
      <c r="AJ37" s="6">
        <v>0.60173409937887767</v>
      </c>
      <c r="AK37" s="27">
        <v>0.64444444444444449</v>
      </c>
      <c r="AL37" s="6">
        <v>0.64340733340733336</v>
      </c>
      <c r="AM37" s="6">
        <v>0.64444444444444449</v>
      </c>
      <c r="AN37" s="6">
        <v>0.63569437103529436</v>
      </c>
      <c r="AO37" s="6">
        <v>12.815521205019429</v>
      </c>
      <c r="AP37" s="27">
        <v>0.72936507936507933</v>
      </c>
      <c r="AQ37" s="6">
        <v>0.75387370332748482</v>
      </c>
      <c r="AR37" s="6">
        <v>0.72936507936507933</v>
      </c>
      <c r="AS37" s="6">
        <v>0.72360271675154697</v>
      </c>
      <c r="AT37" s="6">
        <v>0.671174793188136</v>
      </c>
      <c r="AU37" s="27">
        <v>0.73507936507936511</v>
      </c>
      <c r="AV37" s="6">
        <v>0.7614791516246624</v>
      </c>
      <c r="AW37" s="6">
        <v>0.73507936507936511</v>
      </c>
      <c r="AX37" s="6">
        <v>0.73202312913033984</v>
      </c>
      <c r="AY37" s="6">
        <v>0.88987893673818874</v>
      </c>
      <c r="AZ37" s="27">
        <v>0.68968253968253967</v>
      </c>
      <c r="BA37" s="6">
        <v>0.69945634920634925</v>
      </c>
      <c r="BB37" s="6">
        <v>0.68968253968253967</v>
      </c>
      <c r="BC37" s="6">
        <v>0.6854218142468631</v>
      </c>
      <c r="BD37" s="6">
        <v>1.022506597035886</v>
      </c>
      <c r="BE37" s="6"/>
      <c r="BF37" s="3" t="s">
        <v>55</v>
      </c>
      <c r="BG37" s="5">
        <f>CORREL($M$3:$M$130,AY3:AY130)</f>
        <v>0.92603759485087744</v>
      </c>
      <c r="BH37" s="5">
        <f>CORREL($N$3:$N$130,AY3:AY130)</f>
        <v>-0.82752575742658296</v>
      </c>
      <c r="BI37" s="5">
        <f>CORREL($O$3:$O$130,AY3:AY130)</f>
        <v>-0.93184484371552601</v>
      </c>
      <c r="BJ37" s="5">
        <f>CORREL($P$3:$P$130,AY3:AY130)</f>
        <v>-0.76702755998558791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0.70395602623036213</v>
      </c>
      <c r="N38" s="9">
        <v>0.40488017701658019</v>
      </c>
      <c r="O38" s="9">
        <v>0.30707010702723397</v>
      </c>
      <c r="P38" s="9">
        <v>8.4012636730940393</v>
      </c>
      <c r="Q38" s="27">
        <v>0.52587301587301583</v>
      </c>
      <c r="R38" s="6">
        <v>0.52599516078463449</v>
      </c>
      <c r="S38" s="6">
        <v>0.52587301587301583</v>
      </c>
      <c r="T38" s="6">
        <v>0.50746561444563576</v>
      </c>
      <c r="U38" s="6">
        <v>0.93362102524501367</v>
      </c>
      <c r="V38" s="27">
        <v>0.52571428571428569</v>
      </c>
      <c r="W38" s="6">
        <v>0.53375003744051353</v>
      </c>
      <c r="X38" s="6">
        <v>0.52571428571428569</v>
      </c>
      <c r="Y38" s="6">
        <v>0.51372660176106133</v>
      </c>
      <c r="Z38" s="6">
        <v>0.94170921817605269</v>
      </c>
      <c r="AA38" s="27">
        <v>0.54793650793650794</v>
      </c>
      <c r="AB38" s="6">
        <v>0.56649377528789291</v>
      </c>
      <c r="AC38" s="6">
        <v>0.54793650793650794</v>
      </c>
      <c r="AD38" s="6">
        <v>0.53049256419228796</v>
      </c>
      <c r="AE38" s="6">
        <v>3.3053570303490512</v>
      </c>
      <c r="AF38" s="27">
        <v>0.64444444444444449</v>
      </c>
      <c r="AG38" s="6">
        <v>0.66095504441092667</v>
      </c>
      <c r="AH38" s="6">
        <v>0.64444444444444449</v>
      </c>
      <c r="AI38" s="6">
        <v>0.6423665521777544</v>
      </c>
      <c r="AJ38" s="6">
        <v>0.82482207608620617</v>
      </c>
      <c r="AK38" s="27">
        <v>0.59968253968253971</v>
      </c>
      <c r="AL38" s="6">
        <v>0.610567310374033</v>
      </c>
      <c r="AM38" s="6">
        <v>0.59968253968253971</v>
      </c>
      <c r="AN38" s="6">
        <v>0.5875453479358923</v>
      </c>
      <c r="AO38" s="6">
        <v>14.428903785294199</v>
      </c>
      <c r="AP38" s="27">
        <v>0.6220634920634921</v>
      </c>
      <c r="AQ38" s="6">
        <v>0.64706786711740283</v>
      </c>
      <c r="AR38" s="6">
        <v>0.6220634920634921</v>
      </c>
      <c r="AS38" s="6">
        <v>0.61625433441994137</v>
      </c>
      <c r="AT38" s="6">
        <v>0.77446225159788096</v>
      </c>
      <c r="AU38" s="27">
        <v>0.63904761904761909</v>
      </c>
      <c r="AV38" s="6">
        <v>0.65491901533442887</v>
      </c>
      <c r="AW38" s="6">
        <v>0.63904761904761909</v>
      </c>
      <c r="AX38" s="6">
        <v>0.62983268384902913</v>
      </c>
      <c r="AY38" s="6">
        <v>1.0009394450633149</v>
      </c>
      <c r="AZ38" s="27">
        <v>0.56555555555555548</v>
      </c>
      <c r="BA38" s="6">
        <v>0.57535867144060426</v>
      </c>
      <c r="BB38" s="6">
        <v>0.56555555555555548</v>
      </c>
      <c r="BC38" s="6">
        <v>0.55815577525922366</v>
      </c>
      <c r="BD38" s="6">
        <v>1.167696324071082</v>
      </c>
      <c r="BE38" s="6"/>
      <c r="BF38" s="1" t="s">
        <v>56</v>
      </c>
      <c r="BG38" s="4">
        <f>CORREL($M$3:$M$130,AZ3:AZ130)</f>
        <v>-0.94238039600608225</v>
      </c>
      <c r="BH38" s="4">
        <f>CORREL($N$3:$N$130,AZ3:AZ130)</f>
        <v>0.80388402728218267</v>
      </c>
      <c r="BI38" s="4">
        <f>CORREL($O$3:$O$130,AZ3:AZ130)</f>
        <v>0.94144386098714949</v>
      </c>
      <c r="BJ38" s="4">
        <f>CORREL($P$3:$P$130,AZ3:AZ130)</f>
        <v>0.75265543820290892</v>
      </c>
      <c r="BL38" s="1" t="s">
        <v>56</v>
      </c>
      <c r="BM38" s="12">
        <f>COUNTIF(AZ3:AZ130,"1")</f>
        <v>0</v>
      </c>
      <c r="BN38" s="23"/>
      <c r="BO38" s="1" t="s">
        <v>56</v>
      </c>
      <c r="BP38" s="12">
        <f>COUNTIF(AZ3:AZ130,"&lt;0,75")</f>
        <v>65</v>
      </c>
      <c r="BQ38" s="23"/>
      <c r="BR38" s="1" t="s">
        <v>56</v>
      </c>
      <c r="BS38" s="12">
        <f>COUNTIFS(AZ2:AZ129,"&gt;0,9",AZ3:AZ130,"&lt;1")</f>
        <v>2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0.79747195280164906</v>
      </c>
      <c r="N39" s="9">
        <v>0.2446783796185</v>
      </c>
      <c r="O39" s="9">
        <v>0.20993194919399341</v>
      </c>
      <c r="P39" s="9">
        <v>6.8509946293180004</v>
      </c>
      <c r="Q39" s="27">
        <v>0.47476190476190477</v>
      </c>
      <c r="R39" s="6">
        <v>0.48061370925181668</v>
      </c>
      <c r="S39" s="6">
        <v>0.47476190476190477</v>
      </c>
      <c r="T39" s="6">
        <v>0.45488491101228468</v>
      </c>
      <c r="U39" s="6">
        <v>0.99559270846477388</v>
      </c>
      <c r="V39" s="27">
        <v>0.49142857142857138</v>
      </c>
      <c r="W39" s="6">
        <v>0.49414668218334029</v>
      </c>
      <c r="X39" s="6">
        <v>0.49142857142857138</v>
      </c>
      <c r="Y39" s="6">
        <v>0.47493572862082017</v>
      </c>
      <c r="Z39" s="6">
        <v>1.003523588633334</v>
      </c>
      <c r="AA39" s="27">
        <v>0.51936507936507936</v>
      </c>
      <c r="AB39" s="6">
        <v>0.53853450268996494</v>
      </c>
      <c r="AC39" s="6">
        <v>0.51936507936507936</v>
      </c>
      <c r="AD39" s="6">
        <v>0.50719941596216456</v>
      </c>
      <c r="AE39" s="6">
        <v>5.3548646391184347</v>
      </c>
      <c r="AF39" s="27">
        <v>0.58238095238095244</v>
      </c>
      <c r="AG39" s="6">
        <v>0.5891346255673986</v>
      </c>
      <c r="AH39" s="6">
        <v>0.58238095238095244</v>
      </c>
      <c r="AI39" s="6">
        <v>0.57583765802395148</v>
      </c>
      <c r="AJ39" s="6">
        <v>0.89588758067200014</v>
      </c>
      <c r="AK39" s="27">
        <v>0.48031746031746031</v>
      </c>
      <c r="AL39" s="6">
        <v>0.4812006512006512</v>
      </c>
      <c r="AM39" s="6">
        <v>0.48031746031746031</v>
      </c>
      <c r="AN39" s="6">
        <v>0.47237651259221808</v>
      </c>
      <c r="AO39" s="6">
        <v>18.731257332693581</v>
      </c>
      <c r="AP39" s="27">
        <v>0.53634920634920635</v>
      </c>
      <c r="AQ39" s="6">
        <v>0.54485749435749442</v>
      </c>
      <c r="AR39" s="6">
        <v>0.53634920634920635</v>
      </c>
      <c r="AS39" s="6">
        <v>0.53153442203043111</v>
      </c>
      <c r="AT39" s="6">
        <v>1.018786096000408</v>
      </c>
      <c r="AU39" s="27">
        <v>0.52507936507936503</v>
      </c>
      <c r="AV39" s="6">
        <v>0.5330968125141794</v>
      </c>
      <c r="AW39" s="6">
        <v>0.52507936507936503</v>
      </c>
      <c r="AX39" s="6">
        <v>0.51914317187868886</v>
      </c>
      <c r="AY39" s="6">
        <v>1.326830922644944</v>
      </c>
      <c r="AZ39" s="27">
        <v>0.53047619047619043</v>
      </c>
      <c r="BA39" s="6">
        <v>0.53273648045076616</v>
      </c>
      <c r="BB39" s="6">
        <v>0.53047619047619043</v>
      </c>
      <c r="BC39" s="6">
        <v>0.52455425369887787</v>
      </c>
      <c r="BD39" s="6">
        <v>1.6966087319425629</v>
      </c>
      <c r="BE39" s="6"/>
      <c r="BF39" s="2" t="s">
        <v>57</v>
      </c>
      <c r="BG39" s="6">
        <f>CORREL($M$3:$M$130,BA3:BA130)</f>
        <v>-0.93990521720492914</v>
      </c>
      <c r="BH39" s="6">
        <f>CORREL($N$3:$N$130,BA3:BA130)</f>
        <v>0.79644358744933808</v>
      </c>
      <c r="BI39" s="6">
        <f>CORREL($O$3:$O$130,BA3:BA130)</f>
        <v>0.93787843691731465</v>
      </c>
      <c r="BJ39" s="6">
        <f>CORREL($P$3:$P$130,BA3:BA130)</f>
        <v>0.74420851742339988</v>
      </c>
      <c r="BL39" s="23" t="s">
        <v>57</v>
      </c>
      <c r="BM39" s="25">
        <f>COUNTIF(BA3:BA130,"1")</f>
        <v>0</v>
      </c>
      <c r="BN39" s="23"/>
      <c r="BO39" s="23" t="s">
        <v>57</v>
      </c>
      <c r="BP39" s="25">
        <f>COUNTIF(BA3:BA130,"&lt;0,75")</f>
        <v>59</v>
      </c>
      <c r="BQ39" s="23"/>
      <c r="BR39" s="23" t="s">
        <v>57</v>
      </c>
      <c r="BS39" s="25">
        <f>COUNTIFS(BA2:BA129,"&gt;0,9",BA3:BA130,"&lt;1")</f>
        <v>5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5.2459523623172237E-2</v>
      </c>
      <c r="N40" s="9">
        <v>7.4101787682352942</v>
      </c>
      <c r="O40" s="9">
        <v>1.5063465046094859</v>
      </c>
      <c r="P40" s="9">
        <v>73.175515336323528</v>
      </c>
      <c r="Q40" s="27">
        <v>0.94920634920634916</v>
      </c>
      <c r="R40" s="6">
        <v>0.95322487969546787</v>
      </c>
      <c r="S40" s="6">
        <v>0.94920634920634916</v>
      </c>
      <c r="T40" s="6">
        <v>0.94876686551708178</v>
      </c>
      <c r="U40" s="6">
        <v>0.19442832437697441</v>
      </c>
      <c r="V40" s="27">
        <v>0.95492063492063495</v>
      </c>
      <c r="W40" s="6">
        <v>0.95806004453063276</v>
      </c>
      <c r="X40" s="6">
        <v>0.95492063492063495</v>
      </c>
      <c r="Y40" s="6">
        <v>0.95458871425657787</v>
      </c>
      <c r="Z40" s="6">
        <v>0.1011652374255235</v>
      </c>
      <c r="AA40" s="27">
        <v>0.90999999999999992</v>
      </c>
      <c r="AB40" s="6">
        <v>0.92435792778649917</v>
      </c>
      <c r="AC40" s="6">
        <v>0.90999999999999992</v>
      </c>
      <c r="AD40" s="6">
        <v>0.90907511130529028</v>
      </c>
      <c r="AE40" s="6">
        <v>0.44174587487422501</v>
      </c>
      <c r="AF40" s="27">
        <v>0.93809523809523809</v>
      </c>
      <c r="AG40" s="6">
        <v>0.94462758265699454</v>
      </c>
      <c r="AH40" s="6">
        <v>0.93809523809523809</v>
      </c>
      <c r="AI40" s="6">
        <v>0.93702795733471955</v>
      </c>
      <c r="AJ40" s="6">
        <v>0.18907586578314101</v>
      </c>
      <c r="AK40" s="27">
        <v>0.81888888888888878</v>
      </c>
      <c r="AL40" s="6">
        <v>0.83474608636513392</v>
      </c>
      <c r="AM40" s="6">
        <v>0.81888888888888878</v>
      </c>
      <c r="AN40" s="6">
        <v>0.81553487882917808</v>
      </c>
      <c r="AO40" s="6">
        <v>6.5279061138067744</v>
      </c>
      <c r="AP40" s="27">
        <v>0.92111111111111099</v>
      </c>
      <c r="AQ40" s="6">
        <v>0.92501638176638179</v>
      </c>
      <c r="AR40" s="6">
        <v>0.92111111111111099</v>
      </c>
      <c r="AS40" s="6">
        <v>0.92021929314535333</v>
      </c>
      <c r="AT40" s="6">
        <v>0.36072268020121079</v>
      </c>
      <c r="AU40" s="27">
        <v>0.88111111111111096</v>
      </c>
      <c r="AV40" s="6">
        <v>0.88708994708994704</v>
      </c>
      <c r="AW40" s="6">
        <v>0.88111111111111096</v>
      </c>
      <c r="AX40" s="6">
        <v>0.88075798006268058</v>
      </c>
      <c r="AY40" s="6">
        <v>0.3918833269998992</v>
      </c>
      <c r="AZ40" s="27">
        <v>0.88666666666666671</v>
      </c>
      <c r="BA40" s="6">
        <v>0.89121053946053941</v>
      </c>
      <c r="BB40" s="6">
        <v>0.88666666666666671</v>
      </c>
      <c r="BC40" s="6">
        <v>0.88551808278566058</v>
      </c>
      <c r="BD40" s="6">
        <v>0.28886458643366392</v>
      </c>
      <c r="BE40" s="6"/>
      <c r="BF40" s="2" t="s">
        <v>58</v>
      </c>
      <c r="BG40" s="6">
        <f>CORREL($M$3:$M$130,BB3:BB130)</f>
        <v>-0.94238039600608225</v>
      </c>
      <c r="BH40" s="6">
        <f>CORREL($N$3:$N$130,BB3:BB130)</f>
        <v>0.80388402728218267</v>
      </c>
      <c r="BI40" s="6">
        <f>CORREL($O$3:$O$130,BB3:BB130)</f>
        <v>0.94144386098714949</v>
      </c>
      <c r="BJ40" s="6">
        <f>CORREL($P$3:$P$130,BB3:BB130)</f>
        <v>0.75265543820290892</v>
      </c>
      <c r="BL40" s="23" t="s">
        <v>58</v>
      </c>
      <c r="BM40" s="25">
        <f>COUNTIF(BB3:BB130,"1")</f>
        <v>0</v>
      </c>
      <c r="BN40" s="23"/>
      <c r="BO40" s="23" t="s">
        <v>58</v>
      </c>
      <c r="BP40" s="25">
        <f>COUNTIF(BB3:BB130,"&lt;0,75")</f>
        <v>65</v>
      </c>
      <c r="BQ40" s="23"/>
      <c r="BR40" s="23" t="s">
        <v>58</v>
      </c>
      <c r="BS40" s="25">
        <f>COUNTIFS(BB2:BB129,"&gt;0,9",BB3:BB130,"&lt;1")</f>
        <v>2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0.22962628559235851</v>
      </c>
      <c r="N41" s="9">
        <v>2.1961363048948028</v>
      </c>
      <c r="O41" s="9">
        <v>1.03645680646776</v>
      </c>
      <c r="P41" s="9">
        <v>36.016635400274772</v>
      </c>
      <c r="Q41" s="27">
        <v>0.80174603174603187</v>
      </c>
      <c r="R41" s="6">
        <v>0.82111919561919555</v>
      </c>
      <c r="S41" s="6">
        <v>0.80174603174603187</v>
      </c>
      <c r="T41" s="6">
        <v>0.79691310584747499</v>
      </c>
      <c r="U41" s="6">
        <v>0.48174295111742838</v>
      </c>
      <c r="V41" s="27">
        <v>0.80730158730158741</v>
      </c>
      <c r="W41" s="6">
        <v>0.82892194515723927</v>
      </c>
      <c r="X41" s="6">
        <v>0.80730158730158741</v>
      </c>
      <c r="Y41" s="6">
        <v>0.80338067266344892</v>
      </c>
      <c r="Z41" s="6">
        <v>0.46663225512729728</v>
      </c>
      <c r="AA41" s="27">
        <v>0.80777777777777771</v>
      </c>
      <c r="AB41" s="6">
        <v>0.82136639841121628</v>
      </c>
      <c r="AC41" s="6">
        <v>0.80777777777777771</v>
      </c>
      <c r="AD41" s="6">
        <v>0.80290357991061934</v>
      </c>
      <c r="AE41" s="6">
        <v>1.7823401190577</v>
      </c>
      <c r="AF41" s="27">
        <v>0.82396825396825391</v>
      </c>
      <c r="AG41" s="6">
        <v>0.84764792614792606</v>
      </c>
      <c r="AH41" s="6">
        <v>0.82396825396825391</v>
      </c>
      <c r="AI41" s="6">
        <v>0.8184192344004918</v>
      </c>
      <c r="AJ41" s="6">
        <v>0.40670806518443497</v>
      </c>
      <c r="AK41" s="27">
        <v>0.72841269841269829</v>
      </c>
      <c r="AL41" s="6">
        <v>0.74737233753900412</v>
      </c>
      <c r="AM41" s="6">
        <v>0.72841269841269829</v>
      </c>
      <c r="AN41" s="6">
        <v>0.72136398022973158</v>
      </c>
      <c r="AO41" s="6">
        <v>9.7889985632983247</v>
      </c>
      <c r="AP41" s="27">
        <v>0.80174603174603187</v>
      </c>
      <c r="AQ41" s="6">
        <v>0.81986515305422858</v>
      </c>
      <c r="AR41" s="6">
        <v>0.80174603174603187</v>
      </c>
      <c r="AS41" s="6">
        <v>0.7973144933704146</v>
      </c>
      <c r="AT41" s="6">
        <v>0.48237707478755892</v>
      </c>
      <c r="AU41" s="27">
        <v>0.79031746031746031</v>
      </c>
      <c r="AV41" s="6">
        <v>0.80697952047952037</v>
      </c>
      <c r="AW41" s="6">
        <v>0.79031746031746031</v>
      </c>
      <c r="AX41" s="6">
        <v>0.78624273315421078</v>
      </c>
      <c r="AY41" s="6">
        <v>0.78403640385799167</v>
      </c>
      <c r="AZ41" s="27">
        <v>0.8242857142857144</v>
      </c>
      <c r="BA41" s="6">
        <v>0.84770034286700968</v>
      </c>
      <c r="BB41" s="6">
        <v>0.8242857142857144</v>
      </c>
      <c r="BC41" s="6">
        <v>0.81909039057637545</v>
      </c>
      <c r="BD41" s="6">
        <v>0.66289174918772065</v>
      </c>
      <c r="BE41" s="6"/>
      <c r="BF41" s="2" t="s">
        <v>59</v>
      </c>
      <c r="BG41" s="6">
        <f>CORREL($M$3:$M$130,BC3:BC130)</f>
        <v>-0.9401308740925598</v>
      </c>
      <c r="BH41" s="6">
        <f>CORREL($N$3:$N$130,BC3:BC130)</f>
        <v>0.8023148391060928</v>
      </c>
      <c r="BI41" s="6">
        <f>CORREL($O$3:$O$130,BC3:BC130)</f>
        <v>0.9398024361047298</v>
      </c>
      <c r="BJ41" s="6">
        <f>CORREL($P$3:$P$130,BC3:BC130)</f>
        <v>0.75137076096670252</v>
      </c>
      <c r="BL41" s="3" t="s">
        <v>59</v>
      </c>
      <c r="BM41" s="19">
        <f>COUNTIF(BC3:BC130,"1")</f>
        <v>0</v>
      </c>
      <c r="BN41" s="23"/>
      <c r="BO41" s="3" t="s">
        <v>59</v>
      </c>
      <c r="BP41" s="19">
        <f>COUNTIF(BC3:BC130,"&lt;0,75")</f>
        <v>67</v>
      </c>
      <c r="BQ41" s="23"/>
      <c r="BR41" s="3" t="s">
        <v>59</v>
      </c>
      <c r="BS41" s="19">
        <f>COUNTIFS(BC2:BC129,"&gt;0,9",BC3:BC130,"&lt;1")</f>
        <v>2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0.28698928018041958</v>
      </c>
      <c r="N42" s="9">
        <v>1.951967880490366</v>
      </c>
      <c r="O42" s="9">
        <v>0.86582758268193005</v>
      </c>
      <c r="P42" s="9">
        <v>40.503333520175097</v>
      </c>
      <c r="Q42" s="27">
        <v>0.77888888888888896</v>
      </c>
      <c r="R42" s="6">
        <v>0.78967391867391878</v>
      </c>
      <c r="S42" s="6">
        <v>0.77888888888888896</v>
      </c>
      <c r="T42" s="6">
        <v>0.77302901856828254</v>
      </c>
      <c r="U42" s="6">
        <v>0.60090137180751235</v>
      </c>
      <c r="V42" s="27">
        <v>0.76190476190476197</v>
      </c>
      <c r="W42" s="6">
        <v>0.77070896475658368</v>
      </c>
      <c r="X42" s="6">
        <v>0.76190476190476197</v>
      </c>
      <c r="Y42" s="6">
        <v>0.75504924286190267</v>
      </c>
      <c r="Z42" s="6">
        <v>0.5602586958222121</v>
      </c>
      <c r="AA42" s="27">
        <v>0.74523809523809526</v>
      </c>
      <c r="AB42" s="6">
        <v>0.76671326821326813</v>
      </c>
      <c r="AC42" s="6">
        <v>0.74523809523809526</v>
      </c>
      <c r="AD42" s="6">
        <v>0.73152244205773087</v>
      </c>
      <c r="AE42" s="6">
        <v>1.6680709075912621</v>
      </c>
      <c r="AF42" s="27">
        <v>0.8073015873015873</v>
      </c>
      <c r="AG42" s="6">
        <v>0.81764148052383345</v>
      </c>
      <c r="AH42" s="6">
        <v>0.8073015873015873</v>
      </c>
      <c r="AI42" s="6">
        <v>0.80225697052000877</v>
      </c>
      <c r="AJ42" s="6">
        <v>0.46640034961425331</v>
      </c>
      <c r="AK42" s="27">
        <v>0.70619047619047615</v>
      </c>
      <c r="AL42" s="6">
        <v>0.70577920227920232</v>
      </c>
      <c r="AM42" s="6">
        <v>0.70619047619047615</v>
      </c>
      <c r="AN42" s="6">
        <v>0.70238012407202122</v>
      </c>
      <c r="AO42" s="6">
        <v>10.58996863861204</v>
      </c>
      <c r="AP42" s="27">
        <v>0.75111111111111106</v>
      </c>
      <c r="AQ42" s="6">
        <v>0.74921994127876479</v>
      </c>
      <c r="AR42" s="6">
        <v>0.75111111111111106</v>
      </c>
      <c r="AS42" s="6">
        <v>0.74227167333443334</v>
      </c>
      <c r="AT42" s="6">
        <v>0.55508734628159195</v>
      </c>
      <c r="AU42" s="27">
        <v>0.73428571428571432</v>
      </c>
      <c r="AV42" s="6">
        <v>0.73671251787428249</v>
      </c>
      <c r="AW42" s="6">
        <v>0.73428571428571432</v>
      </c>
      <c r="AX42" s="6">
        <v>0.72828600243925312</v>
      </c>
      <c r="AY42" s="6">
        <v>0.77327582100844017</v>
      </c>
      <c r="AZ42" s="27">
        <v>0.75650793650793646</v>
      </c>
      <c r="BA42" s="6">
        <v>0.75897823869252434</v>
      </c>
      <c r="BB42" s="6">
        <v>0.75650793650793646</v>
      </c>
      <c r="BC42" s="6">
        <v>0.75246268084087276</v>
      </c>
      <c r="BD42" s="6">
        <v>0.74329675068067513</v>
      </c>
      <c r="BE42" s="6"/>
      <c r="BF42" s="3" t="s">
        <v>60</v>
      </c>
      <c r="BG42" s="5">
        <f>CORREL($M$3:$M$130,BD3:BD130)</f>
        <v>0.9410761416889214</v>
      </c>
      <c r="BH42" s="5">
        <f>CORREL($N$3:$N$130,BD3:BD130)</f>
        <v>-0.79840337964788044</v>
      </c>
      <c r="BI42" s="5">
        <f>CORREL($O$3:$O$130,BD3:BD130)</f>
        <v>-0.93546444727391131</v>
      </c>
      <c r="BJ42" s="5">
        <f>CORREL($P$3:$P$130,BD3:BD130)</f>
        <v>-0.73677192223724486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0.32327290408628162</v>
      </c>
      <c r="N43" s="9">
        <v>1.84677209653737</v>
      </c>
      <c r="O43" s="9">
        <v>0.75644281299428884</v>
      </c>
      <c r="P43" s="9">
        <v>21.105966817569939</v>
      </c>
      <c r="Q43" s="27">
        <v>0.70587301587301587</v>
      </c>
      <c r="R43" s="6">
        <v>0.70402710781282207</v>
      </c>
      <c r="S43" s="6">
        <v>0.70587301587301587</v>
      </c>
      <c r="T43" s="6">
        <v>0.69861914629796407</v>
      </c>
      <c r="U43" s="6">
        <v>0.71614382575758351</v>
      </c>
      <c r="V43" s="27">
        <v>0.67158730158730151</v>
      </c>
      <c r="W43" s="6">
        <v>0.67428818893524767</v>
      </c>
      <c r="X43" s="6">
        <v>0.67158730158730151</v>
      </c>
      <c r="Y43" s="6">
        <v>0.66316068582793375</v>
      </c>
      <c r="Z43" s="6">
        <v>0.7187097077239617</v>
      </c>
      <c r="AA43" s="27">
        <v>0.71158730158730177</v>
      </c>
      <c r="AB43" s="6">
        <v>0.72451070933423878</v>
      </c>
      <c r="AC43" s="6">
        <v>0.71158730158730177</v>
      </c>
      <c r="AD43" s="6">
        <v>0.69845936109989171</v>
      </c>
      <c r="AE43" s="6">
        <v>2.1015866823248328</v>
      </c>
      <c r="AF43" s="27">
        <v>0.77952380952380951</v>
      </c>
      <c r="AG43" s="6">
        <v>0.77717277431563159</v>
      </c>
      <c r="AH43" s="6">
        <v>0.77952380952380951</v>
      </c>
      <c r="AI43" s="6">
        <v>0.77665354990392477</v>
      </c>
      <c r="AJ43" s="6">
        <v>0.44363129502509829</v>
      </c>
      <c r="AK43" s="27">
        <v>0.63761904761904764</v>
      </c>
      <c r="AL43" s="6">
        <v>0.64097138487614669</v>
      </c>
      <c r="AM43" s="6">
        <v>0.63761904761904764</v>
      </c>
      <c r="AN43" s="6">
        <v>0.63309438531393414</v>
      </c>
      <c r="AO43" s="6">
        <v>13.06153344243722</v>
      </c>
      <c r="AP43" s="27">
        <v>0.7574603174603175</v>
      </c>
      <c r="AQ43" s="6">
        <v>0.76631658420944138</v>
      </c>
      <c r="AR43" s="6">
        <v>0.7574603174603175</v>
      </c>
      <c r="AS43" s="6">
        <v>0.75599783052078762</v>
      </c>
      <c r="AT43" s="6">
        <v>0.57356496006594715</v>
      </c>
      <c r="AU43" s="27">
        <v>0.76222222222222225</v>
      </c>
      <c r="AV43" s="6">
        <v>0.77835039456969279</v>
      </c>
      <c r="AW43" s="6">
        <v>0.76222222222222225</v>
      </c>
      <c r="AX43" s="6">
        <v>0.76031610126814719</v>
      </c>
      <c r="AY43" s="6">
        <v>0.64874716153957446</v>
      </c>
      <c r="AZ43" s="27">
        <v>0.73952380952380958</v>
      </c>
      <c r="BA43" s="6">
        <v>0.74916887697840084</v>
      </c>
      <c r="BB43" s="6">
        <v>0.73952380952380958</v>
      </c>
      <c r="BC43" s="6">
        <v>0.7359048649019726</v>
      </c>
      <c r="BD43" s="6">
        <v>0.68951611207221208</v>
      </c>
      <c r="BE43" s="6"/>
      <c r="BL43" s="20" t="s">
        <v>26</v>
      </c>
      <c r="BM43" s="12">
        <f>AVERAGE(BM3:BM42)</f>
        <v>0</v>
      </c>
      <c r="BO43" s="20" t="s">
        <v>26</v>
      </c>
      <c r="BP43" s="12">
        <f>AVERAGE(BP3:BP42)</f>
        <v>63.5</v>
      </c>
      <c r="BR43" s="20" t="s">
        <v>26</v>
      </c>
      <c r="BS43" s="12">
        <f>AVERAGE(BS3:BS42)</f>
        <v>9.75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0.35033058933551259</v>
      </c>
      <c r="N44" s="9">
        <v>1.6221967292937991</v>
      </c>
      <c r="O44" s="9">
        <v>0.73103368513733524</v>
      </c>
      <c r="P44" s="9">
        <v>33.660582132846322</v>
      </c>
      <c r="Q44" s="27">
        <v>0.70571428571428574</v>
      </c>
      <c r="R44" s="6">
        <v>0.71719196707431987</v>
      </c>
      <c r="S44" s="6">
        <v>0.70571428571428574</v>
      </c>
      <c r="T44" s="6">
        <v>0.69834248016386069</v>
      </c>
      <c r="U44" s="6">
        <v>0.65178952820085967</v>
      </c>
      <c r="V44" s="27">
        <v>0.7001587301587302</v>
      </c>
      <c r="W44" s="6">
        <v>0.71970926022367132</v>
      </c>
      <c r="X44" s="6">
        <v>0.7001587301587302</v>
      </c>
      <c r="Y44" s="6">
        <v>0.69437147319957926</v>
      </c>
      <c r="Z44" s="6">
        <v>0.63787309399273795</v>
      </c>
      <c r="AA44" s="27">
        <v>0.75761904761904764</v>
      </c>
      <c r="AB44" s="6">
        <v>0.78082918202245932</v>
      </c>
      <c r="AC44" s="6">
        <v>0.75761904761904764</v>
      </c>
      <c r="AD44" s="6">
        <v>0.74629525111762141</v>
      </c>
      <c r="AE44" s="6">
        <v>1.8503810992692891</v>
      </c>
      <c r="AF44" s="27">
        <v>0.76238095238095249</v>
      </c>
      <c r="AG44" s="6">
        <v>0.77470982456696746</v>
      </c>
      <c r="AH44" s="6">
        <v>0.76238095238095249</v>
      </c>
      <c r="AI44" s="6">
        <v>0.76033922896924899</v>
      </c>
      <c r="AJ44" s="6">
        <v>0.53043884026811861</v>
      </c>
      <c r="AK44" s="27">
        <v>0.67777777777777781</v>
      </c>
      <c r="AL44" s="6">
        <v>0.68601357466063351</v>
      </c>
      <c r="AM44" s="6">
        <v>0.67777777777777781</v>
      </c>
      <c r="AN44" s="6">
        <v>0.67644955196417178</v>
      </c>
      <c r="AO44" s="6">
        <v>11.61406609204886</v>
      </c>
      <c r="AP44" s="27">
        <v>0.75666666666666671</v>
      </c>
      <c r="AQ44" s="6">
        <v>0.76324668453239897</v>
      </c>
      <c r="AR44" s="6">
        <v>0.75666666666666671</v>
      </c>
      <c r="AS44" s="6">
        <v>0.74701012207288042</v>
      </c>
      <c r="AT44" s="6">
        <v>0.56788544835841548</v>
      </c>
      <c r="AU44" s="27">
        <v>0.73444444444444446</v>
      </c>
      <c r="AV44" s="6">
        <v>0.73841365232961864</v>
      </c>
      <c r="AW44" s="6">
        <v>0.73444444444444446</v>
      </c>
      <c r="AX44" s="6">
        <v>0.72221221094192223</v>
      </c>
      <c r="AY44" s="6">
        <v>0.77210424257461174</v>
      </c>
      <c r="AZ44" s="27">
        <v>0.72269841269841273</v>
      </c>
      <c r="BA44" s="6">
        <v>0.73279016212600179</v>
      </c>
      <c r="BB44" s="6">
        <v>0.72269841269841273</v>
      </c>
      <c r="BC44" s="6">
        <v>0.71797234228432905</v>
      </c>
      <c r="BD44" s="6">
        <v>0.87425638117683602</v>
      </c>
      <c r="BE44" s="6"/>
      <c r="BF44" s="21" t="s">
        <v>26</v>
      </c>
      <c r="BG44" s="30" cm="1">
        <f t="array" ref="BG44">AVERAGE(ABS(BG3:BG42))</f>
        <v>0.92924582715565052</v>
      </c>
      <c r="BH44" s="30" cm="1">
        <f t="array" ref="BH44">AVERAGE(ABS(BH3:BH42))</f>
        <v>0.8069074725240839</v>
      </c>
      <c r="BI44" s="30" cm="1">
        <f t="array" ref="BI44">AVERAGE(ABS(BI3:BI42))</f>
        <v>0.93421186852251181</v>
      </c>
      <c r="BJ44" s="30" cm="1">
        <f t="array" ref="BJ44">AVERAGE(ABS(BJ3:BJ42))</f>
        <v>0.77208557859311555</v>
      </c>
      <c r="BL44" s="22" t="s">
        <v>34</v>
      </c>
      <c r="BM44" s="19">
        <f>SUM(BM3:BM42)</f>
        <v>0</v>
      </c>
      <c r="BO44" s="22" t="s">
        <v>34</v>
      </c>
      <c r="BP44" s="19">
        <f>SUM(BP3:BP42)</f>
        <v>2032</v>
      </c>
      <c r="BR44" s="22" t="s">
        <v>34</v>
      </c>
      <c r="BS44" s="19">
        <f>SUM(BS3:BS42)</f>
        <v>312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0.52585061780181541</v>
      </c>
      <c r="N45" s="9">
        <v>0.86030401019324576</v>
      </c>
      <c r="O45" s="9">
        <v>0.49590736913886913</v>
      </c>
      <c r="P45" s="9">
        <v>17.851308211509849</v>
      </c>
      <c r="Q45" s="27">
        <v>0.62158730158730169</v>
      </c>
      <c r="R45" s="6">
        <v>0.61210632885632887</v>
      </c>
      <c r="S45" s="6">
        <v>0.62158730158730169</v>
      </c>
      <c r="T45" s="6">
        <v>0.60239620101666524</v>
      </c>
      <c r="U45" s="6">
        <v>0.81859340973983241</v>
      </c>
      <c r="V45" s="27">
        <v>0.58746031746031746</v>
      </c>
      <c r="W45" s="6">
        <v>0.58128903768189488</v>
      </c>
      <c r="X45" s="6">
        <v>0.58746031746031746</v>
      </c>
      <c r="Y45" s="6">
        <v>0.57694352993469755</v>
      </c>
      <c r="Z45" s="6">
        <v>0.84124128504897278</v>
      </c>
      <c r="AA45" s="27">
        <v>0.59936507936507932</v>
      </c>
      <c r="AB45" s="6">
        <v>0.59293033509700166</v>
      </c>
      <c r="AC45" s="6">
        <v>0.59936507936507932</v>
      </c>
      <c r="AD45" s="6">
        <v>0.57503842725788901</v>
      </c>
      <c r="AE45" s="6">
        <v>2.6555319166873641</v>
      </c>
      <c r="AF45" s="27">
        <v>0.61603174603174604</v>
      </c>
      <c r="AG45" s="6">
        <v>0.61933117147402861</v>
      </c>
      <c r="AH45" s="6">
        <v>0.61603174603174604</v>
      </c>
      <c r="AI45" s="6">
        <v>0.60316706553108956</v>
      </c>
      <c r="AJ45" s="6">
        <v>0.75421434879412652</v>
      </c>
      <c r="AK45" s="27">
        <v>0.55968253968253967</v>
      </c>
      <c r="AL45" s="6">
        <v>0.58551502082314399</v>
      </c>
      <c r="AM45" s="6">
        <v>0.55968253968253967</v>
      </c>
      <c r="AN45" s="6">
        <v>0.55610918490218875</v>
      </c>
      <c r="AO45" s="6">
        <v>15.87064992085889</v>
      </c>
      <c r="AP45" s="27">
        <v>0.61063492063492064</v>
      </c>
      <c r="AQ45" s="6">
        <v>0.61798718352920035</v>
      </c>
      <c r="AR45" s="6">
        <v>0.61063492063492064</v>
      </c>
      <c r="AS45" s="6">
        <v>0.60709392206578272</v>
      </c>
      <c r="AT45" s="6">
        <v>0.80307243286924557</v>
      </c>
      <c r="AU45" s="27">
        <v>0.6220634920634921</v>
      </c>
      <c r="AV45" s="6">
        <v>0.63593674182959892</v>
      </c>
      <c r="AW45" s="6">
        <v>0.6220634920634921</v>
      </c>
      <c r="AX45" s="6">
        <v>0.61836995344140233</v>
      </c>
      <c r="AY45" s="6">
        <v>1.0936690877539941</v>
      </c>
      <c r="AZ45" s="27">
        <v>0.60476190476190472</v>
      </c>
      <c r="BA45" s="6">
        <v>0.61319919762776898</v>
      </c>
      <c r="BB45" s="6">
        <v>0.60476190476190472</v>
      </c>
      <c r="BC45" s="6">
        <v>0.59879454975350721</v>
      </c>
      <c r="BD45" s="6">
        <v>1.2281267917918171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0.52273261261460291</v>
      </c>
      <c r="N46" s="9">
        <v>0.8955149517463904</v>
      </c>
      <c r="O46" s="9">
        <v>0.48641990440895899</v>
      </c>
      <c r="P46" s="9">
        <v>18.581935248737601</v>
      </c>
      <c r="Q46" s="27">
        <v>0.53730158730158739</v>
      </c>
      <c r="R46" s="6">
        <v>0.51074869947979196</v>
      </c>
      <c r="S46" s="6">
        <v>0.53730158730158739</v>
      </c>
      <c r="T46" s="6">
        <v>0.50724009504997669</v>
      </c>
      <c r="U46" s="6">
        <v>0.87512996692310119</v>
      </c>
      <c r="V46" s="27">
        <v>0.57126984126984126</v>
      </c>
      <c r="W46" s="6">
        <v>0.56550733020480926</v>
      </c>
      <c r="X46" s="6">
        <v>0.57126984126984126</v>
      </c>
      <c r="Y46" s="6">
        <v>0.56094666381465785</v>
      </c>
      <c r="Z46" s="6">
        <v>0.84964245564556973</v>
      </c>
      <c r="AA46" s="27">
        <v>0.64396825396825386</v>
      </c>
      <c r="AB46" s="6">
        <v>0.69931628813141411</v>
      </c>
      <c r="AC46" s="6">
        <v>0.64396825396825386</v>
      </c>
      <c r="AD46" s="6">
        <v>0.64512997328613397</v>
      </c>
      <c r="AE46" s="6">
        <v>1.8407222082142829</v>
      </c>
      <c r="AF46" s="27">
        <v>0.66142857142857137</v>
      </c>
      <c r="AG46" s="6">
        <v>0.67593849154596619</v>
      </c>
      <c r="AH46" s="6">
        <v>0.66142857142857137</v>
      </c>
      <c r="AI46" s="6">
        <v>0.66221684936244096</v>
      </c>
      <c r="AJ46" s="6">
        <v>0.75920536026788477</v>
      </c>
      <c r="AK46" s="27">
        <v>0.61666666666666659</v>
      </c>
      <c r="AL46" s="6">
        <v>0.63625306703878137</v>
      </c>
      <c r="AM46" s="6">
        <v>0.61666666666666659</v>
      </c>
      <c r="AN46" s="6">
        <v>0.61416143431414061</v>
      </c>
      <c r="AO46" s="6">
        <v>13.81673379916157</v>
      </c>
      <c r="AP46" s="27">
        <v>0.67825396825396833</v>
      </c>
      <c r="AQ46" s="6">
        <v>0.70100423557691727</v>
      </c>
      <c r="AR46" s="6">
        <v>0.67825396825396833</v>
      </c>
      <c r="AS46" s="6">
        <v>0.67850853483946338</v>
      </c>
      <c r="AT46" s="6">
        <v>0.72102414078584709</v>
      </c>
      <c r="AU46" s="27">
        <v>0.66142857142857137</v>
      </c>
      <c r="AV46" s="6">
        <v>0.68413980728266444</v>
      </c>
      <c r="AW46" s="6">
        <v>0.66142857142857137</v>
      </c>
      <c r="AX46" s="6">
        <v>0.66351630315030863</v>
      </c>
      <c r="AY46" s="6">
        <v>0.86519488371659925</v>
      </c>
      <c r="AZ46" s="27">
        <v>0.67793650793650795</v>
      </c>
      <c r="BA46" s="6">
        <v>0.69657516345051351</v>
      </c>
      <c r="BB46" s="6">
        <v>0.67793650793650795</v>
      </c>
      <c r="BC46" s="6">
        <v>0.68000918575383129</v>
      </c>
      <c r="BD46" s="6">
        <v>0.99490011647405263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0.49117493724026801</v>
      </c>
      <c r="N47" s="9">
        <v>0.85444590779877949</v>
      </c>
      <c r="O47" s="9">
        <v>0.59796771038119634</v>
      </c>
      <c r="P47" s="9">
        <v>17.72975258682467</v>
      </c>
      <c r="Q47" s="27">
        <v>0.61047619047619051</v>
      </c>
      <c r="R47" s="6">
        <v>0.62241393527107813</v>
      </c>
      <c r="S47" s="6">
        <v>0.61047619047619051</v>
      </c>
      <c r="T47" s="6">
        <v>0.60955453702675932</v>
      </c>
      <c r="U47" s="6">
        <v>0.78739539394974645</v>
      </c>
      <c r="V47" s="27">
        <v>0.63285714285714278</v>
      </c>
      <c r="W47" s="6">
        <v>0.64582948330847478</v>
      </c>
      <c r="X47" s="6">
        <v>0.63285714285714278</v>
      </c>
      <c r="Y47" s="6">
        <v>0.62963401546314812</v>
      </c>
      <c r="Z47" s="6">
        <v>0.78493847068869849</v>
      </c>
      <c r="AA47" s="27">
        <v>0.61555555555555552</v>
      </c>
      <c r="AB47" s="6">
        <v>0.6391535852907666</v>
      </c>
      <c r="AC47" s="6">
        <v>0.61555555555555552</v>
      </c>
      <c r="AD47" s="6">
        <v>0.60842068714298492</v>
      </c>
      <c r="AE47" s="6">
        <v>3.229954268181741</v>
      </c>
      <c r="AF47" s="27">
        <v>0.6611111111111112</v>
      </c>
      <c r="AG47" s="6">
        <v>0.67142895355500387</v>
      </c>
      <c r="AH47" s="6">
        <v>0.6611111111111112</v>
      </c>
      <c r="AI47" s="6">
        <v>0.65696850197617285</v>
      </c>
      <c r="AJ47" s="6">
        <v>0.78223248207441276</v>
      </c>
      <c r="AK47" s="27">
        <v>0.63857142857142857</v>
      </c>
      <c r="AL47" s="6">
        <v>0.66068192570448203</v>
      </c>
      <c r="AM47" s="6">
        <v>0.63857142857142857</v>
      </c>
      <c r="AN47" s="6">
        <v>0.63962188224505634</v>
      </c>
      <c r="AO47" s="6">
        <v>13.0272061534952</v>
      </c>
      <c r="AP47" s="27">
        <v>0.71206349206349207</v>
      </c>
      <c r="AQ47" s="6">
        <v>0.71680404013457222</v>
      </c>
      <c r="AR47" s="6">
        <v>0.71206349206349207</v>
      </c>
      <c r="AS47" s="6">
        <v>0.70949196103117329</v>
      </c>
      <c r="AT47" s="6">
        <v>0.68684092956536846</v>
      </c>
      <c r="AU47" s="27">
        <v>0.68333333333333335</v>
      </c>
      <c r="AV47" s="6">
        <v>0.69459325122925297</v>
      </c>
      <c r="AW47" s="6">
        <v>0.68333333333333335</v>
      </c>
      <c r="AX47" s="6">
        <v>0.68152901268656707</v>
      </c>
      <c r="AY47" s="6">
        <v>0.80040238059614432</v>
      </c>
      <c r="AZ47" s="27">
        <v>0.68968253968253967</v>
      </c>
      <c r="BA47" s="6">
        <v>0.69175646575646577</v>
      </c>
      <c r="BB47" s="6">
        <v>0.68968253968253967</v>
      </c>
      <c r="BC47" s="6">
        <v>0.68922657598678083</v>
      </c>
      <c r="BD47" s="6">
        <v>1.001776763508007</v>
      </c>
      <c r="BE47" s="6"/>
      <c r="BF47" s="2" t="s">
        <v>62</v>
      </c>
      <c r="BG47" s="6">
        <f t="shared" ref="BG47:BJ51" si="0">AVERAGE(BG3,BG8,BG13,BG18,BG23,BG28,BG33,BG38)</f>
        <v>-0.93750555385731416</v>
      </c>
      <c r="BH47" s="6">
        <f t="shared" si="0"/>
        <v>0.81596480619263245</v>
      </c>
      <c r="BI47" s="6">
        <f t="shared" si="0"/>
        <v>0.94508987125772648</v>
      </c>
      <c r="BJ47" s="6">
        <f t="shared" si="0"/>
        <v>0.78055201512255779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0.78302044438771845</v>
      </c>
      <c r="N48" s="9">
        <v>0.27178316378946649</v>
      </c>
      <c r="O48" s="9">
        <v>0.22114733753702959</v>
      </c>
      <c r="P48" s="9">
        <v>7.6099285861050614</v>
      </c>
      <c r="Q48" s="27">
        <v>0.49111111111111111</v>
      </c>
      <c r="R48" s="6">
        <v>0.48025490653002528</v>
      </c>
      <c r="S48" s="6">
        <v>0.49111111111111111</v>
      </c>
      <c r="T48" s="6">
        <v>0.47151946920496729</v>
      </c>
      <c r="U48" s="6">
        <v>1.0066745137428239</v>
      </c>
      <c r="V48" s="27">
        <v>0.46825396825396831</v>
      </c>
      <c r="W48" s="6">
        <v>0.46049422885336189</v>
      </c>
      <c r="X48" s="6">
        <v>0.46825396825396831</v>
      </c>
      <c r="Y48" s="6">
        <v>0.45282357678598761</v>
      </c>
      <c r="Z48" s="6">
        <v>1.0079199575569391</v>
      </c>
      <c r="AA48" s="27">
        <v>0.48539682539682538</v>
      </c>
      <c r="AB48" s="6">
        <v>0.49421360649932078</v>
      </c>
      <c r="AC48" s="6">
        <v>0.48539682539682538</v>
      </c>
      <c r="AD48" s="6">
        <v>0.46266218748310639</v>
      </c>
      <c r="AE48" s="6">
        <v>4.6563797609751054</v>
      </c>
      <c r="AF48" s="27">
        <v>0.4852380952380953</v>
      </c>
      <c r="AG48" s="6">
        <v>0.5011942679935617</v>
      </c>
      <c r="AH48" s="6">
        <v>0.4852380952380953</v>
      </c>
      <c r="AI48" s="6">
        <v>0.46892679509520419</v>
      </c>
      <c r="AJ48" s="6">
        <v>1.02585558820723</v>
      </c>
      <c r="AK48" s="27">
        <v>0.47444444444444439</v>
      </c>
      <c r="AL48" s="6">
        <v>0.48566160574563932</v>
      </c>
      <c r="AM48" s="6">
        <v>0.47444444444444439</v>
      </c>
      <c r="AN48" s="6">
        <v>0.46138173045388342</v>
      </c>
      <c r="AO48" s="6">
        <v>18.942942281169351</v>
      </c>
      <c r="AP48" s="27">
        <v>0.47412698412698412</v>
      </c>
      <c r="AQ48" s="6">
        <v>0.46991072286190522</v>
      </c>
      <c r="AR48" s="6">
        <v>0.47412698412698412</v>
      </c>
      <c r="AS48" s="6">
        <v>0.45198606326425877</v>
      </c>
      <c r="AT48" s="6">
        <v>1.10641442260734</v>
      </c>
      <c r="AU48" s="27">
        <v>0.4568253968253968</v>
      </c>
      <c r="AV48" s="6">
        <v>0.44955731352369999</v>
      </c>
      <c r="AW48" s="6">
        <v>0.4568253968253968</v>
      </c>
      <c r="AX48" s="6">
        <v>0.43561946043472161</v>
      </c>
      <c r="AY48" s="6">
        <v>1.3722170706205039</v>
      </c>
      <c r="AZ48" s="27">
        <v>0.45698412698412688</v>
      </c>
      <c r="BA48" s="6">
        <v>0.44708752539579599</v>
      </c>
      <c r="BB48" s="6">
        <v>0.45698412698412688</v>
      </c>
      <c r="BC48" s="6">
        <v>0.43068783598623861</v>
      </c>
      <c r="BD48" s="6">
        <v>1.7223663611458051</v>
      </c>
      <c r="BE48" s="6"/>
      <c r="BF48" s="2" t="s">
        <v>63</v>
      </c>
      <c r="BG48" s="6">
        <f t="shared" si="0"/>
        <v>-0.93485358061767798</v>
      </c>
      <c r="BH48" s="6">
        <f t="shared" si="0"/>
        <v>0.80528629717846156</v>
      </c>
      <c r="BI48" s="6">
        <f t="shared" si="0"/>
        <v>0.93986897581418161</v>
      </c>
      <c r="BJ48" s="6">
        <f t="shared" si="0"/>
        <v>0.76746063488754601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0.26949240704170219</v>
      </c>
      <c r="N49" s="9">
        <v>1.8628832689588319</v>
      </c>
      <c r="O49" s="9">
        <v>0.9589822897271667</v>
      </c>
      <c r="P49" s="9">
        <v>38.654827830895769</v>
      </c>
      <c r="Q49" s="27">
        <v>0.81920634920634916</v>
      </c>
      <c r="R49" s="6">
        <v>0.83854815477902611</v>
      </c>
      <c r="S49" s="6">
        <v>0.81920634920634916</v>
      </c>
      <c r="T49" s="6">
        <v>0.81978399572033211</v>
      </c>
      <c r="U49" s="6">
        <v>0.54785570680403162</v>
      </c>
      <c r="V49" s="27">
        <v>0.79698412698412702</v>
      </c>
      <c r="W49" s="6">
        <v>0.81552344341818039</v>
      </c>
      <c r="X49" s="6">
        <v>0.79698412698412702</v>
      </c>
      <c r="Y49" s="6">
        <v>0.79694575746314877</v>
      </c>
      <c r="Z49" s="6">
        <v>0.53770142893244643</v>
      </c>
      <c r="AA49" s="27">
        <v>0.8139682539682539</v>
      </c>
      <c r="AB49" s="6">
        <v>0.8209703205291442</v>
      </c>
      <c r="AC49" s="6">
        <v>0.8139682539682539</v>
      </c>
      <c r="AD49" s="6">
        <v>0.80970461902463298</v>
      </c>
      <c r="AE49" s="6">
        <v>2.1696961490103019</v>
      </c>
      <c r="AF49" s="27">
        <v>0.81904761904761914</v>
      </c>
      <c r="AG49" s="6">
        <v>0.83389814705991194</v>
      </c>
      <c r="AH49" s="6">
        <v>0.81904761904761914</v>
      </c>
      <c r="AI49" s="6">
        <v>0.820645223876452</v>
      </c>
      <c r="AJ49" s="6">
        <v>0.50881240717808063</v>
      </c>
      <c r="AK49" s="27">
        <v>0.80238095238095242</v>
      </c>
      <c r="AL49" s="6">
        <v>0.80872986500997701</v>
      </c>
      <c r="AM49" s="6">
        <v>0.80238095238095242</v>
      </c>
      <c r="AN49" s="6">
        <v>0.80109698787921357</v>
      </c>
      <c r="AO49" s="6">
        <v>7.1229124554683896</v>
      </c>
      <c r="AP49" s="27">
        <v>0.87015873015873024</v>
      </c>
      <c r="AQ49" s="6">
        <v>0.87539298796441667</v>
      </c>
      <c r="AR49" s="6">
        <v>0.87015873015873024</v>
      </c>
      <c r="AS49" s="6">
        <v>0.86805683063707428</v>
      </c>
      <c r="AT49" s="6">
        <v>0.63137561704619871</v>
      </c>
      <c r="AU49" s="27">
        <v>0.82539682539682535</v>
      </c>
      <c r="AV49" s="6">
        <v>0.835446409341146</v>
      </c>
      <c r="AW49" s="6">
        <v>0.82539682539682535</v>
      </c>
      <c r="AX49" s="6">
        <v>0.82461603387444438</v>
      </c>
      <c r="AY49" s="6">
        <v>0.58600291174384256</v>
      </c>
      <c r="AZ49" s="27">
        <v>0.84761904761904761</v>
      </c>
      <c r="BA49" s="6">
        <v>0.85342701861889547</v>
      </c>
      <c r="BB49" s="6">
        <v>0.84761904761904761</v>
      </c>
      <c r="BC49" s="6">
        <v>0.84800778515873509</v>
      </c>
      <c r="BD49" s="6">
        <v>0.55495757321098282</v>
      </c>
      <c r="BE49" s="6"/>
      <c r="BF49" s="2" t="s">
        <v>64</v>
      </c>
      <c r="BG49" s="6">
        <f t="shared" si="0"/>
        <v>-0.93750555385731416</v>
      </c>
      <c r="BH49" s="6">
        <f t="shared" si="0"/>
        <v>0.81596480619263245</v>
      </c>
      <c r="BI49" s="6">
        <f t="shared" si="0"/>
        <v>0.94508987125772648</v>
      </c>
      <c r="BJ49" s="6">
        <f t="shared" si="0"/>
        <v>0.78055201512255779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0.37868385574073682</v>
      </c>
      <c r="N50" s="9">
        <v>1.367692220062521</v>
      </c>
      <c r="O50" s="9">
        <v>0.72470932515864006</v>
      </c>
      <c r="P50" s="9">
        <v>28.379613566297319</v>
      </c>
      <c r="Q50" s="27">
        <v>0.71777777777777785</v>
      </c>
      <c r="R50" s="6">
        <v>0.72529214648822493</v>
      </c>
      <c r="S50" s="6">
        <v>0.71777777777777785</v>
      </c>
      <c r="T50" s="6">
        <v>0.70786102506628246</v>
      </c>
      <c r="U50" s="6">
        <v>0.68482633655103109</v>
      </c>
      <c r="V50" s="27">
        <v>0.71238095238095234</v>
      </c>
      <c r="W50" s="6">
        <v>0.71573923643531479</v>
      </c>
      <c r="X50" s="6">
        <v>0.71238095238095234</v>
      </c>
      <c r="Y50" s="6">
        <v>0.70298026055164642</v>
      </c>
      <c r="Z50" s="6">
        <v>0.66641385212390969</v>
      </c>
      <c r="AA50" s="27">
        <v>0.69000000000000006</v>
      </c>
      <c r="AB50" s="6">
        <v>0.69236163152129537</v>
      </c>
      <c r="AC50" s="6">
        <v>0.69000000000000006</v>
      </c>
      <c r="AD50" s="6">
        <v>0.67950833625778506</v>
      </c>
      <c r="AE50" s="6">
        <v>2.5232284869933101</v>
      </c>
      <c r="AF50" s="27">
        <v>0.71793650793650798</v>
      </c>
      <c r="AG50" s="6">
        <v>0.73032311779930825</v>
      </c>
      <c r="AH50" s="6">
        <v>0.71793650793650798</v>
      </c>
      <c r="AI50" s="6">
        <v>0.71282036555160699</v>
      </c>
      <c r="AJ50" s="6">
        <v>0.63607936407307886</v>
      </c>
      <c r="AK50" s="27">
        <v>0.70666666666666667</v>
      </c>
      <c r="AL50" s="6">
        <v>0.73014268955445427</v>
      </c>
      <c r="AM50" s="6">
        <v>0.70666666666666667</v>
      </c>
      <c r="AN50" s="6">
        <v>0.70850073678014824</v>
      </c>
      <c r="AO50" s="6">
        <v>10.57280499414103</v>
      </c>
      <c r="AP50" s="27">
        <v>0.68444444444444452</v>
      </c>
      <c r="AQ50" s="6">
        <v>0.69790230738351033</v>
      </c>
      <c r="AR50" s="6">
        <v>0.68444444444444452</v>
      </c>
      <c r="AS50" s="6">
        <v>0.68248415232448845</v>
      </c>
      <c r="AT50" s="6">
        <v>0.66238597132590304</v>
      </c>
      <c r="AU50" s="27">
        <v>0.65619047619047621</v>
      </c>
      <c r="AV50" s="6">
        <v>0.67174715829978981</v>
      </c>
      <c r="AW50" s="6">
        <v>0.65619047619047621</v>
      </c>
      <c r="AX50" s="6">
        <v>0.65026721794423659</v>
      </c>
      <c r="AY50" s="6">
        <v>0.89246422250623658</v>
      </c>
      <c r="AZ50" s="27">
        <v>0.68396825396825389</v>
      </c>
      <c r="BA50" s="6">
        <v>0.69010466812987814</v>
      </c>
      <c r="BB50" s="6">
        <v>0.68396825396825389</v>
      </c>
      <c r="BC50" s="6">
        <v>0.68144048175604977</v>
      </c>
      <c r="BD50" s="6">
        <v>0.85849229811477579</v>
      </c>
      <c r="BE50" s="6"/>
      <c r="BF50" s="2" t="s">
        <v>65</v>
      </c>
      <c r="BG50" s="6">
        <f t="shared" si="0"/>
        <v>-0.93784323685641646</v>
      </c>
      <c r="BH50" s="6">
        <f t="shared" si="0"/>
        <v>0.81280970606046654</v>
      </c>
      <c r="BI50" s="6">
        <f t="shared" si="0"/>
        <v>0.94423973155547614</v>
      </c>
      <c r="BJ50" s="6">
        <f t="shared" si="0"/>
        <v>0.77793342784818598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0.15716623804829291</v>
      </c>
      <c r="N51" s="9">
        <v>3.507236758326616</v>
      </c>
      <c r="O51" s="9">
        <v>1.1344483166525261</v>
      </c>
      <c r="P51" s="9">
        <v>47.347696237409309</v>
      </c>
      <c r="Q51" s="27">
        <v>0.8306349206349205</v>
      </c>
      <c r="R51" s="6">
        <v>0.84267157489776545</v>
      </c>
      <c r="S51" s="6">
        <v>0.8306349206349205</v>
      </c>
      <c r="T51" s="6">
        <v>0.82610073987344779</v>
      </c>
      <c r="U51" s="6">
        <v>0.41134021333685777</v>
      </c>
      <c r="V51" s="27">
        <v>0.86476190476190473</v>
      </c>
      <c r="W51" s="6">
        <v>0.871792323197085</v>
      </c>
      <c r="X51" s="6">
        <v>0.86476190476190473</v>
      </c>
      <c r="Y51" s="6">
        <v>0.86235056568312207</v>
      </c>
      <c r="Z51" s="6">
        <v>0.32012893027020473</v>
      </c>
      <c r="AA51" s="27">
        <v>0.81349206349206349</v>
      </c>
      <c r="AB51" s="6">
        <v>0.82796234577747185</v>
      </c>
      <c r="AC51" s="6">
        <v>0.81349206349206349</v>
      </c>
      <c r="AD51" s="6">
        <v>0.813503915872273</v>
      </c>
      <c r="AE51" s="6">
        <v>1.7538028830637611</v>
      </c>
      <c r="AF51" s="27">
        <v>0.90396825396825398</v>
      </c>
      <c r="AG51" s="6">
        <v>0.90911868554725694</v>
      </c>
      <c r="AH51" s="6">
        <v>0.90396825396825398</v>
      </c>
      <c r="AI51" s="6">
        <v>0.90267185700884123</v>
      </c>
      <c r="AJ51" s="6">
        <v>0.29760906117679548</v>
      </c>
      <c r="AK51" s="27">
        <v>0.7284126984126984</v>
      </c>
      <c r="AL51" s="6">
        <v>0.7386760276760278</v>
      </c>
      <c r="AM51" s="6">
        <v>0.7284126984126984</v>
      </c>
      <c r="AN51" s="6">
        <v>0.72426156555737342</v>
      </c>
      <c r="AO51" s="6">
        <v>9.7889985632983247</v>
      </c>
      <c r="AP51" s="27">
        <v>0.82444444444444454</v>
      </c>
      <c r="AQ51" s="6">
        <v>0.83665706795538741</v>
      </c>
      <c r="AR51" s="6">
        <v>0.82444444444444454</v>
      </c>
      <c r="AS51" s="6">
        <v>0.81875939421806421</v>
      </c>
      <c r="AT51" s="6">
        <v>0.49479445871057959</v>
      </c>
      <c r="AU51" s="27">
        <v>0.84190476190476171</v>
      </c>
      <c r="AV51" s="6">
        <v>0.84611076505194149</v>
      </c>
      <c r="AW51" s="6">
        <v>0.84190476190476171</v>
      </c>
      <c r="AX51" s="6">
        <v>0.8358666600885527</v>
      </c>
      <c r="AY51" s="6">
        <v>0.46126736780052519</v>
      </c>
      <c r="AZ51" s="27">
        <v>0.80301587301587296</v>
      </c>
      <c r="BA51" s="6">
        <v>0.80844161357886846</v>
      </c>
      <c r="BB51" s="6">
        <v>0.80301587301587296</v>
      </c>
      <c r="BC51" s="6">
        <v>0.79978658805643288</v>
      </c>
      <c r="BD51" s="6">
        <v>0.53103940999976429</v>
      </c>
      <c r="BE51" s="6"/>
      <c r="BF51" s="3" t="s">
        <v>66</v>
      </c>
      <c r="BG51" s="5">
        <f t="shared" si="0"/>
        <v>0.89852121058952916</v>
      </c>
      <c r="BH51" s="5">
        <f t="shared" si="0"/>
        <v>-0.7845117469962265</v>
      </c>
      <c r="BI51" s="5">
        <f t="shared" si="0"/>
        <v>-0.89677089272744825</v>
      </c>
      <c r="BJ51" s="5">
        <f t="shared" si="0"/>
        <v>-0.75392979998472964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0.19852206930972799</v>
      </c>
      <c r="N52" s="9">
        <v>3.068436108849308</v>
      </c>
      <c r="O52" s="9">
        <v>0.99380357550708998</v>
      </c>
      <c r="P52" s="9">
        <v>50.322352185128658</v>
      </c>
      <c r="Q52" s="27">
        <v>0.80793650793650795</v>
      </c>
      <c r="R52" s="6">
        <v>0.83082062454611472</v>
      </c>
      <c r="S52" s="6">
        <v>0.80793650793650795</v>
      </c>
      <c r="T52" s="6">
        <v>0.80423049444439809</v>
      </c>
      <c r="U52" s="6">
        <v>0.46675423138749489</v>
      </c>
      <c r="V52" s="27">
        <v>0.83000000000000007</v>
      </c>
      <c r="W52" s="6">
        <v>0.86138258038258042</v>
      </c>
      <c r="X52" s="6">
        <v>0.83000000000000007</v>
      </c>
      <c r="Y52" s="6">
        <v>0.83381819585253969</v>
      </c>
      <c r="Z52" s="6">
        <v>0.39723425489851599</v>
      </c>
      <c r="AA52" s="27">
        <v>0.84730158730158733</v>
      </c>
      <c r="AB52" s="6">
        <v>0.86104169904169903</v>
      </c>
      <c r="AC52" s="6">
        <v>0.84730158730158733</v>
      </c>
      <c r="AD52" s="6">
        <v>0.84570020134846136</v>
      </c>
      <c r="AE52" s="6">
        <v>1.3548080586431099</v>
      </c>
      <c r="AF52" s="27">
        <v>0.83047619047619059</v>
      </c>
      <c r="AG52" s="6">
        <v>0.84591297591297587</v>
      </c>
      <c r="AH52" s="6">
        <v>0.83047619047619059</v>
      </c>
      <c r="AI52" s="6">
        <v>0.8296490691124131</v>
      </c>
      <c r="AJ52" s="6">
        <v>0.38871446911623703</v>
      </c>
      <c r="AK52" s="27">
        <v>0.69492063492063494</v>
      </c>
      <c r="AL52" s="6">
        <v>0.69296712873183464</v>
      </c>
      <c r="AM52" s="6">
        <v>0.69492063492063494</v>
      </c>
      <c r="AN52" s="6">
        <v>0.68617301746268178</v>
      </c>
      <c r="AO52" s="6">
        <v>10.99617489109257</v>
      </c>
      <c r="AP52" s="27">
        <v>0.83587301587301588</v>
      </c>
      <c r="AQ52" s="6">
        <v>0.84176337206729368</v>
      </c>
      <c r="AR52" s="6">
        <v>0.83587301587301588</v>
      </c>
      <c r="AS52" s="6">
        <v>0.8301712421919456</v>
      </c>
      <c r="AT52" s="6">
        <v>0.46091217076263608</v>
      </c>
      <c r="AU52" s="27">
        <v>0.82492063492063505</v>
      </c>
      <c r="AV52" s="6">
        <v>0.83379331126389944</v>
      </c>
      <c r="AW52" s="6">
        <v>0.82492063492063505</v>
      </c>
      <c r="AX52" s="6">
        <v>0.82167575646598245</v>
      </c>
      <c r="AY52" s="6">
        <v>0.56882987742998403</v>
      </c>
      <c r="AZ52" s="27">
        <v>0.81333333333333346</v>
      </c>
      <c r="BA52" s="6">
        <v>0.82368403092912901</v>
      </c>
      <c r="BB52" s="6">
        <v>0.81333333333333346</v>
      </c>
      <c r="BC52" s="6">
        <v>0.81125963784300803</v>
      </c>
      <c r="BD52" s="6">
        <v>0.47141198859349359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0.82217899276851103</v>
      </c>
      <c r="N53" s="9">
        <v>0.20938313701210071</v>
      </c>
      <c r="O53" s="9">
        <v>0.1834915977716545</v>
      </c>
      <c r="P53" s="9">
        <v>4.3447000930010899</v>
      </c>
      <c r="Q53" s="27">
        <v>0.49746031746031749</v>
      </c>
      <c r="R53" s="6">
        <v>0.51253851298973685</v>
      </c>
      <c r="S53" s="6">
        <v>0.49746031746031749</v>
      </c>
      <c r="T53" s="6">
        <v>0.48790210279885132</v>
      </c>
      <c r="U53" s="6">
        <v>1.0527714878369401</v>
      </c>
      <c r="V53" s="27">
        <v>0.52015873015873004</v>
      </c>
      <c r="W53" s="6">
        <v>0.5403663492524472</v>
      </c>
      <c r="X53" s="6">
        <v>0.52015873015873004</v>
      </c>
      <c r="Y53" s="6">
        <v>0.51187639124399398</v>
      </c>
      <c r="Z53" s="6">
        <v>1.0520885799687569</v>
      </c>
      <c r="AA53" s="27">
        <v>0.51984126984126977</v>
      </c>
      <c r="AB53" s="6">
        <v>0.54292915819526466</v>
      </c>
      <c r="AC53" s="6">
        <v>0.51984126984126977</v>
      </c>
      <c r="AD53" s="6">
        <v>0.5171374903407312</v>
      </c>
      <c r="AE53" s="6">
        <v>5.342547086092881</v>
      </c>
      <c r="AF53" s="27">
        <v>0.66079365079365071</v>
      </c>
      <c r="AG53" s="6">
        <v>0.66821418842077107</v>
      </c>
      <c r="AH53" s="6">
        <v>0.66079365079365071</v>
      </c>
      <c r="AI53" s="6">
        <v>0.65747076374465996</v>
      </c>
      <c r="AJ53" s="6">
        <v>0.9234908575805415</v>
      </c>
      <c r="AK53" s="27">
        <v>0.54793650793650794</v>
      </c>
      <c r="AL53" s="6">
        <v>0.56214452214452215</v>
      </c>
      <c r="AM53" s="6">
        <v>0.54793650793650794</v>
      </c>
      <c r="AN53" s="6">
        <v>0.54973062419522045</v>
      </c>
      <c r="AO53" s="6">
        <v>16.294019817810419</v>
      </c>
      <c r="AP53" s="27">
        <v>0.59333333333333327</v>
      </c>
      <c r="AQ53" s="6">
        <v>0.59741333503098215</v>
      </c>
      <c r="AR53" s="6">
        <v>0.59333333333333327</v>
      </c>
      <c r="AS53" s="6">
        <v>0.58671879417439332</v>
      </c>
      <c r="AT53" s="6">
        <v>0.92573218103930821</v>
      </c>
      <c r="AU53" s="27">
        <v>0.59317460317460324</v>
      </c>
      <c r="AV53" s="6">
        <v>0.6071690637404924</v>
      </c>
      <c r="AW53" s="6">
        <v>0.59317460317460324</v>
      </c>
      <c r="AX53" s="6">
        <v>0.594433662234781</v>
      </c>
      <c r="AY53" s="6">
        <v>1.150642373094789</v>
      </c>
      <c r="AZ53" s="27">
        <v>0.57031746031746033</v>
      </c>
      <c r="BA53" s="6">
        <v>0.57596083281797561</v>
      </c>
      <c r="BB53" s="6">
        <v>0.57031746031746033</v>
      </c>
      <c r="BC53" s="6">
        <v>0.56828175511533829</v>
      </c>
      <c r="BD53" s="6">
        <v>1.44752756080505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0.2343018102579642</v>
      </c>
      <c r="N54" s="9">
        <v>2.553374860149531</v>
      </c>
      <c r="O54" s="9">
        <v>0.93313602748385516</v>
      </c>
      <c r="P54" s="9">
        <v>41.875347706452317</v>
      </c>
      <c r="Q54" s="27">
        <v>0.76269841269841265</v>
      </c>
      <c r="R54" s="6">
        <v>0.77170929070929062</v>
      </c>
      <c r="S54" s="6">
        <v>0.76269841269841265</v>
      </c>
      <c r="T54" s="6">
        <v>0.75978076288592455</v>
      </c>
      <c r="U54" s="6">
        <v>0.53664676024545632</v>
      </c>
      <c r="V54" s="27">
        <v>0.77952380952380962</v>
      </c>
      <c r="W54" s="6">
        <v>0.78573553430696286</v>
      </c>
      <c r="X54" s="6">
        <v>0.77952380952380962</v>
      </c>
      <c r="Y54" s="6">
        <v>0.77706933790571797</v>
      </c>
      <c r="Z54" s="6">
        <v>0.48033704130106653</v>
      </c>
      <c r="AA54" s="27">
        <v>0.75730158730158736</v>
      </c>
      <c r="AB54" s="6">
        <v>0.77350747437021938</v>
      </c>
      <c r="AC54" s="6">
        <v>0.75730158730158736</v>
      </c>
      <c r="AD54" s="6">
        <v>0.74856585869848746</v>
      </c>
      <c r="AE54" s="6">
        <v>1.2114667755517179</v>
      </c>
      <c r="AF54" s="27">
        <v>0.85285714285714287</v>
      </c>
      <c r="AG54" s="6">
        <v>0.85694661247042203</v>
      </c>
      <c r="AH54" s="6">
        <v>0.85285714285714287</v>
      </c>
      <c r="AI54" s="6">
        <v>0.85181448949050298</v>
      </c>
      <c r="AJ54" s="6">
        <v>0.3876664505388312</v>
      </c>
      <c r="AK54" s="27">
        <v>0.78523809523809529</v>
      </c>
      <c r="AL54" s="6">
        <v>0.79667432919813863</v>
      </c>
      <c r="AM54" s="6">
        <v>0.78523809523809529</v>
      </c>
      <c r="AN54" s="6">
        <v>0.78508611979771137</v>
      </c>
      <c r="AO54" s="6">
        <v>7.740803656424684</v>
      </c>
      <c r="AP54" s="27">
        <v>0.86412698412698408</v>
      </c>
      <c r="AQ54" s="6">
        <v>0.87437641723356008</v>
      </c>
      <c r="AR54" s="6">
        <v>0.86412698412698408</v>
      </c>
      <c r="AS54" s="6">
        <v>0.86447334336033266</v>
      </c>
      <c r="AT54" s="6">
        <v>0.42532682861152649</v>
      </c>
      <c r="AU54" s="27">
        <v>0.8019047619047619</v>
      </c>
      <c r="AV54" s="6">
        <v>0.80763004015384965</v>
      </c>
      <c r="AW54" s="6">
        <v>0.8019047619047619</v>
      </c>
      <c r="AX54" s="6">
        <v>0.80173064293719543</v>
      </c>
      <c r="AY54" s="6">
        <v>0.61034860717553074</v>
      </c>
      <c r="AZ54" s="27">
        <v>0.82428571428571418</v>
      </c>
      <c r="BA54" s="6">
        <v>0.83953617810760672</v>
      </c>
      <c r="BB54" s="6">
        <v>0.82428571428571418</v>
      </c>
      <c r="BC54" s="6">
        <v>0.82322714488478665</v>
      </c>
      <c r="BD54" s="6">
        <v>0.48252491503835138</v>
      </c>
      <c r="BE54" s="6"/>
      <c r="BF54" s="1" t="s">
        <v>67</v>
      </c>
      <c r="BG54" s="4" cm="1">
        <f t="array" ref="BG54">AVERAGE(ABS(BG3:BG7))</f>
        <v>0.95776206640582784</v>
      </c>
      <c r="BH54" s="4" cm="1">
        <f t="array" ref="BH54">AVERAGE(ABS(BH3:BH7))</f>
        <v>0.84579402755757849</v>
      </c>
      <c r="BI54" s="4" cm="1">
        <f t="array" ref="BI54">AVERAGE(ABS(BI3:BI7))</f>
        <v>0.97534843562805462</v>
      </c>
      <c r="BJ54" s="4" cm="1">
        <f t="array" ref="BJ54">AVERAGE(ABS(BJ3:BJ7))</f>
        <v>0.83082180197587585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0.1006794360622873</v>
      </c>
      <c r="N55" s="9">
        <v>5.2650028828325004</v>
      </c>
      <c r="O55" s="9">
        <v>1.2685636067655359</v>
      </c>
      <c r="P55" s="9">
        <v>71.077538918238744</v>
      </c>
      <c r="Q55" s="27">
        <v>0.89793650793650792</v>
      </c>
      <c r="R55" s="6">
        <v>0.9021162409019553</v>
      </c>
      <c r="S55" s="6">
        <v>0.89793650793650792</v>
      </c>
      <c r="T55" s="6">
        <v>0.89823905965997464</v>
      </c>
      <c r="U55" s="6">
        <v>0.30962249595783392</v>
      </c>
      <c r="V55" s="27">
        <v>0.90365079365079359</v>
      </c>
      <c r="W55" s="6">
        <v>0.91053862803862806</v>
      </c>
      <c r="X55" s="6">
        <v>0.90365079365079359</v>
      </c>
      <c r="Y55" s="6">
        <v>0.90440206752836139</v>
      </c>
      <c r="Z55" s="6">
        <v>0.2561334041576982</v>
      </c>
      <c r="AA55" s="27">
        <v>0.90920634920634913</v>
      </c>
      <c r="AB55" s="6">
        <v>0.91384149184149188</v>
      </c>
      <c r="AC55" s="6">
        <v>0.90920634920634913</v>
      </c>
      <c r="AD55" s="6">
        <v>0.90828166842228486</v>
      </c>
      <c r="AE55" s="6">
        <v>0.83977827791017623</v>
      </c>
      <c r="AF55" s="27">
        <v>0.89809523809523806</v>
      </c>
      <c r="AG55" s="6">
        <v>0.90492145747187747</v>
      </c>
      <c r="AH55" s="6">
        <v>0.89809523809523806</v>
      </c>
      <c r="AI55" s="6">
        <v>0.89740804611393421</v>
      </c>
      <c r="AJ55" s="6">
        <v>0.27800289350550761</v>
      </c>
      <c r="AK55" s="27">
        <v>0.85888888888888881</v>
      </c>
      <c r="AL55" s="6">
        <v>0.86840681540681541</v>
      </c>
      <c r="AM55" s="6">
        <v>0.85888888888888881</v>
      </c>
      <c r="AN55" s="6">
        <v>0.85933078324506307</v>
      </c>
      <c r="AO55" s="6">
        <v>5.0861599782420868</v>
      </c>
      <c r="AP55" s="27">
        <v>0.90412698412698411</v>
      </c>
      <c r="AQ55" s="6">
        <v>0.9087577994160625</v>
      </c>
      <c r="AR55" s="6">
        <v>0.90412698412698411</v>
      </c>
      <c r="AS55" s="6">
        <v>0.90450851177640834</v>
      </c>
      <c r="AT55" s="6">
        <v>0.36709459696047758</v>
      </c>
      <c r="AU55" s="27">
        <v>0.89253968253968252</v>
      </c>
      <c r="AV55" s="6">
        <v>0.89531830823497471</v>
      </c>
      <c r="AW55" s="6">
        <v>0.89253968253968252</v>
      </c>
      <c r="AX55" s="6">
        <v>0.89233113787594864</v>
      </c>
      <c r="AY55" s="6">
        <v>0.33842174042563178</v>
      </c>
      <c r="AZ55" s="27">
        <v>0.86412698412698408</v>
      </c>
      <c r="BA55" s="6">
        <v>0.88573711751907247</v>
      </c>
      <c r="BB55" s="6">
        <v>0.86412698412698408</v>
      </c>
      <c r="BC55" s="6">
        <v>0.86477615335010949</v>
      </c>
      <c r="BD55" s="6">
        <v>0.37421912085960513</v>
      </c>
      <c r="BE55" s="6"/>
      <c r="BF55" s="2" t="s">
        <v>68</v>
      </c>
      <c r="BG55" s="6" cm="1">
        <f t="array" ref="BG55">AVERAGE(ABS(BG8:BG12))</f>
        <v>0.9611524095842503</v>
      </c>
      <c r="BH55" s="6" cm="1">
        <f t="array" ref="BH55">AVERAGE(ABS(BH8:BH12))</f>
        <v>0.84922617885886209</v>
      </c>
      <c r="BI55" s="6" cm="1">
        <f t="array" ref="BI55">AVERAGE(ABS(BI8:BI12))</f>
        <v>0.97010796680243794</v>
      </c>
      <c r="BJ55" s="6" cm="1">
        <f t="array" ref="BJ55">AVERAGE(ABS(BJ8:BJ12))</f>
        <v>0.83721021148995223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0.64449838756014477</v>
      </c>
      <c r="N56" s="9">
        <v>0.54020589893502813</v>
      </c>
      <c r="O56" s="9">
        <v>0.36284139406560401</v>
      </c>
      <c r="P56" s="9">
        <v>11.20927240290183</v>
      </c>
      <c r="Q56" s="27">
        <v>0.53079365079365082</v>
      </c>
      <c r="R56" s="6">
        <v>0.54485097262958582</v>
      </c>
      <c r="S56" s="6">
        <v>0.53079365079365082</v>
      </c>
      <c r="T56" s="6">
        <v>0.49911702858293511</v>
      </c>
      <c r="U56" s="6">
        <v>0.91263395255118296</v>
      </c>
      <c r="V56" s="27">
        <v>0.54761904761904756</v>
      </c>
      <c r="W56" s="6">
        <v>0.55546414376489561</v>
      </c>
      <c r="X56" s="6">
        <v>0.54761904761904756</v>
      </c>
      <c r="Y56" s="6">
        <v>0.53459030548388664</v>
      </c>
      <c r="Z56" s="6">
        <v>0.89714934650784672</v>
      </c>
      <c r="AA56" s="27">
        <v>0.56476190476190469</v>
      </c>
      <c r="AB56" s="6">
        <v>0.61520238111466186</v>
      </c>
      <c r="AC56" s="6">
        <v>0.56476190476190469</v>
      </c>
      <c r="AD56" s="6">
        <v>0.5623450465169465</v>
      </c>
      <c r="AE56" s="6">
        <v>2.7283804619245422</v>
      </c>
      <c r="AF56" s="27">
        <v>0.59285714285714286</v>
      </c>
      <c r="AG56" s="6">
        <v>0.64128387045053714</v>
      </c>
      <c r="AH56" s="6">
        <v>0.59285714285714286</v>
      </c>
      <c r="AI56" s="6">
        <v>0.59017817041346454</v>
      </c>
      <c r="AJ56" s="6">
        <v>0.8439522437729714</v>
      </c>
      <c r="AK56" s="27">
        <v>0.54888888888888876</v>
      </c>
      <c r="AL56" s="6">
        <v>0.5708357703527982</v>
      </c>
      <c r="AM56" s="6">
        <v>0.54888888888888876</v>
      </c>
      <c r="AN56" s="6">
        <v>0.54199269159449481</v>
      </c>
      <c r="AO56" s="6">
        <v>16.25969252886841</v>
      </c>
      <c r="AP56" s="27">
        <v>0.61015873015873012</v>
      </c>
      <c r="AQ56" s="6">
        <v>0.62751479076479078</v>
      </c>
      <c r="AR56" s="6">
        <v>0.61015873015873012</v>
      </c>
      <c r="AS56" s="6">
        <v>0.60701780959388207</v>
      </c>
      <c r="AT56" s="6">
        <v>0.83308126374980618</v>
      </c>
      <c r="AU56" s="27">
        <v>0.59873015873015878</v>
      </c>
      <c r="AV56" s="6">
        <v>0.61068778870890772</v>
      </c>
      <c r="AW56" s="6">
        <v>0.59873015873015878</v>
      </c>
      <c r="AX56" s="6">
        <v>0.59605490823288565</v>
      </c>
      <c r="AY56" s="6">
        <v>1.0732808846065289</v>
      </c>
      <c r="AZ56" s="27">
        <v>0.58730158730158732</v>
      </c>
      <c r="BA56" s="6">
        <v>0.61050201831028905</v>
      </c>
      <c r="BB56" s="6">
        <v>0.58730158730158732</v>
      </c>
      <c r="BC56" s="6">
        <v>0.57985818656077848</v>
      </c>
      <c r="BD56" s="6">
        <v>1.310108586430156</v>
      </c>
      <c r="BE56" s="6"/>
      <c r="BF56" s="2" t="s">
        <v>69</v>
      </c>
      <c r="BG56" s="6" cm="1">
        <f t="array" ref="BG56">AVERAGE(ABS(BG13:BG17))</f>
        <v>0.93470548026915523</v>
      </c>
      <c r="BH56" s="6" cm="1">
        <f t="array" ref="BH56">AVERAGE(ABS(BH13:BH17))</f>
        <v>0.82478884609781833</v>
      </c>
      <c r="BI56" s="6" cm="1">
        <f t="array" ref="BI56">AVERAGE(ABS(BI13:BI17))</f>
        <v>0.9431767828069747</v>
      </c>
      <c r="BJ56" s="6" cm="1">
        <f t="array" ref="BJ56">AVERAGE(ABS(BJ12:BJ16))</f>
        <v>0.8233463279417228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0.1535988134536044</v>
      </c>
      <c r="N57" s="9">
        <v>3.807284678521349</v>
      </c>
      <c r="O57" s="9">
        <v>1.1080079639918159</v>
      </c>
      <c r="P57" s="9">
        <v>43.511824897386838</v>
      </c>
      <c r="Q57" s="27">
        <v>0.8874603174603175</v>
      </c>
      <c r="R57" s="6">
        <v>0.89451755651755638</v>
      </c>
      <c r="S57" s="6">
        <v>0.8874603174603175</v>
      </c>
      <c r="T57" s="6">
        <v>0.88464393709940503</v>
      </c>
      <c r="U57" s="6">
        <v>0.40679682411756168</v>
      </c>
      <c r="V57" s="27">
        <v>0.88730158730158737</v>
      </c>
      <c r="W57" s="6">
        <v>0.89492470492470488</v>
      </c>
      <c r="X57" s="6">
        <v>0.88730158730158737</v>
      </c>
      <c r="Y57" s="6">
        <v>0.88743662873151519</v>
      </c>
      <c r="Z57" s="6">
        <v>0.29860698545452707</v>
      </c>
      <c r="AA57" s="27">
        <v>0.84222222222222221</v>
      </c>
      <c r="AB57" s="6">
        <v>0.85692274392274381</v>
      </c>
      <c r="AC57" s="6">
        <v>0.84222222222222221</v>
      </c>
      <c r="AD57" s="6">
        <v>0.84283707155118148</v>
      </c>
      <c r="AE57" s="6">
        <v>0.7483613114526213</v>
      </c>
      <c r="AF57" s="27">
        <v>0.88190476190476197</v>
      </c>
      <c r="AG57" s="6">
        <v>0.88131620055429583</v>
      </c>
      <c r="AH57" s="6">
        <v>0.88190476190476197</v>
      </c>
      <c r="AI57" s="6">
        <v>0.87891357221022093</v>
      </c>
      <c r="AJ57" s="6">
        <v>0.29914040788043528</v>
      </c>
      <c r="AK57" s="27">
        <v>0.78507936507936515</v>
      </c>
      <c r="AL57" s="6">
        <v>0.79254958269243969</v>
      </c>
      <c r="AM57" s="6">
        <v>0.78507936507936515</v>
      </c>
      <c r="AN57" s="6">
        <v>0.78038837488766089</v>
      </c>
      <c r="AO57" s="6">
        <v>7.7465248712483534</v>
      </c>
      <c r="AP57" s="27">
        <v>0.8646031746031746</v>
      </c>
      <c r="AQ57" s="6">
        <v>0.86852629505570678</v>
      </c>
      <c r="AR57" s="6">
        <v>0.8646031746031746</v>
      </c>
      <c r="AS57" s="6">
        <v>0.86082882147107964</v>
      </c>
      <c r="AT57" s="6">
        <v>0.47454833880229402</v>
      </c>
      <c r="AU57" s="27">
        <v>0.87063492063492054</v>
      </c>
      <c r="AV57" s="6">
        <v>0.87415038665038658</v>
      </c>
      <c r="AW57" s="6">
        <v>0.87063492063492054</v>
      </c>
      <c r="AX57" s="6">
        <v>0.8663300446829052</v>
      </c>
      <c r="AY57" s="6">
        <v>0.34804597502305579</v>
      </c>
      <c r="AZ57" s="27">
        <v>0.8704761904761904</v>
      </c>
      <c r="BA57" s="6">
        <v>0.87511843711843706</v>
      </c>
      <c r="BB57" s="6">
        <v>0.8704761904761904</v>
      </c>
      <c r="BC57" s="6">
        <v>0.86669549400006907</v>
      </c>
      <c r="BD57" s="6">
        <v>0.33179516522835067</v>
      </c>
      <c r="BE57" s="6"/>
      <c r="BF57" s="2" t="s">
        <v>70</v>
      </c>
      <c r="BG57" s="6" cm="1">
        <f t="array" ref="BG57">AVERAGE(ABS(BG18:BG22))</f>
        <v>0.94280833260197172</v>
      </c>
      <c r="BH57" s="6" cm="1">
        <f t="array" ref="BH57">AVERAGE(ABS(BH18:BH22))</f>
        <v>0.83230732263528662</v>
      </c>
      <c r="BI57" s="6" cm="1">
        <f t="array" ref="BI57">AVERAGE(ABS(BI18:BI22))</f>
        <v>0.9510320837704892</v>
      </c>
      <c r="BJ57" s="6" cm="1">
        <f t="array" ref="BJ57">AVERAGE(ABS(BJ18:BJ22))</f>
        <v>0.77720722591664604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3">
        <v>56</v>
      </c>
      <c r="C58" s="23">
        <v>1</v>
      </c>
      <c r="D58" s="23">
        <v>1</v>
      </c>
      <c r="E58" s="23">
        <v>1</v>
      </c>
      <c r="F58" s="23">
        <v>1</v>
      </c>
      <c r="G58" s="23">
        <v>1</v>
      </c>
      <c r="H58" s="23">
        <v>1</v>
      </c>
      <c r="I58" s="23">
        <v>1</v>
      </c>
      <c r="J58" s="23">
        <v>1</v>
      </c>
      <c r="K58" s="23">
        <v>1</v>
      </c>
      <c r="L58" s="23">
        <v>1</v>
      </c>
      <c r="M58" s="14">
        <v>2.3680633080667542E-2</v>
      </c>
      <c r="N58" s="31">
        <v>11.47264741745726</v>
      </c>
      <c r="O58" s="31">
        <v>1.6809591798819929</v>
      </c>
      <c r="P58" s="31">
        <v>88.339385114420935</v>
      </c>
      <c r="Q58" s="27">
        <v>0.9771428571428572</v>
      </c>
      <c r="R58" s="24">
        <v>0.9800779220779221</v>
      </c>
      <c r="S58" s="24">
        <v>0.9771428571428572</v>
      </c>
      <c r="T58" s="24">
        <v>0.97681658330498622</v>
      </c>
      <c r="U58" s="24">
        <v>0.14203520166416109</v>
      </c>
      <c r="V58" s="27">
        <v>0.9771428571428572</v>
      </c>
      <c r="W58" s="24">
        <v>0.98023176823176816</v>
      </c>
      <c r="X58" s="24">
        <v>0.9771428571428572</v>
      </c>
      <c r="Y58" s="24">
        <v>0.97735914389147482</v>
      </c>
      <c r="Z58" s="24">
        <v>7.4169622229431326E-2</v>
      </c>
      <c r="AA58" s="27">
        <v>0.94349206349206338</v>
      </c>
      <c r="AB58" s="24">
        <v>0.95148058290915427</v>
      </c>
      <c r="AC58" s="24">
        <v>0.94349206349206338</v>
      </c>
      <c r="AD58" s="24">
        <v>0.94234929679374135</v>
      </c>
      <c r="AE58" s="24">
        <v>0.38092331490902698</v>
      </c>
      <c r="AF58" s="27">
        <v>0.97730158730158734</v>
      </c>
      <c r="AG58" s="24">
        <v>0.98013083213083207</v>
      </c>
      <c r="AH58" s="24">
        <v>0.97730158730158734</v>
      </c>
      <c r="AI58" s="24">
        <v>0.97738873778291668</v>
      </c>
      <c r="AJ58" s="24">
        <v>9.6042967210528449E-2</v>
      </c>
      <c r="AK58" s="27">
        <v>0.83603174603174613</v>
      </c>
      <c r="AL58" s="24">
        <v>0.85489823227918471</v>
      </c>
      <c r="AM58" s="24">
        <v>0.83603174603174613</v>
      </c>
      <c r="AN58" s="24">
        <v>0.83475110285322196</v>
      </c>
      <c r="AO58" s="24">
        <v>5.9100149128504791</v>
      </c>
      <c r="AP58" s="27">
        <v>0.91555555555555546</v>
      </c>
      <c r="AQ58" s="24">
        <v>0.92584367080165397</v>
      </c>
      <c r="AR58" s="24">
        <v>0.91555555555555546</v>
      </c>
      <c r="AS58" s="24">
        <v>0.91413965482365656</v>
      </c>
      <c r="AT58" s="24">
        <v>0.35143793218845748</v>
      </c>
      <c r="AU58" s="27">
        <v>0.92666666666666653</v>
      </c>
      <c r="AV58" s="24">
        <v>0.93300945967612636</v>
      </c>
      <c r="AW58" s="24">
        <v>0.92666666666666653</v>
      </c>
      <c r="AX58" s="24">
        <v>0.92620697445549216</v>
      </c>
      <c r="AY58" s="24">
        <v>0.277152088651896</v>
      </c>
      <c r="AZ58" s="27">
        <v>0.93206349206349193</v>
      </c>
      <c r="BA58" s="24">
        <v>0.93970485863343001</v>
      </c>
      <c r="BB58" s="24">
        <v>0.93206349206349193</v>
      </c>
      <c r="BC58" s="24">
        <v>0.93165450663696281</v>
      </c>
      <c r="BD58" s="24">
        <v>0.21687100440300941</v>
      </c>
      <c r="BE58" s="6"/>
      <c r="BF58" s="2" t="s">
        <v>71</v>
      </c>
      <c r="BG58" s="6" cm="1">
        <f t="array" ref="BG58">AVERAGE(ABS(BG23:BG27))</f>
        <v>0.88918255319653505</v>
      </c>
      <c r="BH58" s="6" cm="1">
        <f t="array" ref="BH58">AVERAGE(ABS(BH23:BH27))</f>
        <v>0.77589769060101532</v>
      </c>
      <c r="BI58" s="6" cm="1">
        <f t="array" ref="BI58">AVERAGE(ABS(BI23:BI27))</f>
        <v>0.89586449731328965</v>
      </c>
      <c r="BJ58" s="6" cm="1">
        <f t="array" ref="BJ58">AVERAGE(ABS(BJ23:BJ27))</f>
        <v>0.76535334638777797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3">
        <v>57</v>
      </c>
      <c r="C59" s="23">
        <v>-1</v>
      </c>
      <c r="D59" s="23">
        <v>-1</v>
      </c>
      <c r="E59" s="23">
        <v>1</v>
      </c>
      <c r="F59" s="23">
        <v>1</v>
      </c>
      <c r="G59" s="23">
        <v>-1</v>
      </c>
      <c r="H59" s="23">
        <v>1</v>
      </c>
      <c r="I59" s="23">
        <v>1</v>
      </c>
      <c r="J59" s="23">
        <v>1</v>
      </c>
      <c r="K59" s="23">
        <v>1</v>
      </c>
      <c r="L59" s="23">
        <v>-1</v>
      </c>
      <c r="M59" s="14">
        <v>0.3552691089245435</v>
      </c>
      <c r="N59" s="31">
        <v>1.3889768299246521</v>
      </c>
      <c r="O59" s="31">
        <v>0.7960012214667449</v>
      </c>
      <c r="P59" s="31">
        <v>18.751187203982798</v>
      </c>
      <c r="Q59" s="27">
        <v>0.66666666666666663</v>
      </c>
      <c r="R59" s="24">
        <v>0.68603318250377066</v>
      </c>
      <c r="S59" s="24">
        <v>0.66666666666666663</v>
      </c>
      <c r="T59" s="24">
        <v>0.66711056935151325</v>
      </c>
      <c r="U59" s="24">
        <v>0.71987438290112704</v>
      </c>
      <c r="V59" s="27">
        <v>0.66666666666666674</v>
      </c>
      <c r="W59" s="24">
        <v>0.69037698156185545</v>
      </c>
      <c r="X59" s="24">
        <v>0.66666666666666674</v>
      </c>
      <c r="Y59" s="24">
        <v>0.66837244043496091</v>
      </c>
      <c r="Z59" s="24">
        <v>0.70853426908901551</v>
      </c>
      <c r="AA59" s="27">
        <v>0.68301587301587297</v>
      </c>
      <c r="AB59" s="24">
        <v>0.71584243266684655</v>
      </c>
      <c r="AC59" s="24">
        <v>0.68301587301587297</v>
      </c>
      <c r="AD59" s="24">
        <v>0.6751144467386071</v>
      </c>
      <c r="AE59" s="24">
        <v>3.3428873866145601</v>
      </c>
      <c r="AF59" s="27">
        <v>0.73984126984126974</v>
      </c>
      <c r="AG59" s="24">
        <v>0.75219479073680762</v>
      </c>
      <c r="AH59" s="24">
        <v>0.73984126984126974</v>
      </c>
      <c r="AI59" s="24">
        <v>0.7404359134279016</v>
      </c>
      <c r="AJ59" s="24">
        <v>0.63132891569361205</v>
      </c>
      <c r="AK59" s="27">
        <v>0.67714285714285716</v>
      </c>
      <c r="AL59" s="24">
        <v>0.68263667549381846</v>
      </c>
      <c r="AM59" s="24">
        <v>0.67714285714285716</v>
      </c>
      <c r="AN59" s="24">
        <v>0.67650567668013395</v>
      </c>
      <c r="AO59" s="24">
        <v>11.63695095134354</v>
      </c>
      <c r="AP59" s="27">
        <v>0.77380952380952384</v>
      </c>
      <c r="AQ59" s="24">
        <v>0.78029716579716568</v>
      </c>
      <c r="AR59" s="24">
        <v>0.77380952380952384</v>
      </c>
      <c r="AS59" s="24">
        <v>0.77357473487158024</v>
      </c>
      <c r="AT59" s="24">
        <v>0.61528191453872416</v>
      </c>
      <c r="AU59" s="27">
        <v>0.77396825396825397</v>
      </c>
      <c r="AV59" s="24">
        <v>0.77912722903199105</v>
      </c>
      <c r="AW59" s="24">
        <v>0.77396825396825397</v>
      </c>
      <c r="AX59" s="24">
        <v>0.77410554029141954</v>
      </c>
      <c r="AY59" s="24">
        <v>0.65290292589924115</v>
      </c>
      <c r="AZ59" s="27">
        <v>0.77396825396825408</v>
      </c>
      <c r="BA59" s="24">
        <v>0.79102142037856338</v>
      </c>
      <c r="BB59" s="24">
        <v>0.77396825396825408</v>
      </c>
      <c r="BC59" s="24">
        <v>0.77145692726433313</v>
      </c>
      <c r="BD59" s="24">
        <v>0.71474019543664613</v>
      </c>
      <c r="BE59" s="6"/>
      <c r="BF59" s="2" t="s">
        <v>72</v>
      </c>
      <c r="BG59" s="6" cm="1">
        <f t="array" ref="BG59">AVERAGE(ABS(BG28:BG32))</f>
        <v>0.87320742762913406</v>
      </c>
      <c r="BH59" s="6" cm="1">
        <f t="array" ref="BH59">AVERAGE(ABS(BH28:BH32))</f>
        <v>0.71994351190065342</v>
      </c>
      <c r="BI59" s="6" cm="1">
        <f t="array" ref="BI59">AVERAGE(ABS(BI28:BI32))</f>
        <v>0.86121034358117277</v>
      </c>
      <c r="BJ59" s="6" cm="1">
        <f t="array" ref="BJ59">AVERAGE(ABS(BJ28:BJ32))</f>
        <v>0.67489194706580202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0.2786011960305998</v>
      </c>
      <c r="N60" s="9">
        <v>1.9507296279286881</v>
      </c>
      <c r="O60" s="9">
        <v>0.89932200046553523</v>
      </c>
      <c r="P60" s="9">
        <v>26.33484997703728</v>
      </c>
      <c r="Q60" s="27">
        <v>0.78507936507936504</v>
      </c>
      <c r="R60" s="6">
        <v>0.79702893547991593</v>
      </c>
      <c r="S60" s="6">
        <v>0.78507936507936504</v>
      </c>
      <c r="T60" s="6">
        <v>0.78071001739740387</v>
      </c>
      <c r="U60" s="6">
        <v>0.57092402627155725</v>
      </c>
      <c r="V60" s="27">
        <v>0.7736507936507937</v>
      </c>
      <c r="W60" s="6">
        <v>0.7895389782407326</v>
      </c>
      <c r="X60" s="6">
        <v>0.7736507936507937</v>
      </c>
      <c r="Y60" s="6">
        <v>0.76923333944905792</v>
      </c>
      <c r="Z60" s="6">
        <v>0.56568393723726973</v>
      </c>
      <c r="AA60" s="27">
        <v>0.77936507936507948</v>
      </c>
      <c r="AB60" s="6">
        <v>0.79206078313221173</v>
      </c>
      <c r="AC60" s="6">
        <v>0.77936507936507948</v>
      </c>
      <c r="AD60" s="6">
        <v>0.77979905235087155</v>
      </c>
      <c r="AE60" s="6">
        <v>1.8525237364787299</v>
      </c>
      <c r="AF60" s="27">
        <v>0.78507936507936515</v>
      </c>
      <c r="AG60" s="6">
        <v>0.78753796203796211</v>
      </c>
      <c r="AH60" s="6">
        <v>0.78507936507936515</v>
      </c>
      <c r="AI60" s="6">
        <v>0.78056081029395108</v>
      </c>
      <c r="AJ60" s="6">
        <v>0.48059557728975633</v>
      </c>
      <c r="AK60" s="27">
        <v>0.61031746031746037</v>
      </c>
      <c r="AL60" s="6">
        <v>0.62867941209117684</v>
      </c>
      <c r="AM60" s="6">
        <v>0.61031746031746037</v>
      </c>
      <c r="AN60" s="6">
        <v>0.60846633762866775</v>
      </c>
      <c r="AO60" s="6">
        <v>14.045582392108351</v>
      </c>
      <c r="AP60" s="27">
        <v>0.72285714285714286</v>
      </c>
      <c r="AQ60" s="6">
        <v>0.74153617406558581</v>
      </c>
      <c r="AR60" s="6">
        <v>0.72285714285714286</v>
      </c>
      <c r="AS60" s="6">
        <v>0.71938977648391023</v>
      </c>
      <c r="AT60" s="6">
        <v>0.62459127514213941</v>
      </c>
      <c r="AU60" s="27">
        <v>0.723015873015873</v>
      </c>
      <c r="AV60" s="6">
        <v>0.73724975677916849</v>
      </c>
      <c r="AW60" s="6">
        <v>0.723015873015873</v>
      </c>
      <c r="AX60" s="6">
        <v>0.7204766626815895</v>
      </c>
      <c r="AY60" s="6">
        <v>0.90745086846080414</v>
      </c>
      <c r="AZ60" s="27">
        <v>0.71746031746031746</v>
      </c>
      <c r="BA60" s="6">
        <v>0.72878621865463966</v>
      </c>
      <c r="BB60" s="6">
        <v>0.71746031746031746</v>
      </c>
      <c r="BC60" s="6">
        <v>0.71043372587251574</v>
      </c>
      <c r="BD60" s="6">
        <v>0.9248733625816854</v>
      </c>
      <c r="BE60" s="6"/>
      <c r="BF60" s="2" t="s">
        <v>73</v>
      </c>
      <c r="BG60" s="6" cm="1">
        <f t="array" ref="BG60">AVERAGE(ABS(BG33:BG37))</f>
        <v>0.93397374255861432</v>
      </c>
      <c r="BH60" s="6" cm="1">
        <f t="array" ref="BH60">AVERAGE(ABS(BH33:BH37))</f>
        <v>0.80631623038792155</v>
      </c>
      <c r="BI60" s="6" cm="1">
        <f t="array" ref="BI60">AVERAGE(ABS(BI33:BI37))</f>
        <v>0.93774822982362505</v>
      </c>
      <c r="BJ60" s="6" cm="1">
        <f t="array" ref="BJ60">AVERAGE(ABS(BJ33:BJ37))</f>
        <v>0.75012036004833926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0.46663990979837289</v>
      </c>
      <c r="N61" s="9">
        <v>1.0391096687325569</v>
      </c>
      <c r="O61" s="9">
        <v>0.58183013831527397</v>
      </c>
      <c r="P61" s="9">
        <v>17.041398567213939</v>
      </c>
      <c r="Q61" s="27">
        <v>0.68365079365079373</v>
      </c>
      <c r="R61" s="6">
        <v>0.70107319011520697</v>
      </c>
      <c r="S61" s="6">
        <v>0.68365079365079373</v>
      </c>
      <c r="T61" s="6">
        <v>0.67729484840327925</v>
      </c>
      <c r="U61" s="6">
        <v>0.79145169831085416</v>
      </c>
      <c r="V61" s="27">
        <v>0.66079365079365071</v>
      </c>
      <c r="W61" s="6">
        <v>0.66423594923594931</v>
      </c>
      <c r="X61" s="6">
        <v>0.66079365079365071</v>
      </c>
      <c r="Y61" s="6">
        <v>0.65496248302702209</v>
      </c>
      <c r="Z61" s="6">
        <v>0.79119667289763795</v>
      </c>
      <c r="AA61" s="27">
        <v>0.60476190476190472</v>
      </c>
      <c r="AB61" s="6">
        <v>0.61501381158524016</v>
      </c>
      <c r="AC61" s="6">
        <v>0.60476190476190472</v>
      </c>
      <c r="AD61" s="6">
        <v>0.58569381416846222</v>
      </c>
      <c r="AE61" s="6">
        <v>1.8308839349924519</v>
      </c>
      <c r="AF61" s="27">
        <v>0.6785714285714286</v>
      </c>
      <c r="AG61" s="6">
        <v>0.6952291650148793</v>
      </c>
      <c r="AH61" s="6">
        <v>0.6785714285714286</v>
      </c>
      <c r="AI61" s="6">
        <v>0.67611218665751438</v>
      </c>
      <c r="AJ61" s="6">
        <v>0.63901524242452434</v>
      </c>
      <c r="AK61" s="27">
        <v>0.67238095238095241</v>
      </c>
      <c r="AL61" s="6">
        <v>0.68248790249070357</v>
      </c>
      <c r="AM61" s="6">
        <v>0.67238095238095241</v>
      </c>
      <c r="AN61" s="6">
        <v>0.66943818527353305</v>
      </c>
      <c r="AO61" s="6">
        <v>11.808587396053619</v>
      </c>
      <c r="AP61" s="27">
        <v>0.73460317460317459</v>
      </c>
      <c r="AQ61" s="6">
        <v>0.73724771914245602</v>
      </c>
      <c r="AR61" s="6">
        <v>0.73460317460317459</v>
      </c>
      <c r="AS61" s="6">
        <v>0.72985528635011454</v>
      </c>
      <c r="AT61" s="6">
        <v>0.57628700053799675</v>
      </c>
      <c r="AU61" s="27">
        <v>0.71253968253968247</v>
      </c>
      <c r="AV61" s="6">
        <v>0.72198882091038963</v>
      </c>
      <c r="AW61" s="6">
        <v>0.71253968253968247</v>
      </c>
      <c r="AX61" s="6">
        <v>0.70856459271878736</v>
      </c>
      <c r="AY61" s="6">
        <v>0.77635080037929782</v>
      </c>
      <c r="AZ61" s="27">
        <v>0.7122222222222222</v>
      </c>
      <c r="BA61" s="6">
        <v>0.71332291121576841</v>
      </c>
      <c r="BB61" s="6">
        <v>0.7122222222222222</v>
      </c>
      <c r="BC61" s="6">
        <v>0.70971931997817439</v>
      </c>
      <c r="BD61" s="6">
        <v>0.86716393811912629</v>
      </c>
      <c r="BE61" s="6"/>
      <c r="BF61" s="3" t="s">
        <v>74</v>
      </c>
      <c r="BG61" s="5" cm="1">
        <f t="array" ref="BG61">AVERAGE(ABS(BG38:BG42))</f>
        <v>0.94117460499971506</v>
      </c>
      <c r="BH61" s="5" cm="1">
        <f t="array" ref="BH61">AVERAGE(ABS(BH38:BH42))</f>
        <v>0.80098597215353551</v>
      </c>
      <c r="BI61" s="5" cm="1">
        <f t="array" ref="BI61">AVERAGE(ABS(BI38:BI42))</f>
        <v>0.93920660845405091</v>
      </c>
      <c r="BJ61" s="5" cm="1">
        <f t="array" ref="BJ61">AVERAGE(ABS(BJ38:BJ42))</f>
        <v>0.74753241540663296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8.4895452717947933E-2</v>
      </c>
      <c r="N62" s="9">
        <v>5.4359544511101374</v>
      </c>
      <c r="O62" s="9">
        <v>1.368721280482966</v>
      </c>
      <c r="P62" s="9">
        <v>73.385385089986841</v>
      </c>
      <c r="Q62" s="27">
        <v>0.9157142857142857</v>
      </c>
      <c r="R62" s="6">
        <v>0.92225623142289803</v>
      </c>
      <c r="S62" s="6">
        <v>0.9157142857142857</v>
      </c>
      <c r="T62" s="6">
        <v>0.91535246921422575</v>
      </c>
      <c r="U62" s="6">
        <v>0.25617580697737768</v>
      </c>
      <c r="V62" s="27">
        <v>0.89285714285714268</v>
      </c>
      <c r="W62" s="6">
        <v>0.9021151864009006</v>
      </c>
      <c r="X62" s="6">
        <v>0.89285714285714268</v>
      </c>
      <c r="Y62" s="6">
        <v>0.89346907556551769</v>
      </c>
      <c r="Z62" s="6">
        <v>0.21601209798278781</v>
      </c>
      <c r="AA62" s="27">
        <v>0.92698412698412702</v>
      </c>
      <c r="AB62" s="6">
        <v>0.93142971842971833</v>
      </c>
      <c r="AC62" s="6">
        <v>0.92698412698412702</v>
      </c>
      <c r="AD62" s="6">
        <v>0.92685306669415779</v>
      </c>
      <c r="AE62" s="6">
        <v>0.60574554672370629</v>
      </c>
      <c r="AF62" s="27">
        <v>0.92142857142857149</v>
      </c>
      <c r="AG62" s="6">
        <v>0.92219367747098835</v>
      </c>
      <c r="AH62" s="6">
        <v>0.92142857142857149</v>
      </c>
      <c r="AI62" s="6">
        <v>0.92044720979068517</v>
      </c>
      <c r="AJ62" s="6">
        <v>0.19494907208342191</v>
      </c>
      <c r="AK62" s="27">
        <v>0.79730158730158729</v>
      </c>
      <c r="AL62" s="6">
        <v>0.80702981806553231</v>
      </c>
      <c r="AM62" s="6">
        <v>0.79730158730158729</v>
      </c>
      <c r="AN62" s="6">
        <v>0.79433629204616563</v>
      </c>
      <c r="AO62" s="6">
        <v>7.3059913298258108</v>
      </c>
      <c r="AP62" s="27">
        <v>0.865079365079365</v>
      </c>
      <c r="AQ62" s="6">
        <v>0.87198655017562587</v>
      </c>
      <c r="AR62" s="6">
        <v>0.865079365079365</v>
      </c>
      <c r="AS62" s="6">
        <v>0.86473337343949996</v>
      </c>
      <c r="AT62" s="6">
        <v>0.34616671153544981</v>
      </c>
      <c r="AU62" s="27">
        <v>0.89349206349206356</v>
      </c>
      <c r="AV62" s="6">
        <v>0.89510500125976322</v>
      </c>
      <c r="AW62" s="6">
        <v>0.89349206349206356</v>
      </c>
      <c r="AX62" s="6">
        <v>0.89240736401044196</v>
      </c>
      <c r="AY62" s="6">
        <v>0.45401580760371663</v>
      </c>
      <c r="AZ62" s="27">
        <v>0.88761904761904764</v>
      </c>
      <c r="BA62" s="6">
        <v>0.88936864678531347</v>
      </c>
      <c r="BB62" s="6">
        <v>0.88761904761904764</v>
      </c>
      <c r="BC62" s="6">
        <v>0.8875208574885981</v>
      </c>
      <c r="BD62" s="6">
        <v>0.36696983857470611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7.5713729854433851E-2</v>
      </c>
      <c r="N63" s="9">
        <v>5.601097367844722</v>
      </c>
      <c r="O63" s="9">
        <v>1.424492567293757</v>
      </c>
      <c r="P63" s="9">
        <v>75.614814465903734</v>
      </c>
      <c r="Q63" s="27">
        <v>0.93206349206349193</v>
      </c>
      <c r="R63" s="6">
        <v>0.93644708994709003</v>
      </c>
      <c r="S63" s="6">
        <v>0.93206349206349193</v>
      </c>
      <c r="T63" s="6">
        <v>0.93222118277800958</v>
      </c>
      <c r="U63" s="6">
        <v>0.2353532006469268</v>
      </c>
      <c r="V63" s="27">
        <v>0.92047619047619045</v>
      </c>
      <c r="W63" s="6">
        <v>0.92547445411731122</v>
      </c>
      <c r="X63" s="6">
        <v>0.92047619047619045</v>
      </c>
      <c r="Y63" s="6">
        <v>0.92073668132052977</v>
      </c>
      <c r="Z63" s="6">
        <v>0.1616649921755231</v>
      </c>
      <c r="AA63" s="27">
        <v>0.90412698412698411</v>
      </c>
      <c r="AB63" s="6">
        <v>0.90832309048975701</v>
      </c>
      <c r="AC63" s="6">
        <v>0.90412698412698411</v>
      </c>
      <c r="AD63" s="6">
        <v>0.90304334640680817</v>
      </c>
      <c r="AE63" s="6">
        <v>0.41347160280112127</v>
      </c>
      <c r="AF63" s="27">
        <v>0.96079365079365076</v>
      </c>
      <c r="AG63" s="6">
        <v>0.96278984903984921</v>
      </c>
      <c r="AH63" s="6">
        <v>0.96079365079365076</v>
      </c>
      <c r="AI63" s="6">
        <v>0.96029379519231028</v>
      </c>
      <c r="AJ63" s="6">
        <v>0.1424378370912793</v>
      </c>
      <c r="AK63" s="27">
        <v>0.81365079365079362</v>
      </c>
      <c r="AL63" s="6">
        <v>0.82012957164217681</v>
      </c>
      <c r="AM63" s="6">
        <v>0.81365079365079362</v>
      </c>
      <c r="AN63" s="6">
        <v>0.81380390222894849</v>
      </c>
      <c r="AO63" s="6">
        <v>6.7167062029878633</v>
      </c>
      <c r="AP63" s="27">
        <v>0.92126984126984135</v>
      </c>
      <c r="AQ63" s="6">
        <v>0.92628893981835159</v>
      </c>
      <c r="AR63" s="6">
        <v>0.92126984126984135</v>
      </c>
      <c r="AS63" s="6">
        <v>0.92055650282047075</v>
      </c>
      <c r="AT63" s="6">
        <v>0.33383060949862758</v>
      </c>
      <c r="AU63" s="27">
        <v>0.89904761904761887</v>
      </c>
      <c r="AV63" s="6">
        <v>0.89936477411477411</v>
      </c>
      <c r="AW63" s="6">
        <v>0.89904761904761887</v>
      </c>
      <c r="AX63" s="6">
        <v>0.89736820802827744</v>
      </c>
      <c r="AY63" s="6">
        <v>0.32057342512683468</v>
      </c>
      <c r="AZ63" s="27">
        <v>0.8874603174603175</v>
      </c>
      <c r="BA63" s="6">
        <v>0.89374728974728979</v>
      </c>
      <c r="BB63" s="6">
        <v>0.8874603174603175</v>
      </c>
      <c r="BC63" s="6">
        <v>0.88549628699950489</v>
      </c>
      <c r="BD63" s="6">
        <v>0.30050176917023758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0.37703729012343018</v>
      </c>
      <c r="N64" s="9">
        <v>1.2662245313626741</v>
      </c>
      <c r="O64" s="9">
        <v>0.76851155376034908</v>
      </c>
      <c r="P64" s="9">
        <v>14.4711375012877</v>
      </c>
      <c r="Q64" s="27">
        <v>0.67190476190476178</v>
      </c>
      <c r="R64" s="6">
        <v>0.69093386787504429</v>
      </c>
      <c r="S64" s="6">
        <v>0.67190476190476178</v>
      </c>
      <c r="T64" s="6">
        <v>0.6684641515080112</v>
      </c>
      <c r="U64" s="6">
        <v>0.74957572320976606</v>
      </c>
      <c r="V64" s="27">
        <v>0.6773015873015874</v>
      </c>
      <c r="W64" s="6">
        <v>0.69395633544793212</v>
      </c>
      <c r="X64" s="6">
        <v>0.6773015873015874</v>
      </c>
      <c r="Y64" s="6">
        <v>0.67155284948335758</v>
      </c>
      <c r="Z64" s="6">
        <v>0.78765367845005974</v>
      </c>
      <c r="AA64" s="27">
        <v>0.72857142857142854</v>
      </c>
      <c r="AB64" s="6">
        <v>0.7602110416816299</v>
      </c>
      <c r="AC64" s="6">
        <v>0.72857142857142854</v>
      </c>
      <c r="AD64" s="6">
        <v>0.72565320147430457</v>
      </c>
      <c r="AE64" s="6">
        <v>2.3071087826173038</v>
      </c>
      <c r="AF64" s="27">
        <v>0.83000000000000007</v>
      </c>
      <c r="AG64" s="6">
        <v>0.83859325991468858</v>
      </c>
      <c r="AH64" s="6">
        <v>0.83000000000000007</v>
      </c>
      <c r="AI64" s="6">
        <v>0.82683046158908335</v>
      </c>
      <c r="AJ64" s="6">
        <v>0.54004170586340328</v>
      </c>
      <c r="AK64" s="27">
        <v>0.62666666666666671</v>
      </c>
      <c r="AL64" s="6">
        <v>0.63605135278664693</v>
      </c>
      <c r="AM64" s="6">
        <v>0.62666666666666671</v>
      </c>
      <c r="AN64" s="6">
        <v>0.62557918086916919</v>
      </c>
      <c r="AO64" s="6">
        <v>13.4562972652704</v>
      </c>
      <c r="AP64" s="27">
        <v>0.78460317460317464</v>
      </c>
      <c r="AQ64" s="6">
        <v>0.79377700209843061</v>
      </c>
      <c r="AR64" s="6">
        <v>0.78460317460317464</v>
      </c>
      <c r="AS64" s="6">
        <v>0.77993507080116808</v>
      </c>
      <c r="AT64" s="6">
        <v>0.66971702595927352</v>
      </c>
      <c r="AU64" s="27">
        <v>0.77920634920634924</v>
      </c>
      <c r="AV64" s="6">
        <v>0.79567579588167825</v>
      </c>
      <c r="AW64" s="6">
        <v>0.77920634920634924</v>
      </c>
      <c r="AX64" s="6">
        <v>0.77557184721730021</v>
      </c>
      <c r="AY64" s="6">
        <v>0.72586317390318122</v>
      </c>
      <c r="AZ64" s="27">
        <v>0.74555555555555553</v>
      </c>
      <c r="BA64" s="6">
        <v>0.75756568431568438</v>
      </c>
      <c r="BB64" s="6">
        <v>0.74555555555555553</v>
      </c>
      <c r="BC64" s="6">
        <v>0.74442482963417034</v>
      </c>
      <c r="BD64" s="6">
        <v>0.74193368930642045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3">
        <v>63</v>
      </c>
      <c r="C65" s="23">
        <v>1</v>
      </c>
      <c r="D65" s="23">
        <v>1</v>
      </c>
      <c r="E65" s="23">
        <v>-1</v>
      </c>
      <c r="F65" s="23">
        <v>1</v>
      </c>
      <c r="G65" s="23">
        <v>-1</v>
      </c>
      <c r="H65" s="23">
        <v>-1</v>
      </c>
      <c r="I65" s="23">
        <v>1</v>
      </c>
      <c r="J65" s="23">
        <v>-1</v>
      </c>
      <c r="K65" s="23">
        <v>1</v>
      </c>
      <c r="L65" s="23">
        <v>1</v>
      </c>
      <c r="M65" s="14">
        <v>0.16153481485107371</v>
      </c>
      <c r="N65" s="31">
        <v>3.087752369614996</v>
      </c>
      <c r="O65" s="31">
        <v>1.178150862966127</v>
      </c>
      <c r="P65" s="31">
        <v>41.684656989802448</v>
      </c>
      <c r="Q65" s="27">
        <v>0.85888888888888881</v>
      </c>
      <c r="R65" s="24">
        <v>0.86417336631622343</v>
      </c>
      <c r="S65" s="24">
        <v>0.85888888888888881</v>
      </c>
      <c r="T65" s="24">
        <v>0.85953285661752576</v>
      </c>
      <c r="U65" s="24">
        <v>0.41604310405973088</v>
      </c>
      <c r="V65" s="27">
        <v>0.85888888888888881</v>
      </c>
      <c r="W65" s="24">
        <v>0.86199924414210116</v>
      </c>
      <c r="X65" s="24">
        <v>0.85888888888888881</v>
      </c>
      <c r="Y65" s="24">
        <v>0.85839314986479232</v>
      </c>
      <c r="Z65" s="24">
        <v>0.37077791329885879</v>
      </c>
      <c r="AA65" s="27">
        <v>0.84142857142857141</v>
      </c>
      <c r="AB65" s="24">
        <v>0.85640833240833236</v>
      </c>
      <c r="AC65" s="24">
        <v>0.84142857142857141</v>
      </c>
      <c r="AD65" s="24">
        <v>0.84097895288651581</v>
      </c>
      <c r="AE65" s="24">
        <v>1.125455008482237</v>
      </c>
      <c r="AF65" s="27">
        <v>0.88111111111111118</v>
      </c>
      <c r="AG65" s="24">
        <v>0.88922045547045536</v>
      </c>
      <c r="AH65" s="24">
        <v>0.88111111111111118</v>
      </c>
      <c r="AI65" s="24">
        <v>0.88127006238672112</v>
      </c>
      <c r="AJ65" s="24">
        <v>0.30366082725482652</v>
      </c>
      <c r="AK65" s="27">
        <v>0.76317460317460317</v>
      </c>
      <c r="AL65" s="24">
        <v>0.77489187003472715</v>
      </c>
      <c r="AM65" s="24">
        <v>0.76317460317460317</v>
      </c>
      <c r="AN65" s="24">
        <v>0.76344495761887066</v>
      </c>
      <c r="AO65" s="24">
        <v>8.5360525169147277</v>
      </c>
      <c r="AP65" s="27">
        <v>0.87571428571428578</v>
      </c>
      <c r="AQ65" s="24">
        <v>0.88335074449360163</v>
      </c>
      <c r="AR65" s="24">
        <v>0.87571428571428578</v>
      </c>
      <c r="AS65" s="24">
        <v>0.875874134307151</v>
      </c>
      <c r="AT65" s="24">
        <v>0.38010922387801588</v>
      </c>
      <c r="AU65" s="27">
        <v>0.85873015873015868</v>
      </c>
      <c r="AV65" s="24">
        <v>0.86775169275169284</v>
      </c>
      <c r="AW65" s="24">
        <v>0.85873015873015868</v>
      </c>
      <c r="AX65" s="24">
        <v>0.85873256051023827</v>
      </c>
      <c r="AY65" s="24">
        <v>0.43968621721350398</v>
      </c>
      <c r="AZ65" s="27">
        <v>0.86444444444444435</v>
      </c>
      <c r="BA65" s="24">
        <v>0.8741155722584294</v>
      </c>
      <c r="BB65" s="24">
        <v>0.86444444444444435</v>
      </c>
      <c r="BC65" s="24">
        <v>0.86348124879658639</v>
      </c>
      <c r="BD65" s="24">
        <v>0.39680586637713938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0.19131691708889759</v>
      </c>
      <c r="N66" s="10">
        <v>2.5872599112207468</v>
      </c>
      <c r="O66" s="10">
        <v>1.1223795758997539</v>
      </c>
      <c r="P66" s="10">
        <v>34.92800880148009</v>
      </c>
      <c r="Q66" s="28">
        <v>0.83111111111111113</v>
      </c>
      <c r="R66" s="5">
        <v>0.83951923240158544</v>
      </c>
      <c r="S66" s="5">
        <v>0.83111111111111113</v>
      </c>
      <c r="T66" s="5">
        <v>0.83001405955950447</v>
      </c>
      <c r="U66" s="5">
        <v>0.43377840556842873</v>
      </c>
      <c r="V66" s="28">
        <v>0.82571428571428562</v>
      </c>
      <c r="W66" s="5">
        <v>0.83934137322372637</v>
      </c>
      <c r="X66" s="5">
        <v>0.82571428571428562</v>
      </c>
      <c r="Y66" s="5">
        <v>0.82474608217711065</v>
      </c>
      <c r="Z66" s="5">
        <v>0.43273488835181201</v>
      </c>
      <c r="AA66" s="28">
        <v>0.81968253968253979</v>
      </c>
      <c r="AB66" s="5">
        <v>0.83670922541510762</v>
      </c>
      <c r="AC66" s="5">
        <v>0.81968253968253979</v>
      </c>
      <c r="AD66" s="5">
        <v>0.81883059139012815</v>
      </c>
      <c r="AE66" s="5">
        <v>1.344205874537171</v>
      </c>
      <c r="AF66" s="28">
        <v>0.89920634920634923</v>
      </c>
      <c r="AG66" s="5">
        <v>0.90453793825222384</v>
      </c>
      <c r="AH66" s="5">
        <v>0.89920634920634923</v>
      </c>
      <c r="AI66" s="5">
        <v>0.89928301995975413</v>
      </c>
      <c r="AJ66" s="5">
        <v>0.30840576091876992</v>
      </c>
      <c r="AK66" s="28">
        <v>0.77428571428571424</v>
      </c>
      <c r="AL66" s="5">
        <v>0.79295373762040433</v>
      </c>
      <c r="AM66" s="5">
        <v>0.77428571428571424</v>
      </c>
      <c r="AN66" s="5">
        <v>0.77322751081240071</v>
      </c>
      <c r="AO66" s="5">
        <v>8.1355674792578725</v>
      </c>
      <c r="AP66" s="28">
        <v>0.8761904761904763</v>
      </c>
      <c r="AQ66" s="5">
        <v>0.88332095710597114</v>
      </c>
      <c r="AR66" s="5">
        <v>0.8761904761904763</v>
      </c>
      <c r="AS66" s="5">
        <v>0.87554943960274334</v>
      </c>
      <c r="AT66" s="5">
        <v>0.38868123890713419</v>
      </c>
      <c r="AU66" s="28">
        <v>0.88174603174603161</v>
      </c>
      <c r="AV66" s="5">
        <v>0.88607051282051297</v>
      </c>
      <c r="AW66" s="5">
        <v>0.88174603174603161</v>
      </c>
      <c r="AX66" s="5">
        <v>0.88142804327582902</v>
      </c>
      <c r="AY66" s="5">
        <v>0.34325932814800952</v>
      </c>
      <c r="AZ66" s="28">
        <v>0.8874603174603175</v>
      </c>
      <c r="BA66" s="5">
        <v>0.89493682243682249</v>
      </c>
      <c r="BB66" s="5">
        <v>0.8874603174603175</v>
      </c>
      <c r="BC66" s="5">
        <v>0.88667129084289109</v>
      </c>
      <c r="BD66" s="5">
        <v>0.36168602833613872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0.1074736214677056</v>
      </c>
      <c r="N67" s="8">
        <v>4.6732792606327234</v>
      </c>
      <c r="O67" s="8">
        <v>1.282798510794469</v>
      </c>
      <c r="P67" s="8">
        <v>76.641779874376667</v>
      </c>
      <c r="Q67" s="26">
        <v>0.90920634920634913</v>
      </c>
      <c r="R67" s="4">
        <v>0.91653666594843064</v>
      </c>
      <c r="S67" s="4">
        <v>0.90920634920634913</v>
      </c>
      <c r="T67" s="4">
        <v>0.90944734836260976</v>
      </c>
      <c r="U67" s="4">
        <v>0.29474010380068638</v>
      </c>
      <c r="V67" s="26">
        <v>0.90936507936507938</v>
      </c>
      <c r="W67" s="4">
        <v>0.92183858625035098</v>
      </c>
      <c r="X67" s="4">
        <v>0.90936507936507938</v>
      </c>
      <c r="Y67" s="4">
        <v>0.91028009627659023</v>
      </c>
      <c r="Z67" s="4">
        <v>0.23080938149902949</v>
      </c>
      <c r="AA67" s="26">
        <v>0.89793650793650792</v>
      </c>
      <c r="AB67" s="4">
        <v>0.90373669980812843</v>
      </c>
      <c r="AC67" s="4">
        <v>0.89793650793650792</v>
      </c>
      <c r="AD67" s="4">
        <v>0.89718030825856909</v>
      </c>
      <c r="AE67" s="4">
        <v>0.43064429839929402</v>
      </c>
      <c r="AF67" s="26">
        <v>0.94920634920634916</v>
      </c>
      <c r="AG67" s="4">
        <v>0.95120634920634917</v>
      </c>
      <c r="AH67" s="4">
        <v>0.94920634920634916</v>
      </c>
      <c r="AI67" s="4">
        <v>0.94933956659195595</v>
      </c>
      <c r="AJ67" s="4">
        <v>0.202160429039665</v>
      </c>
      <c r="AK67" s="26">
        <v>0.84142857142857141</v>
      </c>
      <c r="AL67" s="4">
        <v>0.84580834201072297</v>
      </c>
      <c r="AM67" s="4">
        <v>0.84142857142857141</v>
      </c>
      <c r="AN67" s="4">
        <v>0.8417120318124981</v>
      </c>
      <c r="AO67" s="4">
        <v>5.71549360884572</v>
      </c>
      <c r="AP67" s="26">
        <v>0.88142857142857145</v>
      </c>
      <c r="AQ67" s="4">
        <v>0.88786441927198234</v>
      </c>
      <c r="AR67" s="4">
        <v>0.88142857142857145</v>
      </c>
      <c r="AS67" s="4">
        <v>0.88184945917750812</v>
      </c>
      <c r="AT67" s="4">
        <v>0.35727395779356919</v>
      </c>
      <c r="AU67" s="26">
        <v>0.83587301587301588</v>
      </c>
      <c r="AV67" s="4">
        <v>0.84169074532169774</v>
      </c>
      <c r="AW67" s="4">
        <v>0.83587301587301588</v>
      </c>
      <c r="AX67" s="4">
        <v>0.83639572056048039</v>
      </c>
      <c r="AY67" s="4">
        <v>0.47061816949705171</v>
      </c>
      <c r="AZ67" s="26">
        <v>0.88142857142857134</v>
      </c>
      <c r="BA67" s="4">
        <v>0.88732505965349096</v>
      </c>
      <c r="BB67" s="4">
        <v>0.88142857142857134</v>
      </c>
      <c r="BC67" s="4">
        <v>0.88212372866336464</v>
      </c>
      <c r="BD67" s="4">
        <v>0.38018907736625468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3">
        <v>66</v>
      </c>
      <c r="C68" s="23">
        <v>-1</v>
      </c>
      <c r="D68" s="23">
        <v>1</v>
      </c>
      <c r="E68" s="23">
        <v>1</v>
      </c>
      <c r="F68" s="23">
        <v>1</v>
      </c>
      <c r="G68" s="23">
        <v>-1</v>
      </c>
      <c r="H68" s="23">
        <v>-1</v>
      </c>
      <c r="I68" s="23">
        <v>-1</v>
      </c>
      <c r="J68" s="23">
        <v>1</v>
      </c>
      <c r="K68" s="23">
        <v>-1</v>
      </c>
      <c r="L68" s="23">
        <v>1</v>
      </c>
      <c r="M68" s="14">
        <v>0.24015108275245611</v>
      </c>
      <c r="N68" s="31">
        <v>2.7044340625643279</v>
      </c>
      <c r="O68" s="31">
        <v>0.87022506613763762</v>
      </c>
      <c r="P68" s="31">
        <v>44.352718626054973</v>
      </c>
      <c r="Q68" s="27">
        <v>0.74571428571428577</v>
      </c>
      <c r="R68" s="24">
        <v>0.74694826213313614</v>
      </c>
      <c r="S68" s="24">
        <v>0.74571428571428577</v>
      </c>
      <c r="T68" s="24">
        <v>0.73153597249241087</v>
      </c>
      <c r="U68" s="24">
        <v>0.59479062246157743</v>
      </c>
      <c r="V68" s="27">
        <v>0.7736507936507937</v>
      </c>
      <c r="W68" s="24">
        <v>0.78128634328634328</v>
      </c>
      <c r="X68" s="24">
        <v>0.7736507936507937</v>
      </c>
      <c r="Y68" s="24">
        <v>0.77122346753565041</v>
      </c>
      <c r="Z68" s="24">
        <v>0.50390975913175884</v>
      </c>
      <c r="AA68" s="27">
        <v>0.74015873015873024</v>
      </c>
      <c r="AB68" s="24">
        <v>0.75058040636612067</v>
      </c>
      <c r="AC68" s="24">
        <v>0.74015873015873024</v>
      </c>
      <c r="AD68" s="24">
        <v>0.73546166738185015</v>
      </c>
      <c r="AE68" s="24">
        <v>2.0345274358164391</v>
      </c>
      <c r="AF68" s="27">
        <v>0.80793650793650795</v>
      </c>
      <c r="AG68" s="24">
        <v>0.81052039575218848</v>
      </c>
      <c r="AH68" s="24">
        <v>0.80793650793650795</v>
      </c>
      <c r="AI68" s="24">
        <v>0.80005020361005652</v>
      </c>
      <c r="AJ68" s="24">
        <v>0.52153460692762565</v>
      </c>
      <c r="AK68" s="27">
        <v>0.67825396825396833</v>
      </c>
      <c r="AL68" s="24">
        <v>0.68142798823751216</v>
      </c>
      <c r="AM68" s="24">
        <v>0.67825396825396833</v>
      </c>
      <c r="AN68" s="24">
        <v>0.67309021185571249</v>
      </c>
      <c r="AO68" s="24">
        <v>11.59690244757785</v>
      </c>
      <c r="AP68" s="27">
        <v>0.80793650793650806</v>
      </c>
      <c r="AQ68" s="24">
        <v>0.81360755185264977</v>
      </c>
      <c r="AR68" s="24">
        <v>0.80793650793650806</v>
      </c>
      <c r="AS68" s="24">
        <v>0.80075445092179809</v>
      </c>
      <c r="AT68" s="24">
        <v>0.52028824250054095</v>
      </c>
      <c r="AU68" s="27">
        <v>0.78</v>
      </c>
      <c r="AV68" s="24">
        <v>0.80315551519753203</v>
      </c>
      <c r="AW68" s="24">
        <v>0.78</v>
      </c>
      <c r="AX68" s="24">
        <v>0.77769147045017162</v>
      </c>
      <c r="AY68" s="24">
        <v>0.68348305044718261</v>
      </c>
      <c r="AZ68" s="27">
        <v>0.74063492063492065</v>
      </c>
      <c r="BA68" s="24">
        <v>0.74245344602487451</v>
      </c>
      <c r="BB68" s="24">
        <v>0.74063492063492065</v>
      </c>
      <c r="BC68" s="24">
        <v>0.72566901691658736</v>
      </c>
      <c r="BD68" s="24">
        <v>0.80284506671432498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6.6863671915621245E-2</v>
      </c>
      <c r="N69" s="9">
        <v>6.3277466320675417</v>
      </c>
      <c r="O69" s="9">
        <v>1.4431762813970139</v>
      </c>
      <c r="P69" s="9">
        <v>62.486497991666972</v>
      </c>
      <c r="Q69" s="27">
        <v>0.9373015873015873</v>
      </c>
      <c r="R69" s="6">
        <v>0.94292751692751708</v>
      </c>
      <c r="S69" s="6">
        <v>0.9373015873015873</v>
      </c>
      <c r="T69" s="6">
        <v>0.93782586978911109</v>
      </c>
      <c r="U69" s="6">
        <v>0.22606058430329459</v>
      </c>
      <c r="V69" s="27">
        <v>0.91476190476190467</v>
      </c>
      <c r="W69" s="6">
        <v>0.92553496503496502</v>
      </c>
      <c r="X69" s="6">
        <v>0.91476190476190467</v>
      </c>
      <c r="Y69" s="6">
        <v>0.91547835415778633</v>
      </c>
      <c r="Z69" s="6">
        <v>0.2046430411996811</v>
      </c>
      <c r="AA69" s="27">
        <v>0.92095238095238108</v>
      </c>
      <c r="AB69" s="6">
        <v>0.92766607730893447</v>
      </c>
      <c r="AC69" s="6">
        <v>0.92095238095238108</v>
      </c>
      <c r="AD69" s="6">
        <v>0.91989578503381608</v>
      </c>
      <c r="AE69" s="6">
        <v>0.5896456524790149</v>
      </c>
      <c r="AF69" s="27">
        <v>0.95460317460317456</v>
      </c>
      <c r="AG69" s="6">
        <v>0.95913893513893511</v>
      </c>
      <c r="AH69" s="6">
        <v>0.95460317460317456</v>
      </c>
      <c r="AI69" s="6">
        <v>0.95459667454527986</v>
      </c>
      <c r="AJ69" s="6">
        <v>0.16992734288993641</v>
      </c>
      <c r="AK69" s="27">
        <v>0.8126984126984127</v>
      </c>
      <c r="AL69" s="6">
        <v>0.81474739307792521</v>
      </c>
      <c r="AM69" s="6">
        <v>0.8126984126984127</v>
      </c>
      <c r="AN69" s="6">
        <v>0.81041885123680202</v>
      </c>
      <c r="AO69" s="6">
        <v>6.7510334919298796</v>
      </c>
      <c r="AP69" s="27">
        <v>0.90380952380952384</v>
      </c>
      <c r="AQ69" s="6">
        <v>0.90822559000290093</v>
      </c>
      <c r="AR69" s="6">
        <v>0.90380952380952384</v>
      </c>
      <c r="AS69" s="6">
        <v>0.90313946805867429</v>
      </c>
      <c r="AT69" s="6">
        <v>0.36977816789665219</v>
      </c>
      <c r="AU69" s="27">
        <v>0.92095238095238086</v>
      </c>
      <c r="AV69" s="6">
        <v>0.92835523559333077</v>
      </c>
      <c r="AW69" s="6">
        <v>0.92095238095238086</v>
      </c>
      <c r="AX69" s="6">
        <v>0.91962122458524131</v>
      </c>
      <c r="AY69" s="6">
        <v>0.31113581939216722</v>
      </c>
      <c r="AZ69" s="27">
        <v>0.90396825396825398</v>
      </c>
      <c r="BA69" s="6">
        <v>0.90922080256604065</v>
      </c>
      <c r="BB69" s="6">
        <v>0.90396825396825398</v>
      </c>
      <c r="BC69" s="6">
        <v>0.90276737719917732</v>
      </c>
      <c r="BD69" s="6">
        <v>0.25164579521566799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0.43668291205972232</v>
      </c>
      <c r="N70" s="9">
        <v>1.151294910224907</v>
      </c>
      <c r="O70" s="9">
        <v>0.62388336184400217</v>
      </c>
      <c r="P70" s="9">
        <v>18.88123652768849</v>
      </c>
      <c r="Q70" s="27">
        <v>0.65507936507936504</v>
      </c>
      <c r="R70" s="6">
        <v>0.66433431898639039</v>
      </c>
      <c r="S70" s="6">
        <v>0.65507936507936504</v>
      </c>
      <c r="T70" s="6">
        <v>0.63887563079227028</v>
      </c>
      <c r="U70" s="6">
        <v>0.78264336508462651</v>
      </c>
      <c r="V70" s="27">
        <v>0.7</v>
      </c>
      <c r="W70" s="6">
        <v>0.70891935709792842</v>
      </c>
      <c r="X70" s="6">
        <v>0.7</v>
      </c>
      <c r="Y70" s="6">
        <v>0.69226841675154938</v>
      </c>
      <c r="Z70" s="6">
        <v>0.79131755333329612</v>
      </c>
      <c r="AA70" s="27">
        <v>0.68904761904761902</v>
      </c>
      <c r="AB70" s="6">
        <v>0.70937808293071447</v>
      </c>
      <c r="AC70" s="6">
        <v>0.68904761904761902</v>
      </c>
      <c r="AD70" s="6">
        <v>0.68592417425719687</v>
      </c>
      <c r="AE70" s="6">
        <v>1.363770706503268</v>
      </c>
      <c r="AF70" s="27">
        <v>0.71142857142857141</v>
      </c>
      <c r="AG70" s="6">
        <v>0.71831310356310352</v>
      </c>
      <c r="AH70" s="6">
        <v>0.71142857142857141</v>
      </c>
      <c r="AI70" s="6">
        <v>0.70888119964601892</v>
      </c>
      <c r="AJ70" s="6">
        <v>0.6695460517397962</v>
      </c>
      <c r="AK70" s="27">
        <v>0.68365079365079362</v>
      </c>
      <c r="AL70" s="6">
        <v>0.68722244422244416</v>
      </c>
      <c r="AM70" s="6">
        <v>0.68365079365079362</v>
      </c>
      <c r="AN70" s="6">
        <v>0.68029111406627751</v>
      </c>
      <c r="AO70" s="6">
        <v>11.40238114357309</v>
      </c>
      <c r="AP70" s="27">
        <v>0.75142857142857145</v>
      </c>
      <c r="AQ70" s="6">
        <v>0.75336174363555319</v>
      </c>
      <c r="AR70" s="6">
        <v>0.75142857142857145</v>
      </c>
      <c r="AS70" s="6">
        <v>0.74163960408889984</v>
      </c>
      <c r="AT70" s="6">
        <v>0.62022742816154541</v>
      </c>
      <c r="AU70" s="27">
        <v>0.71206349206349207</v>
      </c>
      <c r="AV70" s="6">
        <v>0.71170361468105825</v>
      </c>
      <c r="AW70" s="6">
        <v>0.71206349206349207</v>
      </c>
      <c r="AX70" s="6">
        <v>0.70652386537439715</v>
      </c>
      <c r="AY70" s="6">
        <v>0.87205650937573798</v>
      </c>
      <c r="AZ70" s="27">
        <v>0.7176190476190476</v>
      </c>
      <c r="BA70" s="6">
        <v>0.72705223171889843</v>
      </c>
      <c r="BB70" s="6">
        <v>0.7176190476190476</v>
      </c>
      <c r="BC70" s="6">
        <v>0.71116525951952114</v>
      </c>
      <c r="BD70" s="6">
        <v>0.95452047311667287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0.4689323206968169</v>
      </c>
      <c r="N71" s="9">
        <v>1.0130486576685549</v>
      </c>
      <c r="O71" s="9">
        <v>0.58708410058705618</v>
      </c>
      <c r="P71" s="9">
        <v>43.054567950913587</v>
      </c>
      <c r="Q71" s="27">
        <v>0.64396825396825386</v>
      </c>
      <c r="R71" s="6">
        <v>0.64334869759869773</v>
      </c>
      <c r="S71" s="6">
        <v>0.64396825396825386</v>
      </c>
      <c r="T71" s="6">
        <v>0.63510599486512753</v>
      </c>
      <c r="U71" s="6">
        <v>0.74789486117328963</v>
      </c>
      <c r="V71" s="27">
        <v>0.63238095238095238</v>
      </c>
      <c r="W71" s="6">
        <v>0.63952009863774562</v>
      </c>
      <c r="X71" s="6">
        <v>0.63238095238095238</v>
      </c>
      <c r="Y71" s="6">
        <v>0.62841451229396905</v>
      </c>
      <c r="Z71" s="6">
        <v>0.74219974742482164</v>
      </c>
      <c r="AA71" s="27">
        <v>0.62666666666666671</v>
      </c>
      <c r="AB71" s="6">
        <v>0.62485144438778528</v>
      </c>
      <c r="AC71" s="6">
        <v>0.62666666666666671</v>
      </c>
      <c r="AD71" s="6">
        <v>0.61119400663729484</v>
      </c>
      <c r="AE71" s="6">
        <v>3.4056362596652301</v>
      </c>
      <c r="AF71" s="27">
        <v>0.6436507936507937</v>
      </c>
      <c r="AG71" s="6">
        <v>0.65067690038978554</v>
      </c>
      <c r="AH71" s="6">
        <v>0.6436507936507937</v>
      </c>
      <c r="AI71" s="6">
        <v>0.63607336865228692</v>
      </c>
      <c r="AJ71" s="6">
        <v>0.77395331656904842</v>
      </c>
      <c r="AK71" s="27">
        <v>0.5311111111111112</v>
      </c>
      <c r="AL71" s="6">
        <v>0.5411816093958951</v>
      </c>
      <c r="AM71" s="6">
        <v>0.5311111111111112</v>
      </c>
      <c r="AN71" s="6">
        <v>0.52941379383356701</v>
      </c>
      <c r="AO71" s="6">
        <v>16.900468589119381</v>
      </c>
      <c r="AP71" s="27">
        <v>0.59888888888888892</v>
      </c>
      <c r="AQ71" s="6">
        <v>0.60434796140678482</v>
      </c>
      <c r="AR71" s="6">
        <v>0.59888888888888892</v>
      </c>
      <c r="AS71" s="6">
        <v>0.59309710976306484</v>
      </c>
      <c r="AT71" s="6">
        <v>1.054190030416271</v>
      </c>
      <c r="AU71" s="27">
        <v>0.61</v>
      </c>
      <c r="AV71" s="6">
        <v>0.61488750755417421</v>
      </c>
      <c r="AW71" s="6">
        <v>0.61</v>
      </c>
      <c r="AX71" s="6">
        <v>0.60600026910998495</v>
      </c>
      <c r="AY71" s="6">
        <v>1.0827741027939</v>
      </c>
      <c r="AZ71" s="27">
        <v>0.61015873015873023</v>
      </c>
      <c r="BA71" s="6">
        <v>0.62156094232564818</v>
      </c>
      <c r="BB71" s="6">
        <v>0.61015873015873023</v>
      </c>
      <c r="BC71" s="6">
        <v>0.60128743788739036</v>
      </c>
      <c r="BD71" s="6">
        <v>1.2372181157654909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3">
        <v>70</v>
      </c>
      <c r="C72" s="23">
        <v>-1</v>
      </c>
      <c r="D72" s="23">
        <v>-1</v>
      </c>
      <c r="E72" s="23">
        <v>1</v>
      </c>
      <c r="F72" s="23">
        <v>-1</v>
      </c>
      <c r="G72" s="23">
        <v>1</v>
      </c>
      <c r="H72" s="23">
        <v>1</v>
      </c>
      <c r="I72" s="23">
        <v>-1</v>
      </c>
      <c r="J72" s="23">
        <v>-1</v>
      </c>
      <c r="K72" s="23">
        <v>1</v>
      </c>
      <c r="L72" s="23">
        <v>1</v>
      </c>
      <c r="M72" s="14">
        <v>0.56066283785473048</v>
      </c>
      <c r="N72" s="31">
        <v>0.74865687424863814</v>
      </c>
      <c r="O72" s="31">
        <v>0.45893023659483662</v>
      </c>
      <c r="P72" s="31">
        <v>12.27797273767766</v>
      </c>
      <c r="Q72" s="27">
        <v>0.58714285714285708</v>
      </c>
      <c r="R72" s="24">
        <v>0.59373286766143907</v>
      </c>
      <c r="S72" s="24">
        <v>0.58714285714285708</v>
      </c>
      <c r="T72" s="24">
        <v>0.58039740496043013</v>
      </c>
      <c r="U72" s="24">
        <v>0.87369352246948395</v>
      </c>
      <c r="V72" s="27">
        <v>0.58158730158730154</v>
      </c>
      <c r="W72" s="24">
        <v>0.58664638007495162</v>
      </c>
      <c r="X72" s="24">
        <v>0.58158730158730154</v>
      </c>
      <c r="Y72" s="24">
        <v>0.57733801129794615</v>
      </c>
      <c r="Z72" s="24">
        <v>0.881084731396513</v>
      </c>
      <c r="AA72" s="27">
        <v>0.61571428571428577</v>
      </c>
      <c r="AB72" s="24">
        <v>0.66217210965957829</v>
      </c>
      <c r="AC72" s="24">
        <v>0.61571428571428577</v>
      </c>
      <c r="AD72" s="24">
        <v>0.61696374223482664</v>
      </c>
      <c r="AE72" s="24">
        <v>3.2728787813046121</v>
      </c>
      <c r="AF72" s="27">
        <v>0.67809523809523808</v>
      </c>
      <c r="AG72" s="24">
        <v>0.67996882086167798</v>
      </c>
      <c r="AH72" s="24">
        <v>0.67809523809523808</v>
      </c>
      <c r="AI72" s="24">
        <v>0.66940262934421146</v>
      </c>
      <c r="AJ72" s="24">
        <v>0.75130271748609534</v>
      </c>
      <c r="AK72" s="27">
        <v>0.57666666666666677</v>
      </c>
      <c r="AL72" s="24">
        <v>0.58576185532488056</v>
      </c>
      <c r="AM72" s="24">
        <v>0.57666666666666677</v>
      </c>
      <c r="AN72" s="24">
        <v>0.57394000414308155</v>
      </c>
      <c r="AO72" s="24">
        <v>15.25847993472626</v>
      </c>
      <c r="AP72" s="27">
        <v>0.63317460317460328</v>
      </c>
      <c r="AQ72" s="24">
        <v>0.65260292265054176</v>
      </c>
      <c r="AR72" s="24">
        <v>0.63317460317460328</v>
      </c>
      <c r="AS72" s="24">
        <v>0.63310623285488909</v>
      </c>
      <c r="AT72" s="24">
        <v>0.83601296696035143</v>
      </c>
      <c r="AU72" s="27">
        <v>0.65063492063492068</v>
      </c>
      <c r="AV72" s="24">
        <v>0.65438162102447817</v>
      </c>
      <c r="AW72" s="24">
        <v>0.65063492063492068</v>
      </c>
      <c r="AX72" s="24">
        <v>0.64452607633745385</v>
      </c>
      <c r="AY72" s="24">
        <v>0.93502649854863784</v>
      </c>
      <c r="AZ72" s="27">
        <v>0.66238095238095251</v>
      </c>
      <c r="BA72" s="24">
        <v>0.68040478216668698</v>
      </c>
      <c r="BB72" s="24">
        <v>0.66238095238095251</v>
      </c>
      <c r="BC72" s="24">
        <v>0.6632386235776746</v>
      </c>
      <c r="BD72" s="24">
        <v>1.1026597277449159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0.53641825789152942</v>
      </c>
      <c r="N73" s="9">
        <v>0.73904052280123955</v>
      </c>
      <c r="O73" s="9">
        <v>0.5307286544646439</v>
      </c>
      <c r="P73" s="9">
        <v>12.120264573940331</v>
      </c>
      <c r="Q73" s="27">
        <v>0.61047619047619039</v>
      </c>
      <c r="R73" s="6">
        <v>0.618742504409171</v>
      </c>
      <c r="S73" s="6">
        <v>0.61047619047619039</v>
      </c>
      <c r="T73" s="6">
        <v>0.60541626331797738</v>
      </c>
      <c r="U73" s="6">
        <v>0.83381667153786787</v>
      </c>
      <c r="V73" s="27">
        <v>0.6274603174603175</v>
      </c>
      <c r="W73" s="6">
        <v>0.6315977866930248</v>
      </c>
      <c r="X73" s="6">
        <v>0.6274603174603175</v>
      </c>
      <c r="Y73" s="6">
        <v>0.62409357457196801</v>
      </c>
      <c r="Z73" s="6">
        <v>0.83432284695671866</v>
      </c>
      <c r="AA73" s="27">
        <v>0.62825396825396829</v>
      </c>
      <c r="AB73" s="6">
        <v>0.64275575997380519</v>
      </c>
      <c r="AC73" s="6">
        <v>0.62825396825396829</v>
      </c>
      <c r="AD73" s="6">
        <v>0.62424574594490123</v>
      </c>
      <c r="AE73" s="6">
        <v>3.444725585520982</v>
      </c>
      <c r="AF73" s="27">
        <v>0.6673015873015874</v>
      </c>
      <c r="AG73" s="6">
        <v>0.68083896433476265</v>
      </c>
      <c r="AH73" s="6">
        <v>0.6673015873015874</v>
      </c>
      <c r="AI73" s="6">
        <v>0.66600888515201662</v>
      </c>
      <c r="AJ73" s="6">
        <v>0.78251876738584503</v>
      </c>
      <c r="AK73" s="27">
        <v>0.48079365079365077</v>
      </c>
      <c r="AL73" s="6">
        <v>0.48446893318321888</v>
      </c>
      <c r="AM73" s="6">
        <v>0.48079365079365077</v>
      </c>
      <c r="AN73" s="6">
        <v>0.47732470296943441</v>
      </c>
      <c r="AO73" s="6">
        <v>18.714093688222569</v>
      </c>
      <c r="AP73" s="27">
        <v>0.66126984126984123</v>
      </c>
      <c r="AQ73" s="6">
        <v>0.67336702320208874</v>
      </c>
      <c r="AR73" s="6">
        <v>0.66126984126984123</v>
      </c>
      <c r="AS73" s="6">
        <v>0.66006145174669584</v>
      </c>
      <c r="AT73" s="6">
        <v>0.77935304157788254</v>
      </c>
      <c r="AU73" s="27">
        <v>0.5822222222222222</v>
      </c>
      <c r="AV73" s="6">
        <v>0.58719285344285344</v>
      </c>
      <c r="AW73" s="6">
        <v>0.5822222222222222</v>
      </c>
      <c r="AX73" s="6">
        <v>0.57919186528268662</v>
      </c>
      <c r="AY73" s="6">
        <v>1.095008064599889</v>
      </c>
      <c r="AZ73" s="27">
        <v>0.63301587301587303</v>
      </c>
      <c r="BA73" s="6">
        <v>0.63949265020693591</v>
      </c>
      <c r="BB73" s="6">
        <v>0.63301587301587303</v>
      </c>
      <c r="BC73" s="6">
        <v>0.63091921880751078</v>
      </c>
      <c r="BD73" s="6">
        <v>1.2313649433197511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0.2250991218604195</v>
      </c>
      <c r="N74" s="9">
        <v>2.508037267166745</v>
      </c>
      <c r="O74" s="9">
        <v>0.98524476984672227</v>
      </c>
      <c r="P74" s="9">
        <v>28.663283053334219</v>
      </c>
      <c r="Q74" s="27">
        <v>0.77984126984126989</v>
      </c>
      <c r="R74" s="6">
        <v>0.78526682840968554</v>
      </c>
      <c r="S74" s="6">
        <v>0.77984126984126989</v>
      </c>
      <c r="T74" s="6">
        <v>0.77801626596509976</v>
      </c>
      <c r="U74" s="6">
        <v>0.52546472781569353</v>
      </c>
      <c r="V74" s="27">
        <v>0.77984126984126989</v>
      </c>
      <c r="W74" s="6">
        <v>0.78586022443165304</v>
      </c>
      <c r="X74" s="6">
        <v>0.77984126984126989</v>
      </c>
      <c r="Y74" s="6">
        <v>0.7744535560758472</v>
      </c>
      <c r="Z74" s="6">
        <v>0.50527471785490019</v>
      </c>
      <c r="AA74" s="27">
        <v>0.78523809523809529</v>
      </c>
      <c r="AB74" s="6">
        <v>0.81546349593968637</v>
      </c>
      <c r="AC74" s="6">
        <v>0.78523809523809529</v>
      </c>
      <c r="AD74" s="6">
        <v>0.7839619039719341</v>
      </c>
      <c r="AE74" s="6">
        <v>1.667953843605166</v>
      </c>
      <c r="AF74" s="27">
        <v>0.82507936507936519</v>
      </c>
      <c r="AG74" s="6">
        <v>0.8311918774243704</v>
      </c>
      <c r="AH74" s="6">
        <v>0.82507936507936519</v>
      </c>
      <c r="AI74" s="6">
        <v>0.82313971937552954</v>
      </c>
      <c r="AJ74" s="6">
        <v>0.40360443472877772</v>
      </c>
      <c r="AK74" s="27">
        <v>0.70095238095238099</v>
      </c>
      <c r="AL74" s="6">
        <v>0.71142390460457683</v>
      </c>
      <c r="AM74" s="6">
        <v>0.70095238095238099</v>
      </c>
      <c r="AN74" s="6">
        <v>0.6943203663269234</v>
      </c>
      <c r="AO74" s="6">
        <v>10.77876872779313</v>
      </c>
      <c r="AP74" s="27">
        <v>0.8247619047619047</v>
      </c>
      <c r="AQ74" s="6">
        <v>0.83553667107868779</v>
      </c>
      <c r="AR74" s="6">
        <v>0.8247619047619047</v>
      </c>
      <c r="AS74" s="6">
        <v>0.81808668875533264</v>
      </c>
      <c r="AT74" s="6">
        <v>0.52311365237248686</v>
      </c>
      <c r="AU74" s="27">
        <v>0.81317460317460311</v>
      </c>
      <c r="AV74" s="6">
        <v>0.81907765779194341</v>
      </c>
      <c r="AW74" s="6">
        <v>0.81317460317460311</v>
      </c>
      <c r="AX74" s="6">
        <v>0.80864311205342199</v>
      </c>
      <c r="AY74" s="6">
        <v>0.66059235914888292</v>
      </c>
      <c r="AZ74" s="27">
        <v>0.79047619047619055</v>
      </c>
      <c r="BA74" s="6">
        <v>0.80011138508757562</v>
      </c>
      <c r="BB74" s="6">
        <v>0.79047619047619055</v>
      </c>
      <c r="BC74" s="6">
        <v>0.78815502830089224</v>
      </c>
      <c r="BD74" s="6">
        <v>0.59880923092237814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0.33890084632526002</v>
      </c>
      <c r="N75" s="9">
        <v>1.7365198303457801</v>
      </c>
      <c r="O75" s="9">
        <v>0.73369026718469776</v>
      </c>
      <c r="P75" s="9">
        <v>23.44301770966803</v>
      </c>
      <c r="Q75" s="27">
        <v>0.68920634920634916</v>
      </c>
      <c r="R75" s="6">
        <v>0.69128720882292316</v>
      </c>
      <c r="S75" s="6">
        <v>0.68920634920634916</v>
      </c>
      <c r="T75" s="6">
        <v>0.68114259476070538</v>
      </c>
      <c r="U75" s="6">
        <v>0.66159846407971856</v>
      </c>
      <c r="V75" s="27">
        <v>0.68952380952380943</v>
      </c>
      <c r="W75" s="6">
        <v>0.68993169793169795</v>
      </c>
      <c r="X75" s="6">
        <v>0.68952380952380943</v>
      </c>
      <c r="Y75" s="6">
        <v>0.68423259739712949</v>
      </c>
      <c r="Z75" s="6">
        <v>0.66214520094737739</v>
      </c>
      <c r="AA75" s="27">
        <v>0.68380952380952387</v>
      </c>
      <c r="AB75" s="6">
        <v>0.69813948058810227</v>
      </c>
      <c r="AC75" s="6">
        <v>0.68380952380952387</v>
      </c>
      <c r="AD75" s="6">
        <v>0.67543165432735797</v>
      </c>
      <c r="AE75" s="6">
        <v>2.1431271609924019</v>
      </c>
      <c r="AF75" s="27">
        <v>0.74</v>
      </c>
      <c r="AG75" s="6">
        <v>0.7449898006940614</v>
      </c>
      <c r="AH75" s="6">
        <v>0.74</v>
      </c>
      <c r="AI75" s="6">
        <v>0.73565617360390501</v>
      </c>
      <c r="AJ75" s="6">
        <v>0.50253673958751721</v>
      </c>
      <c r="AK75" s="27">
        <v>0.58174603174603168</v>
      </c>
      <c r="AL75" s="6">
        <v>0.59590329060917291</v>
      </c>
      <c r="AM75" s="6">
        <v>0.58174603174603168</v>
      </c>
      <c r="AN75" s="6">
        <v>0.57786201838593421</v>
      </c>
      <c r="AO75" s="6">
        <v>15.07540106036884</v>
      </c>
      <c r="AP75" s="27">
        <v>0.72365079365079366</v>
      </c>
      <c r="AQ75" s="6">
        <v>0.74158139699806358</v>
      </c>
      <c r="AR75" s="6">
        <v>0.72365079365079366</v>
      </c>
      <c r="AS75" s="6">
        <v>0.71845104876967614</v>
      </c>
      <c r="AT75" s="6">
        <v>0.63854533207328767</v>
      </c>
      <c r="AU75" s="27">
        <v>0.70666666666666678</v>
      </c>
      <c r="AV75" s="6">
        <v>0.71887736690117632</v>
      </c>
      <c r="AW75" s="6">
        <v>0.70666666666666678</v>
      </c>
      <c r="AX75" s="6">
        <v>0.69912378242213802</v>
      </c>
      <c r="AY75" s="6">
        <v>0.82724353775644288</v>
      </c>
      <c r="AZ75" s="27">
        <v>0.68920634920634927</v>
      </c>
      <c r="BA75" s="6">
        <v>0.71062958060717174</v>
      </c>
      <c r="BB75" s="6">
        <v>0.68920634920634927</v>
      </c>
      <c r="BC75" s="6">
        <v>0.67318004024189437</v>
      </c>
      <c r="BD75" s="6">
        <v>0.9652320673491408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0.18535335428103081</v>
      </c>
      <c r="N76" s="9">
        <v>2.6743423606939438</v>
      </c>
      <c r="O76" s="9">
        <v>1.133594964387467</v>
      </c>
      <c r="P76" s="9">
        <v>36.103621869368247</v>
      </c>
      <c r="Q76" s="27">
        <v>0.85333333333333328</v>
      </c>
      <c r="R76" s="6">
        <v>0.85857184438136824</v>
      </c>
      <c r="S76" s="6">
        <v>0.85333333333333328</v>
      </c>
      <c r="T76" s="6">
        <v>0.85357277863971581</v>
      </c>
      <c r="U76" s="6">
        <v>0.41875479014222933</v>
      </c>
      <c r="V76" s="27">
        <v>0.85333333333333328</v>
      </c>
      <c r="W76" s="6">
        <v>0.85866982047934426</v>
      </c>
      <c r="X76" s="6">
        <v>0.85333333333333328</v>
      </c>
      <c r="Y76" s="6">
        <v>0.85269224499815977</v>
      </c>
      <c r="Z76" s="6">
        <v>0.39880188774800668</v>
      </c>
      <c r="AA76" s="27">
        <v>0.84698412698412695</v>
      </c>
      <c r="AB76" s="6">
        <v>0.85869053169053178</v>
      </c>
      <c r="AC76" s="6">
        <v>0.84698412698412695</v>
      </c>
      <c r="AD76" s="6">
        <v>0.84592175003480763</v>
      </c>
      <c r="AE76" s="6">
        <v>0.92931891498702102</v>
      </c>
      <c r="AF76" s="27">
        <v>0.87523809523809537</v>
      </c>
      <c r="AG76" s="6">
        <v>0.88904783666625775</v>
      </c>
      <c r="AH76" s="6">
        <v>0.87523809523809537</v>
      </c>
      <c r="AI76" s="6">
        <v>0.87545283157912546</v>
      </c>
      <c r="AJ76" s="6">
        <v>0.29584558088683982</v>
      </c>
      <c r="AK76" s="27">
        <v>0.80238095238095253</v>
      </c>
      <c r="AL76" s="6">
        <v>0.83522799422799421</v>
      </c>
      <c r="AM76" s="6">
        <v>0.80238095238095253</v>
      </c>
      <c r="AN76" s="6">
        <v>0.79701893824733672</v>
      </c>
      <c r="AO76" s="6">
        <v>7.1229124554683896</v>
      </c>
      <c r="AP76" s="27">
        <v>0.88666666666666671</v>
      </c>
      <c r="AQ76" s="6">
        <v>0.89818939261796404</v>
      </c>
      <c r="AR76" s="6">
        <v>0.88666666666666671</v>
      </c>
      <c r="AS76" s="6">
        <v>0.8842261119885404</v>
      </c>
      <c r="AT76" s="6">
        <v>0.38315511444887212</v>
      </c>
      <c r="AU76" s="27">
        <v>0.88111111111111096</v>
      </c>
      <c r="AV76" s="6">
        <v>0.89663542938542928</v>
      </c>
      <c r="AW76" s="6">
        <v>0.88111111111111096</v>
      </c>
      <c r="AX76" s="6">
        <v>0.88020574865497103</v>
      </c>
      <c r="AY76" s="6">
        <v>0.40583327305217132</v>
      </c>
      <c r="AZ76" s="27">
        <v>0.87539682539682528</v>
      </c>
      <c r="BA76" s="6">
        <v>0.88764766077371104</v>
      </c>
      <c r="BB76" s="6">
        <v>0.87539682539682528</v>
      </c>
      <c r="BC76" s="6">
        <v>0.87383396674617608</v>
      </c>
      <c r="BD76" s="6">
        <v>0.39539749486632231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3">
        <v>75</v>
      </c>
      <c r="C77" s="23">
        <v>-1</v>
      </c>
      <c r="D77" s="23">
        <v>-1</v>
      </c>
      <c r="E77" s="23">
        <v>1</v>
      </c>
      <c r="F77" s="23">
        <v>-1</v>
      </c>
      <c r="G77" s="23">
        <v>-1</v>
      </c>
      <c r="H77" s="23">
        <v>-1</v>
      </c>
      <c r="I77" s="23">
        <v>-1</v>
      </c>
      <c r="J77" s="23">
        <v>-1</v>
      </c>
      <c r="K77" s="23">
        <v>-1</v>
      </c>
      <c r="L77" s="23">
        <v>-1</v>
      </c>
      <c r="M77" s="14">
        <v>0.95346533714042758</v>
      </c>
      <c r="N77" s="31">
        <v>4.8805825494545041E-2</v>
      </c>
      <c r="O77" s="31">
        <v>4.653466285957323E-2</v>
      </c>
      <c r="P77" s="31">
        <v>4.2217039052781464</v>
      </c>
      <c r="Q77" s="27">
        <v>0.40730158730158728</v>
      </c>
      <c r="R77" s="24">
        <v>0.30782956174260528</v>
      </c>
      <c r="S77" s="24">
        <v>0.40730158730158728</v>
      </c>
      <c r="T77" s="24">
        <v>0.34033982634979493</v>
      </c>
      <c r="U77" s="24">
        <v>1.071785222439027</v>
      </c>
      <c r="V77" s="27">
        <v>0.41873015873015867</v>
      </c>
      <c r="W77" s="24">
        <v>0.31951648351648348</v>
      </c>
      <c r="X77" s="24">
        <v>0.41873015873015867</v>
      </c>
      <c r="Y77" s="24">
        <v>0.35270887555976482</v>
      </c>
      <c r="Z77" s="24">
        <v>1.069293770801202</v>
      </c>
      <c r="AA77" s="27">
        <v>0.44650793650793652</v>
      </c>
      <c r="AB77" s="24">
        <v>0.41728296356779337</v>
      </c>
      <c r="AC77" s="24">
        <v>0.44650793650793652</v>
      </c>
      <c r="AD77" s="24">
        <v>0.41754530666767042</v>
      </c>
      <c r="AE77" s="24">
        <v>5.1192618540127937</v>
      </c>
      <c r="AF77" s="27">
        <v>0.42412698412698402</v>
      </c>
      <c r="AG77" s="24">
        <v>0.35636205938069287</v>
      </c>
      <c r="AH77" s="24">
        <v>0.42412698412698402</v>
      </c>
      <c r="AI77" s="24">
        <v>0.37211818478575109</v>
      </c>
      <c r="AJ77" s="24">
        <v>1.099514745525265</v>
      </c>
      <c r="AK77" s="27">
        <v>0.40142857142857141</v>
      </c>
      <c r="AL77" s="24">
        <v>0.41656975944319302</v>
      </c>
      <c r="AM77" s="24">
        <v>0.40142857142857141</v>
      </c>
      <c r="AN77" s="24">
        <v>0.40265314576441252</v>
      </c>
      <c r="AO77" s="24">
        <v>21.574701100057261</v>
      </c>
      <c r="AP77" s="27">
        <v>0.40142857142857141</v>
      </c>
      <c r="AQ77" s="24">
        <v>0.41656975944319302</v>
      </c>
      <c r="AR77" s="24">
        <v>0.40142857142857141</v>
      </c>
      <c r="AS77" s="24">
        <v>0.40265314576441252</v>
      </c>
      <c r="AT77" s="24">
        <v>5.1439644019733608</v>
      </c>
      <c r="AU77" s="27">
        <v>0.39015873015873009</v>
      </c>
      <c r="AV77" s="24">
        <v>0.40544246318055838</v>
      </c>
      <c r="AW77" s="24">
        <v>0.39015873015873009</v>
      </c>
      <c r="AX77" s="24">
        <v>0.39028869333804039</v>
      </c>
      <c r="AY77" s="24">
        <v>1.403189514358401</v>
      </c>
      <c r="AZ77" s="27">
        <v>0.42492063492063481</v>
      </c>
      <c r="BA77" s="24">
        <v>0.40457644804128667</v>
      </c>
      <c r="BB77" s="24">
        <v>0.42492063492063481</v>
      </c>
      <c r="BC77" s="24">
        <v>0.40924091312641048</v>
      </c>
      <c r="BD77" s="24">
        <v>1.660276081741606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3">
        <v>76</v>
      </c>
      <c r="C78" s="23">
        <v>-1</v>
      </c>
      <c r="D78" s="23">
        <v>1</v>
      </c>
      <c r="E78" s="23">
        <v>1</v>
      </c>
      <c r="F78" s="23">
        <v>-1</v>
      </c>
      <c r="G78" s="23">
        <v>1</v>
      </c>
      <c r="H78" s="23">
        <v>-1</v>
      </c>
      <c r="I78" s="23">
        <v>1</v>
      </c>
      <c r="J78" s="23">
        <v>-1</v>
      </c>
      <c r="K78" s="23">
        <v>-1</v>
      </c>
      <c r="L78" s="23">
        <v>-1</v>
      </c>
      <c r="M78" s="14">
        <v>0.47190786115042099</v>
      </c>
      <c r="N78" s="31">
        <v>1.0824671321403829</v>
      </c>
      <c r="O78" s="31">
        <v>0.54535952860515202</v>
      </c>
      <c r="P78" s="31">
        <v>22.461192991912959</v>
      </c>
      <c r="Q78" s="27">
        <v>0.64936507936507937</v>
      </c>
      <c r="R78" s="24">
        <v>0.61165039903828045</v>
      </c>
      <c r="S78" s="24">
        <v>0.64936507936507937</v>
      </c>
      <c r="T78" s="24">
        <v>0.5994114573417908</v>
      </c>
      <c r="U78" s="24">
        <v>0.79604617862330895</v>
      </c>
      <c r="V78" s="27">
        <v>0.64380952380952372</v>
      </c>
      <c r="W78" s="24">
        <v>0.62289454612254258</v>
      </c>
      <c r="X78" s="24">
        <v>0.64380952380952372</v>
      </c>
      <c r="Y78" s="24">
        <v>0.61746231455098455</v>
      </c>
      <c r="Z78" s="24">
        <v>0.79136319406295819</v>
      </c>
      <c r="AA78" s="27">
        <v>0.68333333333333335</v>
      </c>
      <c r="AB78" s="24">
        <v>0.71658761828318074</v>
      </c>
      <c r="AC78" s="24">
        <v>0.68333333333333335</v>
      </c>
      <c r="AD78" s="24">
        <v>0.67442858441869613</v>
      </c>
      <c r="AE78" s="24">
        <v>3.1451736153103038</v>
      </c>
      <c r="AF78" s="27">
        <v>0.75682539682539685</v>
      </c>
      <c r="AG78" s="24">
        <v>0.77063028801264088</v>
      </c>
      <c r="AH78" s="24">
        <v>0.75682539682539685</v>
      </c>
      <c r="AI78" s="24">
        <v>0.75230347110130746</v>
      </c>
      <c r="AJ78" s="24">
        <v>0.62986552548839581</v>
      </c>
      <c r="AK78" s="27">
        <v>0.57095238095238099</v>
      </c>
      <c r="AL78" s="24">
        <v>0.59964346764346765</v>
      </c>
      <c r="AM78" s="24">
        <v>0.57095238095238099</v>
      </c>
      <c r="AN78" s="24">
        <v>0.56997122988401183</v>
      </c>
      <c r="AO78" s="24">
        <v>15.46444366837836</v>
      </c>
      <c r="AP78" s="27">
        <v>0.7176190476190476</v>
      </c>
      <c r="AQ78" s="24">
        <v>0.72221655871279933</v>
      </c>
      <c r="AR78" s="24">
        <v>0.7176190476190476</v>
      </c>
      <c r="AS78" s="24">
        <v>0.7089509935045929</v>
      </c>
      <c r="AT78" s="24">
        <v>0.70342607222910414</v>
      </c>
      <c r="AU78" s="27">
        <v>0.67809523809523808</v>
      </c>
      <c r="AV78" s="24">
        <v>0.68591245729060857</v>
      </c>
      <c r="AW78" s="24">
        <v>0.67809523809523808</v>
      </c>
      <c r="AX78" s="24">
        <v>0.67353869726821203</v>
      </c>
      <c r="AY78" s="24">
        <v>0.98541858729912446</v>
      </c>
      <c r="AZ78" s="27">
        <v>0.74</v>
      </c>
      <c r="BA78" s="24">
        <v>0.74519809951952809</v>
      </c>
      <c r="BB78" s="24">
        <v>0.74</v>
      </c>
      <c r="BC78" s="24">
        <v>0.7357857467158111</v>
      </c>
      <c r="BD78" s="24">
        <v>0.93579451050738349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0.36276421479932941</v>
      </c>
      <c r="N79" s="9">
        <v>1.4527609885659289</v>
      </c>
      <c r="O79" s="9">
        <v>0.74746187109312023</v>
      </c>
      <c r="P79" s="9">
        <v>23.825280212481228</v>
      </c>
      <c r="Q79" s="27">
        <v>0.68380952380952376</v>
      </c>
      <c r="R79" s="6">
        <v>0.70182659536230962</v>
      </c>
      <c r="S79" s="6">
        <v>0.68380952380952376</v>
      </c>
      <c r="T79" s="6">
        <v>0.67843753502895365</v>
      </c>
      <c r="U79" s="6">
        <v>0.66462052386907344</v>
      </c>
      <c r="V79" s="27">
        <v>0.67825396825396811</v>
      </c>
      <c r="W79" s="6">
        <v>0.69773853527424956</v>
      </c>
      <c r="X79" s="6">
        <v>0.67825396825396811</v>
      </c>
      <c r="Y79" s="6">
        <v>0.67456059989393324</v>
      </c>
      <c r="Z79" s="6">
        <v>0.68228133515560319</v>
      </c>
      <c r="AA79" s="27">
        <v>0.72873015873015878</v>
      </c>
      <c r="AB79" s="6">
        <v>0.74312937195080064</v>
      </c>
      <c r="AC79" s="6">
        <v>0.72873015873015878</v>
      </c>
      <c r="AD79" s="6">
        <v>0.72166645373804572</v>
      </c>
      <c r="AE79" s="6">
        <v>1.9131566797323749</v>
      </c>
      <c r="AF79" s="27">
        <v>0.7566666666666666</v>
      </c>
      <c r="AG79" s="6">
        <v>0.77672413913015403</v>
      </c>
      <c r="AH79" s="6">
        <v>0.7566666666666666</v>
      </c>
      <c r="AI79" s="6">
        <v>0.7554059014883896</v>
      </c>
      <c r="AJ79" s="6">
        <v>0.57568582952700409</v>
      </c>
      <c r="AK79" s="27">
        <v>0.69507936507936496</v>
      </c>
      <c r="AL79" s="6">
        <v>0.71144690790068954</v>
      </c>
      <c r="AM79" s="6">
        <v>0.69507936507936496</v>
      </c>
      <c r="AN79" s="6">
        <v>0.69279005400303229</v>
      </c>
      <c r="AO79" s="6">
        <v>10.990453676268899</v>
      </c>
      <c r="AP79" s="27">
        <v>0.76222222222222213</v>
      </c>
      <c r="AQ79" s="6">
        <v>0.77955345267375342</v>
      </c>
      <c r="AR79" s="6">
        <v>0.76222222222222213</v>
      </c>
      <c r="AS79" s="6">
        <v>0.75837889006142778</v>
      </c>
      <c r="AT79" s="6">
        <v>0.55657697982972887</v>
      </c>
      <c r="AU79" s="27">
        <v>0.75079365079365079</v>
      </c>
      <c r="AV79" s="6">
        <v>0.75969209097780532</v>
      </c>
      <c r="AW79" s="6">
        <v>0.75079365079365079</v>
      </c>
      <c r="AX79" s="6">
        <v>0.74790111738895249</v>
      </c>
      <c r="AY79" s="6">
        <v>0.71500704165068918</v>
      </c>
      <c r="AZ79" s="27">
        <v>0.77349206349206345</v>
      </c>
      <c r="BA79" s="6">
        <v>0.78905320076748653</v>
      </c>
      <c r="BB79" s="6">
        <v>0.77349206349206345</v>
      </c>
      <c r="BC79" s="6">
        <v>0.77171657318020181</v>
      </c>
      <c r="BD79" s="6">
        <v>0.751358972969559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0.19612281294055831</v>
      </c>
      <c r="N80" s="9">
        <v>2.5336774875571688</v>
      </c>
      <c r="O80" s="9">
        <v>1.1108424181750001</v>
      </c>
      <c r="P80" s="9">
        <v>41.552310795937572</v>
      </c>
      <c r="Q80" s="27">
        <v>0.85904761904761906</v>
      </c>
      <c r="R80" s="6">
        <v>0.86570491765729862</v>
      </c>
      <c r="S80" s="6">
        <v>0.85904761904761906</v>
      </c>
      <c r="T80" s="6">
        <v>0.85894957928118421</v>
      </c>
      <c r="U80" s="6">
        <v>0.43451101544314591</v>
      </c>
      <c r="V80" s="27">
        <v>0.86444444444444457</v>
      </c>
      <c r="W80" s="6">
        <v>0.87048938363224071</v>
      </c>
      <c r="X80" s="6">
        <v>0.86444444444444457</v>
      </c>
      <c r="Y80" s="6">
        <v>0.86346075482272933</v>
      </c>
      <c r="Z80" s="6">
        <v>0.37662569929602191</v>
      </c>
      <c r="AA80" s="27">
        <v>0.89301587301587304</v>
      </c>
      <c r="AB80" s="6">
        <v>0.89832722832722833</v>
      </c>
      <c r="AC80" s="6">
        <v>0.89301587301587304</v>
      </c>
      <c r="AD80" s="6">
        <v>0.89218003994793027</v>
      </c>
      <c r="AE80" s="6">
        <v>1.0773353114823401</v>
      </c>
      <c r="AF80" s="27">
        <v>0.89269841269841277</v>
      </c>
      <c r="AG80" s="6">
        <v>0.9018358289702828</v>
      </c>
      <c r="AH80" s="6">
        <v>0.89269841269841277</v>
      </c>
      <c r="AI80" s="6">
        <v>0.88996301387247878</v>
      </c>
      <c r="AJ80" s="6">
        <v>0.31413796987826592</v>
      </c>
      <c r="AK80" s="27">
        <v>0.78603174603174597</v>
      </c>
      <c r="AL80" s="6">
        <v>0.80343431436288582</v>
      </c>
      <c r="AM80" s="6">
        <v>0.78603174603174597</v>
      </c>
      <c r="AN80" s="6">
        <v>0.78395973409219732</v>
      </c>
      <c r="AO80" s="6">
        <v>7.7121975823063362</v>
      </c>
      <c r="AP80" s="27">
        <v>0.830952380952381</v>
      </c>
      <c r="AQ80" s="6">
        <v>0.84670011470011475</v>
      </c>
      <c r="AR80" s="6">
        <v>0.830952380952381</v>
      </c>
      <c r="AS80" s="6">
        <v>0.83059377814786262</v>
      </c>
      <c r="AT80" s="6">
        <v>0.63574001552551984</v>
      </c>
      <c r="AU80" s="27">
        <v>0.83079365079365086</v>
      </c>
      <c r="AV80" s="6">
        <v>0.83988134088134081</v>
      </c>
      <c r="AW80" s="6">
        <v>0.83079365079365086</v>
      </c>
      <c r="AX80" s="6">
        <v>0.8277291175610213</v>
      </c>
      <c r="AY80" s="6">
        <v>0.58715730139789624</v>
      </c>
      <c r="AZ80" s="27">
        <v>0.81968253968253957</v>
      </c>
      <c r="BA80" s="6">
        <v>0.82872055722055715</v>
      </c>
      <c r="BB80" s="6">
        <v>0.81968253968253957</v>
      </c>
      <c r="BC80" s="6">
        <v>0.8174630990551226</v>
      </c>
      <c r="BD80" s="6">
        <v>0.59449591223768883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0.18666080240030269</v>
      </c>
      <c r="N81" s="9">
        <v>3.1771857578482892</v>
      </c>
      <c r="O81" s="9">
        <v>1.033622352264618</v>
      </c>
      <c r="P81" s="9">
        <v>36.310694375409007</v>
      </c>
      <c r="Q81" s="27">
        <v>0.83571428571428574</v>
      </c>
      <c r="R81" s="6">
        <v>0.84583261139213517</v>
      </c>
      <c r="S81" s="6">
        <v>0.83571428571428574</v>
      </c>
      <c r="T81" s="6">
        <v>0.83557578913530861</v>
      </c>
      <c r="U81" s="6">
        <v>0.44876859938980451</v>
      </c>
      <c r="V81" s="27">
        <v>0.86428571428571421</v>
      </c>
      <c r="W81" s="6">
        <v>0.87107516205135249</v>
      </c>
      <c r="X81" s="6">
        <v>0.86428571428571421</v>
      </c>
      <c r="Y81" s="6">
        <v>0.86414130909465336</v>
      </c>
      <c r="Z81" s="6">
        <v>0.39795984483299751</v>
      </c>
      <c r="AA81" s="27">
        <v>0.77460317460317474</v>
      </c>
      <c r="AB81" s="6">
        <v>0.77952467109609969</v>
      </c>
      <c r="AC81" s="6">
        <v>0.77460317460317474</v>
      </c>
      <c r="AD81" s="6">
        <v>0.77014806850139605</v>
      </c>
      <c r="AE81" s="6">
        <v>0.78612008945978318</v>
      </c>
      <c r="AF81" s="27">
        <v>0.82492063492063505</v>
      </c>
      <c r="AG81" s="6">
        <v>0.84205892255892256</v>
      </c>
      <c r="AH81" s="6">
        <v>0.82492063492063505</v>
      </c>
      <c r="AI81" s="6">
        <v>0.82034253362008724</v>
      </c>
      <c r="AJ81" s="6">
        <v>0.38096082899324157</v>
      </c>
      <c r="AK81" s="27">
        <v>0.66619047619047622</v>
      </c>
      <c r="AL81" s="6">
        <v>0.66502558288272573</v>
      </c>
      <c r="AM81" s="6">
        <v>0.66619047619047622</v>
      </c>
      <c r="AN81" s="6">
        <v>0.65988766240103591</v>
      </c>
      <c r="AO81" s="6">
        <v>12.031714774176731</v>
      </c>
      <c r="AP81" s="27">
        <v>0.82492063492063505</v>
      </c>
      <c r="AQ81" s="6">
        <v>0.82527466822004636</v>
      </c>
      <c r="AR81" s="6">
        <v>0.82492063492063505</v>
      </c>
      <c r="AS81" s="6">
        <v>0.81391178799358865</v>
      </c>
      <c r="AT81" s="6">
        <v>0.50108510322214073</v>
      </c>
      <c r="AU81" s="27">
        <v>0.80777777777777771</v>
      </c>
      <c r="AV81" s="6">
        <v>0.81379051107622546</v>
      </c>
      <c r="AW81" s="6">
        <v>0.80777777777777771</v>
      </c>
      <c r="AX81" s="6">
        <v>0.80588120051846612</v>
      </c>
      <c r="AY81" s="6">
        <v>0.6283377549718101</v>
      </c>
      <c r="AZ81" s="27">
        <v>0.79619047619047634</v>
      </c>
      <c r="BA81" s="6">
        <v>0.80120308123249306</v>
      </c>
      <c r="BB81" s="6">
        <v>0.79619047619047634</v>
      </c>
      <c r="BC81" s="6">
        <v>0.79366384477137597</v>
      </c>
      <c r="BD81" s="6">
        <v>0.62199839002119572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0.13935612581119139</v>
      </c>
      <c r="N82" s="9">
        <v>4.5659391563916332</v>
      </c>
      <c r="O82" s="9">
        <v>1.084996156853256</v>
      </c>
      <c r="P82" s="9">
        <v>61.640178611287048</v>
      </c>
      <c r="Q82" s="27">
        <v>0.80285714285714282</v>
      </c>
      <c r="R82" s="6">
        <v>0.80851860557742905</v>
      </c>
      <c r="S82" s="6">
        <v>0.80285714285714282</v>
      </c>
      <c r="T82" s="6">
        <v>0.80126261226763718</v>
      </c>
      <c r="U82" s="6">
        <v>0.47164232933553429</v>
      </c>
      <c r="V82" s="27">
        <v>0.84190476190476193</v>
      </c>
      <c r="W82" s="6">
        <v>0.84612237321761141</v>
      </c>
      <c r="X82" s="6">
        <v>0.84190476190476193</v>
      </c>
      <c r="Y82" s="6">
        <v>0.84066942530705391</v>
      </c>
      <c r="Z82" s="6">
        <v>0.3679406910610325</v>
      </c>
      <c r="AA82" s="27">
        <v>0.83000000000000007</v>
      </c>
      <c r="AB82" s="6">
        <v>0.84985847848592933</v>
      </c>
      <c r="AC82" s="6">
        <v>0.83000000000000007</v>
      </c>
      <c r="AD82" s="6">
        <v>0.82149640949469604</v>
      </c>
      <c r="AE82" s="6">
        <v>0.91973313577186855</v>
      </c>
      <c r="AF82" s="27">
        <v>0.88682539682539685</v>
      </c>
      <c r="AG82" s="6">
        <v>0.89305103362246219</v>
      </c>
      <c r="AH82" s="6">
        <v>0.88682539682539685</v>
      </c>
      <c r="AI82" s="6">
        <v>0.88561948565378434</v>
      </c>
      <c r="AJ82" s="6">
        <v>0.28540289062389962</v>
      </c>
      <c r="AK82" s="27">
        <v>0.77428571428571424</v>
      </c>
      <c r="AL82" s="6">
        <v>0.77934360701027372</v>
      </c>
      <c r="AM82" s="6">
        <v>0.77428571428571424</v>
      </c>
      <c r="AN82" s="6">
        <v>0.77201007438286862</v>
      </c>
      <c r="AO82" s="6">
        <v>8.1355674792578725</v>
      </c>
      <c r="AP82" s="27">
        <v>0.84777777777777774</v>
      </c>
      <c r="AQ82" s="6">
        <v>0.86141901837139945</v>
      </c>
      <c r="AR82" s="6">
        <v>0.84777777777777774</v>
      </c>
      <c r="AS82" s="6">
        <v>0.84745272194129218</v>
      </c>
      <c r="AT82" s="6">
        <v>0.48632947089689721</v>
      </c>
      <c r="AU82" s="27">
        <v>0.81380952380952398</v>
      </c>
      <c r="AV82" s="6">
        <v>0.8237526547526548</v>
      </c>
      <c r="AW82" s="6">
        <v>0.81380952380952398</v>
      </c>
      <c r="AX82" s="6">
        <v>0.81300317272987521</v>
      </c>
      <c r="AY82" s="6">
        <v>0.58902158019519824</v>
      </c>
      <c r="AZ82" s="27">
        <v>0.84206349206349207</v>
      </c>
      <c r="BA82" s="6">
        <v>0.84764749007606144</v>
      </c>
      <c r="BB82" s="6">
        <v>0.84206349206349207</v>
      </c>
      <c r="BC82" s="6">
        <v>0.83969467527860464</v>
      </c>
      <c r="BD82" s="6">
        <v>0.51760044732448951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0.54747637102876467</v>
      </c>
      <c r="N83" s="9">
        <v>0.80650360442478819</v>
      </c>
      <c r="O83" s="9">
        <v>0.46350559137036812</v>
      </c>
      <c r="P83" s="9">
        <v>34.2764031880535</v>
      </c>
      <c r="Q83" s="27">
        <v>0.59396825396825392</v>
      </c>
      <c r="R83" s="6">
        <v>0.53625888920161358</v>
      </c>
      <c r="S83" s="6">
        <v>0.59396825396825392</v>
      </c>
      <c r="T83" s="6">
        <v>0.53739133731129329</v>
      </c>
      <c r="U83" s="6">
        <v>0.82306377749704751</v>
      </c>
      <c r="V83" s="27">
        <v>0.61095238095238091</v>
      </c>
      <c r="W83" s="6">
        <v>0.57981214226172206</v>
      </c>
      <c r="X83" s="6">
        <v>0.61095238095238091</v>
      </c>
      <c r="Y83" s="6">
        <v>0.5785975685995437</v>
      </c>
      <c r="Z83" s="6">
        <v>0.80784258069631965</v>
      </c>
      <c r="AA83" s="27">
        <v>0.57698412698412693</v>
      </c>
      <c r="AB83" s="6">
        <v>0.56946391154234299</v>
      </c>
      <c r="AC83" s="6">
        <v>0.57698412698412693</v>
      </c>
      <c r="AD83" s="6">
        <v>0.5620834960327814</v>
      </c>
      <c r="AE83" s="6">
        <v>4.2476722791196844</v>
      </c>
      <c r="AF83" s="27">
        <v>0.61603174603174615</v>
      </c>
      <c r="AG83" s="6">
        <v>0.59963077880724946</v>
      </c>
      <c r="AH83" s="6">
        <v>0.61603174603174615</v>
      </c>
      <c r="AI83" s="6">
        <v>0.59057710571457211</v>
      </c>
      <c r="AJ83" s="6">
        <v>0.7928670303951606</v>
      </c>
      <c r="AK83" s="27">
        <v>0.55365079365079362</v>
      </c>
      <c r="AL83" s="6">
        <v>0.57305419344635022</v>
      </c>
      <c r="AM83" s="6">
        <v>0.55365079365079362</v>
      </c>
      <c r="AN83" s="6">
        <v>0.55836107340754093</v>
      </c>
      <c r="AO83" s="6">
        <v>16.088056084158321</v>
      </c>
      <c r="AP83" s="27">
        <v>0.62698412698412698</v>
      </c>
      <c r="AQ83" s="6">
        <v>0.63501368604940045</v>
      </c>
      <c r="AR83" s="6">
        <v>0.62698412698412698</v>
      </c>
      <c r="AS83" s="6">
        <v>0.6254534161803742</v>
      </c>
      <c r="AT83" s="6">
        <v>1.2871904750880649</v>
      </c>
      <c r="AU83" s="27">
        <v>0.60523809523809524</v>
      </c>
      <c r="AV83" s="6">
        <v>0.60075626210079991</v>
      </c>
      <c r="AW83" s="6">
        <v>0.60523809523809524</v>
      </c>
      <c r="AX83" s="6">
        <v>0.59663914598097312</v>
      </c>
      <c r="AY83" s="6">
        <v>1.097979145289709</v>
      </c>
      <c r="AZ83" s="27">
        <v>0.59333333333333338</v>
      </c>
      <c r="BA83" s="6">
        <v>0.59398219064885738</v>
      </c>
      <c r="BB83" s="6">
        <v>0.59333333333333338</v>
      </c>
      <c r="BC83" s="6">
        <v>0.58967989127626574</v>
      </c>
      <c r="BD83" s="6">
        <v>1.4603290659555299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0.66235363820450088</v>
      </c>
      <c r="N84" s="9">
        <v>0.48866149315942942</v>
      </c>
      <c r="O84" s="9">
        <v>0.35162600574641001</v>
      </c>
      <c r="P84" s="9">
        <v>10.13972598305816</v>
      </c>
      <c r="Q84" s="27">
        <v>0.53714285714285714</v>
      </c>
      <c r="R84" s="6">
        <v>0.54424038578748879</v>
      </c>
      <c r="S84" s="6">
        <v>0.53714285714285714</v>
      </c>
      <c r="T84" s="6">
        <v>0.51574606894279795</v>
      </c>
      <c r="U84" s="6">
        <v>0.93605462939825812</v>
      </c>
      <c r="V84" s="27">
        <v>0.53126984126984111</v>
      </c>
      <c r="W84" s="6">
        <v>0.53396970069510108</v>
      </c>
      <c r="X84" s="6">
        <v>0.53126984126984111</v>
      </c>
      <c r="Y84" s="6">
        <v>0.51266559161993719</v>
      </c>
      <c r="Z84" s="6">
        <v>0.93221535288966373</v>
      </c>
      <c r="AA84" s="27">
        <v>0.61047619047619039</v>
      </c>
      <c r="AB84" s="6">
        <v>0.65084676898134464</v>
      </c>
      <c r="AC84" s="6">
        <v>0.61047619047619039</v>
      </c>
      <c r="AD84" s="6">
        <v>0.597027469310078</v>
      </c>
      <c r="AE84" s="6">
        <v>3.706301528523301</v>
      </c>
      <c r="AF84" s="27">
        <v>0.63253968253968251</v>
      </c>
      <c r="AG84" s="6">
        <v>0.64604264518550225</v>
      </c>
      <c r="AH84" s="6">
        <v>0.63253968253968251</v>
      </c>
      <c r="AI84" s="6">
        <v>0.63190396510963809</v>
      </c>
      <c r="AJ84" s="6">
        <v>0.84803271745733522</v>
      </c>
      <c r="AK84" s="27">
        <v>0.63206349206349199</v>
      </c>
      <c r="AL84" s="6">
        <v>0.64579225649965</v>
      </c>
      <c r="AM84" s="6">
        <v>0.63206349206349199</v>
      </c>
      <c r="AN84" s="6">
        <v>0.6298005990110026</v>
      </c>
      <c r="AO84" s="6">
        <v>13.26177596126564</v>
      </c>
      <c r="AP84" s="27">
        <v>0.63253968253968262</v>
      </c>
      <c r="AQ84" s="6">
        <v>0.63601345744202886</v>
      </c>
      <c r="AR84" s="6">
        <v>0.63253968253968262</v>
      </c>
      <c r="AS84" s="6">
        <v>0.62830393740552815</v>
      </c>
      <c r="AT84" s="6">
        <v>0.8428728322688217</v>
      </c>
      <c r="AU84" s="27">
        <v>0.62111111111111117</v>
      </c>
      <c r="AV84" s="6">
        <v>0.63340627362055946</v>
      </c>
      <c r="AW84" s="6">
        <v>0.62111111111111117</v>
      </c>
      <c r="AX84" s="6">
        <v>0.6207692949751773</v>
      </c>
      <c r="AY84" s="6">
        <v>1.101257107214245</v>
      </c>
      <c r="AZ84" s="27">
        <v>0.58682539682539681</v>
      </c>
      <c r="BA84" s="6">
        <v>0.59691156462585027</v>
      </c>
      <c r="BB84" s="6">
        <v>0.58682539682539681</v>
      </c>
      <c r="BC84" s="6">
        <v>0.58247712823427278</v>
      </c>
      <c r="BD84" s="6">
        <v>1.27455615458486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0.66265263914370998</v>
      </c>
      <c r="N85" s="9">
        <v>0.474622586723698</v>
      </c>
      <c r="O85" s="9">
        <v>0.36018481202290809</v>
      </c>
      <c r="P85" s="9">
        <v>20.17145993575717</v>
      </c>
      <c r="Q85" s="27">
        <v>0.5369841269841269</v>
      </c>
      <c r="R85" s="6">
        <v>0.55621233792662372</v>
      </c>
      <c r="S85" s="6">
        <v>0.5369841269841269</v>
      </c>
      <c r="T85" s="6">
        <v>0.52100336083151211</v>
      </c>
      <c r="U85" s="6">
        <v>0.92082810744306676</v>
      </c>
      <c r="V85" s="27">
        <v>0.54253968253968254</v>
      </c>
      <c r="W85" s="6">
        <v>0.54073879531774272</v>
      </c>
      <c r="X85" s="6">
        <v>0.54253968253968254</v>
      </c>
      <c r="Y85" s="6">
        <v>0.53248523653854496</v>
      </c>
      <c r="Z85" s="6">
        <v>0.93345597619507625</v>
      </c>
      <c r="AA85" s="27">
        <v>0.62174603174603171</v>
      </c>
      <c r="AB85" s="6">
        <v>0.60677106358840105</v>
      </c>
      <c r="AC85" s="6">
        <v>0.62174603174603171</v>
      </c>
      <c r="AD85" s="6">
        <v>0.59840219747696222</v>
      </c>
      <c r="AE85" s="6">
        <v>5.6038907304923171</v>
      </c>
      <c r="AF85" s="27">
        <v>0.59317460317460324</v>
      </c>
      <c r="AG85" s="6">
        <v>0.59152443323871895</v>
      </c>
      <c r="AH85" s="6">
        <v>0.59317460317460324</v>
      </c>
      <c r="AI85" s="6">
        <v>0.58483582111591259</v>
      </c>
      <c r="AJ85" s="6">
        <v>0.91758780057779554</v>
      </c>
      <c r="AK85" s="27">
        <v>0.57047619047619036</v>
      </c>
      <c r="AL85" s="6">
        <v>0.56923196380339236</v>
      </c>
      <c r="AM85" s="6">
        <v>0.57047619047619036</v>
      </c>
      <c r="AN85" s="6">
        <v>0.56410138446918801</v>
      </c>
      <c r="AO85" s="6">
        <v>15.48160731284937</v>
      </c>
      <c r="AP85" s="27">
        <v>0.60984126984126985</v>
      </c>
      <c r="AQ85" s="6">
        <v>0.62362159639820702</v>
      </c>
      <c r="AR85" s="6">
        <v>0.60984126984126985</v>
      </c>
      <c r="AS85" s="6">
        <v>0.60588459548903006</v>
      </c>
      <c r="AT85" s="6">
        <v>1.4955095130477729</v>
      </c>
      <c r="AU85" s="27">
        <v>0.61571428571428577</v>
      </c>
      <c r="AV85" s="6">
        <v>0.61587051572765861</v>
      </c>
      <c r="AW85" s="6">
        <v>0.61571428571428577</v>
      </c>
      <c r="AX85" s="6">
        <v>0.6128665743762336</v>
      </c>
      <c r="AY85" s="6">
        <v>1.020619644359031</v>
      </c>
      <c r="AZ85" s="27">
        <v>0.5822222222222222</v>
      </c>
      <c r="BA85" s="6">
        <v>0.60001709930281355</v>
      </c>
      <c r="BB85" s="6">
        <v>0.5822222222222222</v>
      </c>
      <c r="BC85" s="6">
        <v>0.58222659426755619</v>
      </c>
      <c r="BD85" s="6">
        <v>1.3844891554866301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0.2488559168727153</v>
      </c>
      <c r="N86" s="9">
        <v>2.855415061647403</v>
      </c>
      <c r="O86" s="9">
        <v>0.79170123303614004</v>
      </c>
      <c r="P86" s="9">
        <v>59.249862529183602</v>
      </c>
      <c r="Q86" s="27">
        <v>0.76253968253968263</v>
      </c>
      <c r="R86" s="6">
        <v>0.76228379210433617</v>
      </c>
      <c r="S86" s="6">
        <v>0.76253968253968263</v>
      </c>
      <c r="T86" s="6">
        <v>0.73196450111839106</v>
      </c>
      <c r="U86" s="6">
        <v>0.58747781470006311</v>
      </c>
      <c r="V86" s="27">
        <v>0.79063492063492069</v>
      </c>
      <c r="W86" s="6">
        <v>0.79634249348535069</v>
      </c>
      <c r="X86" s="6">
        <v>0.79063492063492069</v>
      </c>
      <c r="Y86" s="6">
        <v>0.78809844826854203</v>
      </c>
      <c r="Z86" s="6">
        <v>0.46123999192801912</v>
      </c>
      <c r="AA86" s="27">
        <v>0.70698412698412694</v>
      </c>
      <c r="AB86" s="6">
        <v>0.71632657025514168</v>
      </c>
      <c r="AC86" s="6">
        <v>0.70698412698412694</v>
      </c>
      <c r="AD86" s="6">
        <v>0.70810287006016359</v>
      </c>
      <c r="AE86" s="6">
        <v>1.494986650823305</v>
      </c>
      <c r="AF86" s="27">
        <v>0.78</v>
      </c>
      <c r="AG86" s="6">
        <v>0.78342738688326918</v>
      </c>
      <c r="AH86" s="6">
        <v>0.78</v>
      </c>
      <c r="AI86" s="6">
        <v>0.77818810738872291</v>
      </c>
      <c r="AJ86" s="6">
        <v>0.50519008249469899</v>
      </c>
      <c r="AK86" s="27">
        <v>0.70619047619047615</v>
      </c>
      <c r="AL86" s="6">
        <v>0.70543110064538639</v>
      </c>
      <c r="AM86" s="6">
        <v>0.70619047619047615</v>
      </c>
      <c r="AN86" s="6">
        <v>0.70399548873380513</v>
      </c>
      <c r="AO86" s="6">
        <v>10.58996863861204</v>
      </c>
      <c r="AP86" s="27">
        <v>0.75714285714285712</v>
      </c>
      <c r="AQ86" s="6">
        <v>0.76059872480460711</v>
      </c>
      <c r="AR86" s="6">
        <v>0.75714285714285712</v>
      </c>
      <c r="AS86" s="6">
        <v>0.75327613292931717</v>
      </c>
      <c r="AT86" s="6">
        <v>0.56546910847386667</v>
      </c>
      <c r="AU86" s="27">
        <v>0.73444444444444446</v>
      </c>
      <c r="AV86" s="6">
        <v>0.74465402498735833</v>
      </c>
      <c r="AW86" s="6">
        <v>0.73444444444444446</v>
      </c>
      <c r="AX86" s="6">
        <v>0.73115692300251156</v>
      </c>
      <c r="AY86" s="6">
        <v>0.70791919603421238</v>
      </c>
      <c r="AZ86" s="27">
        <v>0.73444444444444446</v>
      </c>
      <c r="BA86" s="6">
        <v>0.7370072255622897</v>
      </c>
      <c r="BB86" s="6">
        <v>0.73444444444444446</v>
      </c>
      <c r="BC86" s="6">
        <v>0.72460585104040487</v>
      </c>
      <c r="BD86" s="6">
        <v>0.77984785308173399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0.48171357581008201</v>
      </c>
      <c r="N87" s="9">
        <v>1.011274151733853</v>
      </c>
      <c r="O87" s="9">
        <v>0.54942836062381195</v>
      </c>
      <c r="P87" s="9">
        <v>28.315676248547881</v>
      </c>
      <c r="Q87" s="27">
        <v>0.65523809523809529</v>
      </c>
      <c r="R87" s="6">
        <v>0.65248208310437417</v>
      </c>
      <c r="S87" s="6">
        <v>0.65523809523809529</v>
      </c>
      <c r="T87" s="6">
        <v>0.62461458182559304</v>
      </c>
      <c r="U87" s="6">
        <v>0.79662133596487517</v>
      </c>
      <c r="V87" s="27">
        <v>0.67238095238095241</v>
      </c>
      <c r="W87" s="6">
        <v>0.68314254590725176</v>
      </c>
      <c r="X87" s="6">
        <v>0.67238095238095241</v>
      </c>
      <c r="Y87" s="6">
        <v>0.65065697450246107</v>
      </c>
      <c r="Z87" s="6">
        <v>0.7807212915632793</v>
      </c>
      <c r="AA87" s="27">
        <v>0.66158730158730161</v>
      </c>
      <c r="AB87" s="6">
        <v>0.67030307787450638</v>
      </c>
      <c r="AC87" s="6">
        <v>0.66158730158730161</v>
      </c>
      <c r="AD87" s="6">
        <v>0.6531140160946981</v>
      </c>
      <c r="AE87" s="6">
        <v>4.151202692970422</v>
      </c>
      <c r="AF87" s="27">
        <v>0.69507936507936507</v>
      </c>
      <c r="AG87" s="6">
        <v>0.68387685587055336</v>
      </c>
      <c r="AH87" s="6">
        <v>0.69507936507936507</v>
      </c>
      <c r="AI87" s="6">
        <v>0.68132971766015693</v>
      </c>
      <c r="AJ87" s="6">
        <v>0.7526032379190305</v>
      </c>
      <c r="AK87" s="27">
        <v>0.61047619047619039</v>
      </c>
      <c r="AL87" s="6">
        <v>0.62709752048967737</v>
      </c>
      <c r="AM87" s="6">
        <v>0.61047619047619039</v>
      </c>
      <c r="AN87" s="6">
        <v>0.609262297883435</v>
      </c>
      <c r="AO87" s="6">
        <v>14.03986117728468</v>
      </c>
      <c r="AP87" s="27">
        <v>0.65539682539682542</v>
      </c>
      <c r="AQ87" s="6">
        <v>0.65248584375475127</v>
      </c>
      <c r="AR87" s="6">
        <v>0.65539682539682542</v>
      </c>
      <c r="AS87" s="6">
        <v>0.64617264770769645</v>
      </c>
      <c r="AT87" s="6">
        <v>0.71440192921605072</v>
      </c>
      <c r="AU87" s="27">
        <v>0.6441269841269841</v>
      </c>
      <c r="AV87" s="6">
        <v>0.65323469960374714</v>
      </c>
      <c r="AW87" s="6">
        <v>0.6441269841269841</v>
      </c>
      <c r="AX87" s="6">
        <v>0.64351454845478728</v>
      </c>
      <c r="AY87" s="6">
        <v>0.97964840477439963</v>
      </c>
      <c r="AZ87" s="27">
        <v>0.62158730158730158</v>
      </c>
      <c r="BA87" s="6">
        <v>0.62718321516640851</v>
      </c>
      <c r="BB87" s="6">
        <v>0.62158730158730158</v>
      </c>
      <c r="BC87" s="6">
        <v>0.61496239882193593</v>
      </c>
      <c r="BD87" s="6">
        <v>1.13617684637125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4.7985107311556259E-2</v>
      </c>
      <c r="N88" s="9">
        <v>7.502901634562857</v>
      </c>
      <c r="O88" s="9">
        <v>1.5440022452943369</v>
      </c>
      <c r="P88" s="9">
        <v>85.747447252146927</v>
      </c>
      <c r="Q88" s="27">
        <v>0.95444444444444443</v>
      </c>
      <c r="R88" s="6">
        <v>0.95652275502275508</v>
      </c>
      <c r="S88" s="6">
        <v>0.95444444444444443</v>
      </c>
      <c r="T88" s="6">
        <v>0.95455117170075465</v>
      </c>
      <c r="U88" s="6">
        <v>0.18232374321736761</v>
      </c>
      <c r="V88" s="27">
        <v>0.95444444444444443</v>
      </c>
      <c r="W88" s="6">
        <v>0.95883948731007551</v>
      </c>
      <c r="X88" s="6">
        <v>0.95444444444444443</v>
      </c>
      <c r="Y88" s="6">
        <v>0.95472105133109986</v>
      </c>
      <c r="Z88" s="6">
        <v>0.1242589153037251</v>
      </c>
      <c r="AA88" s="27">
        <v>0.92650793650793639</v>
      </c>
      <c r="AB88" s="6">
        <v>0.93286863929721053</v>
      </c>
      <c r="AC88" s="6">
        <v>0.92650793650793639</v>
      </c>
      <c r="AD88" s="6">
        <v>0.92672549742045862</v>
      </c>
      <c r="AE88" s="6">
        <v>0.20286960215695801</v>
      </c>
      <c r="AF88" s="27">
        <v>0.94873015873015876</v>
      </c>
      <c r="AG88" s="6">
        <v>0.95185608835608837</v>
      </c>
      <c r="AH88" s="6">
        <v>0.94873015873015876</v>
      </c>
      <c r="AI88" s="6">
        <v>0.94860511051766072</v>
      </c>
      <c r="AJ88" s="6">
        <v>0.16404506558264861</v>
      </c>
      <c r="AK88" s="27">
        <v>0.80714285714285716</v>
      </c>
      <c r="AL88" s="6">
        <v>0.81874811255763658</v>
      </c>
      <c r="AM88" s="6">
        <v>0.80714285714285716</v>
      </c>
      <c r="AN88" s="6">
        <v>0.80553026274782946</v>
      </c>
      <c r="AO88" s="6">
        <v>6.951276010758308</v>
      </c>
      <c r="AP88" s="27">
        <v>0.90349206349206346</v>
      </c>
      <c r="AQ88" s="6">
        <v>0.91124384112619405</v>
      </c>
      <c r="AR88" s="6">
        <v>0.90349206349206346</v>
      </c>
      <c r="AS88" s="6">
        <v>0.90289952980543897</v>
      </c>
      <c r="AT88" s="6">
        <v>0.37516663962542912</v>
      </c>
      <c r="AU88" s="27">
        <v>0.92063492063492058</v>
      </c>
      <c r="AV88" s="6">
        <v>0.93075992790278517</v>
      </c>
      <c r="AW88" s="6">
        <v>0.92063492063492058</v>
      </c>
      <c r="AX88" s="6">
        <v>0.92088055533574686</v>
      </c>
      <c r="AY88" s="6">
        <v>0.3571875645200514</v>
      </c>
      <c r="AZ88" s="27">
        <v>0.88047619047619052</v>
      </c>
      <c r="BA88" s="6">
        <v>0.89141416088784509</v>
      </c>
      <c r="BB88" s="6">
        <v>0.88047619047619052</v>
      </c>
      <c r="BC88" s="6">
        <v>0.88035456999556916</v>
      </c>
      <c r="BD88" s="6">
        <v>0.29639076413602511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0.1086743305576635</v>
      </c>
      <c r="N89" s="9">
        <v>4.9460490323503032</v>
      </c>
      <c r="O89" s="9">
        <v>1.2451427713886241</v>
      </c>
      <c r="P89" s="9">
        <v>66.771661936729089</v>
      </c>
      <c r="Q89" s="27">
        <v>0.8761904761904763</v>
      </c>
      <c r="R89" s="6">
        <v>0.88172835806169148</v>
      </c>
      <c r="S89" s="6">
        <v>0.8761904761904763</v>
      </c>
      <c r="T89" s="6">
        <v>0.87372639762641013</v>
      </c>
      <c r="U89" s="6">
        <v>0.36407274037256121</v>
      </c>
      <c r="V89" s="27">
        <v>0.88730158730158737</v>
      </c>
      <c r="W89" s="6">
        <v>0.90038343314533797</v>
      </c>
      <c r="X89" s="6">
        <v>0.88730158730158737</v>
      </c>
      <c r="Y89" s="6">
        <v>0.88573731557383595</v>
      </c>
      <c r="Z89" s="6">
        <v>0.30223324425358011</v>
      </c>
      <c r="AA89" s="27">
        <v>0.8704761904761904</v>
      </c>
      <c r="AB89" s="6">
        <v>0.87498933093050746</v>
      </c>
      <c r="AC89" s="6">
        <v>0.8704761904761904</v>
      </c>
      <c r="AD89" s="6">
        <v>0.86655254252618852</v>
      </c>
      <c r="AE89" s="6">
        <v>1.067595013819103</v>
      </c>
      <c r="AF89" s="27">
        <v>0.92666666666666653</v>
      </c>
      <c r="AG89" s="6">
        <v>0.93631802184743351</v>
      </c>
      <c r="AH89" s="6">
        <v>0.92666666666666653</v>
      </c>
      <c r="AI89" s="6">
        <v>0.92474062225722486</v>
      </c>
      <c r="AJ89" s="6">
        <v>0.23080737194505591</v>
      </c>
      <c r="AK89" s="27">
        <v>0.84746031746031747</v>
      </c>
      <c r="AL89" s="6">
        <v>0.85257458766982575</v>
      </c>
      <c r="AM89" s="6">
        <v>0.84746031746031747</v>
      </c>
      <c r="AN89" s="6">
        <v>0.8477767161827312</v>
      </c>
      <c r="AO89" s="6">
        <v>5.4980874455462843</v>
      </c>
      <c r="AP89" s="27">
        <v>0.88095238095238082</v>
      </c>
      <c r="AQ89" s="6">
        <v>0.88782535982535982</v>
      </c>
      <c r="AR89" s="6">
        <v>0.88095238095238082</v>
      </c>
      <c r="AS89" s="6">
        <v>0.88102111098562186</v>
      </c>
      <c r="AT89" s="6">
        <v>0.36570372079376118</v>
      </c>
      <c r="AU89" s="27">
        <v>0.89809523809523806</v>
      </c>
      <c r="AV89" s="6">
        <v>0.90230937845223558</v>
      </c>
      <c r="AW89" s="6">
        <v>0.89809523809523806</v>
      </c>
      <c r="AX89" s="6">
        <v>0.89797275122596665</v>
      </c>
      <c r="AY89" s="6">
        <v>0.34088560853103578</v>
      </c>
      <c r="AZ89" s="27">
        <v>0.88142857142857134</v>
      </c>
      <c r="BA89" s="6">
        <v>0.88789780589780576</v>
      </c>
      <c r="BB89" s="6">
        <v>0.88142857142857134</v>
      </c>
      <c r="BC89" s="6">
        <v>0.8818906419006094</v>
      </c>
      <c r="BD89" s="6">
        <v>0.34251247211550029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0.67551335745657481</v>
      </c>
      <c r="N90" s="9">
        <v>0.4682041252280274</v>
      </c>
      <c r="O90" s="9">
        <v>0.33269514447904502</v>
      </c>
      <c r="P90" s="9">
        <v>13.10971550638477</v>
      </c>
      <c r="Q90" s="27">
        <v>0.52603174603174607</v>
      </c>
      <c r="R90" s="6">
        <v>0.49788560187498709</v>
      </c>
      <c r="S90" s="6">
        <v>0.52603174603174607</v>
      </c>
      <c r="T90" s="6">
        <v>0.47318394549873982</v>
      </c>
      <c r="U90" s="6">
        <v>0.95335063152482014</v>
      </c>
      <c r="V90" s="27">
        <v>0.53142857142857136</v>
      </c>
      <c r="W90" s="6">
        <v>0.53855257977725912</v>
      </c>
      <c r="X90" s="6">
        <v>0.53142857142857136</v>
      </c>
      <c r="Y90" s="6">
        <v>0.48903086852586303</v>
      </c>
      <c r="Z90" s="6">
        <v>0.96313001019732292</v>
      </c>
      <c r="AA90" s="27">
        <v>0.60984126984126985</v>
      </c>
      <c r="AB90" s="6">
        <v>0.61308367479545423</v>
      </c>
      <c r="AC90" s="6">
        <v>0.60984126984126985</v>
      </c>
      <c r="AD90" s="6">
        <v>0.5898334685718748</v>
      </c>
      <c r="AE90" s="6">
        <v>4.2914561365240029</v>
      </c>
      <c r="AF90" s="27">
        <v>0.67285714285714293</v>
      </c>
      <c r="AG90" s="6">
        <v>0.68208666426534625</v>
      </c>
      <c r="AH90" s="6">
        <v>0.67285714285714293</v>
      </c>
      <c r="AI90" s="6">
        <v>0.66448625947676343</v>
      </c>
      <c r="AJ90" s="6">
        <v>0.83418189010277266</v>
      </c>
      <c r="AK90" s="27">
        <v>0.51968253968253963</v>
      </c>
      <c r="AL90" s="6">
        <v>0.50553195253646377</v>
      </c>
      <c r="AM90" s="6">
        <v>0.51968253968253963</v>
      </c>
      <c r="AN90" s="6">
        <v>0.4986026118364949</v>
      </c>
      <c r="AO90" s="6">
        <v>17.312396056423569</v>
      </c>
      <c r="AP90" s="27">
        <v>0.57634920634920628</v>
      </c>
      <c r="AQ90" s="6">
        <v>0.58456935641389429</v>
      </c>
      <c r="AR90" s="6">
        <v>0.57634920634920628</v>
      </c>
      <c r="AS90" s="6">
        <v>0.56497727317114066</v>
      </c>
      <c r="AT90" s="6">
        <v>0.96507952942932085</v>
      </c>
      <c r="AU90" s="27">
        <v>0.55333333333333334</v>
      </c>
      <c r="AV90" s="6">
        <v>0.56799205359974925</v>
      </c>
      <c r="AW90" s="6">
        <v>0.55333333333333334</v>
      </c>
      <c r="AX90" s="6">
        <v>0.54740353927258112</v>
      </c>
      <c r="AY90" s="6">
        <v>1.224990250968945</v>
      </c>
      <c r="AZ90" s="27">
        <v>0.53111111111111109</v>
      </c>
      <c r="BA90" s="6">
        <v>0.54455266955266945</v>
      </c>
      <c r="BB90" s="6">
        <v>0.53111111111111109</v>
      </c>
      <c r="BC90" s="6">
        <v>0.52925794645234425</v>
      </c>
      <c r="BD90" s="6">
        <v>1.554293041388072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0.2139890207996048</v>
      </c>
      <c r="N91" s="9">
        <v>2.6601245172733101</v>
      </c>
      <c r="O91" s="9">
        <v>1.0027845177444541</v>
      </c>
      <c r="P91" s="9">
        <v>30.401423054552112</v>
      </c>
      <c r="Q91" s="27">
        <v>0.8019047619047619</v>
      </c>
      <c r="R91" s="6">
        <v>0.80706974506974516</v>
      </c>
      <c r="S91" s="6">
        <v>0.8019047619047619</v>
      </c>
      <c r="T91" s="6">
        <v>0.79849260646972309</v>
      </c>
      <c r="U91" s="6">
        <v>0.52295804116575018</v>
      </c>
      <c r="V91" s="27">
        <v>0.81333333333333324</v>
      </c>
      <c r="W91" s="6">
        <v>0.81524782096210657</v>
      </c>
      <c r="X91" s="6">
        <v>0.81333333333333324</v>
      </c>
      <c r="Y91" s="6">
        <v>0.80989899523873599</v>
      </c>
      <c r="Z91" s="6">
        <v>0.47782340274456281</v>
      </c>
      <c r="AA91" s="27">
        <v>0.81920634920634927</v>
      </c>
      <c r="AB91" s="6">
        <v>0.84046409939267086</v>
      </c>
      <c r="AC91" s="6">
        <v>0.81920634920634927</v>
      </c>
      <c r="AD91" s="6">
        <v>0.81614804035491739</v>
      </c>
      <c r="AE91" s="6">
        <v>1.3888540252705091</v>
      </c>
      <c r="AF91" s="27">
        <v>0.87015873015873013</v>
      </c>
      <c r="AG91" s="6">
        <v>0.88145457716886289</v>
      </c>
      <c r="AH91" s="6">
        <v>0.87015873015873013</v>
      </c>
      <c r="AI91" s="6">
        <v>0.86846869361470103</v>
      </c>
      <c r="AJ91" s="6">
        <v>0.34068093732651172</v>
      </c>
      <c r="AK91" s="27">
        <v>0.79126984126984123</v>
      </c>
      <c r="AL91" s="6">
        <v>0.80194700203313651</v>
      </c>
      <c r="AM91" s="6">
        <v>0.79126984126984123</v>
      </c>
      <c r="AN91" s="6">
        <v>0.79022120989812827</v>
      </c>
      <c r="AO91" s="6">
        <v>7.5233974931252474</v>
      </c>
      <c r="AP91" s="27">
        <v>0.87015873015873013</v>
      </c>
      <c r="AQ91" s="6">
        <v>0.88035066240948601</v>
      </c>
      <c r="AR91" s="6">
        <v>0.87015873015873013</v>
      </c>
      <c r="AS91" s="6">
        <v>0.87024071247044543</v>
      </c>
      <c r="AT91" s="6">
        <v>0.44137050396649963</v>
      </c>
      <c r="AU91" s="27">
        <v>0.84222222222222221</v>
      </c>
      <c r="AV91" s="6">
        <v>0.84847457701029128</v>
      </c>
      <c r="AW91" s="6">
        <v>0.84222222222222221</v>
      </c>
      <c r="AX91" s="6">
        <v>0.84306073937581716</v>
      </c>
      <c r="AY91" s="6">
        <v>0.50582215720505075</v>
      </c>
      <c r="AZ91" s="27">
        <v>0.85888888888888881</v>
      </c>
      <c r="BA91" s="6">
        <v>0.86755697477126037</v>
      </c>
      <c r="BB91" s="6">
        <v>0.85888888888888881</v>
      </c>
      <c r="BC91" s="6">
        <v>0.85835919255419935</v>
      </c>
      <c r="BD91" s="6">
        <v>0.38910798698521909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0.4626966580233175</v>
      </c>
      <c r="N92" s="9">
        <v>0.94874952080288422</v>
      </c>
      <c r="O92" s="9">
        <v>0.63562345137664789</v>
      </c>
      <c r="P92" s="9">
        <v>26.56498658248076</v>
      </c>
      <c r="Q92" s="27">
        <v>0.63825396825396818</v>
      </c>
      <c r="R92" s="6">
        <v>0.65181658107973894</v>
      </c>
      <c r="S92" s="6">
        <v>0.63825396825396818</v>
      </c>
      <c r="T92" s="6">
        <v>0.63455948147283991</v>
      </c>
      <c r="U92" s="6">
        <v>0.78092375347016751</v>
      </c>
      <c r="V92" s="27">
        <v>0.61</v>
      </c>
      <c r="W92" s="6">
        <v>0.62315292569678538</v>
      </c>
      <c r="X92" s="6">
        <v>0.61</v>
      </c>
      <c r="Y92" s="6">
        <v>0.60636076063393407</v>
      </c>
      <c r="Z92" s="6">
        <v>0.76970706504087727</v>
      </c>
      <c r="AA92" s="27">
        <v>0.60428571428571431</v>
      </c>
      <c r="AB92" s="6">
        <v>0.63331010352859096</v>
      </c>
      <c r="AC92" s="6">
        <v>0.60428571428571431</v>
      </c>
      <c r="AD92" s="6">
        <v>0.60602534867705515</v>
      </c>
      <c r="AE92" s="6">
        <v>3.0515982901952481</v>
      </c>
      <c r="AF92" s="27">
        <v>0.64936507936507937</v>
      </c>
      <c r="AG92" s="6">
        <v>0.65778481835624691</v>
      </c>
      <c r="AH92" s="6">
        <v>0.64936507936507937</v>
      </c>
      <c r="AI92" s="6">
        <v>0.64811007570952828</v>
      </c>
      <c r="AJ92" s="6">
        <v>0.80105586431337861</v>
      </c>
      <c r="AK92" s="27">
        <v>0.52507936507936503</v>
      </c>
      <c r="AL92" s="6">
        <v>0.52628515109747609</v>
      </c>
      <c r="AM92" s="6">
        <v>0.52507936507936503</v>
      </c>
      <c r="AN92" s="6">
        <v>0.51382699359460737</v>
      </c>
      <c r="AO92" s="6">
        <v>17.11787475241881</v>
      </c>
      <c r="AP92" s="27">
        <v>0.60460317460317459</v>
      </c>
      <c r="AQ92" s="6">
        <v>0.60918902966522004</v>
      </c>
      <c r="AR92" s="6">
        <v>0.60460317460317459</v>
      </c>
      <c r="AS92" s="6">
        <v>0.59975644778824078</v>
      </c>
      <c r="AT92" s="6">
        <v>0.81682930042527269</v>
      </c>
      <c r="AU92" s="27">
        <v>0.59317460317460324</v>
      </c>
      <c r="AV92" s="6">
        <v>0.58712588065529248</v>
      </c>
      <c r="AW92" s="6">
        <v>0.59317460317460324</v>
      </c>
      <c r="AX92" s="6">
        <v>0.58161846692731911</v>
      </c>
      <c r="AY92" s="6">
        <v>0.99504548396390358</v>
      </c>
      <c r="AZ92" s="27">
        <v>0.6549206349206349</v>
      </c>
      <c r="BA92" s="6">
        <v>0.66754249174417246</v>
      </c>
      <c r="BB92" s="6">
        <v>0.6549206349206349</v>
      </c>
      <c r="BC92" s="6">
        <v>0.6555453687721966</v>
      </c>
      <c r="BD92" s="6">
        <v>1.1621379871270869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0.10619333877396479</v>
      </c>
      <c r="N93" s="9">
        <v>5.8072794687412257</v>
      </c>
      <c r="O93" s="9">
        <v>1.170918926472944</v>
      </c>
      <c r="P93" s="9">
        <v>66.368908214185439</v>
      </c>
      <c r="Q93" s="27">
        <v>0.82492063492063505</v>
      </c>
      <c r="R93" s="6">
        <v>0.83484733784733789</v>
      </c>
      <c r="S93" s="6">
        <v>0.82492063492063505</v>
      </c>
      <c r="T93" s="6">
        <v>0.81998954103732657</v>
      </c>
      <c r="U93" s="6">
        <v>0.44442658478942282</v>
      </c>
      <c r="V93" s="27">
        <v>0.87571428571428578</v>
      </c>
      <c r="W93" s="6">
        <v>0.8852306952306952</v>
      </c>
      <c r="X93" s="6">
        <v>0.87571428571428578</v>
      </c>
      <c r="Y93" s="6">
        <v>0.87421495654684322</v>
      </c>
      <c r="Z93" s="6">
        <v>0.31255994370546591</v>
      </c>
      <c r="AA93" s="27">
        <v>0.80222222222222217</v>
      </c>
      <c r="AB93" s="6">
        <v>0.83393010498273656</v>
      </c>
      <c r="AC93" s="6">
        <v>0.80222222222222217</v>
      </c>
      <c r="AD93" s="6">
        <v>0.79653154820929917</v>
      </c>
      <c r="AE93" s="6">
        <v>1.3644821482477669</v>
      </c>
      <c r="AF93" s="27">
        <v>0.8874603174603175</v>
      </c>
      <c r="AG93" s="6">
        <v>0.89796749002631349</v>
      </c>
      <c r="AH93" s="6">
        <v>0.8874603174603175</v>
      </c>
      <c r="AI93" s="6">
        <v>0.88602870041815807</v>
      </c>
      <c r="AJ93" s="6">
        <v>0.28834529018722199</v>
      </c>
      <c r="AK93" s="27">
        <v>0.75111111111111106</v>
      </c>
      <c r="AL93" s="6">
        <v>0.75372799422799408</v>
      </c>
      <c r="AM93" s="6">
        <v>0.75111111111111106</v>
      </c>
      <c r="AN93" s="6">
        <v>0.74552293504872869</v>
      </c>
      <c r="AO93" s="6">
        <v>8.9708648435136027</v>
      </c>
      <c r="AP93" s="27">
        <v>0.86444444444444435</v>
      </c>
      <c r="AQ93" s="6">
        <v>0.87878617150045724</v>
      </c>
      <c r="AR93" s="6">
        <v>0.86444444444444435</v>
      </c>
      <c r="AS93" s="6">
        <v>0.86399256827518145</v>
      </c>
      <c r="AT93" s="6">
        <v>0.45424161908557331</v>
      </c>
      <c r="AU93" s="27">
        <v>0.83587301587301588</v>
      </c>
      <c r="AV93" s="6">
        <v>0.86026901669758815</v>
      </c>
      <c r="AW93" s="6">
        <v>0.83587301587301588</v>
      </c>
      <c r="AX93" s="6">
        <v>0.83457092400806521</v>
      </c>
      <c r="AY93" s="6">
        <v>0.50822775039655221</v>
      </c>
      <c r="AZ93" s="27">
        <v>0.84746031746031747</v>
      </c>
      <c r="BA93" s="6">
        <v>0.85716768110753083</v>
      </c>
      <c r="BB93" s="6">
        <v>0.84746031746031747</v>
      </c>
      <c r="BC93" s="6">
        <v>0.84665470312354185</v>
      </c>
      <c r="BD93" s="6">
        <v>0.45426277576564861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0.53583433908186706</v>
      </c>
      <c r="N94" s="9">
        <v>0.73443190605073605</v>
      </c>
      <c r="O94" s="9">
        <v>0.53479748685693362</v>
      </c>
      <c r="P94" s="9">
        <v>15.23946205055277</v>
      </c>
      <c r="Q94" s="27">
        <v>0.61603174603174604</v>
      </c>
      <c r="R94" s="6">
        <v>0.6312444292402275</v>
      </c>
      <c r="S94" s="6">
        <v>0.61603174603174604</v>
      </c>
      <c r="T94" s="6">
        <v>0.60961834128960457</v>
      </c>
      <c r="U94" s="6">
        <v>0.80115968179055463</v>
      </c>
      <c r="V94" s="27">
        <v>0.61603174603174615</v>
      </c>
      <c r="W94" s="6">
        <v>0.62067598891408404</v>
      </c>
      <c r="X94" s="6">
        <v>0.61603174603174615</v>
      </c>
      <c r="Y94" s="6">
        <v>0.61204267941535606</v>
      </c>
      <c r="Z94" s="6">
        <v>0.81658341126301948</v>
      </c>
      <c r="AA94" s="27">
        <v>0.6096825396825396</v>
      </c>
      <c r="AB94" s="6">
        <v>0.61493244539463021</v>
      </c>
      <c r="AC94" s="6">
        <v>0.6096825396825396</v>
      </c>
      <c r="AD94" s="6">
        <v>0.59655835845987126</v>
      </c>
      <c r="AE94" s="6">
        <v>4.0029925835257867</v>
      </c>
      <c r="AF94" s="27">
        <v>0.64444444444444449</v>
      </c>
      <c r="AG94" s="6">
        <v>0.65742234436407365</v>
      </c>
      <c r="AH94" s="6">
        <v>0.64444444444444449</v>
      </c>
      <c r="AI94" s="6">
        <v>0.64182115222537894</v>
      </c>
      <c r="AJ94" s="6">
        <v>0.77060584210457006</v>
      </c>
      <c r="AK94" s="27">
        <v>0.59365079365079365</v>
      </c>
      <c r="AL94" s="6">
        <v>0.59946857639714779</v>
      </c>
      <c r="AM94" s="6">
        <v>0.59365079365079365</v>
      </c>
      <c r="AN94" s="6">
        <v>0.59320243968029851</v>
      </c>
      <c r="AO94" s="6">
        <v>14.64630994859364</v>
      </c>
      <c r="AP94" s="27">
        <v>0.68904761904761913</v>
      </c>
      <c r="AQ94" s="6">
        <v>0.68940039885418047</v>
      </c>
      <c r="AR94" s="6">
        <v>0.68904761904761913</v>
      </c>
      <c r="AS94" s="6">
        <v>0.6834127674828937</v>
      </c>
      <c r="AT94" s="6">
        <v>0.71219533305012195</v>
      </c>
      <c r="AU94" s="27">
        <v>0.683968253968254</v>
      </c>
      <c r="AV94" s="6">
        <v>0.69865793610891658</v>
      </c>
      <c r="AW94" s="6">
        <v>0.683968253968254</v>
      </c>
      <c r="AX94" s="6">
        <v>0.68193006272814594</v>
      </c>
      <c r="AY94" s="6">
        <v>0.86188341842831906</v>
      </c>
      <c r="AZ94" s="27">
        <v>0.61603174603174604</v>
      </c>
      <c r="BA94" s="6">
        <v>0.62531782438298733</v>
      </c>
      <c r="BB94" s="6">
        <v>0.61603174603174604</v>
      </c>
      <c r="BC94" s="6">
        <v>0.61154970135732389</v>
      </c>
      <c r="BD94" s="6">
        <v>1.0675859851364049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0.1582958561522316</v>
      </c>
      <c r="N95" s="9">
        <v>3.074263042579704</v>
      </c>
      <c r="O95" s="9">
        <v>1.196765187333219</v>
      </c>
      <c r="P95" s="9">
        <v>41.502551074826009</v>
      </c>
      <c r="Q95" s="27">
        <v>0.87539682539682528</v>
      </c>
      <c r="R95" s="6">
        <v>0.88272492213668685</v>
      </c>
      <c r="S95" s="6">
        <v>0.87539682539682528</v>
      </c>
      <c r="T95" s="6">
        <v>0.87624277401574113</v>
      </c>
      <c r="U95" s="6">
        <v>0.40701744646562449</v>
      </c>
      <c r="V95" s="27">
        <v>0.85301587301587301</v>
      </c>
      <c r="W95" s="6">
        <v>0.86092561033737502</v>
      </c>
      <c r="X95" s="6">
        <v>0.85301587301587301</v>
      </c>
      <c r="Y95" s="6">
        <v>0.85401941064480091</v>
      </c>
      <c r="Z95" s="6">
        <v>0.36135937179059557</v>
      </c>
      <c r="AA95" s="27">
        <v>0.84730158730158733</v>
      </c>
      <c r="AB95" s="6">
        <v>0.85515380210618308</v>
      </c>
      <c r="AC95" s="6">
        <v>0.84730158730158733</v>
      </c>
      <c r="AD95" s="6">
        <v>0.84647713245385581</v>
      </c>
      <c r="AE95" s="6">
        <v>1.149905071756798</v>
      </c>
      <c r="AF95" s="27">
        <v>0.87015873015873024</v>
      </c>
      <c r="AG95" s="6">
        <v>0.87933863050529715</v>
      </c>
      <c r="AH95" s="6">
        <v>0.87015873015873024</v>
      </c>
      <c r="AI95" s="6">
        <v>0.87087601140612547</v>
      </c>
      <c r="AJ95" s="6">
        <v>0.33279748598876202</v>
      </c>
      <c r="AK95" s="27">
        <v>0.75682539682539685</v>
      </c>
      <c r="AL95" s="6">
        <v>0.77366366966366962</v>
      </c>
      <c r="AM95" s="6">
        <v>0.75682539682539685</v>
      </c>
      <c r="AN95" s="6">
        <v>0.75840859009658113</v>
      </c>
      <c r="AO95" s="6">
        <v>8.7649011098615066</v>
      </c>
      <c r="AP95" s="27">
        <v>0.86396825396825394</v>
      </c>
      <c r="AQ95" s="6">
        <v>0.86828772534654886</v>
      </c>
      <c r="AR95" s="6">
        <v>0.86396825396825394</v>
      </c>
      <c r="AS95" s="6">
        <v>0.8641887002842934</v>
      </c>
      <c r="AT95" s="6">
        <v>0.43333244641447438</v>
      </c>
      <c r="AU95" s="27">
        <v>0.85333333333333328</v>
      </c>
      <c r="AV95" s="6">
        <v>0.86059140859140848</v>
      </c>
      <c r="AW95" s="6">
        <v>0.85333333333333328</v>
      </c>
      <c r="AX95" s="6">
        <v>0.85286719170107106</v>
      </c>
      <c r="AY95" s="6">
        <v>0.60894898681265186</v>
      </c>
      <c r="AZ95" s="27">
        <v>0.87571428571428567</v>
      </c>
      <c r="BA95" s="6">
        <v>0.88257425615320351</v>
      </c>
      <c r="BB95" s="6">
        <v>0.87571428571428567</v>
      </c>
      <c r="BC95" s="6">
        <v>0.87580269556191426</v>
      </c>
      <c r="BD95" s="6">
        <v>0.45227936726451812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0.37623178276231761</v>
      </c>
      <c r="N96" s="9">
        <v>1.4022319630169959</v>
      </c>
      <c r="O96" s="9">
        <v>0.71997220318317101</v>
      </c>
      <c r="P96" s="9">
        <v>18.930131500729441</v>
      </c>
      <c r="Q96" s="27">
        <v>0.7346031746031747</v>
      </c>
      <c r="R96" s="6">
        <v>0.73961229998072109</v>
      </c>
      <c r="S96" s="6">
        <v>0.7346031746031747</v>
      </c>
      <c r="T96" s="6">
        <v>0.73060774478217339</v>
      </c>
      <c r="U96" s="6">
        <v>0.67510086313100248</v>
      </c>
      <c r="V96" s="27">
        <v>0.72873015873015867</v>
      </c>
      <c r="W96" s="6">
        <v>0.73416503866503857</v>
      </c>
      <c r="X96" s="6">
        <v>0.72873015873015867</v>
      </c>
      <c r="Y96" s="6">
        <v>0.72544220965602846</v>
      </c>
      <c r="Z96" s="6">
        <v>0.71011636389310717</v>
      </c>
      <c r="AA96" s="27">
        <v>0.73539682539682538</v>
      </c>
      <c r="AB96" s="6">
        <v>0.75344044486481454</v>
      </c>
      <c r="AC96" s="6">
        <v>0.73539682539682538</v>
      </c>
      <c r="AD96" s="6">
        <v>0.73553666682402308</v>
      </c>
      <c r="AE96" s="6">
        <v>1.518897888928743</v>
      </c>
      <c r="AF96" s="27">
        <v>0.774126984126984</v>
      </c>
      <c r="AG96" s="6">
        <v>0.78508443626090685</v>
      </c>
      <c r="AH96" s="6">
        <v>0.774126984126984</v>
      </c>
      <c r="AI96" s="6">
        <v>0.77332426613792327</v>
      </c>
      <c r="AJ96" s="6">
        <v>0.53651939870142373</v>
      </c>
      <c r="AK96" s="27">
        <v>0.63920634920634922</v>
      </c>
      <c r="AL96" s="6">
        <v>0.64416160123723143</v>
      </c>
      <c r="AM96" s="6">
        <v>0.63920634920634922</v>
      </c>
      <c r="AN96" s="6">
        <v>0.63661750206457601</v>
      </c>
      <c r="AO96" s="6">
        <v>13.004321294200521</v>
      </c>
      <c r="AP96" s="27">
        <v>0.75746031746031739</v>
      </c>
      <c r="AQ96" s="6">
        <v>0.76276823907496172</v>
      </c>
      <c r="AR96" s="6">
        <v>0.75746031746031739</v>
      </c>
      <c r="AS96" s="6">
        <v>0.74994965803457747</v>
      </c>
      <c r="AT96" s="6">
        <v>0.65520217285692728</v>
      </c>
      <c r="AU96" s="27">
        <v>0.70666666666666667</v>
      </c>
      <c r="AV96" s="6">
        <v>0.71781552310123731</v>
      </c>
      <c r="AW96" s="6">
        <v>0.70666666666666667</v>
      </c>
      <c r="AX96" s="6">
        <v>0.70768133000740374</v>
      </c>
      <c r="AY96" s="6">
        <v>0.96556823383693158</v>
      </c>
      <c r="AZ96" s="27">
        <v>0.68968253968253967</v>
      </c>
      <c r="BA96" s="6">
        <v>0.69340478701192976</v>
      </c>
      <c r="BB96" s="6">
        <v>0.68968253968253967</v>
      </c>
      <c r="BC96" s="6">
        <v>0.6842067717957987</v>
      </c>
      <c r="BD96" s="6">
        <v>0.93835269924808173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0.27249507325652761</v>
      </c>
      <c r="N97" s="9">
        <v>2.024326584595455</v>
      </c>
      <c r="O97" s="9">
        <v>0.90339083252246866</v>
      </c>
      <c r="P97" s="9">
        <v>33.198955987365458</v>
      </c>
      <c r="Q97" s="27">
        <v>0.76174603174603184</v>
      </c>
      <c r="R97" s="6">
        <v>0.76327276318452786</v>
      </c>
      <c r="S97" s="6">
        <v>0.76174603174603184</v>
      </c>
      <c r="T97" s="6">
        <v>0.75850664021619207</v>
      </c>
      <c r="U97" s="6">
        <v>0.56519911344734686</v>
      </c>
      <c r="V97" s="27">
        <v>0.77301587301587305</v>
      </c>
      <c r="W97" s="6">
        <v>0.77169508601161263</v>
      </c>
      <c r="X97" s="6">
        <v>0.77301587301587305</v>
      </c>
      <c r="Y97" s="6">
        <v>0.77032234072220018</v>
      </c>
      <c r="Z97" s="6">
        <v>0.52718004112513428</v>
      </c>
      <c r="AA97" s="27">
        <v>0.79603174603174609</v>
      </c>
      <c r="AB97" s="6">
        <v>0.81795912859070763</v>
      </c>
      <c r="AC97" s="6">
        <v>0.79603174603174609</v>
      </c>
      <c r="AD97" s="6">
        <v>0.79680899871106192</v>
      </c>
      <c r="AE97" s="6">
        <v>1.616228275253047</v>
      </c>
      <c r="AF97" s="27">
        <v>0.79555555555555557</v>
      </c>
      <c r="AG97" s="6">
        <v>0.8096805379494455</v>
      </c>
      <c r="AH97" s="6">
        <v>0.79555555555555557</v>
      </c>
      <c r="AI97" s="6">
        <v>0.79385205045390073</v>
      </c>
      <c r="AJ97" s="6">
        <v>0.47329344723485828</v>
      </c>
      <c r="AK97" s="27">
        <v>0.65047619047619054</v>
      </c>
      <c r="AL97" s="6">
        <v>0.6505692716869188</v>
      </c>
      <c r="AM97" s="6">
        <v>0.65047619047619054</v>
      </c>
      <c r="AN97" s="6">
        <v>0.64441688706469125</v>
      </c>
      <c r="AO97" s="6">
        <v>12.598115041719989</v>
      </c>
      <c r="AP97" s="27">
        <v>0.7911111111111111</v>
      </c>
      <c r="AQ97" s="6">
        <v>0.80578131993538149</v>
      </c>
      <c r="AR97" s="6">
        <v>0.7911111111111111</v>
      </c>
      <c r="AS97" s="6">
        <v>0.78862683770290265</v>
      </c>
      <c r="AT97" s="6">
        <v>0.49748016582509053</v>
      </c>
      <c r="AU97" s="27">
        <v>0.79063492063492069</v>
      </c>
      <c r="AV97" s="6">
        <v>0.80058826094540392</v>
      </c>
      <c r="AW97" s="6">
        <v>0.79063492063492069</v>
      </c>
      <c r="AX97" s="6">
        <v>0.79170838234284846</v>
      </c>
      <c r="AY97" s="6">
        <v>0.67828543878901715</v>
      </c>
      <c r="AZ97" s="27">
        <v>0.76793650793650792</v>
      </c>
      <c r="BA97" s="6">
        <v>0.77895518678852016</v>
      </c>
      <c r="BB97" s="6">
        <v>0.76793650793650792</v>
      </c>
      <c r="BC97" s="6">
        <v>0.7681088287899529</v>
      </c>
      <c r="BD97" s="6">
        <v>0.63997718556319583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0.58996167264154953</v>
      </c>
      <c r="N98" s="10">
        <v>0.61665531467514101</v>
      </c>
      <c r="O98" s="10">
        <v>0.45627365382785878</v>
      </c>
      <c r="P98" s="10">
        <v>17.266348810903949</v>
      </c>
      <c r="Q98" s="28">
        <v>0.57063492063492061</v>
      </c>
      <c r="R98" s="5">
        <v>0.5689873898277259</v>
      </c>
      <c r="S98" s="5">
        <v>0.57063492063492061</v>
      </c>
      <c r="T98" s="5">
        <v>0.55927903050546734</v>
      </c>
      <c r="U98" s="5">
        <v>0.87091440641765883</v>
      </c>
      <c r="V98" s="28">
        <v>0.55380952380952375</v>
      </c>
      <c r="W98" s="5">
        <v>0.55289394732251884</v>
      </c>
      <c r="X98" s="5">
        <v>0.55380952380952375</v>
      </c>
      <c r="Y98" s="5">
        <v>0.54488581321392382</v>
      </c>
      <c r="Z98" s="5">
        <v>0.86949124755078366</v>
      </c>
      <c r="AA98" s="28">
        <v>0.58253968253968247</v>
      </c>
      <c r="AB98" s="5">
        <v>0.59180443894729606</v>
      </c>
      <c r="AC98" s="5">
        <v>0.58253968253968247</v>
      </c>
      <c r="AD98" s="5">
        <v>0.5684248737514459</v>
      </c>
      <c r="AE98" s="5">
        <v>4.6637727674245628</v>
      </c>
      <c r="AF98" s="28">
        <v>0.64984126984126989</v>
      </c>
      <c r="AG98" s="5">
        <v>0.66282069600697047</v>
      </c>
      <c r="AH98" s="5">
        <v>0.64984126984126989</v>
      </c>
      <c r="AI98" s="5">
        <v>0.64642314504704745</v>
      </c>
      <c r="AJ98" s="5">
        <v>0.82067181697179126</v>
      </c>
      <c r="AK98" s="28">
        <v>0.45793650793650792</v>
      </c>
      <c r="AL98" s="5">
        <v>0.47340953755239479</v>
      </c>
      <c r="AM98" s="5">
        <v>0.45793650793650792</v>
      </c>
      <c r="AN98" s="5">
        <v>0.45868391608491221</v>
      </c>
      <c r="AO98" s="5">
        <v>19.53794862283096</v>
      </c>
      <c r="AP98" s="28">
        <v>0.54285714285714293</v>
      </c>
      <c r="AQ98" s="5">
        <v>0.54512053026338747</v>
      </c>
      <c r="AR98" s="5">
        <v>0.54285714285714293</v>
      </c>
      <c r="AS98" s="5">
        <v>0.53969050571450827</v>
      </c>
      <c r="AT98" s="5">
        <v>1.261878799502695</v>
      </c>
      <c r="AU98" s="28">
        <v>0.55365079365079362</v>
      </c>
      <c r="AV98" s="5">
        <v>0.56612662910281952</v>
      </c>
      <c r="AW98" s="5">
        <v>0.55365079365079362</v>
      </c>
      <c r="AX98" s="5">
        <v>0.5514454536536848</v>
      </c>
      <c r="AY98" s="5">
        <v>1.140349129355464</v>
      </c>
      <c r="AZ98" s="28">
        <v>0.55380952380952375</v>
      </c>
      <c r="BA98" s="5">
        <v>0.56443402629116923</v>
      </c>
      <c r="BB98" s="5">
        <v>0.55380952380952375</v>
      </c>
      <c r="BC98" s="5">
        <v>0.55096477268099087</v>
      </c>
      <c r="BD98" s="5">
        <v>1.4144368522143349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0.24331587559743889</v>
      </c>
      <c r="N99" s="8">
        <v>2.5345770383358599</v>
      </c>
      <c r="O99" s="8">
        <v>0.89666541745326789</v>
      </c>
      <c r="P99" s="8">
        <v>52.592473545469097</v>
      </c>
      <c r="Q99" s="26">
        <v>0.81333333333333324</v>
      </c>
      <c r="R99" s="4">
        <v>0.82943685935912836</v>
      </c>
      <c r="S99" s="4">
        <v>0.81333333333333324</v>
      </c>
      <c r="T99" s="4">
        <v>0.80578419698375203</v>
      </c>
      <c r="U99" s="4">
        <v>0.53967244051644392</v>
      </c>
      <c r="V99" s="26">
        <v>0.80222222222222217</v>
      </c>
      <c r="W99" s="4">
        <v>0.81110575491527881</v>
      </c>
      <c r="X99" s="4">
        <v>0.80222222222222217</v>
      </c>
      <c r="Y99" s="4">
        <v>0.8020290086900046</v>
      </c>
      <c r="Z99" s="4">
        <v>0.46332780686173852</v>
      </c>
      <c r="AA99" s="26">
        <v>0.76269841269841265</v>
      </c>
      <c r="AB99" s="4">
        <v>0.7747686271089631</v>
      </c>
      <c r="AC99" s="4">
        <v>0.76269841269841265</v>
      </c>
      <c r="AD99" s="4">
        <v>0.75773135454541296</v>
      </c>
      <c r="AE99" s="4">
        <v>1.635371369446299</v>
      </c>
      <c r="AF99" s="26">
        <v>0.81428571428571428</v>
      </c>
      <c r="AG99" s="4">
        <v>0.8182545763449125</v>
      </c>
      <c r="AH99" s="4">
        <v>0.81428571428571428</v>
      </c>
      <c r="AI99" s="4">
        <v>0.80719412888584841</v>
      </c>
      <c r="AJ99" s="4">
        <v>0.48644214414314518</v>
      </c>
      <c r="AK99" s="26">
        <v>0.70047619047619047</v>
      </c>
      <c r="AL99" s="4">
        <v>0.71753663003663004</v>
      </c>
      <c r="AM99" s="4">
        <v>0.70047619047619047</v>
      </c>
      <c r="AN99" s="4">
        <v>0.70351343257548427</v>
      </c>
      <c r="AO99" s="4">
        <v>10.79593237226414</v>
      </c>
      <c r="AP99" s="26">
        <v>0.77984126984126978</v>
      </c>
      <c r="AQ99" s="4">
        <v>0.79330933227992051</v>
      </c>
      <c r="AR99" s="4">
        <v>0.77984126984126978</v>
      </c>
      <c r="AS99" s="4">
        <v>0.77804426638621504</v>
      </c>
      <c r="AT99" s="4">
        <v>0.54488130330091356</v>
      </c>
      <c r="AU99" s="26">
        <v>0.774126984126984</v>
      </c>
      <c r="AV99" s="4">
        <v>0.78101491101491105</v>
      </c>
      <c r="AW99" s="4">
        <v>0.774126984126984</v>
      </c>
      <c r="AX99" s="4">
        <v>0.76606168294834798</v>
      </c>
      <c r="AY99" s="4">
        <v>0.76054118376512114</v>
      </c>
      <c r="AZ99" s="26">
        <v>0.75142857142857145</v>
      </c>
      <c r="BA99" s="4">
        <v>0.75775326136670684</v>
      </c>
      <c r="BB99" s="4">
        <v>0.75142857142857145</v>
      </c>
      <c r="BC99" s="4">
        <v>0.73992598259430009</v>
      </c>
      <c r="BD99" s="4">
        <v>0.79767064354850148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0.15700137734073591</v>
      </c>
      <c r="N100" s="9">
        <v>3.7094372887108729</v>
      </c>
      <c r="O100" s="9">
        <v>1.103610481831836</v>
      </c>
      <c r="P100" s="9">
        <v>50.077403397596782</v>
      </c>
      <c r="Q100" s="27">
        <v>0.81365079365079374</v>
      </c>
      <c r="R100" s="6">
        <v>0.82025792653243634</v>
      </c>
      <c r="S100" s="6">
        <v>0.81365079365079374</v>
      </c>
      <c r="T100" s="6">
        <v>0.81077426965042587</v>
      </c>
      <c r="U100" s="6">
        <v>0.48366718095607097</v>
      </c>
      <c r="V100" s="27">
        <v>0.8134920634920636</v>
      </c>
      <c r="W100" s="6">
        <v>0.82539502164502176</v>
      </c>
      <c r="X100" s="6">
        <v>0.8134920634920636</v>
      </c>
      <c r="Y100" s="6">
        <v>0.81266626524447028</v>
      </c>
      <c r="Z100" s="6">
        <v>0.44055823179498582</v>
      </c>
      <c r="AA100" s="27">
        <v>0.79682539682539688</v>
      </c>
      <c r="AB100" s="6">
        <v>0.81827678950368021</v>
      </c>
      <c r="AC100" s="6">
        <v>0.79682539682539688</v>
      </c>
      <c r="AD100" s="6">
        <v>0.79069732567563356</v>
      </c>
      <c r="AE100" s="6">
        <v>1.3669151052817241</v>
      </c>
      <c r="AF100" s="27">
        <v>0.88142857142857134</v>
      </c>
      <c r="AG100" s="6">
        <v>0.89128937905128358</v>
      </c>
      <c r="AH100" s="6">
        <v>0.88142857142857134</v>
      </c>
      <c r="AI100" s="6">
        <v>0.87944861196644752</v>
      </c>
      <c r="AJ100" s="6">
        <v>0.33933274182887863</v>
      </c>
      <c r="AK100" s="27">
        <v>0.75698412698412698</v>
      </c>
      <c r="AL100" s="6">
        <v>0.76578288378288373</v>
      </c>
      <c r="AM100" s="6">
        <v>0.75698412698412698</v>
      </c>
      <c r="AN100" s="6">
        <v>0.75711097285590312</v>
      </c>
      <c r="AO100" s="6">
        <v>8.7591798950378355</v>
      </c>
      <c r="AP100" s="27">
        <v>0.84206349206349207</v>
      </c>
      <c r="AQ100" s="6">
        <v>0.8474437225032464</v>
      </c>
      <c r="AR100" s="6">
        <v>0.84206349206349207</v>
      </c>
      <c r="AS100" s="6">
        <v>0.84226931288334794</v>
      </c>
      <c r="AT100" s="6">
        <v>0.47940320209490522</v>
      </c>
      <c r="AU100" s="27">
        <v>0.830952380952381</v>
      </c>
      <c r="AV100" s="6">
        <v>0.83546388091626189</v>
      </c>
      <c r="AW100" s="6">
        <v>0.830952380952381</v>
      </c>
      <c r="AX100" s="6">
        <v>0.82971653368525988</v>
      </c>
      <c r="AY100" s="6">
        <v>0.51141701324757449</v>
      </c>
      <c r="AZ100" s="27">
        <v>0.84777777777777774</v>
      </c>
      <c r="BA100" s="6">
        <v>0.86142156256441971</v>
      </c>
      <c r="BB100" s="6">
        <v>0.84777777777777774</v>
      </c>
      <c r="BC100" s="6">
        <v>0.84753641883121278</v>
      </c>
      <c r="BD100" s="6">
        <v>0.48254747268347159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3">
        <v>99</v>
      </c>
      <c r="C101" s="23">
        <v>1</v>
      </c>
      <c r="D101" s="23">
        <v>-1</v>
      </c>
      <c r="E101" s="23">
        <v>-1</v>
      </c>
      <c r="F101" s="23">
        <v>-1</v>
      </c>
      <c r="G101" s="23">
        <v>1</v>
      </c>
      <c r="H101" s="23">
        <v>1</v>
      </c>
      <c r="I101" s="23">
        <v>-1</v>
      </c>
      <c r="J101" s="23">
        <v>-1</v>
      </c>
      <c r="K101" s="23">
        <v>-1</v>
      </c>
      <c r="L101" s="23">
        <v>1</v>
      </c>
      <c r="M101" s="14">
        <v>0.43846037629428708</v>
      </c>
      <c r="N101" s="31">
        <v>1.20196540778078</v>
      </c>
      <c r="O101" s="31">
        <v>0.59606504242314684</v>
      </c>
      <c r="P101" s="31">
        <v>24.940782211451189</v>
      </c>
      <c r="Q101" s="27">
        <v>0.66095238095238096</v>
      </c>
      <c r="R101" s="24">
        <v>0.65956020831020834</v>
      </c>
      <c r="S101" s="24">
        <v>0.66095238095238096</v>
      </c>
      <c r="T101" s="24">
        <v>0.65333575357104778</v>
      </c>
      <c r="U101" s="24">
        <v>0.74527827562256099</v>
      </c>
      <c r="V101" s="27">
        <v>0.63269841269841265</v>
      </c>
      <c r="W101" s="24">
        <v>0.64265804741995214</v>
      </c>
      <c r="X101" s="24">
        <v>0.63269841269841265</v>
      </c>
      <c r="Y101" s="24">
        <v>0.63098512554325503</v>
      </c>
      <c r="Z101" s="24">
        <v>0.74206141350948696</v>
      </c>
      <c r="AA101" s="27">
        <v>0.67222222222222228</v>
      </c>
      <c r="AB101" s="24">
        <v>0.69496506151636628</v>
      </c>
      <c r="AC101" s="24">
        <v>0.67222222222222228</v>
      </c>
      <c r="AD101" s="24">
        <v>0.66030835796538434</v>
      </c>
      <c r="AE101" s="24">
        <v>2.939050281577106</v>
      </c>
      <c r="AF101" s="27">
        <v>0.72920634920634919</v>
      </c>
      <c r="AG101" s="24">
        <v>0.73562544318426659</v>
      </c>
      <c r="AH101" s="24">
        <v>0.72920634920634919</v>
      </c>
      <c r="AI101" s="24">
        <v>0.72439645626334925</v>
      </c>
      <c r="AJ101" s="24">
        <v>0.54217791403610993</v>
      </c>
      <c r="AK101" s="27">
        <v>0.6038095238095238</v>
      </c>
      <c r="AL101" s="24">
        <v>0.61600113378684807</v>
      </c>
      <c r="AM101" s="24">
        <v>0.6038095238095238</v>
      </c>
      <c r="AN101" s="24">
        <v>0.59860463389888297</v>
      </c>
      <c r="AO101" s="24">
        <v>14.280152199878801</v>
      </c>
      <c r="AP101" s="27">
        <v>0.68365079365079373</v>
      </c>
      <c r="AQ101" s="24">
        <v>0.69521965364070615</v>
      </c>
      <c r="AR101" s="24">
        <v>0.68365079365079373</v>
      </c>
      <c r="AS101" s="24">
        <v>0.67577968497334073</v>
      </c>
      <c r="AT101" s="24">
        <v>0.6753330461465743</v>
      </c>
      <c r="AU101" s="27">
        <v>0.67269841269841257</v>
      </c>
      <c r="AV101" s="24">
        <v>0.68439712683830334</v>
      </c>
      <c r="AW101" s="24">
        <v>0.67269841269841257</v>
      </c>
      <c r="AX101" s="24">
        <v>0.66713388814250885</v>
      </c>
      <c r="AY101" s="24">
        <v>0.87635862831169098</v>
      </c>
      <c r="AZ101" s="27">
        <v>0.67809523809523808</v>
      </c>
      <c r="BA101" s="24">
        <v>0.68685765378412444</v>
      </c>
      <c r="BB101" s="24">
        <v>0.67809523809523808</v>
      </c>
      <c r="BC101" s="24">
        <v>0.67489122798217094</v>
      </c>
      <c r="BD101" s="24">
        <v>0.90654951875663803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0.42358275692855868</v>
      </c>
      <c r="N102" s="9">
        <v>1.3032454998761061</v>
      </c>
      <c r="O102" s="9">
        <v>0.60080216435062372</v>
      </c>
      <c r="P102" s="9">
        <v>55.387933744734489</v>
      </c>
      <c r="Q102" s="27">
        <v>0.61587301587301591</v>
      </c>
      <c r="R102" s="6">
        <v>0.61062269476555175</v>
      </c>
      <c r="S102" s="6">
        <v>0.61587301587301591</v>
      </c>
      <c r="T102" s="6">
        <v>0.60753563266914479</v>
      </c>
      <c r="U102" s="6">
        <v>0.72549917102223183</v>
      </c>
      <c r="V102" s="27">
        <v>0.63841269841269832</v>
      </c>
      <c r="W102" s="6">
        <v>0.64173456173456178</v>
      </c>
      <c r="X102" s="6">
        <v>0.63841269841269832</v>
      </c>
      <c r="Y102" s="6">
        <v>0.63133487054495452</v>
      </c>
      <c r="Z102" s="6">
        <v>0.7067820553089833</v>
      </c>
      <c r="AA102" s="27">
        <v>0.58714285714285708</v>
      </c>
      <c r="AB102" s="6">
        <v>0.59762288194220969</v>
      </c>
      <c r="AC102" s="6">
        <v>0.58714285714285708</v>
      </c>
      <c r="AD102" s="6">
        <v>0.58396319628724314</v>
      </c>
      <c r="AE102" s="6">
        <v>3.057577752962612</v>
      </c>
      <c r="AF102" s="27">
        <v>0.63253968253968251</v>
      </c>
      <c r="AG102" s="6">
        <v>0.63514968629254343</v>
      </c>
      <c r="AH102" s="6">
        <v>0.63253968253968251</v>
      </c>
      <c r="AI102" s="6">
        <v>0.62468880739688193</v>
      </c>
      <c r="AJ102" s="6">
        <v>0.73741398046743001</v>
      </c>
      <c r="AK102" s="27">
        <v>0.50761904761904764</v>
      </c>
      <c r="AL102" s="6">
        <v>0.50787218310216986</v>
      </c>
      <c r="AM102" s="6">
        <v>0.50761904761904764</v>
      </c>
      <c r="AN102" s="6">
        <v>0.49998604313324618</v>
      </c>
      <c r="AO102" s="6">
        <v>17.74720838302245</v>
      </c>
      <c r="AP102" s="27">
        <v>0.54190476190476189</v>
      </c>
      <c r="AQ102" s="6">
        <v>0.55270081153414485</v>
      </c>
      <c r="AR102" s="6">
        <v>0.54190476190476189</v>
      </c>
      <c r="AS102" s="6">
        <v>0.53927695821348576</v>
      </c>
      <c r="AT102" s="6">
        <v>0.86803216318390553</v>
      </c>
      <c r="AU102" s="27">
        <v>0.553968253968254</v>
      </c>
      <c r="AV102" s="6">
        <v>0.55579418465132746</v>
      </c>
      <c r="AW102" s="6">
        <v>0.553968253968254</v>
      </c>
      <c r="AX102" s="6">
        <v>0.54964401116125261</v>
      </c>
      <c r="AY102" s="6">
        <v>1.036260090967926</v>
      </c>
      <c r="AZ102" s="27">
        <v>0.55301587301587296</v>
      </c>
      <c r="BA102" s="6">
        <v>0.5609573680287967</v>
      </c>
      <c r="BB102" s="6">
        <v>0.55301587301587296</v>
      </c>
      <c r="BC102" s="6">
        <v>0.55002908649788429</v>
      </c>
      <c r="BD102" s="6">
        <v>1.35074173464601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0.36939351045654201</v>
      </c>
      <c r="N103" s="9">
        <v>1.322796907359715</v>
      </c>
      <c r="O103" s="9">
        <v>0.77258038585625011</v>
      </c>
      <c r="P103" s="9">
        <v>17.857758249356159</v>
      </c>
      <c r="Q103" s="27">
        <v>0.64380952380952383</v>
      </c>
      <c r="R103" s="6">
        <v>0.67015772234819848</v>
      </c>
      <c r="S103" s="6">
        <v>0.64380952380952383</v>
      </c>
      <c r="T103" s="6">
        <v>0.64265521170622797</v>
      </c>
      <c r="U103" s="6">
        <v>0.70926481505252725</v>
      </c>
      <c r="V103" s="27">
        <v>0.64984126984126989</v>
      </c>
      <c r="W103" s="6">
        <v>0.67068007217881909</v>
      </c>
      <c r="X103" s="6">
        <v>0.64984126984126989</v>
      </c>
      <c r="Y103" s="6">
        <v>0.64714622808578937</v>
      </c>
      <c r="Z103" s="6">
        <v>0.72459132196081877</v>
      </c>
      <c r="AA103" s="27">
        <v>0.74</v>
      </c>
      <c r="AB103" s="6">
        <v>0.77910621026720106</v>
      </c>
      <c r="AC103" s="6">
        <v>0.74</v>
      </c>
      <c r="AD103" s="6">
        <v>0.73941182909482439</v>
      </c>
      <c r="AE103" s="6">
        <v>1.5104629560717759</v>
      </c>
      <c r="AF103" s="27">
        <v>0.7682539682539683</v>
      </c>
      <c r="AG103" s="6">
        <v>0.7893882783882783</v>
      </c>
      <c r="AH103" s="6">
        <v>0.7682539682539683</v>
      </c>
      <c r="AI103" s="6">
        <v>0.76896356054797221</v>
      </c>
      <c r="AJ103" s="6">
        <v>0.545350968041175</v>
      </c>
      <c r="AK103" s="27">
        <v>0.66126984126984123</v>
      </c>
      <c r="AL103" s="6">
        <v>0.67192111529926668</v>
      </c>
      <c r="AM103" s="6">
        <v>0.66126984126984123</v>
      </c>
      <c r="AN103" s="6">
        <v>0.66083346452780611</v>
      </c>
      <c r="AO103" s="6">
        <v>12.20907243371048</v>
      </c>
      <c r="AP103" s="27">
        <v>0.74063492063492065</v>
      </c>
      <c r="AQ103" s="6">
        <v>0.75597890671420087</v>
      </c>
      <c r="AR103" s="6">
        <v>0.74063492063492065</v>
      </c>
      <c r="AS103" s="6">
        <v>0.73843066039544414</v>
      </c>
      <c r="AT103" s="6">
        <v>0.62589322720719787</v>
      </c>
      <c r="AU103" s="27">
        <v>0.75126984126984131</v>
      </c>
      <c r="AV103" s="6">
        <v>0.75954566068851781</v>
      </c>
      <c r="AW103" s="6">
        <v>0.75126984126984131</v>
      </c>
      <c r="AX103" s="6">
        <v>0.74970303786419934</v>
      </c>
      <c r="AY103" s="6">
        <v>0.66240911436940186</v>
      </c>
      <c r="AZ103" s="27">
        <v>0.74619047619047618</v>
      </c>
      <c r="BA103" s="6">
        <v>0.75727261984279526</v>
      </c>
      <c r="BB103" s="6">
        <v>0.74619047619047618</v>
      </c>
      <c r="BC103" s="6">
        <v>0.74589090687158777</v>
      </c>
      <c r="BD103" s="6">
        <v>0.70038292207253128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0.55179115097570897</v>
      </c>
      <c r="N104" s="9">
        <v>0.69659101351816355</v>
      </c>
      <c r="O104" s="9">
        <v>0.51204494094005848</v>
      </c>
      <c r="P104" s="9">
        <v>19.504548378508581</v>
      </c>
      <c r="Q104" s="27">
        <v>0.6225396825396825</v>
      </c>
      <c r="R104" s="6">
        <v>0.62746175693794748</v>
      </c>
      <c r="S104" s="6">
        <v>0.6225396825396825</v>
      </c>
      <c r="T104" s="6">
        <v>0.62168544595526021</v>
      </c>
      <c r="U104" s="6">
        <v>0.81887943091285709</v>
      </c>
      <c r="V104" s="27">
        <v>0.6166666666666667</v>
      </c>
      <c r="W104" s="6">
        <v>0.62107004283194756</v>
      </c>
      <c r="X104" s="6">
        <v>0.6166666666666667</v>
      </c>
      <c r="Y104" s="6">
        <v>0.61619815241932785</v>
      </c>
      <c r="Z104" s="6">
        <v>0.81845726235925542</v>
      </c>
      <c r="AA104" s="27">
        <v>0.58238095238095244</v>
      </c>
      <c r="AB104" s="6">
        <v>0.59110532545056349</v>
      </c>
      <c r="AC104" s="6">
        <v>0.58238095238095244</v>
      </c>
      <c r="AD104" s="6">
        <v>0.57748698607501547</v>
      </c>
      <c r="AE104" s="6">
        <v>4.0611044782122132</v>
      </c>
      <c r="AF104" s="27">
        <v>0.67285714285714282</v>
      </c>
      <c r="AG104" s="6">
        <v>0.67727849927849926</v>
      </c>
      <c r="AH104" s="6">
        <v>0.67285714285714282</v>
      </c>
      <c r="AI104" s="6">
        <v>0.67003716258805179</v>
      </c>
      <c r="AJ104" s="6">
        <v>0.79879863445974686</v>
      </c>
      <c r="AK104" s="27">
        <v>0.553968253968254</v>
      </c>
      <c r="AL104" s="6">
        <v>0.54956862973109477</v>
      </c>
      <c r="AM104" s="6">
        <v>0.553968253968254</v>
      </c>
      <c r="AN104" s="6">
        <v>0.54535547550520325</v>
      </c>
      <c r="AO104" s="6">
        <v>16.076613654510989</v>
      </c>
      <c r="AP104" s="27">
        <v>0.68412698412698414</v>
      </c>
      <c r="AQ104" s="6">
        <v>0.70119502107472031</v>
      </c>
      <c r="AR104" s="6">
        <v>0.68412698412698414</v>
      </c>
      <c r="AS104" s="6">
        <v>0.68406514137818863</v>
      </c>
      <c r="AT104" s="6">
        <v>0.81748891703577087</v>
      </c>
      <c r="AU104" s="27">
        <v>0.6387301587301587</v>
      </c>
      <c r="AV104" s="6">
        <v>0.65729091279091278</v>
      </c>
      <c r="AW104" s="6">
        <v>0.6387301587301587</v>
      </c>
      <c r="AX104" s="6">
        <v>0.63695670224383305</v>
      </c>
      <c r="AY104" s="6">
        <v>1.04664521210344</v>
      </c>
      <c r="AZ104" s="27">
        <v>0.65031746031746029</v>
      </c>
      <c r="BA104" s="6">
        <v>0.65657991131675342</v>
      </c>
      <c r="BB104" s="6">
        <v>0.65031746031746029</v>
      </c>
      <c r="BC104" s="6">
        <v>0.64726362549854621</v>
      </c>
      <c r="BD104" s="6">
        <v>1.164583898954771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0.1526651971596307</v>
      </c>
      <c r="N105" s="9">
        <v>3.5961431365483558</v>
      </c>
      <c r="O105" s="9">
        <v>1.1456637047253291</v>
      </c>
      <c r="P105" s="9">
        <v>48.547932343402813</v>
      </c>
      <c r="Q105" s="27">
        <v>0.87031746031746027</v>
      </c>
      <c r="R105" s="6">
        <v>0.87474901641568314</v>
      </c>
      <c r="S105" s="6">
        <v>0.87031746031746027</v>
      </c>
      <c r="T105" s="6">
        <v>0.86662730222802453</v>
      </c>
      <c r="U105" s="6">
        <v>0.37718026780309222</v>
      </c>
      <c r="V105" s="27">
        <v>0.89269841269841277</v>
      </c>
      <c r="W105" s="6">
        <v>0.89667838774981623</v>
      </c>
      <c r="X105" s="6">
        <v>0.89269841269841277</v>
      </c>
      <c r="Y105" s="6">
        <v>0.89152876535229486</v>
      </c>
      <c r="Z105" s="6">
        <v>0.27689952427597098</v>
      </c>
      <c r="AA105" s="27">
        <v>0.83571428571428574</v>
      </c>
      <c r="AB105" s="6">
        <v>0.84190856233713374</v>
      </c>
      <c r="AC105" s="6">
        <v>0.83571428571428574</v>
      </c>
      <c r="AD105" s="6">
        <v>0.83527054332297335</v>
      </c>
      <c r="AE105" s="6">
        <v>0.96239419558741124</v>
      </c>
      <c r="AF105" s="27">
        <v>0.89269841269841255</v>
      </c>
      <c r="AG105" s="6">
        <v>0.89768945868945882</v>
      </c>
      <c r="AH105" s="6">
        <v>0.89269841269841255</v>
      </c>
      <c r="AI105" s="6">
        <v>0.89051533964008256</v>
      </c>
      <c r="AJ105" s="6">
        <v>0.28531159055808641</v>
      </c>
      <c r="AK105" s="27">
        <v>0.77285714285714291</v>
      </c>
      <c r="AL105" s="6">
        <v>0.78512298325183494</v>
      </c>
      <c r="AM105" s="6">
        <v>0.77285714285714291</v>
      </c>
      <c r="AN105" s="6">
        <v>0.76803625387776941</v>
      </c>
      <c r="AO105" s="6">
        <v>8.187058412670897</v>
      </c>
      <c r="AP105" s="27">
        <v>0.8247619047619047</v>
      </c>
      <c r="AQ105" s="6">
        <v>0.83439329086233105</v>
      </c>
      <c r="AR105" s="6">
        <v>0.8247619047619047</v>
      </c>
      <c r="AS105" s="6">
        <v>0.82202928948627552</v>
      </c>
      <c r="AT105" s="6">
        <v>0.48310588677768529</v>
      </c>
      <c r="AU105" s="27">
        <v>0.83587301587301588</v>
      </c>
      <c r="AV105" s="6">
        <v>0.8513770595875858</v>
      </c>
      <c r="AW105" s="6">
        <v>0.83587301587301588</v>
      </c>
      <c r="AX105" s="6">
        <v>0.83163703136366396</v>
      </c>
      <c r="AY105" s="6">
        <v>0.49189220579091869</v>
      </c>
      <c r="AZ105" s="27">
        <v>0.81888888888888878</v>
      </c>
      <c r="BA105" s="6">
        <v>0.83117527542649172</v>
      </c>
      <c r="BB105" s="6">
        <v>0.81888888888888878</v>
      </c>
      <c r="BC105" s="6">
        <v>0.81625055430683902</v>
      </c>
      <c r="BD105" s="6">
        <v>0.47555662230538731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0.1148943227859722</v>
      </c>
      <c r="N106" s="9">
        <v>4.6880025662225018</v>
      </c>
      <c r="O106" s="9">
        <v>1.231586474363018</v>
      </c>
      <c r="P106" s="9">
        <v>53.577172185400023</v>
      </c>
      <c r="Q106" s="27">
        <v>0.89825396825396808</v>
      </c>
      <c r="R106" s="6">
        <v>0.90497853557377361</v>
      </c>
      <c r="S106" s="6">
        <v>0.89825396825396808</v>
      </c>
      <c r="T106" s="6">
        <v>0.89671648157955897</v>
      </c>
      <c r="U106" s="6">
        <v>0.33688173900120161</v>
      </c>
      <c r="V106" s="27">
        <v>0.91507936507936516</v>
      </c>
      <c r="W106" s="6">
        <v>0.91963820306677457</v>
      </c>
      <c r="X106" s="6">
        <v>0.91507936507936516</v>
      </c>
      <c r="Y106" s="6">
        <v>0.91503962113245074</v>
      </c>
      <c r="Z106" s="6">
        <v>0.2184453645999104</v>
      </c>
      <c r="AA106" s="27">
        <v>0.82412698412698404</v>
      </c>
      <c r="AB106" s="6">
        <v>0.85320260603593945</v>
      </c>
      <c r="AC106" s="6">
        <v>0.82412698412698404</v>
      </c>
      <c r="AD106" s="6">
        <v>0.82687687975875102</v>
      </c>
      <c r="AE106" s="6">
        <v>0.76635806416198926</v>
      </c>
      <c r="AF106" s="27">
        <v>0.90365079365079359</v>
      </c>
      <c r="AG106" s="6">
        <v>0.9111069124878648</v>
      </c>
      <c r="AH106" s="6">
        <v>0.90365079365079359</v>
      </c>
      <c r="AI106" s="6">
        <v>0.90248494376851374</v>
      </c>
      <c r="AJ106" s="6">
        <v>0.28652452315684568</v>
      </c>
      <c r="AK106" s="27">
        <v>0.7068253968253968</v>
      </c>
      <c r="AL106" s="6">
        <v>0.716795259414307</v>
      </c>
      <c r="AM106" s="6">
        <v>0.7068253968253968</v>
      </c>
      <c r="AN106" s="6">
        <v>0.70398319598060854</v>
      </c>
      <c r="AO106" s="6">
        <v>10.567083779317359</v>
      </c>
      <c r="AP106" s="27">
        <v>0.8874603174603175</v>
      </c>
      <c r="AQ106" s="6">
        <v>0.89219697366125916</v>
      </c>
      <c r="AR106" s="6">
        <v>0.8874603174603175</v>
      </c>
      <c r="AS106" s="6">
        <v>0.88373196482238936</v>
      </c>
      <c r="AT106" s="6">
        <v>0.43674472029329459</v>
      </c>
      <c r="AU106" s="27">
        <v>0.87587301587301591</v>
      </c>
      <c r="AV106" s="6">
        <v>0.87814878772021632</v>
      </c>
      <c r="AW106" s="6">
        <v>0.87587301587301591</v>
      </c>
      <c r="AX106" s="6">
        <v>0.87323525773016741</v>
      </c>
      <c r="AY106" s="6">
        <v>0.35872851721356591</v>
      </c>
      <c r="AZ106" s="27">
        <v>0.86444444444444435</v>
      </c>
      <c r="BA106" s="6">
        <v>0.87328662519138711</v>
      </c>
      <c r="BB106" s="6">
        <v>0.86444444444444435</v>
      </c>
      <c r="BC106" s="6">
        <v>0.86201266949157207</v>
      </c>
      <c r="BD106" s="6">
        <v>0.35618744390032792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0.40656748549043747</v>
      </c>
      <c r="N107" s="9">
        <v>1.3855272218715109</v>
      </c>
      <c r="O107" s="9">
        <v>0.62355471034427046</v>
      </c>
      <c r="P107" s="9">
        <v>38.794762212402297</v>
      </c>
      <c r="Q107" s="27">
        <v>0.63269841269841265</v>
      </c>
      <c r="R107" s="6">
        <v>0.63104908746715471</v>
      </c>
      <c r="S107" s="6">
        <v>0.63269841269841265</v>
      </c>
      <c r="T107" s="6">
        <v>0.62304594122112922</v>
      </c>
      <c r="U107" s="6">
        <v>0.72668276146055688</v>
      </c>
      <c r="V107" s="27">
        <v>0.63793650793650802</v>
      </c>
      <c r="W107" s="6">
        <v>0.64094667237524372</v>
      </c>
      <c r="X107" s="6">
        <v>0.63793650793650802</v>
      </c>
      <c r="Y107" s="6">
        <v>0.6309868220422391</v>
      </c>
      <c r="Z107" s="6">
        <v>0.70697608089706576</v>
      </c>
      <c r="AA107" s="27">
        <v>0.70539682539682547</v>
      </c>
      <c r="AB107" s="6">
        <v>0.73080133498620881</v>
      </c>
      <c r="AC107" s="6">
        <v>0.70539682539682547</v>
      </c>
      <c r="AD107" s="6">
        <v>0.68912450753446708</v>
      </c>
      <c r="AE107" s="6">
        <v>1.6935447229478151</v>
      </c>
      <c r="AF107" s="27">
        <v>0.73968253968253961</v>
      </c>
      <c r="AG107" s="6">
        <v>0.74593194169664767</v>
      </c>
      <c r="AH107" s="6">
        <v>0.73968253968253961</v>
      </c>
      <c r="AI107" s="6">
        <v>0.73461673386534476</v>
      </c>
      <c r="AJ107" s="6">
        <v>0.55273986999369595</v>
      </c>
      <c r="AK107" s="27">
        <v>0.68841269841269848</v>
      </c>
      <c r="AL107" s="6">
        <v>0.70024755636520342</v>
      </c>
      <c r="AM107" s="6">
        <v>0.68841269841269848</v>
      </c>
      <c r="AN107" s="6">
        <v>0.68586490413776069</v>
      </c>
      <c r="AO107" s="6">
        <v>11.23074469886301</v>
      </c>
      <c r="AP107" s="27">
        <v>0.75666666666666671</v>
      </c>
      <c r="AQ107" s="6">
        <v>0.76467414658170962</v>
      </c>
      <c r="AR107" s="6">
        <v>0.75666666666666671</v>
      </c>
      <c r="AS107" s="6">
        <v>0.75309466256964219</v>
      </c>
      <c r="AT107" s="6">
        <v>0.55744744518081935</v>
      </c>
      <c r="AU107" s="27">
        <v>0.76777777777777778</v>
      </c>
      <c r="AV107" s="6">
        <v>0.77369845322226261</v>
      </c>
      <c r="AW107" s="6">
        <v>0.76777777777777778</v>
      </c>
      <c r="AX107" s="6">
        <v>0.767505203250891</v>
      </c>
      <c r="AY107" s="6">
        <v>0.688004492155882</v>
      </c>
      <c r="AZ107" s="27">
        <v>0.72222222222222221</v>
      </c>
      <c r="BA107" s="6">
        <v>0.72602358311882109</v>
      </c>
      <c r="BB107" s="6">
        <v>0.72222222222222221</v>
      </c>
      <c r="BC107" s="6">
        <v>0.71860709651997756</v>
      </c>
      <c r="BD107" s="6">
        <v>0.82755683114002809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0.49634632925930339</v>
      </c>
      <c r="N108" s="9">
        <v>0.96921974005907763</v>
      </c>
      <c r="O108" s="9">
        <v>0.52623868125741069</v>
      </c>
      <c r="P108" s="9">
        <v>13.084466490797549</v>
      </c>
      <c r="Q108" s="27">
        <v>0.57047619047619036</v>
      </c>
      <c r="R108" s="6">
        <v>0.55101519939755228</v>
      </c>
      <c r="S108" s="6">
        <v>0.57047619047619036</v>
      </c>
      <c r="T108" s="6">
        <v>0.5387608367018305</v>
      </c>
      <c r="U108" s="6">
        <v>0.8483426280965618</v>
      </c>
      <c r="V108" s="27">
        <v>0.60492063492063486</v>
      </c>
      <c r="W108" s="6">
        <v>0.60799834883448334</v>
      </c>
      <c r="X108" s="6">
        <v>0.60492063492063486</v>
      </c>
      <c r="Y108" s="6">
        <v>0.59034906908489959</v>
      </c>
      <c r="Z108" s="6">
        <v>0.84924960004174976</v>
      </c>
      <c r="AA108" s="27">
        <v>0.62190476190476196</v>
      </c>
      <c r="AB108" s="6">
        <v>0.65575104259727579</v>
      </c>
      <c r="AC108" s="6">
        <v>0.62190476190476196</v>
      </c>
      <c r="AD108" s="6">
        <v>0.61700707575124081</v>
      </c>
      <c r="AE108" s="6">
        <v>3.1781025310009801</v>
      </c>
      <c r="AF108" s="27">
        <v>0.74079365079365078</v>
      </c>
      <c r="AG108" s="6">
        <v>0.75375859517596211</v>
      </c>
      <c r="AH108" s="6">
        <v>0.74079365079365078</v>
      </c>
      <c r="AI108" s="6">
        <v>0.73991214958528517</v>
      </c>
      <c r="AJ108" s="6">
        <v>0.66121454683411884</v>
      </c>
      <c r="AK108" s="27">
        <v>0.5830158730158731</v>
      </c>
      <c r="AL108" s="6">
        <v>0.60694974197915375</v>
      </c>
      <c r="AM108" s="6">
        <v>0.5830158730158731</v>
      </c>
      <c r="AN108" s="6">
        <v>0.57916237697783979</v>
      </c>
      <c r="AO108" s="6">
        <v>15.02963134177949</v>
      </c>
      <c r="AP108" s="27">
        <v>0.67920634920634915</v>
      </c>
      <c r="AQ108" s="6">
        <v>0.6937275243430705</v>
      </c>
      <c r="AR108" s="6">
        <v>0.67920634920634915</v>
      </c>
      <c r="AS108" s="6">
        <v>0.68008381887481917</v>
      </c>
      <c r="AT108" s="6">
        <v>0.72558185841158607</v>
      </c>
      <c r="AU108" s="27">
        <v>0.69031746031746033</v>
      </c>
      <c r="AV108" s="6">
        <v>0.7090102535759325</v>
      </c>
      <c r="AW108" s="6">
        <v>0.69031746031746033</v>
      </c>
      <c r="AX108" s="6">
        <v>0.68880382938384288</v>
      </c>
      <c r="AY108" s="6">
        <v>0.9201113604011113</v>
      </c>
      <c r="AZ108" s="27">
        <v>0.67904761904761901</v>
      </c>
      <c r="BA108" s="6">
        <v>0.68534233491376351</v>
      </c>
      <c r="BB108" s="6">
        <v>0.67904761904761901</v>
      </c>
      <c r="BC108" s="6">
        <v>0.67914617549524836</v>
      </c>
      <c r="BD108" s="6">
        <v>1.011498922738675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0.58908159714155195</v>
      </c>
      <c r="N109" s="9">
        <v>0.67967568465643768</v>
      </c>
      <c r="O109" s="9">
        <v>0.4214523678612026</v>
      </c>
      <c r="P109" s="9">
        <v>28.886216597898599</v>
      </c>
      <c r="Q109" s="27">
        <v>0.63888888888888895</v>
      </c>
      <c r="R109" s="6">
        <v>0.64015046733534131</v>
      </c>
      <c r="S109" s="6">
        <v>0.63888888888888895</v>
      </c>
      <c r="T109" s="6">
        <v>0.63266980654104532</v>
      </c>
      <c r="U109" s="6">
        <v>0.83136002675462795</v>
      </c>
      <c r="V109" s="27">
        <v>0.61079365079365078</v>
      </c>
      <c r="W109" s="6">
        <v>0.61637647537647544</v>
      </c>
      <c r="X109" s="6">
        <v>0.61079365079365078</v>
      </c>
      <c r="Y109" s="6">
        <v>0.60689137536747939</v>
      </c>
      <c r="Z109" s="6">
        <v>0.83511887663063455</v>
      </c>
      <c r="AA109" s="27">
        <v>0.62761904761904763</v>
      </c>
      <c r="AB109" s="6">
        <v>0.64467887667887669</v>
      </c>
      <c r="AC109" s="6">
        <v>0.62761904761904763</v>
      </c>
      <c r="AD109" s="6">
        <v>0.62331261085316469</v>
      </c>
      <c r="AE109" s="6">
        <v>3.622331643002779</v>
      </c>
      <c r="AF109" s="27">
        <v>0.68380952380952376</v>
      </c>
      <c r="AG109" s="6">
        <v>0.70038458941967707</v>
      </c>
      <c r="AH109" s="6">
        <v>0.68380952380952376</v>
      </c>
      <c r="AI109" s="6">
        <v>0.67947612414040981</v>
      </c>
      <c r="AJ109" s="6">
        <v>0.73744439174672372</v>
      </c>
      <c r="AK109" s="27">
        <v>0.58698412698412694</v>
      </c>
      <c r="AL109" s="6">
        <v>0.59958361199957844</v>
      </c>
      <c r="AM109" s="6">
        <v>0.58698412698412694</v>
      </c>
      <c r="AN109" s="6">
        <v>0.58694263048158501</v>
      </c>
      <c r="AO109" s="6">
        <v>14.88660097118775</v>
      </c>
      <c r="AP109" s="27">
        <v>0.65476190476190477</v>
      </c>
      <c r="AQ109" s="6">
        <v>0.67522614951186388</v>
      </c>
      <c r="AR109" s="6">
        <v>0.65476190476190477</v>
      </c>
      <c r="AS109" s="6">
        <v>0.651804608934061</v>
      </c>
      <c r="AT109" s="6">
        <v>1.057643523825762</v>
      </c>
      <c r="AU109" s="27">
        <v>0.62634920634920632</v>
      </c>
      <c r="AV109" s="6">
        <v>0.64055888655575388</v>
      </c>
      <c r="AW109" s="6">
        <v>0.62634920634920632</v>
      </c>
      <c r="AX109" s="6">
        <v>0.6225109980426593</v>
      </c>
      <c r="AY109" s="6">
        <v>1.023549570593405</v>
      </c>
      <c r="AZ109" s="27">
        <v>0.62142857142857144</v>
      </c>
      <c r="BA109" s="6">
        <v>0.63514671604270601</v>
      </c>
      <c r="BB109" s="6">
        <v>0.62142857142857144</v>
      </c>
      <c r="BC109" s="6">
        <v>0.6221865490475692</v>
      </c>
      <c r="BD109" s="6">
        <v>1.3630052479804251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0.71682450430760047</v>
      </c>
      <c r="N110" s="9">
        <v>0.38767537570831628</v>
      </c>
      <c r="O110" s="9">
        <v>0.28845578236042091</v>
      </c>
      <c r="P110" s="9">
        <v>8.0442640459475623</v>
      </c>
      <c r="Q110" s="27">
        <v>0.47428571428571431</v>
      </c>
      <c r="R110" s="6">
        <v>0.45894731370921849</v>
      </c>
      <c r="S110" s="6">
        <v>0.47428571428571431</v>
      </c>
      <c r="T110" s="6">
        <v>0.44556351987435289</v>
      </c>
      <c r="U110" s="6">
        <v>0.950329532134217</v>
      </c>
      <c r="V110" s="27">
        <v>0.4628571428571428</v>
      </c>
      <c r="W110" s="6">
        <v>0.43530762421518732</v>
      </c>
      <c r="X110" s="6">
        <v>0.4628571428571428</v>
      </c>
      <c r="Y110" s="6">
        <v>0.43258910445205911</v>
      </c>
      <c r="Z110" s="6">
        <v>0.95702555253157473</v>
      </c>
      <c r="AA110" s="27">
        <v>0.58777777777777784</v>
      </c>
      <c r="AB110" s="6">
        <v>0.61158084786280276</v>
      </c>
      <c r="AC110" s="6">
        <v>0.58777777777777784</v>
      </c>
      <c r="AD110" s="6">
        <v>0.56422206095624694</v>
      </c>
      <c r="AE110" s="6">
        <v>2.7557021962654362</v>
      </c>
      <c r="AF110" s="27">
        <v>0.67269841269841257</v>
      </c>
      <c r="AG110" s="6">
        <v>0.69594580111246773</v>
      </c>
      <c r="AH110" s="6">
        <v>0.67269841269841257</v>
      </c>
      <c r="AI110" s="6">
        <v>0.66627186066345734</v>
      </c>
      <c r="AJ110" s="6">
        <v>0.80702385959534606</v>
      </c>
      <c r="AK110" s="27">
        <v>0.55904761904761902</v>
      </c>
      <c r="AL110" s="6">
        <v>0.57235808635808638</v>
      </c>
      <c r="AM110" s="6">
        <v>0.55904761904761902</v>
      </c>
      <c r="AN110" s="6">
        <v>0.55537043005439057</v>
      </c>
      <c r="AO110" s="6">
        <v>15.89353478015356</v>
      </c>
      <c r="AP110" s="27">
        <v>0.66730158730158728</v>
      </c>
      <c r="AQ110" s="6">
        <v>0.67733092833092834</v>
      </c>
      <c r="AR110" s="6">
        <v>0.66730158730158728</v>
      </c>
      <c r="AS110" s="6">
        <v>0.66612889741139603</v>
      </c>
      <c r="AT110" s="6">
        <v>0.77133071872295977</v>
      </c>
      <c r="AU110" s="27">
        <v>0.61095238095238091</v>
      </c>
      <c r="AV110" s="6">
        <v>0.62476521300050725</v>
      </c>
      <c r="AW110" s="6">
        <v>0.61095238095238091</v>
      </c>
      <c r="AX110" s="6">
        <v>0.60623108450718344</v>
      </c>
      <c r="AY110" s="6">
        <v>0.96918036949997222</v>
      </c>
      <c r="AZ110" s="27">
        <v>0.59952380952380957</v>
      </c>
      <c r="BA110" s="6">
        <v>0.61212213603390075</v>
      </c>
      <c r="BB110" s="6">
        <v>0.59952380952380957</v>
      </c>
      <c r="BC110" s="6">
        <v>0.60176586133355769</v>
      </c>
      <c r="BD110" s="6">
        <v>1.0922717922209331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0.6173168745939136</v>
      </c>
      <c r="N111" s="9">
        <v>0.60922440226754226</v>
      </c>
      <c r="O111" s="9">
        <v>0.38928174687802969</v>
      </c>
      <c r="P111" s="9">
        <v>17.05828326349118</v>
      </c>
      <c r="Q111" s="27">
        <v>0.48539682539682538</v>
      </c>
      <c r="R111" s="6">
        <v>0.44818578961375211</v>
      </c>
      <c r="S111" s="6">
        <v>0.48539682539682538</v>
      </c>
      <c r="T111" s="6">
        <v>0.44646663795587632</v>
      </c>
      <c r="U111" s="6">
        <v>0.91403251694967236</v>
      </c>
      <c r="V111" s="27">
        <v>0.49111111111111111</v>
      </c>
      <c r="W111" s="6">
        <v>0.46262778579445241</v>
      </c>
      <c r="X111" s="6">
        <v>0.49111111111111111</v>
      </c>
      <c r="Y111" s="6">
        <v>0.46321276889163399</v>
      </c>
      <c r="Z111" s="6">
        <v>0.90919229176400529</v>
      </c>
      <c r="AA111" s="27">
        <v>0.55968253968253967</v>
      </c>
      <c r="AB111" s="6">
        <v>0.58290178048072794</v>
      </c>
      <c r="AC111" s="6">
        <v>0.55968253968253967</v>
      </c>
      <c r="AD111" s="6">
        <v>0.56192745662881105</v>
      </c>
      <c r="AE111" s="6">
        <v>4.3487983779804393</v>
      </c>
      <c r="AF111" s="27">
        <v>0.62126984126984119</v>
      </c>
      <c r="AG111" s="6">
        <v>0.63479719160391423</v>
      </c>
      <c r="AH111" s="6">
        <v>0.62126984126984119</v>
      </c>
      <c r="AI111" s="6">
        <v>0.62214185769487662</v>
      </c>
      <c r="AJ111" s="6">
        <v>0.89243355373406286</v>
      </c>
      <c r="AK111" s="27">
        <v>0.53063492063492057</v>
      </c>
      <c r="AL111" s="6">
        <v>0.53000372086838254</v>
      </c>
      <c r="AM111" s="6">
        <v>0.53063492063492057</v>
      </c>
      <c r="AN111" s="6">
        <v>0.52489375050557119</v>
      </c>
      <c r="AO111" s="6">
        <v>16.917632233590389</v>
      </c>
      <c r="AP111" s="27">
        <v>0.54238095238095241</v>
      </c>
      <c r="AQ111" s="6">
        <v>0.54810919944253267</v>
      </c>
      <c r="AR111" s="6">
        <v>0.54238095238095241</v>
      </c>
      <c r="AS111" s="6">
        <v>0.53630758486969676</v>
      </c>
      <c r="AT111" s="6">
        <v>0.97393892769235058</v>
      </c>
      <c r="AU111" s="27">
        <v>0.54809523809523808</v>
      </c>
      <c r="AV111" s="6">
        <v>0.55895526695526698</v>
      </c>
      <c r="AW111" s="6">
        <v>0.54809523809523808</v>
      </c>
      <c r="AX111" s="6">
        <v>0.5460713922233017</v>
      </c>
      <c r="AY111" s="6">
        <v>1.174244376843915</v>
      </c>
      <c r="AZ111" s="27">
        <v>0.5365079365079366</v>
      </c>
      <c r="BA111" s="6">
        <v>0.54355452950410932</v>
      </c>
      <c r="BB111" s="6">
        <v>0.5365079365079366</v>
      </c>
      <c r="BC111" s="6">
        <v>0.53493989180653634</v>
      </c>
      <c r="BD111" s="6">
        <v>1.5529771952026501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0.31313014457706517</v>
      </c>
      <c r="N112" s="9">
        <v>1.742303886077025</v>
      </c>
      <c r="O112" s="9">
        <v>0.82817184310138592</v>
      </c>
      <c r="P112" s="9">
        <v>28.573783731663219</v>
      </c>
      <c r="Q112" s="27">
        <v>0.74619047619047618</v>
      </c>
      <c r="R112" s="6">
        <v>0.75989167358214971</v>
      </c>
      <c r="S112" s="6">
        <v>0.74619047619047618</v>
      </c>
      <c r="T112" s="6">
        <v>0.74477045137939768</v>
      </c>
      <c r="U112" s="6">
        <v>0.63514977517094673</v>
      </c>
      <c r="V112" s="27">
        <v>0.74682539682539684</v>
      </c>
      <c r="W112" s="6">
        <v>0.75226787410120743</v>
      </c>
      <c r="X112" s="6">
        <v>0.74682539682539684</v>
      </c>
      <c r="Y112" s="6">
        <v>0.74445337539117373</v>
      </c>
      <c r="Z112" s="6">
        <v>0.63378187311989753</v>
      </c>
      <c r="AA112" s="27">
        <v>0.71841269841269839</v>
      </c>
      <c r="AB112" s="6">
        <v>0.72494540380254668</v>
      </c>
      <c r="AC112" s="6">
        <v>0.71841269841269839</v>
      </c>
      <c r="AD112" s="6">
        <v>0.71142894509713794</v>
      </c>
      <c r="AE112" s="6">
        <v>2.8362199336251219</v>
      </c>
      <c r="AF112" s="27">
        <v>0.79777777777777781</v>
      </c>
      <c r="AG112" s="6">
        <v>0.79897983637899606</v>
      </c>
      <c r="AH112" s="6">
        <v>0.79777777777777781</v>
      </c>
      <c r="AI112" s="6">
        <v>0.79397650278646381</v>
      </c>
      <c r="AJ112" s="6">
        <v>0.53991888857578751</v>
      </c>
      <c r="AK112" s="27">
        <v>0.67825396825396833</v>
      </c>
      <c r="AL112" s="6">
        <v>0.68327367077367074</v>
      </c>
      <c r="AM112" s="6">
        <v>0.67825396825396833</v>
      </c>
      <c r="AN112" s="6">
        <v>0.67677630506378583</v>
      </c>
      <c r="AO112" s="6">
        <v>11.59690244757785</v>
      </c>
      <c r="AP112" s="27">
        <v>0.78</v>
      </c>
      <c r="AQ112" s="6">
        <v>0.79288899063899076</v>
      </c>
      <c r="AR112" s="6">
        <v>0.78</v>
      </c>
      <c r="AS112" s="6">
        <v>0.77690180008392429</v>
      </c>
      <c r="AT112" s="6">
        <v>0.52080705103123215</v>
      </c>
      <c r="AU112" s="27">
        <v>0.77444444444444449</v>
      </c>
      <c r="AV112" s="6">
        <v>0.78322323666308624</v>
      </c>
      <c r="AW112" s="6">
        <v>0.77444444444444449</v>
      </c>
      <c r="AX112" s="6">
        <v>0.77150416499155994</v>
      </c>
      <c r="AY112" s="6">
        <v>0.69061292498580473</v>
      </c>
      <c r="AZ112" s="27">
        <v>0.79730158730158729</v>
      </c>
      <c r="BA112" s="6">
        <v>0.80455880580670502</v>
      </c>
      <c r="BB112" s="6">
        <v>0.79730158730158729</v>
      </c>
      <c r="BC112" s="6">
        <v>0.7936273530765654</v>
      </c>
      <c r="BD112" s="6">
        <v>0.65632980769451243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0.72607085749885014</v>
      </c>
      <c r="N113" s="9">
        <v>0.36296832603057921</v>
      </c>
      <c r="O113" s="9">
        <v>0.28431756127635188</v>
      </c>
      <c r="P113" s="9">
        <v>10.163113128856221</v>
      </c>
      <c r="Q113" s="27">
        <v>0.4973015873015873</v>
      </c>
      <c r="R113" s="6">
        <v>0.47238397493159401</v>
      </c>
      <c r="S113" s="6">
        <v>0.4973015873015873</v>
      </c>
      <c r="T113" s="6">
        <v>0.46980563106181578</v>
      </c>
      <c r="U113" s="6">
        <v>0.9674166696340496</v>
      </c>
      <c r="V113" s="27">
        <v>0.52539682539682542</v>
      </c>
      <c r="W113" s="6">
        <v>0.51053266574695155</v>
      </c>
      <c r="X113" s="6">
        <v>0.52539682539682542</v>
      </c>
      <c r="Y113" s="6">
        <v>0.50272197512710559</v>
      </c>
      <c r="Z113" s="6">
        <v>0.96476605149081052</v>
      </c>
      <c r="AA113" s="27">
        <v>0.45190476190476192</v>
      </c>
      <c r="AB113" s="6">
        <v>0.47697506392243227</v>
      </c>
      <c r="AC113" s="6">
        <v>0.45190476190476192</v>
      </c>
      <c r="AD113" s="6">
        <v>0.45496675513142493</v>
      </c>
      <c r="AE113" s="6">
        <v>4.2525337346284946</v>
      </c>
      <c r="AF113" s="27">
        <v>0.57650793650793652</v>
      </c>
      <c r="AG113" s="6">
        <v>0.58560958451729495</v>
      </c>
      <c r="AH113" s="6">
        <v>0.57650793650793652</v>
      </c>
      <c r="AI113" s="6">
        <v>0.5755633055524163</v>
      </c>
      <c r="AJ113" s="6">
        <v>0.94204721769371191</v>
      </c>
      <c r="AK113" s="27">
        <v>0.52507936507936503</v>
      </c>
      <c r="AL113" s="6">
        <v>0.54121944462295335</v>
      </c>
      <c r="AM113" s="6">
        <v>0.52507936507936503</v>
      </c>
      <c r="AN113" s="6">
        <v>0.52547407165256121</v>
      </c>
      <c r="AO113" s="6">
        <v>17.11787475241881</v>
      </c>
      <c r="AP113" s="27">
        <v>0.56000000000000005</v>
      </c>
      <c r="AQ113" s="6">
        <v>0.56296980890258197</v>
      </c>
      <c r="AR113" s="6">
        <v>0.56000000000000005</v>
      </c>
      <c r="AS113" s="6">
        <v>0.55754529560807831</v>
      </c>
      <c r="AT113" s="6">
        <v>0.99503193284071723</v>
      </c>
      <c r="AU113" s="27">
        <v>0.54841269841269835</v>
      </c>
      <c r="AV113" s="6">
        <v>0.55241845632321829</v>
      </c>
      <c r="AW113" s="6">
        <v>0.54841269841269835</v>
      </c>
      <c r="AX113" s="6">
        <v>0.54539937210653322</v>
      </c>
      <c r="AY113" s="6">
        <v>1.273719749947259</v>
      </c>
      <c r="AZ113" s="27">
        <v>0.50888888888888884</v>
      </c>
      <c r="BA113" s="6">
        <v>0.51828626344415818</v>
      </c>
      <c r="BB113" s="6">
        <v>0.50888888888888884</v>
      </c>
      <c r="BC113" s="6">
        <v>0.50291777180450903</v>
      </c>
      <c r="BD113" s="6">
        <v>1.6165236972545141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0.20120370495102399</v>
      </c>
      <c r="N114" s="9">
        <v>2.4749323594830281</v>
      </c>
      <c r="O114" s="9">
        <v>1.099627029866787</v>
      </c>
      <c r="P114" s="9">
        <v>40.588890695521663</v>
      </c>
      <c r="Q114" s="27">
        <v>0.84761904761904761</v>
      </c>
      <c r="R114" s="6">
        <v>0.85965911150785101</v>
      </c>
      <c r="S114" s="6">
        <v>0.84761904761904761</v>
      </c>
      <c r="T114" s="6">
        <v>0.84730994130948944</v>
      </c>
      <c r="U114" s="6">
        <v>0.45366820303703148</v>
      </c>
      <c r="V114" s="27">
        <v>0.82507936507936497</v>
      </c>
      <c r="W114" s="6">
        <v>0.84660519421171043</v>
      </c>
      <c r="X114" s="6">
        <v>0.82507936507936497</v>
      </c>
      <c r="Y114" s="6">
        <v>0.82328247612754279</v>
      </c>
      <c r="Z114" s="6">
        <v>0.41961190335974302</v>
      </c>
      <c r="AA114" s="27">
        <v>0.8019047619047619</v>
      </c>
      <c r="AB114" s="6">
        <v>0.82872198172198175</v>
      </c>
      <c r="AC114" s="6">
        <v>0.8019047619047619</v>
      </c>
      <c r="AD114" s="6">
        <v>0.79749126252833213</v>
      </c>
      <c r="AE114" s="6">
        <v>1.7394731485318771</v>
      </c>
      <c r="AF114" s="27">
        <v>0.8417460317460318</v>
      </c>
      <c r="AG114" s="6">
        <v>0.84650153550153551</v>
      </c>
      <c r="AH114" s="6">
        <v>0.8417460317460318</v>
      </c>
      <c r="AI114" s="6">
        <v>0.83907323007162005</v>
      </c>
      <c r="AJ114" s="6">
        <v>0.35835357240812288</v>
      </c>
      <c r="AK114" s="27">
        <v>0.74</v>
      </c>
      <c r="AL114" s="6">
        <v>0.75646391174962613</v>
      </c>
      <c r="AM114" s="6">
        <v>0.74</v>
      </c>
      <c r="AN114" s="6">
        <v>0.73980195941955962</v>
      </c>
      <c r="AO114" s="6">
        <v>9.3713498811704596</v>
      </c>
      <c r="AP114" s="27">
        <v>0.82492063492063505</v>
      </c>
      <c r="AQ114" s="6">
        <v>0.836635574302241</v>
      </c>
      <c r="AR114" s="6">
        <v>0.82492063492063505</v>
      </c>
      <c r="AS114" s="6">
        <v>0.82366635507414687</v>
      </c>
      <c r="AT114" s="6">
        <v>0.44290992953461727</v>
      </c>
      <c r="AU114" s="27">
        <v>0.77968253968253964</v>
      </c>
      <c r="AV114" s="6">
        <v>0.80193552479266761</v>
      </c>
      <c r="AW114" s="6">
        <v>0.77968253968253964</v>
      </c>
      <c r="AX114" s="6">
        <v>0.77784485289791716</v>
      </c>
      <c r="AY114" s="6">
        <v>0.75531644817690913</v>
      </c>
      <c r="AZ114" s="27">
        <v>0.80253968253968255</v>
      </c>
      <c r="BA114" s="6">
        <v>0.81402421721970608</v>
      </c>
      <c r="BB114" s="6">
        <v>0.80253968253968255</v>
      </c>
      <c r="BC114" s="6">
        <v>0.80116873540402955</v>
      </c>
      <c r="BD114" s="6">
        <v>0.62141862362482503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0.1390439647026657</v>
      </c>
      <c r="N115" s="9">
        <v>3.6602805617534262</v>
      </c>
      <c r="O115" s="9">
        <v>1.2129721493643659</v>
      </c>
      <c r="P115" s="9">
        <v>41.831777848610578</v>
      </c>
      <c r="Q115" s="27">
        <v>0.90952380952380951</v>
      </c>
      <c r="R115" s="6">
        <v>0.91391245791245779</v>
      </c>
      <c r="S115" s="6">
        <v>0.90952380952380951</v>
      </c>
      <c r="T115" s="6">
        <v>0.90975683401884222</v>
      </c>
      <c r="U115" s="6">
        <v>0.35501680249906092</v>
      </c>
      <c r="V115" s="27">
        <v>0.89269841269841277</v>
      </c>
      <c r="W115" s="6">
        <v>0.90155505869791575</v>
      </c>
      <c r="X115" s="6">
        <v>0.89269841269841277</v>
      </c>
      <c r="Y115" s="6">
        <v>0.89393950820667167</v>
      </c>
      <c r="Z115" s="6">
        <v>0.2956346206619645</v>
      </c>
      <c r="AA115" s="27">
        <v>0.88142857142857134</v>
      </c>
      <c r="AB115" s="6">
        <v>0.89234748144271969</v>
      </c>
      <c r="AC115" s="6">
        <v>0.88142857142857134</v>
      </c>
      <c r="AD115" s="6">
        <v>0.87974142565025448</v>
      </c>
      <c r="AE115" s="6">
        <v>1.2985907215061161</v>
      </c>
      <c r="AF115" s="27">
        <v>0.90365079365079359</v>
      </c>
      <c r="AG115" s="6">
        <v>0.91218944018944015</v>
      </c>
      <c r="AH115" s="6">
        <v>0.90365079365079359</v>
      </c>
      <c r="AI115" s="6">
        <v>0.9045597395531193</v>
      </c>
      <c r="AJ115" s="6">
        <v>0.30335838883073962</v>
      </c>
      <c r="AK115" s="27">
        <v>0.73412698412698396</v>
      </c>
      <c r="AL115" s="6">
        <v>0.75387815126050417</v>
      </c>
      <c r="AM115" s="6">
        <v>0.73412698412698396</v>
      </c>
      <c r="AN115" s="6">
        <v>0.73517861326515976</v>
      </c>
      <c r="AO115" s="6">
        <v>9.5830348296462269</v>
      </c>
      <c r="AP115" s="27">
        <v>0.85333333333333328</v>
      </c>
      <c r="AQ115" s="6">
        <v>0.86223853615520285</v>
      </c>
      <c r="AR115" s="6">
        <v>0.85333333333333328</v>
      </c>
      <c r="AS115" s="6">
        <v>0.85003057898808942</v>
      </c>
      <c r="AT115" s="6">
        <v>0.47580843763607711</v>
      </c>
      <c r="AU115" s="27">
        <v>0.86428571428571421</v>
      </c>
      <c r="AV115" s="6">
        <v>0.87616160242910934</v>
      </c>
      <c r="AW115" s="6">
        <v>0.86428571428571421</v>
      </c>
      <c r="AX115" s="6">
        <v>0.86192747364718481</v>
      </c>
      <c r="AY115" s="6">
        <v>0.52880586639995086</v>
      </c>
      <c r="AZ115" s="27">
        <v>0.82460317460317467</v>
      </c>
      <c r="BA115" s="6">
        <v>0.83708281797567508</v>
      </c>
      <c r="BB115" s="6">
        <v>0.82460317460317467</v>
      </c>
      <c r="BC115" s="6">
        <v>0.8218716991069932</v>
      </c>
      <c r="BD115" s="6">
        <v>0.43082335157119778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0.35660965303493353</v>
      </c>
      <c r="N116" s="9">
        <v>1.52696825682481</v>
      </c>
      <c r="O116" s="9">
        <v>0.74224907366847848</v>
      </c>
      <c r="P116" s="9">
        <v>31.684591329114809</v>
      </c>
      <c r="Q116" s="27">
        <v>0.76238095238095238</v>
      </c>
      <c r="R116" s="6">
        <v>0.76955926040449851</v>
      </c>
      <c r="S116" s="6">
        <v>0.76238095238095238</v>
      </c>
      <c r="T116" s="6">
        <v>0.75623318855178934</v>
      </c>
      <c r="U116" s="6">
        <v>0.64301358895779059</v>
      </c>
      <c r="V116" s="27">
        <v>0.73396825396825405</v>
      </c>
      <c r="W116" s="6">
        <v>0.73515470757067392</v>
      </c>
      <c r="X116" s="6">
        <v>0.73396825396825405</v>
      </c>
      <c r="Y116" s="6">
        <v>0.72770062543274772</v>
      </c>
      <c r="Z116" s="6">
        <v>0.62429382747261264</v>
      </c>
      <c r="AA116" s="27">
        <v>0.75158730158730169</v>
      </c>
      <c r="AB116" s="6">
        <v>0.76857863829292394</v>
      </c>
      <c r="AC116" s="6">
        <v>0.75158730158730169</v>
      </c>
      <c r="AD116" s="6">
        <v>0.74067986296920696</v>
      </c>
      <c r="AE116" s="6">
        <v>1.5042432640483221</v>
      </c>
      <c r="AF116" s="27">
        <v>0.77412698412698411</v>
      </c>
      <c r="AG116" s="6">
        <v>0.77670103192792272</v>
      </c>
      <c r="AH116" s="6">
        <v>0.77412698412698411</v>
      </c>
      <c r="AI116" s="6">
        <v>0.769937479314868</v>
      </c>
      <c r="AJ116" s="6">
        <v>0.5495240281975674</v>
      </c>
      <c r="AK116" s="27">
        <v>0.6441269841269841</v>
      </c>
      <c r="AL116" s="6">
        <v>0.64453873903873904</v>
      </c>
      <c r="AM116" s="6">
        <v>0.6441269841269841</v>
      </c>
      <c r="AN116" s="6">
        <v>0.63925831351756979</v>
      </c>
      <c r="AO116" s="6">
        <v>12.82696363466677</v>
      </c>
      <c r="AP116" s="27">
        <v>0.73968253968253972</v>
      </c>
      <c r="AQ116" s="6">
        <v>0.74273648853480778</v>
      </c>
      <c r="AR116" s="6">
        <v>0.73968253968253972</v>
      </c>
      <c r="AS116" s="6">
        <v>0.73511467907502837</v>
      </c>
      <c r="AT116" s="6">
        <v>0.5612362054049187</v>
      </c>
      <c r="AU116" s="27">
        <v>0.72873015873015867</v>
      </c>
      <c r="AV116" s="6">
        <v>0.73152646647884745</v>
      </c>
      <c r="AW116" s="6">
        <v>0.72873015873015867</v>
      </c>
      <c r="AX116" s="6">
        <v>0.72617108163771982</v>
      </c>
      <c r="AY116" s="6">
        <v>0.85515170678556662</v>
      </c>
      <c r="AZ116" s="27">
        <v>0.7346031746031747</v>
      </c>
      <c r="BA116" s="6">
        <v>0.73703302180753161</v>
      </c>
      <c r="BB116" s="6">
        <v>0.7346031746031747</v>
      </c>
      <c r="BC116" s="6">
        <v>0.73013623371932479</v>
      </c>
      <c r="BD116" s="6">
        <v>0.76730470456950173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0.88786868635872418</v>
      </c>
      <c r="N117" s="9">
        <v>0.12436469659150411</v>
      </c>
      <c r="O117" s="9">
        <v>0.1138431074904485</v>
      </c>
      <c r="P117" s="9">
        <v>5.2854996051389254</v>
      </c>
      <c r="Q117" s="27">
        <v>0.42428571428571432</v>
      </c>
      <c r="R117" s="6">
        <v>0.41503884670050079</v>
      </c>
      <c r="S117" s="6">
        <v>0.42428571428571432</v>
      </c>
      <c r="T117" s="6">
        <v>0.38659044627952188</v>
      </c>
      <c r="U117" s="6">
        <v>1.0704165638518359</v>
      </c>
      <c r="V117" s="27">
        <v>0.42412698412698407</v>
      </c>
      <c r="W117" s="6">
        <v>0.42165804037232613</v>
      </c>
      <c r="X117" s="6">
        <v>0.42412698412698407</v>
      </c>
      <c r="Y117" s="6">
        <v>0.39048055967091411</v>
      </c>
      <c r="Z117" s="6">
        <v>1.078309519791788</v>
      </c>
      <c r="AA117" s="27">
        <v>0.51984126984126988</v>
      </c>
      <c r="AB117" s="6">
        <v>0.51914738348071687</v>
      </c>
      <c r="AC117" s="6">
        <v>0.51984126984126988</v>
      </c>
      <c r="AD117" s="6">
        <v>0.50238731996056762</v>
      </c>
      <c r="AE117" s="6">
        <v>3.156481286529575</v>
      </c>
      <c r="AF117" s="27">
        <v>0.54238095238095241</v>
      </c>
      <c r="AG117" s="6">
        <v>0.56325214530256551</v>
      </c>
      <c r="AH117" s="6">
        <v>0.54238095238095241</v>
      </c>
      <c r="AI117" s="6">
        <v>0.52660418035377854</v>
      </c>
      <c r="AJ117" s="6">
        <v>0.96321159874715112</v>
      </c>
      <c r="AK117" s="27">
        <v>0.53126984126984134</v>
      </c>
      <c r="AL117" s="6">
        <v>0.54067675446246877</v>
      </c>
      <c r="AM117" s="6">
        <v>0.53126984126984134</v>
      </c>
      <c r="AN117" s="6">
        <v>0.52122058150202544</v>
      </c>
      <c r="AO117" s="6">
        <v>16.894747374295711</v>
      </c>
      <c r="AP117" s="27">
        <v>0.59857142857142853</v>
      </c>
      <c r="AQ117" s="6">
        <v>0.61231212142976843</v>
      </c>
      <c r="AR117" s="6">
        <v>0.59857142857142853</v>
      </c>
      <c r="AS117" s="6">
        <v>0.59145248924781091</v>
      </c>
      <c r="AT117" s="6">
        <v>1.1272216762769409</v>
      </c>
      <c r="AU117" s="27">
        <v>0.58730158730158732</v>
      </c>
      <c r="AV117" s="6">
        <v>0.60555271976700542</v>
      </c>
      <c r="AW117" s="6">
        <v>0.58730158730158732</v>
      </c>
      <c r="AX117" s="6">
        <v>0.57747854664276754</v>
      </c>
      <c r="AY117" s="6">
        <v>1.189328944246224</v>
      </c>
      <c r="AZ117" s="27">
        <v>0.55317460317460321</v>
      </c>
      <c r="BA117" s="6">
        <v>0.56124349919086758</v>
      </c>
      <c r="BB117" s="6">
        <v>0.55317460317460321</v>
      </c>
      <c r="BC117" s="6">
        <v>0.54780523945624104</v>
      </c>
      <c r="BD117" s="6">
        <v>1.4763239059072839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8.886250513159917E-2</v>
      </c>
      <c r="N118" s="9">
        <v>5.3600363246529596</v>
      </c>
      <c r="O118" s="9">
        <v>1.3459687343317699</v>
      </c>
      <c r="P118" s="9">
        <v>87.90459572430855</v>
      </c>
      <c r="Q118" s="27">
        <v>0.90968253968253965</v>
      </c>
      <c r="R118" s="6">
        <v>0.91474361352932776</v>
      </c>
      <c r="S118" s="6">
        <v>0.90968253968253965</v>
      </c>
      <c r="T118" s="6">
        <v>0.90925740648573972</v>
      </c>
      <c r="U118" s="6">
        <v>0.27430640976304638</v>
      </c>
      <c r="V118" s="27">
        <v>0.90968253968253965</v>
      </c>
      <c r="W118" s="6">
        <v>0.91716585795157213</v>
      </c>
      <c r="X118" s="6">
        <v>0.90968253968253965</v>
      </c>
      <c r="Y118" s="6">
        <v>0.90936997010209331</v>
      </c>
      <c r="Z118" s="6">
        <v>0.2055919981022768</v>
      </c>
      <c r="AA118" s="27">
        <v>0.92650793650793639</v>
      </c>
      <c r="AB118" s="6">
        <v>0.93786708529565677</v>
      </c>
      <c r="AC118" s="6">
        <v>0.92650793650793639</v>
      </c>
      <c r="AD118" s="6">
        <v>0.92620434508377547</v>
      </c>
      <c r="AE118" s="6">
        <v>0.78074048733981738</v>
      </c>
      <c r="AF118" s="27">
        <v>0.93206349206349193</v>
      </c>
      <c r="AG118" s="6">
        <v>0.9357906960764103</v>
      </c>
      <c r="AH118" s="6">
        <v>0.93206349206349193</v>
      </c>
      <c r="AI118" s="6">
        <v>0.93213713974377299</v>
      </c>
      <c r="AJ118" s="6">
        <v>0.21461043824751361</v>
      </c>
      <c r="AK118" s="27">
        <v>0.78507936507936515</v>
      </c>
      <c r="AL118" s="6">
        <v>0.80693432203236137</v>
      </c>
      <c r="AM118" s="6">
        <v>0.78507936507936515</v>
      </c>
      <c r="AN118" s="6">
        <v>0.78610129867619083</v>
      </c>
      <c r="AO118" s="6">
        <v>7.7465248712483534</v>
      </c>
      <c r="AP118" s="27">
        <v>0.89825396825396808</v>
      </c>
      <c r="AQ118" s="6">
        <v>0.91073398382922188</v>
      </c>
      <c r="AR118" s="6">
        <v>0.89825396825396808</v>
      </c>
      <c r="AS118" s="6">
        <v>0.89583974698717195</v>
      </c>
      <c r="AT118" s="6">
        <v>0.35487733269568211</v>
      </c>
      <c r="AU118" s="27">
        <v>0.88126984126984131</v>
      </c>
      <c r="AV118" s="6">
        <v>0.88961450314391488</v>
      </c>
      <c r="AW118" s="6">
        <v>0.88126984126984131</v>
      </c>
      <c r="AX118" s="6">
        <v>0.87999134675545077</v>
      </c>
      <c r="AY118" s="6">
        <v>0.40757200217647332</v>
      </c>
      <c r="AZ118" s="27">
        <v>0.86984126984126975</v>
      </c>
      <c r="BA118" s="6">
        <v>0.88072143288809956</v>
      </c>
      <c r="BB118" s="6">
        <v>0.86984126984126975</v>
      </c>
      <c r="BC118" s="6">
        <v>0.86974002433061237</v>
      </c>
      <c r="BD118" s="6">
        <v>0.35074034738824889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0.15863797401528701</v>
      </c>
      <c r="N119" s="9">
        <v>4.7084025536497522</v>
      </c>
      <c r="O119" s="9">
        <v>0.93579261001002245</v>
      </c>
      <c r="P119" s="9">
        <v>53.810314898854308</v>
      </c>
      <c r="Q119" s="27">
        <v>0.7176190476190476</v>
      </c>
      <c r="R119" s="6">
        <v>0.71443235776569114</v>
      </c>
      <c r="S119" s="6">
        <v>0.7176190476190476</v>
      </c>
      <c r="T119" s="6">
        <v>0.70704942126632209</v>
      </c>
      <c r="U119" s="6">
        <v>0.57556124920407725</v>
      </c>
      <c r="V119" s="27">
        <v>0.72904761904761906</v>
      </c>
      <c r="W119" s="6">
        <v>0.72695535152678015</v>
      </c>
      <c r="X119" s="6">
        <v>0.72904761904761906</v>
      </c>
      <c r="Y119" s="6">
        <v>0.72393196933948811</v>
      </c>
      <c r="Z119" s="6">
        <v>0.52567790920817981</v>
      </c>
      <c r="AA119" s="27">
        <v>0.74063492063492065</v>
      </c>
      <c r="AB119" s="6">
        <v>0.76753331983156547</v>
      </c>
      <c r="AC119" s="6">
        <v>0.74063492063492065</v>
      </c>
      <c r="AD119" s="6">
        <v>0.73343412462238278</v>
      </c>
      <c r="AE119" s="6">
        <v>2.064572664544678</v>
      </c>
      <c r="AF119" s="27">
        <v>0.7852380952380954</v>
      </c>
      <c r="AG119" s="6">
        <v>0.79319095719095722</v>
      </c>
      <c r="AH119" s="6">
        <v>0.7852380952380954</v>
      </c>
      <c r="AI119" s="6">
        <v>0.78145955459330352</v>
      </c>
      <c r="AJ119" s="6">
        <v>0.44880801955064892</v>
      </c>
      <c r="AK119" s="27">
        <v>0.67825396825396833</v>
      </c>
      <c r="AL119" s="6">
        <v>0.6894615931392799</v>
      </c>
      <c r="AM119" s="6">
        <v>0.67825396825396833</v>
      </c>
      <c r="AN119" s="6">
        <v>0.67618633176209775</v>
      </c>
      <c r="AO119" s="6">
        <v>11.59690244757785</v>
      </c>
      <c r="AP119" s="27">
        <v>0.78539682539682532</v>
      </c>
      <c r="AQ119" s="6">
        <v>0.79482686977925066</v>
      </c>
      <c r="AR119" s="6">
        <v>0.78539682539682532</v>
      </c>
      <c r="AS119" s="6">
        <v>0.78443262611141873</v>
      </c>
      <c r="AT119" s="6">
        <v>0.56319740382647976</v>
      </c>
      <c r="AU119" s="27">
        <v>0.76841269841269844</v>
      </c>
      <c r="AV119" s="6">
        <v>0.78230674087816954</v>
      </c>
      <c r="AW119" s="6">
        <v>0.76841269841269844</v>
      </c>
      <c r="AX119" s="6">
        <v>0.76893018079224851</v>
      </c>
      <c r="AY119" s="6">
        <v>0.63715389223614594</v>
      </c>
      <c r="AZ119" s="27">
        <v>0.76285714285714279</v>
      </c>
      <c r="BA119" s="6">
        <v>0.77674723541320179</v>
      </c>
      <c r="BB119" s="6">
        <v>0.76285714285714279</v>
      </c>
      <c r="BC119" s="6">
        <v>0.76362081882356203</v>
      </c>
      <c r="BD119" s="6">
        <v>0.67925901682166623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0.20579185913020079</v>
      </c>
      <c r="N120" s="9">
        <v>2.8227289696580229</v>
      </c>
      <c r="O120" s="9">
        <v>1.007521639252996</v>
      </c>
      <c r="P120" s="9">
        <v>46.292755102391581</v>
      </c>
      <c r="Q120" s="27">
        <v>0.79666666666666675</v>
      </c>
      <c r="R120" s="6">
        <v>0.80411063011063022</v>
      </c>
      <c r="S120" s="6">
        <v>0.79666666666666675</v>
      </c>
      <c r="T120" s="6">
        <v>0.79356682374308796</v>
      </c>
      <c r="U120" s="6">
        <v>0.49240741440220581</v>
      </c>
      <c r="V120" s="27">
        <v>0.83047619047619059</v>
      </c>
      <c r="W120" s="6">
        <v>0.83918907519659403</v>
      </c>
      <c r="X120" s="6">
        <v>0.83047619047619059</v>
      </c>
      <c r="Y120" s="6">
        <v>0.82834322608935618</v>
      </c>
      <c r="Z120" s="6">
        <v>0.43423010389029321</v>
      </c>
      <c r="AA120" s="27">
        <v>0.78523809523809529</v>
      </c>
      <c r="AB120" s="6">
        <v>0.80579369323486971</v>
      </c>
      <c r="AC120" s="6">
        <v>0.78523809523809529</v>
      </c>
      <c r="AD120" s="6">
        <v>0.7802942311024027</v>
      </c>
      <c r="AE120" s="6">
        <v>1.415074480567494</v>
      </c>
      <c r="AF120" s="27">
        <v>0.84158730158730166</v>
      </c>
      <c r="AG120" s="6">
        <v>0.85156602128030701</v>
      </c>
      <c r="AH120" s="6">
        <v>0.84158730158730166</v>
      </c>
      <c r="AI120" s="6">
        <v>0.83921149706846287</v>
      </c>
      <c r="AJ120" s="6">
        <v>0.42591178039339511</v>
      </c>
      <c r="AK120" s="27">
        <v>0.79666666666666675</v>
      </c>
      <c r="AL120" s="6">
        <v>0.80895463883559127</v>
      </c>
      <c r="AM120" s="6">
        <v>0.79666666666666675</v>
      </c>
      <c r="AN120" s="6">
        <v>0.79601035453397695</v>
      </c>
      <c r="AO120" s="6">
        <v>7.3288761891204874</v>
      </c>
      <c r="AP120" s="27">
        <v>0.84761904761904761</v>
      </c>
      <c r="AQ120" s="6">
        <v>0.8543392040058706</v>
      </c>
      <c r="AR120" s="6">
        <v>0.84761904761904761</v>
      </c>
      <c r="AS120" s="6">
        <v>0.84703378546626718</v>
      </c>
      <c r="AT120" s="6">
        <v>0.4383581675420869</v>
      </c>
      <c r="AU120" s="27">
        <v>0.81952380952380965</v>
      </c>
      <c r="AV120" s="6">
        <v>0.8303456470907451</v>
      </c>
      <c r="AW120" s="6">
        <v>0.81952380952380965</v>
      </c>
      <c r="AX120" s="6">
        <v>0.81907285250366046</v>
      </c>
      <c r="AY120" s="6">
        <v>0.64039314658429425</v>
      </c>
      <c r="AZ120" s="27">
        <v>0.8363492063492064</v>
      </c>
      <c r="BA120" s="6">
        <v>0.84999999637254542</v>
      </c>
      <c r="BB120" s="6">
        <v>0.8363492063492064</v>
      </c>
      <c r="BC120" s="6">
        <v>0.83396296090610511</v>
      </c>
      <c r="BD120" s="6">
        <v>0.539866248642485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0.2229517543322479</v>
      </c>
      <c r="N121" s="9">
        <v>2.2382661304799312</v>
      </c>
      <c r="O121" s="9">
        <v>1.055071130882552</v>
      </c>
      <c r="P121" s="9">
        <v>36.707564539870873</v>
      </c>
      <c r="Q121" s="27">
        <v>0.83619047619047604</v>
      </c>
      <c r="R121" s="6">
        <v>0.84182552015885348</v>
      </c>
      <c r="S121" s="6">
        <v>0.83619047619047604</v>
      </c>
      <c r="T121" s="6">
        <v>0.83496018953125495</v>
      </c>
      <c r="U121" s="6">
        <v>0.4574224649342834</v>
      </c>
      <c r="V121" s="27">
        <v>0.8247619047619047</v>
      </c>
      <c r="W121" s="6">
        <v>0.8286966966014585</v>
      </c>
      <c r="X121" s="6">
        <v>0.8247619047619047</v>
      </c>
      <c r="Y121" s="6">
        <v>0.82390894538677961</v>
      </c>
      <c r="Z121" s="6">
        <v>0.46122795744198902</v>
      </c>
      <c r="AA121" s="27">
        <v>0.84222222222222221</v>
      </c>
      <c r="AB121" s="6">
        <v>0.84826804754535845</v>
      </c>
      <c r="AC121" s="6">
        <v>0.84222222222222221</v>
      </c>
      <c r="AD121" s="6">
        <v>0.83861105450627282</v>
      </c>
      <c r="AE121" s="6">
        <v>2.1541844971123121</v>
      </c>
      <c r="AF121" s="27">
        <v>0.84777777777777774</v>
      </c>
      <c r="AG121" s="6">
        <v>0.8555046435046435</v>
      </c>
      <c r="AH121" s="6">
        <v>0.84777777777777774</v>
      </c>
      <c r="AI121" s="6">
        <v>0.84570816206906441</v>
      </c>
      <c r="AJ121" s="6">
        <v>0.39382172485439049</v>
      </c>
      <c r="AK121" s="27">
        <v>0.72904761904761906</v>
      </c>
      <c r="AL121" s="6">
        <v>0.73511831668694394</v>
      </c>
      <c r="AM121" s="6">
        <v>0.72904761904761906</v>
      </c>
      <c r="AN121" s="6">
        <v>0.72814124238654709</v>
      </c>
      <c r="AO121" s="6">
        <v>9.7661137040036472</v>
      </c>
      <c r="AP121" s="27">
        <v>0.83079365079365086</v>
      </c>
      <c r="AQ121" s="6">
        <v>0.84779228179228172</v>
      </c>
      <c r="AR121" s="6">
        <v>0.83079365079365086</v>
      </c>
      <c r="AS121" s="6">
        <v>0.83084751797281198</v>
      </c>
      <c r="AT121" s="6">
        <v>0.44521129402101972</v>
      </c>
      <c r="AU121" s="27">
        <v>0.81952380952380965</v>
      </c>
      <c r="AV121" s="6">
        <v>0.83083088340231193</v>
      </c>
      <c r="AW121" s="6">
        <v>0.81952380952380965</v>
      </c>
      <c r="AX121" s="6">
        <v>0.81963590560356392</v>
      </c>
      <c r="AY121" s="6">
        <v>0.61996191230422193</v>
      </c>
      <c r="AZ121" s="27">
        <v>0.82507936507936519</v>
      </c>
      <c r="BA121" s="6">
        <v>0.83471202871202865</v>
      </c>
      <c r="BB121" s="6">
        <v>0.82507936507936519</v>
      </c>
      <c r="BC121" s="6">
        <v>0.82581150503688505</v>
      </c>
      <c r="BD121" s="6">
        <v>0.52952557649198106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0.29609329663594608</v>
      </c>
      <c r="N122" s="9">
        <v>1.84451033960334</v>
      </c>
      <c r="O122" s="9">
        <v>0.86166625959585386</v>
      </c>
      <c r="P122" s="9">
        <v>21.080118166895311</v>
      </c>
      <c r="Q122" s="27">
        <v>0.75634920634920633</v>
      </c>
      <c r="R122" s="6">
        <v>0.76372915164511812</v>
      </c>
      <c r="S122" s="6">
        <v>0.75634920634920633</v>
      </c>
      <c r="T122" s="6">
        <v>0.74975616928117095</v>
      </c>
      <c r="U122" s="6">
        <v>0.64186596048957256</v>
      </c>
      <c r="V122" s="27">
        <v>0.76222222222222236</v>
      </c>
      <c r="W122" s="6">
        <v>0.76995678924250355</v>
      </c>
      <c r="X122" s="6">
        <v>0.76222222222222236</v>
      </c>
      <c r="Y122" s="6">
        <v>0.7578904922193489</v>
      </c>
      <c r="Z122" s="6">
        <v>0.62590044202336803</v>
      </c>
      <c r="AA122" s="27">
        <v>0.723015873015873</v>
      </c>
      <c r="AB122" s="6">
        <v>0.74820070317689358</v>
      </c>
      <c r="AC122" s="6">
        <v>0.723015873015873</v>
      </c>
      <c r="AD122" s="6">
        <v>0.71853772034819485</v>
      </c>
      <c r="AE122" s="6">
        <v>2.3265914296658941</v>
      </c>
      <c r="AF122" s="27">
        <v>0.8242857142857144</v>
      </c>
      <c r="AG122" s="6">
        <v>0.83018469781074822</v>
      </c>
      <c r="AH122" s="6">
        <v>0.8242857142857144</v>
      </c>
      <c r="AI122" s="6">
        <v>0.82158756402161237</v>
      </c>
      <c r="AJ122" s="6">
        <v>0.48554900559809339</v>
      </c>
      <c r="AK122" s="27">
        <v>0.65571428571428569</v>
      </c>
      <c r="AL122" s="6">
        <v>0.6784332925089227</v>
      </c>
      <c r="AM122" s="6">
        <v>0.65571428571428569</v>
      </c>
      <c r="AN122" s="6">
        <v>0.65226704628570076</v>
      </c>
      <c r="AO122" s="6">
        <v>12.409314952538899</v>
      </c>
      <c r="AP122" s="27">
        <v>0.74587301587301591</v>
      </c>
      <c r="AQ122" s="6">
        <v>0.76670808890357767</v>
      </c>
      <c r="AR122" s="6">
        <v>0.74587301587301591</v>
      </c>
      <c r="AS122" s="6">
        <v>0.74479206433592393</v>
      </c>
      <c r="AT122" s="6">
        <v>0.60554392795522927</v>
      </c>
      <c r="AU122" s="27">
        <v>0.7292063492063493</v>
      </c>
      <c r="AV122" s="6">
        <v>0.74419915440923845</v>
      </c>
      <c r="AW122" s="6">
        <v>0.7292063492063493</v>
      </c>
      <c r="AX122" s="6">
        <v>0.72606357730240234</v>
      </c>
      <c r="AY122" s="6">
        <v>0.86201770971059466</v>
      </c>
      <c r="AZ122" s="27">
        <v>0.74015873015873024</v>
      </c>
      <c r="BA122" s="6">
        <v>0.76053125886459216</v>
      </c>
      <c r="BB122" s="6">
        <v>0.74015873015873024</v>
      </c>
      <c r="BC122" s="6">
        <v>0.7355576158517898</v>
      </c>
      <c r="BD122" s="6">
        <v>0.80323626854100572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0.19550003152411941</v>
      </c>
      <c r="N123" s="9">
        <v>2.9188765781884571</v>
      </c>
      <c r="O123" s="9">
        <v>1.0383594739009021</v>
      </c>
      <c r="P123" s="9">
        <v>47.869575882290697</v>
      </c>
      <c r="Q123" s="27">
        <v>0.83015873015873021</v>
      </c>
      <c r="R123" s="6">
        <v>0.8405819812773595</v>
      </c>
      <c r="S123" s="6">
        <v>0.83015873015873021</v>
      </c>
      <c r="T123" s="6">
        <v>0.82299843216523738</v>
      </c>
      <c r="U123" s="6">
        <v>0.48028059407586682</v>
      </c>
      <c r="V123" s="27">
        <v>0.8471428571428572</v>
      </c>
      <c r="W123" s="6">
        <v>0.85562997392689266</v>
      </c>
      <c r="X123" s="6">
        <v>0.8471428571428572</v>
      </c>
      <c r="Y123" s="6">
        <v>0.84137502179712576</v>
      </c>
      <c r="Z123" s="6">
        <v>0.4000537557843612</v>
      </c>
      <c r="AA123" s="27">
        <v>0.79619047619047623</v>
      </c>
      <c r="AB123" s="6">
        <v>0.80933452013283946</v>
      </c>
      <c r="AC123" s="6">
        <v>0.79619047619047623</v>
      </c>
      <c r="AD123" s="6">
        <v>0.79137768193042024</v>
      </c>
      <c r="AE123" s="6">
        <v>1.2018369569972289</v>
      </c>
      <c r="AF123" s="27">
        <v>0.81841269841269837</v>
      </c>
      <c r="AG123" s="6">
        <v>0.81880450898308044</v>
      </c>
      <c r="AH123" s="6">
        <v>0.81841269841269837</v>
      </c>
      <c r="AI123" s="6">
        <v>0.8135769615406957</v>
      </c>
      <c r="AJ123" s="6">
        <v>0.47899168299676159</v>
      </c>
      <c r="AK123" s="27">
        <v>0.68920634920634927</v>
      </c>
      <c r="AL123" s="6">
        <v>0.69528406119737396</v>
      </c>
      <c r="AM123" s="6">
        <v>0.68920634920634927</v>
      </c>
      <c r="AN123" s="6">
        <v>0.6854904479710614</v>
      </c>
      <c r="AO123" s="6">
        <v>11.202138624744659</v>
      </c>
      <c r="AP123" s="27">
        <v>0.83571428571428574</v>
      </c>
      <c r="AQ123" s="6">
        <v>0.84472998811978628</v>
      </c>
      <c r="AR123" s="6">
        <v>0.83571428571428574</v>
      </c>
      <c r="AS123" s="6">
        <v>0.83090813904577754</v>
      </c>
      <c r="AT123" s="6">
        <v>0.66492595765849194</v>
      </c>
      <c r="AU123" s="27">
        <v>0.83031746031746034</v>
      </c>
      <c r="AV123" s="6">
        <v>0.83517055915865446</v>
      </c>
      <c r="AW123" s="6">
        <v>0.83031746031746034</v>
      </c>
      <c r="AX123" s="6">
        <v>0.83026310921047752</v>
      </c>
      <c r="AY123" s="6">
        <v>0.6290917607932841</v>
      </c>
      <c r="AZ123" s="27">
        <v>0.82492063492063483</v>
      </c>
      <c r="BA123" s="6">
        <v>0.828398273683988</v>
      </c>
      <c r="BB123" s="6">
        <v>0.82492063492063483</v>
      </c>
      <c r="BC123" s="6">
        <v>0.82081616020020343</v>
      </c>
      <c r="BD123" s="6">
        <v>0.53146554858621387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0.43973824877712192</v>
      </c>
      <c r="N124" s="9">
        <v>1.019017091858986</v>
      </c>
      <c r="O124" s="9">
        <v>0.67242271099772577</v>
      </c>
      <c r="P124" s="9">
        <v>13.756730740096311</v>
      </c>
      <c r="Q124" s="27">
        <v>0.63285714285714278</v>
      </c>
      <c r="R124" s="6">
        <v>0.65158544810800445</v>
      </c>
      <c r="S124" s="6">
        <v>0.63285714285714278</v>
      </c>
      <c r="T124" s="6">
        <v>0.63091353262383021</v>
      </c>
      <c r="U124" s="6">
        <v>0.7681610716536047</v>
      </c>
      <c r="V124" s="27">
        <v>0.62142857142857133</v>
      </c>
      <c r="W124" s="6">
        <v>0.64684006936107774</v>
      </c>
      <c r="X124" s="6">
        <v>0.62142857142857133</v>
      </c>
      <c r="Y124" s="6">
        <v>0.62035272881034176</v>
      </c>
      <c r="Z124" s="6">
        <v>0.76874729643606488</v>
      </c>
      <c r="AA124" s="27">
        <v>0.62190476190476185</v>
      </c>
      <c r="AB124" s="6">
        <v>0.66887566137566135</v>
      </c>
      <c r="AC124" s="6">
        <v>0.62190476190476185</v>
      </c>
      <c r="AD124" s="6">
        <v>0.61613186713724355</v>
      </c>
      <c r="AE124" s="6">
        <v>2.868181094464795</v>
      </c>
      <c r="AF124" s="27">
        <v>0.68936507936507929</v>
      </c>
      <c r="AG124" s="6">
        <v>0.7083221162018154</v>
      </c>
      <c r="AH124" s="6">
        <v>0.68936507936507929</v>
      </c>
      <c r="AI124" s="6">
        <v>0.6890879746338967</v>
      </c>
      <c r="AJ124" s="6">
        <v>0.73059469460590054</v>
      </c>
      <c r="AK124" s="27">
        <v>0.66126984126984123</v>
      </c>
      <c r="AL124" s="6">
        <v>0.68402956170813312</v>
      </c>
      <c r="AM124" s="6">
        <v>0.66126984126984123</v>
      </c>
      <c r="AN124" s="6">
        <v>0.6562971726856297</v>
      </c>
      <c r="AO124" s="6">
        <v>12.20907243371048</v>
      </c>
      <c r="AP124" s="27">
        <v>0.71190476190476193</v>
      </c>
      <c r="AQ124" s="6">
        <v>0.72887619352325239</v>
      </c>
      <c r="AR124" s="6">
        <v>0.71190476190476193</v>
      </c>
      <c r="AS124" s="6">
        <v>0.70947346776657727</v>
      </c>
      <c r="AT124" s="6">
        <v>0.68285130499189495</v>
      </c>
      <c r="AU124" s="27">
        <v>0.67746031746031743</v>
      </c>
      <c r="AV124" s="6">
        <v>0.69877111777111778</v>
      </c>
      <c r="AW124" s="6">
        <v>0.67746031746031743</v>
      </c>
      <c r="AX124" s="6">
        <v>0.67592770409811476</v>
      </c>
      <c r="AY124" s="6">
        <v>0.88699483483377184</v>
      </c>
      <c r="AZ124" s="27">
        <v>0.67746031746031743</v>
      </c>
      <c r="BA124" s="6">
        <v>0.69635597999883714</v>
      </c>
      <c r="BB124" s="6">
        <v>0.67746031746031743</v>
      </c>
      <c r="BC124" s="6">
        <v>0.67191831878162245</v>
      </c>
      <c r="BD124" s="6">
        <v>0.88394293351350428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0.24406063936770639</v>
      </c>
      <c r="N125" s="9">
        <v>2.4645319344882379</v>
      </c>
      <c r="O125" s="9">
        <v>0.91038348159125704</v>
      </c>
      <c r="P125" s="9">
        <v>51.139037640630953</v>
      </c>
      <c r="Q125" s="27">
        <v>0.78095238095238106</v>
      </c>
      <c r="R125" s="6">
        <v>0.79053097229567826</v>
      </c>
      <c r="S125" s="6">
        <v>0.78095238095238106</v>
      </c>
      <c r="T125" s="6">
        <v>0.77711239133444843</v>
      </c>
      <c r="U125" s="6">
        <v>0.56709294381631126</v>
      </c>
      <c r="V125" s="27">
        <v>0.75777777777777777</v>
      </c>
      <c r="W125" s="6">
        <v>0.77462660795994132</v>
      </c>
      <c r="X125" s="6">
        <v>0.75777777777777777</v>
      </c>
      <c r="Y125" s="6">
        <v>0.75115256109341311</v>
      </c>
      <c r="Z125" s="6">
        <v>0.50594274586217758</v>
      </c>
      <c r="AA125" s="27">
        <v>0.74</v>
      </c>
      <c r="AB125" s="6">
        <v>0.74836263602620667</v>
      </c>
      <c r="AC125" s="6">
        <v>0.74</v>
      </c>
      <c r="AD125" s="6">
        <v>0.73085566327053664</v>
      </c>
      <c r="AE125" s="6">
        <v>1.067073692678669</v>
      </c>
      <c r="AF125" s="27">
        <v>0.74079365079365078</v>
      </c>
      <c r="AG125" s="6">
        <v>0.75072124153577791</v>
      </c>
      <c r="AH125" s="6">
        <v>0.74079365079365078</v>
      </c>
      <c r="AI125" s="6">
        <v>0.7342256126722756</v>
      </c>
      <c r="AJ125" s="6">
        <v>0.54544296738075515</v>
      </c>
      <c r="AK125" s="27">
        <v>0.70079365079365086</v>
      </c>
      <c r="AL125" s="6">
        <v>0.71350542314828025</v>
      </c>
      <c r="AM125" s="6">
        <v>0.70079365079365086</v>
      </c>
      <c r="AN125" s="6">
        <v>0.70071037175675055</v>
      </c>
      <c r="AO125" s="6">
        <v>10.784489942616799</v>
      </c>
      <c r="AP125" s="27">
        <v>0.78571428571428581</v>
      </c>
      <c r="AQ125" s="6">
        <v>0.8008972602863581</v>
      </c>
      <c r="AR125" s="6">
        <v>0.78571428571428581</v>
      </c>
      <c r="AS125" s="6">
        <v>0.78501603581603585</v>
      </c>
      <c r="AT125" s="6">
        <v>0.54181999525581015</v>
      </c>
      <c r="AU125" s="27">
        <v>0.75730158730158725</v>
      </c>
      <c r="AV125" s="6">
        <v>0.76960610097444837</v>
      </c>
      <c r="AW125" s="6">
        <v>0.75730158730158725</v>
      </c>
      <c r="AX125" s="6">
        <v>0.7538162192141622</v>
      </c>
      <c r="AY125" s="6">
        <v>0.7196063302683614</v>
      </c>
      <c r="AZ125" s="27">
        <v>0.74587301587301591</v>
      </c>
      <c r="BA125" s="6">
        <v>0.75166360685688416</v>
      </c>
      <c r="BB125" s="6">
        <v>0.74587301587301591</v>
      </c>
      <c r="BC125" s="6">
        <v>0.74266308772541278</v>
      </c>
      <c r="BD125" s="6">
        <v>0.83600824270803442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7.52733740822146E-2</v>
      </c>
      <c r="N126" s="9">
        <v>6.440535044327266</v>
      </c>
      <c r="O126" s="9">
        <v>1.3646524481543121</v>
      </c>
      <c r="P126" s="9">
        <v>73.606114792311615</v>
      </c>
      <c r="Q126" s="27">
        <v>0.92698412698412691</v>
      </c>
      <c r="R126" s="6">
        <v>0.92728083028083019</v>
      </c>
      <c r="S126" s="6">
        <v>0.92698412698412691</v>
      </c>
      <c r="T126" s="6">
        <v>0.92664606479010236</v>
      </c>
      <c r="U126" s="6">
        <v>0.25787687866321629</v>
      </c>
      <c r="V126" s="27">
        <v>0.92111111111111099</v>
      </c>
      <c r="W126" s="6">
        <v>0.92814407814407818</v>
      </c>
      <c r="X126" s="6">
        <v>0.92111111111111099</v>
      </c>
      <c r="Y126" s="6">
        <v>0.92173513963990161</v>
      </c>
      <c r="Z126" s="6">
        <v>0.18863128206800281</v>
      </c>
      <c r="AA126" s="27">
        <v>0.92666666666666675</v>
      </c>
      <c r="AB126" s="6">
        <v>0.93111610611610607</v>
      </c>
      <c r="AC126" s="6">
        <v>0.92666666666666675</v>
      </c>
      <c r="AD126" s="6">
        <v>0.92610820534332883</v>
      </c>
      <c r="AE126" s="6">
        <v>0.61666866882769056</v>
      </c>
      <c r="AF126" s="27">
        <v>0.93809523809523809</v>
      </c>
      <c r="AG126" s="6">
        <v>0.94022077922077918</v>
      </c>
      <c r="AH126" s="6">
        <v>0.93809523809523809</v>
      </c>
      <c r="AI126" s="6">
        <v>0.93804986822315128</v>
      </c>
      <c r="AJ126" s="6">
        <v>0.20742481422961101</v>
      </c>
      <c r="AK126" s="27">
        <v>0.77984126984126978</v>
      </c>
      <c r="AL126" s="6">
        <v>0.79111675625961331</v>
      </c>
      <c r="AM126" s="6">
        <v>0.77984126984126978</v>
      </c>
      <c r="AN126" s="6">
        <v>0.77866607088920214</v>
      </c>
      <c r="AO126" s="6">
        <v>7.9353249604294431</v>
      </c>
      <c r="AP126" s="27">
        <v>0.89222222222222225</v>
      </c>
      <c r="AQ126" s="6">
        <v>0.89958739735210325</v>
      </c>
      <c r="AR126" s="6">
        <v>0.89222222222222225</v>
      </c>
      <c r="AS126" s="6">
        <v>0.88966079740467696</v>
      </c>
      <c r="AT126" s="6">
        <v>0.39021139645755443</v>
      </c>
      <c r="AU126" s="27">
        <v>0.85873015873015868</v>
      </c>
      <c r="AV126" s="6">
        <v>0.86896493982208267</v>
      </c>
      <c r="AW126" s="6">
        <v>0.85873015873015868</v>
      </c>
      <c r="AX126" s="6">
        <v>0.85807740272627997</v>
      </c>
      <c r="AY126" s="6">
        <v>0.46341010016383838</v>
      </c>
      <c r="AZ126" s="27">
        <v>0.8982539682539683</v>
      </c>
      <c r="BA126" s="6">
        <v>0.90021733821733818</v>
      </c>
      <c r="BB126" s="6">
        <v>0.8982539682539683</v>
      </c>
      <c r="BC126" s="6">
        <v>0.89689949659234536</v>
      </c>
      <c r="BD126" s="6">
        <v>0.33907499481427328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0.49212202093875179</v>
      </c>
      <c r="N127" s="9">
        <v>0.85722048943692686</v>
      </c>
      <c r="O127" s="9">
        <v>0.5938988784706859</v>
      </c>
      <c r="P127" s="9">
        <v>14.058416026765601</v>
      </c>
      <c r="Q127" s="27">
        <v>0.63841269841269832</v>
      </c>
      <c r="R127" s="6">
        <v>0.64151265603366447</v>
      </c>
      <c r="S127" s="6">
        <v>0.63841269841269832</v>
      </c>
      <c r="T127" s="6">
        <v>0.63758324366075159</v>
      </c>
      <c r="U127" s="6">
        <v>0.81299609640185366</v>
      </c>
      <c r="V127" s="27">
        <v>0.64380952380952383</v>
      </c>
      <c r="W127" s="6">
        <v>0.64480893885655788</v>
      </c>
      <c r="X127" s="6">
        <v>0.64380952380952383</v>
      </c>
      <c r="Y127" s="6">
        <v>0.64275517270879734</v>
      </c>
      <c r="Z127" s="6">
        <v>0.81105154766182253</v>
      </c>
      <c r="AA127" s="27">
        <v>0.67269841269841268</v>
      </c>
      <c r="AB127" s="6">
        <v>0.68527733414007919</v>
      </c>
      <c r="AC127" s="6">
        <v>0.67269841269841268</v>
      </c>
      <c r="AD127" s="6">
        <v>0.66900581786522495</v>
      </c>
      <c r="AE127" s="6">
        <v>2.8168804627281991</v>
      </c>
      <c r="AF127" s="27">
        <v>0.74031746031746037</v>
      </c>
      <c r="AG127" s="6">
        <v>0.75079428808560456</v>
      </c>
      <c r="AH127" s="6">
        <v>0.74031746031746037</v>
      </c>
      <c r="AI127" s="6">
        <v>0.73918432883466156</v>
      </c>
      <c r="AJ127" s="6">
        <v>0.73857016970441802</v>
      </c>
      <c r="AK127" s="27">
        <v>0.60492063492063486</v>
      </c>
      <c r="AL127" s="6">
        <v>0.62279337946004609</v>
      </c>
      <c r="AM127" s="6">
        <v>0.60492063492063486</v>
      </c>
      <c r="AN127" s="6">
        <v>0.60656554644367655</v>
      </c>
      <c r="AO127" s="6">
        <v>14.24010369611311</v>
      </c>
      <c r="AP127" s="27">
        <v>0.72333333333333338</v>
      </c>
      <c r="AQ127" s="6">
        <v>0.73353741496598635</v>
      </c>
      <c r="AR127" s="6">
        <v>0.72333333333333338</v>
      </c>
      <c r="AS127" s="6">
        <v>0.72064320437448171</v>
      </c>
      <c r="AT127" s="6">
        <v>0.74547288149310242</v>
      </c>
      <c r="AU127" s="27">
        <v>0.69539682539682546</v>
      </c>
      <c r="AV127" s="6">
        <v>0.70278723050991954</v>
      </c>
      <c r="AW127" s="6">
        <v>0.69539682539682546</v>
      </c>
      <c r="AX127" s="6">
        <v>0.69242375102177278</v>
      </c>
      <c r="AY127" s="6">
        <v>0.91125202301370467</v>
      </c>
      <c r="AZ127" s="27">
        <v>0.69523809523809521</v>
      </c>
      <c r="BA127" s="6">
        <v>0.69879196729196735</v>
      </c>
      <c r="BB127" s="6">
        <v>0.69523809523809521</v>
      </c>
      <c r="BC127" s="6">
        <v>0.6917062484843387</v>
      </c>
      <c r="BD127" s="6">
        <v>1.120621113858804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0.22369722775439271</v>
      </c>
      <c r="N128" s="9">
        <v>2.5595917232520788</v>
      </c>
      <c r="O128" s="9">
        <v>0.98003197181663371</v>
      </c>
      <c r="P128" s="9">
        <v>34.554488263903067</v>
      </c>
      <c r="Q128" s="27">
        <v>0.80809523809523809</v>
      </c>
      <c r="R128" s="6">
        <v>0.82187699954366633</v>
      </c>
      <c r="S128" s="6">
        <v>0.80809523809523809</v>
      </c>
      <c r="T128" s="6">
        <v>0.80302704063611452</v>
      </c>
      <c r="U128" s="6">
        <v>0.51341435354528686</v>
      </c>
      <c r="V128" s="27">
        <v>0.80253968253968255</v>
      </c>
      <c r="W128" s="6">
        <v>0.81063277971121095</v>
      </c>
      <c r="X128" s="6">
        <v>0.80253968253968255</v>
      </c>
      <c r="Y128" s="6">
        <v>0.79944178342257211</v>
      </c>
      <c r="Z128" s="6">
        <v>0.461671889659862</v>
      </c>
      <c r="AA128" s="27">
        <v>0.8471428571428572</v>
      </c>
      <c r="AB128" s="6">
        <v>0.86002415107457131</v>
      </c>
      <c r="AC128" s="6">
        <v>0.8471428571428572</v>
      </c>
      <c r="AD128" s="6">
        <v>0.84417467169027982</v>
      </c>
      <c r="AE128" s="6">
        <v>1.1649855661985959</v>
      </c>
      <c r="AF128" s="27">
        <v>0.88142857142857134</v>
      </c>
      <c r="AG128" s="6">
        <v>0.88612017083445649</v>
      </c>
      <c r="AH128" s="6">
        <v>0.88142857142857134</v>
      </c>
      <c r="AI128" s="6">
        <v>0.87970395028406723</v>
      </c>
      <c r="AJ128" s="6">
        <v>0.34206836042755218</v>
      </c>
      <c r="AK128" s="27">
        <v>0.7803174603174603</v>
      </c>
      <c r="AL128" s="6">
        <v>0.79253953127482535</v>
      </c>
      <c r="AM128" s="6">
        <v>0.7803174603174603</v>
      </c>
      <c r="AN128" s="6">
        <v>0.78037353987322011</v>
      </c>
      <c r="AO128" s="6">
        <v>7.9181613159584341</v>
      </c>
      <c r="AP128" s="27">
        <v>0.830952380952381</v>
      </c>
      <c r="AQ128" s="6">
        <v>0.83928892403892397</v>
      </c>
      <c r="AR128" s="6">
        <v>0.830952380952381</v>
      </c>
      <c r="AS128" s="6">
        <v>0.83011692406026349</v>
      </c>
      <c r="AT128" s="6">
        <v>0.47253104745972607</v>
      </c>
      <c r="AU128" s="27">
        <v>0.80253968253968255</v>
      </c>
      <c r="AV128" s="6">
        <v>0.80492810188048269</v>
      </c>
      <c r="AW128" s="6">
        <v>0.80253968253968255</v>
      </c>
      <c r="AX128" s="6">
        <v>0.80152401270821017</v>
      </c>
      <c r="AY128" s="6">
        <v>0.53644731518853916</v>
      </c>
      <c r="AZ128" s="27">
        <v>0.81936507936507952</v>
      </c>
      <c r="BA128" s="6">
        <v>0.82470086086752747</v>
      </c>
      <c r="BB128" s="6">
        <v>0.81936507936507952</v>
      </c>
      <c r="BC128" s="6">
        <v>0.81849367487650293</v>
      </c>
      <c r="BD128" s="6">
        <v>0.43783097562823342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3">
        <v>127</v>
      </c>
      <c r="C129" s="23">
        <v>-1</v>
      </c>
      <c r="D129" s="23">
        <v>-1</v>
      </c>
      <c r="E129" s="23">
        <v>1</v>
      </c>
      <c r="F129" s="23">
        <v>1</v>
      </c>
      <c r="G129" s="23">
        <v>1</v>
      </c>
      <c r="H129" s="23">
        <v>1</v>
      </c>
      <c r="I129" s="23">
        <v>1</v>
      </c>
      <c r="J129" s="23">
        <v>1</v>
      </c>
      <c r="K129" s="23">
        <v>-1</v>
      </c>
      <c r="L129" s="23">
        <v>-1</v>
      </c>
      <c r="M129" s="14">
        <v>0.47726363195848798</v>
      </c>
      <c r="N129" s="31">
        <v>0.89849987145007326</v>
      </c>
      <c r="O129" s="31">
        <v>0.61665142412051943</v>
      </c>
      <c r="P129" s="31">
        <v>12.129748264575991</v>
      </c>
      <c r="Q129" s="27">
        <v>0.58793650793650798</v>
      </c>
      <c r="R129" s="24">
        <v>0.5937895226466654</v>
      </c>
      <c r="S129" s="24">
        <v>0.58793650793650798</v>
      </c>
      <c r="T129" s="24">
        <v>0.58101443110266637</v>
      </c>
      <c r="U129" s="24">
        <v>0.81502643750312809</v>
      </c>
      <c r="V129" s="27">
        <v>0.58253968253968258</v>
      </c>
      <c r="W129" s="24">
        <v>0.59045388038665347</v>
      </c>
      <c r="X129" s="24">
        <v>0.58253968253968258</v>
      </c>
      <c r="Y129" s="24">
        <v>0.57596561081875364</v>
      </c>
      <c r="Z129" s="24">
        <v>0.84459189298760262</v>
      </c>
      <c r="AA129" s="27">
        <v>0.66079365079365071</v>
      </c>
      <c r="AB129" s="24">
        <v>0.68604377189472276</v>
      </c>
      <c r="AC129" s="24">
        <v>0.66079365079365071</v>
      </c>
      <c r="AD129" s="24">
        <v>0.64742451243571353</v>
      </c>
      <c r="AE129" s="24">
        <v>3.1756916040622079</v>
      </c>
      <c r="AF129" s="27">
        <v>0.68968253968253967</v>
      </c>
      <c r="AG129" s="24">
        <v>0.70606077142071544</v>
      </c>
      <c r="AH129" s="24">
        <v>0.68968253968253967</v>
      </c>
      <c r="AI129" s="24">
        <v>0.68326982634895528</v>
      </c>
      <c r="AJ129" s="24">
        <v>0.73252119947152872</v>
      </c>
      <c r="AK129" s="27">
        <v>0.56507936507936507</v>
      </c>
      <c r="AL129" s="24">
        <v>0.58908939323846155</v>
      </c>
      <c r="AM129" s="24">
        <v>0.56507936507936507</v>
      </c>
      <c r="AN129" s="24">
        <v>0.56245042196312267</v>
      </c>
      <c r="AO129" s="24">
        <v>15.676128616854131</v>
      </c>
      <c r="AP129" s="27">
        <v>0.70031746031746034</v>
      </c>
      <c r="AQ129" s="24">
        <v>0.70086452876929073</v>
      </c>
      <c r="AR129" s="24">
        <v>0.70031746031746034</v>
      </c>
      <c r="AS129" s="24">
        <v>0.69170983081364423</v>
      </c>
      <c r="AT129" s="24">
        <v>0.70804189706607112</v>
      </c>
      <c r="AU129" s="27">
        <v>0.67238095238095241</v>
      </c>
      <c r="AV129" s="24">
        <v>0.67253189667475377</v>
      </c>
      <c r="AW129" s="24">
        <v>0.67238095238095241</v>
      </c>
      <c r="AX129" s="24">
        <v>0.66305143227699614</v>
      </c>
      <c r="AY129" s="24">
        <v>0.8960770158671908</v>
      </c>
      <c r="AZ129" s="27">
        <v>0.66619047619047633</v>
      </c>
      <c r="BA129" s="24">
        <v>0.67825044672103496</v>
      </c>
      <c r="BB129" s="24">
        <v>0.66619047619047633</v>
      </c>
      <c r="BC129" s="24">
        <v>0.65901055772278117</v>
      </c>
      <c r="BD129" s="24">
        <v>0.92077042241963181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0.31939801420305519</v>
      </c>
      <c r="N130" s="10">
        <v>1.951937222033937</v>
      </c>
      <c r="O130" s="10">
        <v>0.73775909902721659</v>
      </c>
      <c r="P130" s="10">
        <v>32.011770441356568</v>
      </c>
      <c r="Q130" s="28">
        <v>0.65587301587301583</v>
      </c>
      <c r="R130" s="5">
        <v>0.66068323996265177</v>
      </c>
      <c r="S130" s="5">
        <v>0.65587301587301583</v>
      </c>
      <c r="T130" s="5">
        <v>0.64990581155968008</v>
      </c>
      <c r="U130" s="5">
        <v>0.70285230112582153</v>
      </c>
      <c r="V130" s="28">
        <v>0.65603174603174597</v>
      </c>
      <c r="W130" s="5">
        <v>0.66670002546473128</v>
      </c>
      <c r="X130" s="5">
        <v>0.65603174603174597</v>
      </c>
      <c r="Y130" s="5">
        <v>0.65345215460797257</v>
      </c>
      <c r="Z130" s="5">
        <v>0.67827387120313964</v>
      </c>
      <c r="AA130" s="28">
        <v>0.7346031746031747</v>
      </c>
      <c r="AB130" s="5">
        <v>0.75097842132804538</v>
      </c>
      <c r="AC130" s="5">
        <v>0.7346031746031747</v>
      </c>
      <c r="AD130" s="5">
        <v>0.73244828864695988</v>
      </c>
      <c r="AE130" s="5">
        <v>1.8922181570803001</v>
      </c>
      <c r="AF130" s="28">
        <v>0.75174603174603172</v>
      </c>
      <c r="AG130" s="5">
        <v>0.75722047397047398</v>
      </c>
      <c r="AH130" s="5">
        <v>0.75174603174603172</v>
      </c>
      <c r="AI130" s="5">
        <v>0.75184277078844486</v>
      </c>
      <c r="AJ130" s="5">
        <v>0.5261675976423108</v>
      </c>
      <c r="AK130" s="28">
        <v>0.67761904761904757</v>
      </c>
      <c r="AL130" s="5">
        <v>0.68801936159079013</v>
      </c>
      <c r="AM130" s="5">
        <v>0.67761904761904757</v>
      </c>
      <c r="AN130" s="5">
        <v>0.67928838711957151</v>
      </c>
      <c r="AO130" s="5">
        <v>11.61978730687253</v>
      </c>
      <c r="AP130" s="28">
        <v>0.74523809523809526</v>
      </c>
      <c r="AQ130" s="5">
        <v>0.7495575927340633</v>
      </c>
      <c r="AR130" s="5">
        <v>0.74523809523809526</v>
      </c>
      <c r="AS130" s="5">
        <v>0.7435024534551451</v>
      </c>
      <c r="AT130" s="5">
        <v>0.59493269169548224</v>
      </c>
      <c r="AU130" s="28">
        <v>0.72253968253968259</v>
      </c>
      <c r="AV130" s="5">
        <v>0.72863699625353762</v>
      </c>
      <c r="AW130" s="5">
        <v>0.72253968253968259</v>
      </c>
      <c r="AX130" s="5">
        <v>0.71807664384974657</v>
      </c>
      <c r="AY130" s="5">
        <v>0.71487045375502034</v>
      </c>
      <c r="AZ130" s="28">
        <v>0.75111111111111106</v>
      </c>
      <c r="BA130" s="5">
        <v>0.75393137767927687</v>
      </c>
      <c r="BB130" s="5">
        <v>0.75111111111111106</v>
      </c>
      <c r="BC130" s="5">
        <v>0.75079736795498575</v>
      </c>
      <c r="BD130" s="5">
        <v>0.87981297051677854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0.33568036327998063</v>
      </c>
      <c r="N132" s="4">
        <f t="shared" ref="N132:BD132" si="1">AVERAGE(N3:N130)</f>
        <v>2.4958487163538376</v>
      </c>
      <c r="O132" s="4">
        <f t="shared" si="1"/>
        <v>0.84047958998901706</v>
      </c>
      <c r="P132" s="4">
        <f t="shared" si="1"/>
        <v>37.490047113229785</v>
      </c>
      <c r="Q132" s="4">
        <f t="shared" si="1"/>
        <v>0.73093253968253968</v>
      </c>
      <c r="R132" s="4">
        <f t="shared" si="1"/>
        <v>0.73296738160934183</v>
      </c>
      <c r="S132" s="4">
        <f t="shared" si="1"/>
        <v>0.73093253968253968</v>
      </c>
      <c r="T132" s="4">
        <f t="shared" si="1"/>
        <v>0.72145500808707763</v>
      </c>
      <c r="U132" s="4">
        <f t="shared" si="1"/>
        <v>0.61454133447785431</v>
      </c>
      <c r="V132" s="4">
        <f t="shared" si="1"/>
        <v>0.73283854166666673</v>
      </c>
      <c r="W132" s="4">
        <f t="shared" si="1"/>
        <v>0.7375991236598396</v>
      </c>
      <c r="X132" s="4">
        <f t="shared" si="1"/>
        <v>0.73283854166666673</v>
      </c>
      <c r="Y132" s="4">
        <f t="shared" si="1"/>
        <v>0.72666771431220811</v>
      </c>
      <c r="Z132" s="4">
        <f t="shared" si="1"/>
        <v>0.58525277340910575</v>
      </c>
      <c r="AA132" s="4">
        <f t="shared" si="1"/>
        <v>0.73823040674603146</v>
      </c>
      <c r="AB132" s="4">
        <f t="shared" si="1"/>
        <v>0.75376419693430774</v>
      </c>
      <c r="AC132" s="4">
        <f t="shared" si="1"/>
        <v>0.73823040674603146</v>
      </c>
      <c r="AD132" s="4">
        <f t="shared" si="1"/>
        <v>0.73254029670924958</v>
      </c>
      <c r="AE132" s="4">
        <f t="shared" si="1"/>
        <v>2.1058570182811067</v>
      </c>
      <c r="AF132" s="4">
        <f t="shared" si="1"/>
        <v>0.78148685515873018</v>
      </c>
      <c r="AG132" s="4">
        <f t="shared" si="1"/>
        <v>0.78959286041503052</v>
      </c>
      <c r="AH132" s="4">
        <f t="shared" si="1"/>
        <v>0.78148685515873018</v>
      </c>
      <c r="AI132" s="4">
        <f t="shared" si="1"/>
        <v>0.77802900642990713</v>
      </c>
      <c r="AJ132" s="4">
        <f t="shared" si="1"/>
        <v>0.51844826971475921</v>
      </c>
      <c r="AK132" s="4">
        <f t="shared" si="1"/>
        <v>0.67446676587301602</v>
      </c>
      <c r="AL132" s="4">
        <f t="shared" si="1"/>
        <v>0.68532847470957092</v>
      </c>
      <c r="AM132" s="4">
        <f t="shared" si="1"/>
        <v>0.67446676587301602</v>
      </c>
      <c r="AN132" s="4">
        <f t="shared" si="1"/>
        <v>0.67178333034851978</v>
      </c>
      <c r="AO132" s="4">
        <f t="shared" si="1"/>
        <v>11.733407057511338</v>
      </c>
      <c r="AP132" s="4">
        <f t="shared" si="1"/>
        <v>0.75672867063492066</v>
      </c>
      <c r="AQ132" s="4">
        <f t="shared" si="1"/>
        <v>0.76627617081699917</v>
      </c>
      <c r="AR132" s="4">
        <f t="shared" si="1"/>
        <v>0.75672867063492066</v>
      </c>
      <c r="AS132" s="4">
        <f t="shared" si="1"/>
        <v>0.75313912112964576</v>
      </c>
      <c r="AT132" s="4">
        <f t="shared" si="1"/>
        <v>0.65550621340866477</v>
      </c>
      <c r="AU132" s="4">
        <f t="shared" si="1"/>
        <v>0.74381944444444426</v>
      </c>
      <c r="AV132" s="4">
        <f t="shared" si="1"/>
        <v>0.75283710682683669</v>
      </c>
      <c r="AW132" s="4">
        <f t="shared" si="1"/>
        <v>0.74381944444444426</v>
      </c>
      <c r="AX132" s="4">
        <f t="shared" si="1"/>
        <v>0.74086682409286053</v>
      </c>
      <c r="AY132" s="4">
        <f t="shared" si="1"/>
        <v>0.74565224464460522</v>
      </c>
      <c r="AZ132" s="4">
        <f t="shared" si="1"/>
        <v>0.74123635912698405</v>
      </c>
      <c r="BA132" s="4">
        <f t="shared" si="1"/>
        <v>0.74971027112026667</v>
      </c>
      <c r="BB132" s="4">
        <f t="shared" si="1"/>
        <v>0.74123635912698405</v>
      </c>
      <c r="BC132" s="4">
        <f t="shared" si="1"/>
        <v>0.73812302145056163</v>
      </c>
      <c r="BD132" s="4">
        <f t="shared" si="1"/>
        <v>0.80036930633982761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4.5642373314575442E-2</v>
      </c>
      <c r="N133" s="5">
        <f t="shared" ref="N133:BD133" si="2">_xlfn.VAR.S(N3:N130)</f>
        <v>3.9862787149911609</v>
      </c>
      <c r="O133" s="5">
        <f t="shared" si="2"/>
        <v>0.12601085345001653</v>
      </c>
      <c r="P133" s="5">
        <f t="shared" si="2"/>
        <v>499.71645141735155</v>
      </c>
      <c r="Q133" s="5">
        <f t="shared" si="2"/>
        <v>1.8953191962115676E-2</v>
      </c>
      <c r="R133" s="5">
        <f t="shared" si="2"/>
        <v>2.1248539481599736E-2</v>
      </c>
      <c r="S133" s="5">
        <f t="shared" si="2"/>
        <v>1.8953191962115676E-2</v>
      </c>
      <c r="T133" s="5">
        <f t="shared" si="2"/>
        <v>2.1533788090045518E-2</v>
      </c>
      <c r="U133" s="5">
        <f t="shared" si="2"/>
        <v>5.134475937745904E-2</v>
      </c>
      <c r="V133" s="5">
        <f t="shared" si="2"/>
        <v>1.9050580431848235E-2</v>
      </c>
      <c r="W133" s="5">
        <f t="shared" si="2"/>
        <v>2.0935001400430243E-2</v>
      </c>
      <c r="X133" s="5">
        <f t="shared" si="2"/>
        <v>1.9050580431848235E-2</v>
      </c>
      <c r="Y133" s="5">
        <f t="shared" si="2"/>
        <v>2.1083365469060703E-2</v>
      </c>
      <c r="Z133" s="5">
        <f t="shared" si="2"/>
        <v>6.4445596813121842E-2</v>
      </c>
      <c r="AA133" s="5">
        <f t="shared" si="2"/>
        <v>1.4712126496031113E-2</v>
      </c>
      <c r="AB133" s="5">
        <f t="shared" si="2"/>
        <v>1.455544614078918E-2</v>
      </c>
      <c r="AC133" s="5">
        <f t="shared" si="2"/>
        <v>1.4712126496031113E-2</v>
      </c>
      <c r="AD133" s="5">
        <f t="shared" si="2"/>
        <v>1.5712104387100537E-2</v>
      </c>
      <c r="AE133" s="5">
        <f t="shared" si="2"/>
        <v>1.6048729465334344</v>
      </c>
      <c r="AF133" s="5">
        <f t="shared" si="2"/>
        <v>1.3519047766288492E-2</v>
      </c>
      <c r="AG133" s="5">
        <f t="shared" si="2"/>
        <v>1.3632905842168109E-2</v>
      </c>
      <c r="AH133" s="5">
        <f t="shared" si="2"/>
        <v>1.3519047766288492E-2</v>
      </c>
      <c r="AI133" s="5">
        <f t="shared" si="2"/>
        <v>1.4323545012632241E-2</v>
      </c>
      <c r="AJ133" s="5">
        <f t="shared" si="2"/>
        <v>5.4668042188139969E-2</v>
      </c>
      <c r="AK133" s="5">
        <f t="shared" si="2"/>
        <v>1.0200139162911681E-2</v>
      </c>
      <c r="AL133" s="5">
        <f t="shared" si="2"/>
        <v>1.0380933182194213E-2</v>
      </c>
      <c r="AM133" s="5">
        <f t="shared" si="2"/>
        <v>1.0200139162911681E-2</v>
      </c>
      <c r="AN133" s="5">
        <f t="shared" si="2"/>
        <v>1.0458004860538887E-2</v>
      </c>
      <c r="AO133" s="5">
        <f t="shared" si="2"/>
        <v>13.251459279069687</v>
      </c>
      <c r="AP133" s="5">
        <f t="shared" si="2"/>
        <v>1.2692759133035053E-2</v>
      </c>
      <c r="AQ133" s="5">
        <f t="shared" si="2"/>
        <v>1.2670023922140448E-2</v>
      </c>
      <c r="AR133" s="5">
        <f t="shared" si="2"/>
        <v>1.2692759133035053E-2</v>
      </c>
      <c r="AS133" s="5">
        <f t="shared" si="2"/>
        <v>1.3059685937935071E-2</v>
      </c>
      <c r="AT133" s="5">
        <f t="shared" si="2"/>
        <v>0.21576609912761621</v>
      </c>
      <c r="AU133" s="5">
        <f t="shared" si="2"/>
        <v>1.29460391855779E-2</v>
      </c>
      <c r="AV133" s="5">
        <f t="shared" si="2"/>
        <v>1.2859300051194547E-2</v>
      </c>
      <c r="AW133" s="5">
        <f t="shared" si="2"/>
        <v>1.29460391855779E-2</v>
      </c>
      <c r="AX133" s="5">
        <f t="shared" si="2"/>
        <v>1.3290705294847421E-2</v>
      </c>
      <c r="AY133" s="5">
        <f t="shared" si="2"/>
        <v>7.1723323348059032E-2</v>
      </c>
      <c r="AZ133" s="5">
        <f t="shared" si="2"/>
        <v>1.3109496492440255E-2</v>
      </c>
      <c r="BA133" s="5">
        <f t="shared" si="2"/>
        <v>1.3334148096237142E-2</v>
      </c>
      <c r="BB133" s="5">
        <f t="shared" si="2"/>
        <v>1.3109496492440255E-2</v>
      </c>
      <c r="BC133" s="5">
        <f t="shared" si="2"/>
        <v>1.3528509451114454E-2</v>
      </c>
      <c r="BD133" s="5">
        <f t="shared" si="2"/>
        <v>0.14845358580562618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353" priority="150" operator="lessThan">
      <formula>-0.85</formula>
    </cfRule>
    <cfRule type="cellIs" dxfId="1352" priority="151" operator="greaterThan">
      <formula>0.85</formula>
    </cfRule>
  </conditionalFormatting>
  <conditionalFormatting sqref="BG38:BG42">
    <cfRule type="cellIs" dxfId="339" priority="70" operator="lessThan">
      <formula>-0.85</formula>
    </cfRule>
    <cfRule type="cellIs" dxfId="338" priority="71" operator="greaterThan">
      <formula>0.85</formula>
    </cfRule>
  </conditionalFormatting>
  <conditionalFormatting sqref="BH38:BH42">
    <cfRule type="cellIs" dxfId="337" priority="54" operator="lessThan">
      <formula>-0.85</formula>
    </cfRule>
    <cfRule type="cellIs" dxfId="336" priority="55" operator="greaterThan">
      <formula>0.85</formula>
    </cfRule>
  </conditionalFormatting>
  <conditionalFormatting sqref="BG3:BG7">
    <cfRule type="cellIs" dxfId="335" priority="84" operator="lessThan">
      <formula>-0.85</formula>
    </cfRule>
    <cfRule type="cellIs" dxfId="334" priority="85" operator="greaterThan">
      <formula>0.85</formula>
    </cfRule>
  </conditionalFormatting>
  <conditionalFormatting sqref="BI38:BI42">
    <cfRule type="cellIs" dxfId="333" priority="38" operator="lessThan">
      <formula>-0.85</formula>
    </cfRule>
    <cfRule type="cellIs" dxfId="332" priority="39" operator="greaterThan">
      <formula>0.85</formula>
    </cfRule>
  </conditionalFormatting>
  <conditionalFormatting sqref="BG8:BG12">
    <cfRule type="cellIs" dxfId="331" priority="82" operator="lessThan">
      <formula>-0.85</formula>
    </cfRule>
    <cfRule type="cellIs" dxfId="330" priority="83" operator="greaterThan">
      <formula>0.85</formula>
    </cfRule>
  </conditionalFormatting>
  <conditionalFormatting sqref="BG13:BG17">
    <cfRule type="cellIs" dxfId="329" priority="80" operator="lessThan">
      <formula>-0.85</formula>
    </cfRule>
    <cfRule type="cellIs" dxfId="328" priority="81" operator="greaterThan">
      <formula>0.85</formula>
    </cfRule>
  </conditionalFormatting>
  <conditionalFormatting sqref="BG18:BG22">
    <cfRule type="cellIs" dxfId="327" priority="78" operator="lessThan">
      <formula>-0.85</formula>
    </cfRule>
    <cfRule type="cellIs" dxfId="326" priority="79" operator="greaterThan">
      <formula>0.85</formula>
    </cfRule>
  </conditionalFormatting>
  <conditionalFormatting sqref="BG23:BG27">
    <cfRule type="cellIs" dxfId="325" priority="76" operator="lessThan">
      <formula>-0.85</formula>
    </cfRule>
    <cfRule type="cellIs" dxfId="324" priority="77" operator="greaterThan">
      <formula>0.85</formula>
    </cfRule>
  </conditionalFormatting>
  <conditionalFormatting sqref="BG28:BG32">
    <cfRule type="cellIs" dxfId="323" priority="74" operator="lessThan">
      <formula>-0.85</formula>
    </cfRule>
    <cfRule type="cellIs" dxfId="322" priority="75" operator="greaterThan">
      <formula>0.85</formula>
    </cfRule>
  </conditionalFormatting>
  <conditionalFormatting sqref="BG33:BG37">
    <cfRule type="cellIs" dxfId="321" priority="72" operator="lessThan">
      <formula>-0.85</formula>
    </cfRule>
    <cfRule type="cellIs" dxfId="320" priority="73" operator="greaterThan">
      <formula>0.85</formula>
    </cfRule>
  </conditionalFormatting>
  <conditionalFormatting sqref="BH3:BH7">
    <cfRule type="cellIs" dxfId="319" priority="68" operator="lessThan">
      <formula>-0.85</formula>
    </cfRule>
    <cfRule type="cellIs" dxfId="318" priority="69" operator="greaterThan">
      <formula>0.85</formula>
    </cfRule>
  </conditionalFormatting>
  <conditionalFormatting sqref="BH8:BH12">
    <cfRule type="cellIs" dxfId="317" priority="66" operator="lessThan">
      <formula>-0.85</formula>
    </cfRule>
    <cfRule type="cellIs" dxfId="316" priority="67" operator="greaterThan">
      <formula>0.85</formula>
    </cfRule>
  </conditionalFormatting>
  <conditionalFormatting sqref="BH13:BH17">
    <cfRule type="cellIs" dxfId="315" priority="64" operator="lessThan">
      <formula>-0.85</formula>
    </cfRule>
    <cfRule type="cellIs" dxfId="314" priority="65" operator="greaterThan">
      <formula>0.85</formula>
    </cfRule>
  </conditionalFormatting>
  <conditionalFormatting sqref="BH18:BH22">
    <cfRule type="cellIs" dxfId="313" priority="62" operator="lessThan">
      <formula>-0.85</formula>
    </cfRule>
    <cfRule type="cellIs" dxfId="312" priority="63" operator="greaterThan">
      <formula>0.85</formula>
    </cfRule>
  </conditionalFormatting>
  <conditionalFormatting sqref="BH23:BH27">
    <cfRule type="cellIs" dxfId="311" priority="60" operator="lessThan">
      <formula>-0.85</formula>
    </cfRule>
    <cfRule type="cellIs" dxfId="310" priority="61" operator="greaterThan">
      <formula>0.85</formula>
    </cfRule>
  </conditionalFormatting>
  <conditionalFormatting sqref="BH28:BH32">
    <cfRule type="cellIs" dxfId="309" priority="58" operator="lessThan">
      <formula>-0.85</formula>
    </cfRule>
    <cfRule type="cellIs" dxfId="308" priority="59" operator="greaterThan">
      <formula>0.85</formula>
    </cfRule>
  </conditionalFormatting>
  <conditionalFormatting sqref="BH33:BH37">
    <cfRule type="cellIs" dxfId="307" priority="56" operator="lessThan">
      <formula>-0.85</formula>
    </cfRule>
    <cfRule type="cellIs" dxfId="306" priority="57" operator="greaterThan">
      <formula>0.85</formula>
    </cfRule>
  </conditionalFormatting>
  <conditionalFormatting sqref="BI3:BI7">
    <cfRule type="cellIs" dxfId="305" priority="52" operator="lessThan">
      <formula>-0.85</formula>
    </cfRule>
    <cfRule type="cellIs" dxfId="304" priority="53" operator="greaterThan">
      <formula>0.85</formula>
    </cfRule>
  </conditionalFormatting>
  <conditionalFormatting sqref="BI8:BI12">
    <cfRule type="cellIs" dxfId="303" priority="50" operator="lessThan">
      <formula>-0.85</formula>
    </cfRule>
    <cfRule type="cellIs" dxfId="302" priority="51" operator="greaterThan">
      <formula>0.85</formula>
    </cfRule>
  </conditionalFormatting>
  <conditionalFormatting sqref="BI13:BI17">
    <cfRule type="cellIs" dxfId="301" priority="48" operator="lessThan">
      <formula>-0.85</formula>
    </cfRule>
    <cfRule type="cellIs" dxfId="300" priority="49" operator="greaterThan">
      <formula>0.85</formula>
    </cfRule>
  </conditionalFormatting>
  <conditionalFormatting sqref="BI18:BI22">
    <cfRule type="cellIs" dxfId="299" priority="46" operator="lessThan">
      <formula>-0.85</formula>
    </cfRule>
    <cfRule type="cellIs" dxfId="298" priority="47" operator="greaterThan">
      <formula>0.85</formula>
    </cfRule>
  </conditionalFormatting>
  <conditionalFormatting sqref="BI23:BI27">
    <cfRule type="cellIs" dxfId="297" priority="44" operator="lessThan">
      <formula>-0.85</formula>
    </cfRule>
    <cfRule type="cellIs" dxfId="296" priority="45" operator="greaterThan">
      <formula>0.85</formula>
    </cfRule>
  </conditionalFormatting>
  <conditionalFormatting sqref="BI28:BI32">
    <cfRule type="cellIs" dxfId="295" priority="42" operator="lessThan">
      <formula>-0.85</formula>
    </cfRule>
    <cfRule type="cellIs" dxfId="294" priority="43" operator="greaterThan">
      <formula>0.85</formula>
    </cfRule>
  </conditionalFormatting>
  <conditionalFormatting sqref="BI33:BI37">
    <cfRule type="cellIs" dxfId="293" priority="40" operator="lessThan">
      <formula>-0.85</formula>
    </cfRule>
    <cfRule type="cellIs" dxfId="292" priority="41" operator="greaterThan">
      <formula>0.85</formula>
    </cfRule>
  </conditionalFormatting>
  <conditionalFormatting sqref="BJ38:BJ42">
    <cfRule type="cellIs" dxfId="291" priority="22" operator="lessThan">
      <formula>-0.85</formula>
    </cfRule>
    <cfRule type="cellIs" dxfId="290" priority="23" operator="greaterThan">
      <formula>0.85</formula>
    </cfRule>
  </conditionalFormatting>
  <conditionalFormatting sqref="BJ3:BJ7">
    <cfRule type="cellIs" dxfId="289" priority="36" operator="lessThan">
      <formula>-0.85</formula>
    </cfRule>
    <cfRule type="cellIs" dxfId="288" priority="37" operator="greaterThan">
      <formula>0.85</formula>
    </cfRule>
  </conditionalFormatting>
  <conditionalFormatting sqref="BJ8:BJ12">
    <cfRule type="cellIs" dxfId="287" priority="34" operator="lessThan">
      <formula>-0.85</formula>
    </cfRule>
    <cfRule type="cellIs" dxfId="286" priority="35" operator="greaterThan">
      <formula>0.85</formula>
    </cfRule>
  </conditionalFormatting>
  <conditionalFormatting sqref="BJ13:BJ17">
    <cfRule type="cellIs" dxfId="285" priority="32" operator="lessThan">
      <formula>-0.85</formula>
    </cfRule>
    <cfRule type="cellIs" dxfId="284" priority="33" operator="greaterThan">
      <formula>0.85</formula>
    </cfRule>
  </conditionalFormatting>
  <conditionalFormatting sqref="BJ18:BJ22">
    <cfRule type="cellIs" dxfId="283" priority="30" operator="lessThan">
      <formula>-0.85</formula>
    </cfRule>
    <cfRule type="cellIs" dxfId="282" priority="31" operator="greaterThan">
      <formula>0.85</formula>
    </cfRule>
  </conditionalFormatting>
  <conditionalFormatting sqref="BJ23:BJ27">
    <cfRule type="cellIs" dxfId="281" priority="28" operator="lessThan">
      <formula>-0.85</formula>
    </cfRule>
    <cfRule type="cellIs" dxfId="280" priority="29" operator="greaterThan">
      <formula>0.85</formula>
    </cfRule>
  </conditionalFormatting>
  <conditionalFormatting sqref="BJ28:BJ32">
    <cfRule type="cellIs" dxfId="279" priority="26" operator="lessThan">
      <formula>-0.85</formula>
    </cfRule>
    <cfRule type="cellIs" dxfId="278" priority="27" operator="greaterThan">
      <formula>0.85</formula>
    </cfRule>
  </conditionalFormatting>
  <conditionalFormatting sqref="BJ33:BJ37">
    <cfRule type="cellIs" dxfId="277" priority="24" operator="lessThan">
      <formula>-0.85</formula>
    </cfRule>
    <cfRule type="cellIs" dxfId="276" priority="25" operator="greaterThan">
      <formula>0.85</formula>
    </cfRule>
  </conditionalFormatting>
  <conditionalFormatting sqref="BG3:BJ42">
    <cfRule type="cellIs" dxfId="275" priority="17" operator="between">
      <formula>-0.7</formula>
      <formula>0.7</formula>
    </cfRule>
    <cfRule type="cellIs" dxfId="274" priority="18" operator="between">
      <formula>-0.7</formula>
      <formula>-0.85</formula>
    </cfRule>
    <cfRule type="cellIs" dxfId="273" priority="19" operator="between">
      <formula>0.7</formula>
      <formula>0.85</formula>
    </cfRule>
    <cfRule type="cellIs" dxfId="272" priority="20" operator="lessThan">
      <formula>-0.85</formula>
    </cfRule>
    <cfRule type="cellIs" dxfId="271" priority="21" operator="greaterThan">
      <formula>0.85</formula>
    </cfRule>
  </conditionalFormatting>
  <conditionalFormatting sqref="BG47:BG51">
    <cfRule type="top10" dxfId="270" priority="15" bottom="1" rank="1"/>
    <cfRule type="top10" dxfId="269" priority="16" rank="1"/>
  </conditionalFormatting>
  <conditionalFormatting sqref="BG54:BG61">
    <cfRule type="top10" dxfId="268" priority="13" bottom="1" rank="1"/>
    <cfRule type="top10" dxfId="267" priority="14" rank="1"/>
  </conditionalFormatting>
  <conditionalFormatting sqref="BH47:BH51">
    <cfRule type="top10" dxfId="266" priority="11" bottom="1" rank="1"/>
    <cfRule type="top10" dxfId="265" priority="12" rank="1"/>
  </conditionalFormatting>
  <conditionalFormatting sqref="BI47:BI51">
    <cfRule type="top10" dxfId="264" priority="9" bottom="1" rank="1"/>
    <cfRule type="top10" dxfId="263" priority="10" rank="1"/>
  </conditionalFormatting>
  <conditionalFormatting sqref="BJ47:BJ51">
    <cfRule type="top10" dxfId="262" priority="7" bottom="1" rank="1"/>
    <cfRule type="top10" dxfId="261" priority="8" rank="1"/>
  </conditionalFormatting>
  <conditionalFormatting sqref="BH54:BH61">
    <cfRule type="top10" dxfId="260" priority="5" bottom="1" rank="1"/>
    <cfRule type="top10" dxfId="259" priority="6" rank="1"/>
  </conditionalFormatting>
  <conditionalFormatting sqref="BI54:BI61">
    <cfRule type="top10" dxfId="258" priority="3" bottom="1" rank="1"/>
    <cfRule type="top10" dxfId="257" priority="4" rank="1"/>
  </conditionalFormatting>
  <conditionalFormatting sqref="BJ54:BJ61">
    <cfRule type="top10" dxfId="256" priority="1" bottom="1" rank="1"/>
    <cfRule type="top10" dxfId="255" priority="2" rank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E875A-91AD-41D8-B75B-545E93699727}">
  <dimension ref="B2:CY133"/>
  <sheetViews>
    <sheetView showGridLines="0" topLeftCell="AT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0.14673257015715979</v>
      </c>
      <c r="N3" s="8">
        <v>3.251041799562417</v>
      </c>
      <c r="O3" s="8">
        <v>1.22950114074753</v>
      </c>
      <c r="P3" s="8">
        <v>76.399482289716801</v>
      </c>
      <c r="Q3" s="26">
        <v>0.73333333333333328</v>
      </c>
      <c r="R3" s="4">
        <v>0.7467156862745099</v>
      </c>
      <c r="S3" s="4">
        <v>0.73333333333333328</v>
      </c>
      <c r="T3" s="4">
        <v>0.7259330143540671</v>
      </c>
      <c r="U3" s="4">
        <v>0.66725106824259106</v>
      </c>
      <c r="V3" s="26">
        <v>0.8</v>
      </c>
      <c r="W3" s="4">
        <v>0.80499999999999994</v>
      </c>
      <c r="X3" s="4">
        <v>0.8</v>
      </c>
      <c r="Y3" s="4">
        <v>0.79290640394088663</v>
      </c>
      <c r="Z3" s="4">
        <v>0.48633049603182738</v>
      </c>
      <c r="AA3" s="26">
        <v>0.76666666666666672</v>
      </c>
      <c r="AB3" s="4">
        <v>0.77092592592592601</v>
      </c>
      <c r="AC3" s="4">
        <v>0.76666666666666672</v>
      </c>
      <c r="AD3" s="4">
        <v>0.76104493207941482</v>
      </c>
      <c r="AE3" s="4">
        <v>1.584998926512434</v>
      </c>
      <c r="AF3" s="26">
        <v>0.76666666666666672</v>
      </c>
      <c r="AG3" s="4">
        <v>0.79962962962962958</v>
      </c>
      <c r="AH3" s="4">
        <v>0.76666666666666672</v>
      </c>
      <c r="AI3" s="4">
        <v>0.75771695449114806</v>
      </c>
      <c r="AJ3" s="4">
        <v>0.61054392820379066</v>
      </c>
      <c r="AK3" s="26">
        <v>0.76666666666666672</v>
      </c>
      <c r="AL3" s="4">
        <v>0.81986531986531985</v>
      </c>
      <c r="AM3" s="4">
        <v>0.76666666666666672</v>
      </c>
      <c r="AN3" s="4">
        <v>0.77944444444444438</v>
      </c>
      <c r="AO3" s="4">
        <v>8.410185790794003</v>
      </c>
      <c r="AP3" s="26">
        <v>0.76666666666666672</v>
      </c>
      <c r="AQ3" s="4">
        <v>0.78068783068783054</v>
      </c>
      <c r="AR3" s="4">
        <v>0.76666666666666672</v>
      </c>
      <c r="AS3" s="4">
        <v>0.76949667616334283</v>
      </c>
      <c r="AT3" s="4">
        <v>0.4467743132781985</v>
      </c>
      <c r="AU3" s="26">
        <v>0.83333333333333337</v>
      </c>
      <c r="AV3" s="4">
        <v>0.83380952380952389</v>
      </c>
      <c r="AW3" s="4">
        <v>0.83333333333333337</v>
      </c>
      <c r="AX3" s="4">
        <v>0.83187429854096517</v>
      </c>
      <c r="AY3" s="4">
        <v>0.55733996981194689</v>
      </c>
      <c r="AZ3" s="26">
        <v>0.8</v>
      </c>
      <c r="BA3" s="4">
        <v>0.83425925925925914</v>
      </c>
      <c r="BB3" s="4">
        <v>0.8</v>
      </c>
      <c r="BC3" s="4">
        <v>0.80800000000000005</v>
      </c>
      <c r="BD3" s="4">
        <v>0.488478720245624</v>
      </c>
      <c r="BE3" s="24"/>
      <c r="BF3" s="1" t="s">
        <v>2</v>
      </c>
      <c r="BG3" s="4">
        <f>CORREL($M$3:$M$130,Q3:Q130)</f>
        <v>-0.68612168570101029</v>
      </c>
      <c r="BH3" s="4">
        <f>CORREL($N$3:$N$130,Q3:Q130)</f>
        <v>0.6315926511117983</v>
      </c>
      <c r="BI3" s="4">
        <f>CORREL($O$3:$O$130,Q3:Q130)</f>
        <v>0.7075514223655035</v>
      </c>
      <c r="BJ3" s="4">
        <f>CORREL($P$3:$P$130,Q3:Q130)</f>
        <v>0.34496623078342104</v>
      </c>
      <c r="BL3" s="1" t="s">
        <v>2</v>
      </c>
      <c r="BM3" s="12">
        <f>COUNTIF(Q3:Q130,"1")</f>
        <v>6</v>
      </c>
      <c r="BN3" s="23"/>
      <c r="BO3" s="1" t="s">
        <v>2</v>
      </c>
      <c r="BP3" s="12">
        <f>COUNTIF(Q3:Q130,"&lt;0,75")</f>
        <v>18</v>
      </c>
      <c r="BQ3" s="23"/>
      <c r="BR3" s="1" t="s">
        <v>2</v>
      </c>
      <c r="BS3" s="12">
        <f>COUNTIFS(Q2:Q129,"&gt;0,9",Q3:Q130,"&lt;1")</f>
        <v>38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6.6932133595578328E-2</v>
      </c>
      <c r="N4" s="9">
        <v>5.9061372645546477</v>
      </c>
      <c r="O4" s="9">
        <v>1.470825364383848</v>
      </c>
      <c r="P4" s="9">
        <v>102.619134971637</v>
      </c>
      <c r="Q4" s="27">
        <v>0.9</v>
      </c>
      <c r="R4" s="6">
        <v>0.90476190476190477</v>
      </c>
      <c r="S4" s="6">
        <v>0.9</v>
      </c>
      <c r="T4" s="6">
        <v>0.901058201058201</v>
      </c>
      <c r="U4" s="6">
        <v>0.27658180779449493</v>
      </c>
      <c r="V4" s="27">
        <v>0.9</v>
      </c>
      <c r="W4" s="6">
        <v>0.90476190476190477</v>
      </c>
      <c r="X4" s="6">
        <v>0.9</v>
      </c>
      <c r="Y4" s="6">
        <v>0.901058201058201</v>
      </c>
      <c r="Z4" s="6">
        <v>0.22621165149750749</v>
      </c>
      <c r="AA4" s="27">
        <v>0.76666666666666672</v>
      </c>
      <c r="AB4" s="6">
        <v>0.76666666666666672</v>
      </c>
      <c r="AC4" s="6">
        <v>0.76666666666666672</v>
      </c>
      <c r="AD4" s="6">
        <v>0.76666666666666672</v>
      </c>
      <c r="AE4" s="6">
        <v>1.5675573217202821</v>
      </c>
      <c r="AF4" s="27">
        <v>0.8666666666666667</v>
      </c>
      <c r="AG4" s="6">
        <v>0.92</v>
      </c>
      <c r="AH4" s="6">
        <v>0.8666666666666667</v>
      </c>
      <c r="AI4" s="6">
        <v>0.87601794340924788</v>
      </c>
      <c r="AJ4" s="6">
        <v>0.49277069726007211</v>
      </c>
      <c r="AK4" s="27">
        <v>0.83333333333333337</v>
      </c>
      <c r="AL4" s="6">
        <v>0.85347985347985356</v>
      </c>
      <c r="AM4" s="6">
        <v>0.83333333333333337</v>
      </c>
      <c r="AN4" s="6">
        <v>0.82407407407407407</v>
      </c>
      <c r="AO4" s="6">
        <v>6.0072755648528586</v>
      </c>
      <c r="AP4" s="27">
        <v>0.9</v>
      </c>
      <c r="AQ4" s="6">
        <v>0.90476190476190477</v>
      </c>
      <c r="AR4" s="6">
        <v>0.9</v>
      </c>
      <c r="AS4" s="6">
        <v>0.90033670033670032</v>
      </c>
      <c r="AT4" s="6">
        <v>1.3594475529197041</v>
      </c>
      <c r="AU4" s="27">
        <v>0.8666666666666667</v>
      </c>
      <c r="AV4" s="6">
        <v>0.8666666666666667</v>
      </c>
      <c r="AW4" s="6">
        <v>0.8666666666666667</v>
      </c>
      <c r="AX4" s="6">
        <v>0.8666666666666667</v>
      </c>
      <c r="AY4" s="6">
        <v>0.68218788914245976</v>
      </c>
      <c r="AZ4" s="27">
        <v>0.9</v>
      </c>
      <c r="BA4" s="6">
        <v>0.90555555555555556</v>
      </c>
      <c r="BB4" s="6">
        <v>0.9</v>
      </c>
      <c r="BC4" s="6">
        <v>0.90065876152832669</v>
      </c>
      <c r="BD4" s="6">
        <v>0.39862182719658662</v>
      </c>
      <c r="BE4" s="6"/>
      <c r="BF4" s="2" t="s">
        <v>8</v>
      </c>
      <c r="BG4" s="6">
        <f>CORREL($M$3:$M$130,R3:R130)</f>
        <v>-0.71602636146117959</v>
      </c>
      <c r="BH4" s="6">
        <f>CORREL($N$3:$N$130,R3:R130)</f>
        <v>0.63511558379723998</v>
      </c>
      <c r="BI4" s="6">
        <f>CORREL($O$3:$O$130,R3:R130)</f>
        <v>0.70232035772202173</v>
      </c>
      <c r="BJ4" s="6">
        <f>CORREL($P$3:$P$130,R3:R130)</f>
        <v>0.4008747544934213</v>
      </c>
      <c r="BL4" s="23" t="s">
        <v>8</v>
      </c>
      <c r="BM4" s="25">
        <f>COUNTIF(R3:R130,"1")</f>
        <v>6</v>
      </c>
      <c r="BN4" s="23"/>
      <c r="BO4" s="23" t="s">
        <v>8</v>
      </c>
      <c r="BP4" s="25">
        <f>COUNTIF(R3:R130,"&lt;0,75")</f>
        <v>10</v>
      </c>
      <c r="BQ4" s="23"/>
      <c r="BR4" s="23" t="s">
        <v>8</v>
      </c>
      <c r="BS4" s="25">
        <f>COUNTIFS(R2:R129,"&gt;0,9",R3:R130,"&lt;1")</f>
        <v>59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0.25724067708906762</v>
      </c>
      <c r="N5" s="9">
        <v>2.4581653213592269</v>
      </c>
      <c r="O5" s="9">
        <v>0.85317853415855605</v>
      </c>
      <c r="P5" s="9">
        <v>57.766885051941841</v>
      </c>
      <c r="Q5" s="27">
        <v>0.8666666666666667</v>
      </c>
      <c r="R5" s="6">
        <v>0.89393939393939403</v>
      </c>
      <c r="S5" s="6">
        <v>0.8666666666666667</v>
      </c>
      <c r="T5" s="6">
        <v>0.86856140350877198</v>
      </c>
      <c r="U5" s="6">
        <v>0.51786792478346222</v>
      </c>
      <c r="V5" s="27">
        <v>0.96666666666666667</v>
      </c>
      <c r="W5" s="6">
        <v>0.97037037037037033</v>
      </c>
      <c r="X5" s="6">
        <v>0.96666666666666667</v>
      </c>
      <c r="Y5" s="6">
        <v>0.96653594771241846</v>
      </c>
      <c r="Z5" s="6">
        <v>0.36599484002266902</v>
      </c>
      <c r="AA5" s="27">
        <v>0.76666666666666672</v>
      </c>
      <c r="AB5" s="6">
        <v>0.76427015250544661</v>
      </c>
      <c r="AC5" s="6">
        <v>0.76666666666666672</v>
      </c>
      <c r="AD5" s="6">
        <v>0.74433902593295376</v>
      </c>
      <c r="AE5" s="6">
        <v>1.7488202823206731</v>
      </c>
      <c r="AF5" s="27">
        <v>0.36666666666666659</v>
      </c>
      <c r="AG5" s="6">
        <v>0.21333333333333329</v>
      </c>
      <c r="AH5" s="6">
        <v>0.36666666666666659</v>
      </c>
      <c r="AI5" s="6">
        <v>0.26243386243386252</v>
      </c>
      <c r="AJ5" s="6">
        <v>1.0783610979548719</v>
      </c>
      <c r="AK5" s="27">
        <v>0.8</v>
      </c>
      <c r="AL5" s="6">
        <v>0.80227920227920224</v>
      </c>
      <c r="AM5" s="6">
        <v>0.8</v>
      </c>
      <c r="AN5" s="6">
        <v>0.79985475671750172</v>
      </c>
      <c r="AO5" s="6">
        <v>7.2087306778234304</v>
      </c>
      <c r="AP5" s="27">
        <v>0.8666666666666667</v>
      </c>
      <c r="AQ5" s="6">
        <v>0.86634920634920631</v>
      </c>
      <c r="AR5" s="6">
        <v>0.8666666666666667</v>
      </c>
      <c r="AS5" s="6">
        <v>0.86505747126436794</v>
      </c>
      <c r="AT5" s="6">
        <v>0.35883435250493428</v>
      </c>
      <c r="AU5" s="27">
        <v>0.83333333333333337</v>
      </c>
      <c r="AV5" s="6">
        <v>0.83333333333333337</v>
      </c>
      <c r="AW5" s="6">
        <v>0.83333333333333337</v>
      </c>
      <c r="AX5" s="6">
        <v>0.83333333333333337</v>
      </c>
      <c r="AY5" s="6">
        <v>0.50369090357508939</v>
      </c>
      <c r="AZ5" s="27">
        <v>0.9</v>
      </c>
      <c r="BA5" s="6">
        <v>0.9</v>
      </c>
      <c r="BB5" s="6">
        <v>0.9</v>
      </c>
      <c r="BC5" s="6">
        <v>0.9</v>
      </c>
      <c r="BD5" s="6">
        <v>0.27814089601861192</v>
      </c>
      <c r="BE5" s="6"/>
      <c r="BF5" s="2" t="s">
        <v>14</v>
      </c>
      <c r="BG5" s="6">
        <f>CORREL($M$3:$M$130,S3:S130)</f>
        <v>-0.68612168570101029</v>
      </c>
      <c r="BH5" s="6">
        <f>CORREL($N$3:$N$130,S3:S130)</f>
        <v>0.6315926511117983</v>
      </c>
      <c r="BI5" s="6">
        <f>CORREL($O$3:$O$130,S3:S130)</f>
        <v>0.7075514223655035</v>
      </c>
      <c r="BJ5" s="6">
        <f>CORREL($P$3:$P$130,S3:S130)</f>
        <v>0.34496623078342104</v>
      </c>
      <c r="BL5" s="23" t="s">
        <v>14</v>
      </c>
      <c r="BM5" s="25">
        <f>COUNTIF(S3:S130,"1")</f>
        <v>6</v>
      </c>
      <c r="BN5" s="23"/>
      <c r="BO5" s="23" t="s">
        <v>14</v>
      </c>
      <c r="BP5" s="25">
        <f>COUNTIF(S3:S130,"&lt;0,75")</f>
        <v>18</v>
      </c>
      <c r="BQ5" s="23"/>
      <c r="BR5" s="23" t="s">
        <v>14</v>
      </c>
      <c r="BS5" s="25">
        <f>COUNTIFS(S2:S129,"&gt;0,9",S3:S130,"&lt;1")</f>
        <v>38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9.7608850466972583E-2</v>
      </c>
      <c r="N6" s="9">
        <v>5.3224216297957181</v>
      </c>
      <c r="O6" s="9">
        <v>1.2852668420811431</v>
      </c>
      <c r="P6" s="9">
        <v>125.07690830019941</v>
      </c>
      <c r="Q6" s="27">
        <v>0.9</v>
      </c>
      <c r="R6" s="6">
        <v>0.90909090909090906</v>
      </c>
      <c r="S6" s="6">
        <v>0.9</v>
      </c>
      <c r="T6" s="6">
        <v>0.89947089947089931</v>
      </c>
      <c r="U6" s="6">
        <v>0.43200302614019848</v>
      </c>
      <c r="V6" s="27">
        <v>0.93333333333333335</v>
      </c>
      <c r="W6" s="6">
        <v>0.94444444444444453</v>
      </c>
      <c r="X6" s="6">
        <v>0.93333333333333335</v>
      </c>
      <c r="Y6" s="6">
        <v>0.93265993265993263</v>
      </c>
      <c r="Z6" s="6">
        <v>0.18396793947883949</v>
      </c>
      <c r="AA6" s="27">
        <v>0.66666666666666663</v>
      </c>
      <c r="AB6" s="6">
        <v>0.66666666666666663</v>
      </c>
      <c r="AC6" s="6">
        <v>0.66666666666666663</v>
      </c>
      <c r="AD6" s="6">
        <v>0.6515151515151516</v>
      </c>
      <c r="AE6" s="6">
        <v>0.53935686870953015</v>
      </c>
      <c r="AF6" s="27">
        <v>0.8</v>
      </c>
      <c r="AG6" s="6">
        <v>0.875</v>
      </c>
      <c r="AH6" s="6">
        <v>0.8</v>
      </c>
      <c r="AI6" s="6">
        <v>0.78021978021978022</v>
      </c>
      <c r="AJ6" s="6">
        <v>0.5357332106942998</v>
      </c>
      <c r="AK6" s="27">
        <v>0.83333333333333337</v>
      </c>
      <c r="AL6" s="6">
        <v>0.84981684981684991</v>
      </c>
      <c r="AM6" s="6">
        <v>0.83333333333333337</v>
      </c>
      <c r="AN6" s="6">
        <v>0.82949701619778338</v>
      </c>
      <c r="AO6" s="6">
        <v>6.0072755648528586</v>
      </c>
      <c r="AP6" s="27">
        <v>0.96666666666666667</v>
      </c>
      <c r="AQ6" s="6">
        <v>0.96969696969696961</v>
      </c>
      <c r="AR6" s="6">
        <v>0.96666666666666667</v>
      </c>
      <c r="AS6" s="6">
        <v>0.96658312447786132</v>
      </c>
      <c r="AT6" s="6">
        <v>0.24020496167299371</v>
      </c>
      <c r="AU6" s="27">
        <v>0.93333333333333335</v>
      </c>
      <c r="AV6" s="6">
        <v>0.93636363636363629</v>
      </c>
      <c r="AW6" s="6">
        <v>0.93333333333333335</v>
      </c>
      <c r="AX6" s="6">
        <v>0.933249791144528</v>
      </c>
      <c r="AY6" s="6">
        <v>0.48635733633985823</v>
      </c>
      <c r="AZ6" s="27">
        <v>0.96666666666666667</v>
      </c>
      <c r="BA6" s="6">
        <v>0.96969696969696961</v>
      </c>
      <c r="BB6" s="6">
        <v>0.96666666666666667</v>
      </c>
      <c r="BC6" s="6">
        <v>0.96658312447786132</v>
      </c>
      <c r="BD6" s="6">
        <v>0.24704800934701759</v>
      </c>
      <c r="BE6" s="6"/>
      <c r="BF6" s="2" t="s">
        <v>20</v>
      </c>
      <c r="BG6" s="6">
        <f>CORREL($M$3:$M$130,T3:T130)</f>
        <v>-0.66962174715446987</v>
      </c>
      <c r="BH6" s="6">
        <f>CORREL($N$3:$N$130,T3:T130)</f>
        <v>0.61326114149626576</v>
      </c>
      <c r="BI6" s="6">
        <f>CORREL($O$3:$O$130,T3:T130)</f>
        <v>0.70300991451678863</v>
      </c>
      <c r="BJ6" s="6">
        <f>CORREL($P$3:$P$130,T3:T130)</f>
        <v>0.32549501249160667</v>
      </c>
      <c r="BL6" s="3" t="s">
        <v>20</v>
      </c>
      <c r="BM6" s="19">
        <f>COUNTIF(T3:T130,"1")</f>
        <v>6</v>
      </c>
      <c r="BN6" s="23"/>
      <c r="BO6" s="3" t="s">
        <v>20</v>
      </c>
      <c r="BP6" s="19">
        <f>COUNTIF(T3:T130,"&lt;0,75")</f>
        <v>19</v>
      </c>
      <c r="BQ6" s="23"/>
      <c r="BR6" s="3" t="s">
        <v>20</v>
      </c>
      <c r="BS6" s="19">
        <f>COUNTIFS(T2:T129,"&gt;0,9",T3:T130,"&lt;1")</f>
        <v>47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4.3013993990406708E-2</v>
      </c>
      <c r="N7" s="9">
        <v>8.4702282026147682</v>
      </c>
      <c r="O7" s="9">
        <v>1.549633667014543</v>
      </c>
      <c r="P7" s="9">
        <v>95.290067279416135</v>
      </c>
      <c r="Q7" s="27">
        <v>0.8666666666666667</v>
      </c>
      <c r="R7" s="6">
        <v>0.8936274509803922</v>
      </c>
      <c r="S7" s="6">
        <v>0.8666666666666667</v>
      </c>
      <c r="T7" s="6">
        <v>0.82987012987012987</v>
      </c>
      <c r="U7" s="6">
        <v>0.26902368730826381</v>
      </c>
      <c r="V7" s="27">
        <v>0.93333333333333335</v>
      </c>
      <c r="W7" s="6">
        <v>0.94545454545454544</v>
      </c>
      <c r="X7" s="6">
        <v>0.93333333333333335</v>
      </c>
      <c r="Y7" s="6">
        <v>0.92833333333333334</v>
      </c>
      <c r="Z7" s="6">
        <v>0.1126437927912658</v>
      </c>
      <c r="AA7" s="27">
        <v>0.83333333333333337</v>
      </c>
      <c r="AB7" s="6">
        <v>0.82666666666666666</v>
      </c>
      <c r="AC7" s="6">
        <v>0.83333333333333337</v>
      </c>
      <c r="AD7" s="6">
        <v>0.82846003898635479</v>
      </c>
      <c r="AE7" s="6">
        <v>0.30637689310877531</v>
      </c>
      <c r="AF7" s="27">
        <v>0.8666666666666667</v>
      </c>
      <c r="AG7" s="6">
        <v>0.86262626262626263</v>
      </c>
      <c r="AH7" s="6">
        <v>0.8666666666666667</v>
      </c>
      <c r="AI7" s="6">
        <v>0.85666666666666669</v>
      </c>
      <c r="AJ7" s="6">
        <v>0.39215634721776721</v>
      </c>
      <c r="AK7" s="27">
        <v>0.9</v>
      </c>
      <c r="AL7" s="6">
        <v>0.92500000000000004</v>
      </c>
      <c r="AM7" s="6">
        <v>0.9</v>
      </c>
      <c r="AN7" s="6">
        <v>0.88571428571428568</v>
      </c>
      <c r="AO7" s="6">
        <v>3.6043653389117152</v>
      </c>
      <c r="AP7" s="27">
        <v>0.9</v>
      </c>
      <c r="AQ7" s="6">
        <v>0.92500000000000004</v>
      </c>
      <c r="AR7" s="6">
        <v>0.9</v>
      </c>
      <c r="AS7" s="6">
        <v>0.88571428571428568</v>
      </c>
      <c r="AT7" s="6">
        <v>0.19715560333405879</v>
      </c>
      <c r="AU7" s="27">
        <v>0.9</v>
      </c>
      <c r="AV7" s="6">
        <v>0.92500000000000004</v>
      </c>
      <c r="AW7" s="6">
        <v>0.9</v>
      </c>
      <c r="AX7" s="6">
        <v>0.88571428571428568</v>
      </c>
      <c r="AY7" s="6">
        <v>0.62985073786844725</v>
      </c>
      <c r="AZ7" s="27">
        <v>0.9</v>
      </c>
      <c r="BA7" s="6">
        <v>0.92500000000000004</v>
      </c>
      <c r="BB7" s="6">
        <v>0.9</v>
      </c>
      <c r="BC7" s="6">
        <v>0.88571428571428568</v>
      </c>
      <c r="BD7" s="6">
        <v>0.33893059899219791</v>
      </c>
      <c r="BE7" s="6"/>
      <c r="BF7" s="3" t="s">
        <v>45</v>
      </c>
      <c r="BG7" s="5">
        <f>CORREL($M$3:$M$130,U3:U130)</f>
        <v>0.74783812405552164</v>
      </c>
      <c r="BH7" s="5">
        <f>CORREL($N$3:$N$130,U3:U130)</f>
        <v>-0.77034754504971847</v>
      </c>
      <c r="BI7" s="5">
        <f>CORREL($O$3:$O$130,U3:U130)</f>
        <v>-0.7821210575142874</v>
      </c>
      <c r="BJ7" s="5">
        <f>CORREL($P$3:$P$130,U3:U130)</f>
        <v>-0.42879756007853315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6.530043085929528E-2</v>
      </c>
      <c r="N8" s="9">
        <v>7.5362169709645883</v>
      </c>
      <c r="O8" s="9">
        <v>1.377280923028289</v>
      </c>
      <c r="P8" s="9">
        <v>103.2461725022149</v>
      </c>
      <c r="Q8" s="27">
        <v>0.93333333333333335</v>
      </c>
      <c r="R8" s="6">
        <v>0.93333333333333335</v>
      </c>
      <c r="S8" s="6">
        <v>0.93333333333333335</v>
      </c>
      <c r="T8" s="6">
        <v>0.93333333333333335</v>
      </c>
      <c r="U8" s="6">
        <v>0.24536726037543241</v>
      </c>
      <c r="V8" s="27">
        <v>0.93333333333333335</v>
      </c>
      <c r="W8" s="6">
        <v>0.94666666666666666</v>
      </c>
      <c r="X8" s="6">
        <v>0.93333333333333335</v>
      </c>
      <c r="Y8" s="6">
        <v>0.93370370370370381</v>
      </c>
      <c r="Z8" s="6">
        <v>0.2561602820717313</v>
      </c>
      <c r="AA8" s="27">
        <v>0.93333333333333335</v>
      </c>
      <c r="AB8" s="6">
        <v>0.93333333333333335</v>
      </c>
      <c r="AC8" s="6">
        <v>0.93333333333333335</v>
      </c>
      <c r="AD8" s="6">
        <v>0.93333333333333335</v>
      </c>
      <c r="AE8" s="6">
        <v>0.16208415577027299</v>
      </c>
      <c r="AF8" s="27">
        <v>0.9</v>
      </c>
      <c r="AG8" s="6">
        <v>0.92142857142857137</v>
      </c>
      <c r="AH8" s="6">
        <v>0.9</v>
      </c>
      <c r="AI8" s="6">
        <v>0.90155555555555555</v>
      </c>
      <c r="AJ8" s="6">
        <v>0.30581742918328642</v>
      </c>
      <c r="AK8" s="27">
        <v>0.8666666666666667</v>
      </c>
      <c r="AL8" s="6">
        <v>0.86944444444444435</v>
      </c>
      <c r="AM8" s="6">
        <v>0.8666666666666667</v>
      </c>
      <c r="AN8" s="6">
        <v>0.8636658141517477</v>
      </c>
      <c r="AO8" s="6">
        <v>4.8058204518822869</v>
      </c>
      <c r="AP8" s="27">
        <v>0.93333333333333335</v>
      </c>
      <c r="AQ8" s="6">
        <v>0.93611111111111112</v>
      </c>
      <c r="AR8" s="6">
        <v>0.93333333333333335</v>
      </c>
      <c r="AS8" s="6">
        <v>0.93294685990338166</v>
      </c>
      <c r="AT8" s="6">
        <v>0.20796997904213069</v>
      </c>
      <c r="AU8" s="27">
        <v>0.9</v>
      </c>
      <c r="AV8" s="6">
        <v>0.90555555555555556</v>
      </c>
      <c r="AW8" s="6">
        <v>0.9</v>
      </c>
      <c r="AX8" s="6">
        <v>0.90138026224982748</v>
      </c>
      <c r="AY8" s="6">
        <v>0.37748157882495043</v>
      </c>
      <c r="AZ8" s="27">
        <v>0.8666666666666667</v>
      </c>
      <c r="BA8" s="6">
        <v>0.87925925925925918</v>
      </c>
      <c r="BB8" s="6">
        <v>0.8666666666666667</v>
      </c>
      <c r="BC8" s="6">
        <v>0.8674074074074074</v>
      </c>
      <c r="BD8" s="6">
        <v>0.3151971884169536</v>
      </c>
      <c r="BE8" s="6"/>
      <c r="BF8" s="1" t="s">
        <v>46</v>
      </c>
      <c r="BG8" s="4">
        <f>CORREL($M$3:$M$130,V3:V130)</f>
        <v>-0.86529695837291909</v>
      </c>
      <c r="BH8" s="4">
        <f>CORREL($N$3:$N$130,V3:V130)</f>
        <v>0.62470317510785944</v>
      </c>
      <c r="BI8" s="4">
        <f>CORREL($O$3:$O$130,V3:V130)</f>
        <v>0.81813568758701505</v>
      </c>
      <c r="BJ8" s="4">
        <f>CORREL($P$3:$P$130,V3:V130)</f>
        <v>0.43560582264187375</v>
      </c>
      <c r="BL8" s="1" t="s">
        <v>46</v>
      </c>
      <c r="BM8" s="12">
        <f>COUNTIF(V3:V130,"1")</f>
        <v>10</v>
      </c>
      <c r="BN8" s="23"/>
      <c r="BO8" s="1" t="s">
        <v>46</v>
      </c>
      <c r="BP8" s="12">
        <f>COUNTIF(V3:V130,"&lt;0,75")</f>
        <v>4</v>
      </c>
      <c r="BQ8" s="23"/>
      <c r="BR8" s="1" t="s">
        <v>46</v>
      </c>
      <c r="BS8" s="12">
        <f>COUNTIFS(V2:V129,"&gt;0,9",V3:V130,"&lt;1")</f>
        <v>66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3.1718663696379761E-2</v>
      </c>
      <c r="N9" s="9">
        <v>10.817514945694059</v>
      </c>
      <c r="O9" s="9">
        <v>1.593445554014209</v>
      </c>
      <c r="P9" s="9">
        <v>102.7663919840936</v>
      </c>
      <c r="Q9" s="27">
        <v>0.8666666666666667</v>
      </c>
      <c r="R9" s="6">
        <v>0.8685897435897435</v>
      </c>
      <c r="S9" s="6">
        <v>0.8666666666666667</v>
      </c>
      <c r="T9" s="6">
        <v>0.86203703703703705</v>
      </c>
      <c r="U9" s="6">
        <v>0.29273623727336318</v>
      </c>
      <c r="V9" s="27">
        <v>0.96666666666666667</v>
      </c>
      <c r="W9" s="6">
        <v>0.96944444444444444</v>
      </c>
      <c r="X9" s="6">
        <v>0.96666666666666667</v>
      </c>
      <c r="Y9" s="6">
        <v>0.96651411136536991</v>
      </c>
      <c r="Z9" s="6">
        <v>0.1066306176959218</v>
      </c>
      <c r="AA9" s="27">
        <v>0.73333333333333328</v>
      </c>
      <c r="AB9" s="6">
        <v>0.82407407407407407</v>
      </c>
      <c r="AC9" s="6">
        <v>0.73333333333333328</v>
      </c>
      <c r="AD9" s="6">
        <v>0.6986737400530505</v>
      </c>
      <c r="AE9" s="6">
        <v>1.616488600058962</v>
      </c>
      <c r="AF9" s="27">
        <v>0.73333333333333328</v>
      </c>
      <c r="AG9" s="6">
        <v>0.76249999999999996</v>
      </c>
      <c r="AH9" s="6">
        <v>0.73333333333333328</v>
      </c>
      <c r="AI9" s="6">
        <v>0.71604938271604934</v>
      </c>
      <c r="AJ9" s="6">
        <v>0.66742266642385339</v>
      </c>
      <c r="AK9" s="27">
        <v>0.9</v>
      </c>
      <c r="AL9" s="6">
        <v>0.91489898989898988</v>
      </c>
      <c r="AM9" s="6">
        <v>0.9</v>
      </c>
      <c r="AN9" s="6">
        <v>0.89523444160272803</v>
      </c>
      <c r="AO9" s="6">
        <v>3.6043653389117152</v>
      </c>
      <c r="AP9" s="27">
        <v>0.93333333333333335</v>
      </c>
      <c r="AQ9" s="6">
        <v>0.93944444444444442</v>
      </c>
      <c r="AR9" s="6">
        <v>0.93333333333333335</v>
      </c>
      <c r="AS9" s="6">
        <v>0.93123146029324511</v>
      </c>
      <c r="AT9" s="6">
        <v>0.14608993595489109</v>
      </c>
      <c r="AU9" s="27">
        <v>0.93333333333333335</v>
      </c>
      <c r="AV9" s="6">
        <v>0.93944444444444442</v>
      </c>
      <c r="AW9" s="6">
        <v>0.93333333333333335</v>
      </c>
      <c r="AX9" s="6">
        <v>0.93123146029324511</v>
      </c>
      <c r="AY9" s="6">
        <v>0.45693527277724139</v>
      </c>
      <c r="AZ9" s="27">
        <v>1</v>
      </c>
      <c r="BA9" s="6">
        <v>1</v>
      </c>
      <c r="BB9" s="6">
        <v>1</v>
      </c>
      <c r="BC9" s="6">
        <v>1</v>
      </c>
      <c r="BD9" s="6">
        <v>7.4250601802962446E-2</v>
      </c>
      <c r="BE9" s="6"/>
      <c r="BF9" s="2" t="s">
        <v>47</v>
      </c>
      <c r="BG9" s="6">
        <f>CORREL($M$3:$M$130,W3:W130)</f>
        <v>-0.88268882472620447</v>
      </c>
      <c r="BH9" s="6">
        <f>CORREL($N$3:$N$130,W3:W130)</f>
        <v>0.61667757874132079</v>
      </c>
      <c r="BI9" s="6">
        <f>CORREL($O$3:$O$130,W3:W130)</f>
        <v>0.81837637736694713</v>
      </c>
      <c r="BJ9" s="6">
        <f>CORREL($P$3:$P$130,W3:W130)</f>
        <v>0.4397591735972427</v>
      </c>
      <c r="BL9" s="23" t="s">
        <v>47</v>
      </c>
      <c r="BM9" s="25">
        <f>COUNTIF(W3:W130,"1")</f>
        <v>10</v>
      </c>
      <c r="BN9" s="23"/>
      <c r="BO9" s="23" t="s">
        <v>47</v>
      </c>
      <c r="BP9" s="25">
        <f>COUNTIF(W3:W130,"&lt;0,75")</f>
        <v>3</v>
      </c>
      <c r="BQ9" s="23"/>
      <c r="BR9" s="23" t="s">
        <v>47</v>
      </c>
      <c r="BS9" s="25">
        <f>COUNTIFS(W2:W129,"&gt;0,9",W3:W130,"&lt;1")</f>
        <v>85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3.0973497984195759E-2</v>
      </c>
      <c r="N10" s="9">
        <v>10.31961552795933</v>
      </c>
      <c r="O10" s="9">
        <v>1.618418413278685</v>
      </c>
      <c r="P10" s="9">
        <v>116.09567468954251</v>
      </c>
      <c r="Q10" s="27">
        <v>0.93333333333333335</v>
      </c>
      <c r="R10" s="6">
        <v>0.94814814814814807</v>
      </c>
      <c r="S10" s="6">
        <v>0.93333333333333335</v>
      </c>
      <c r="T10" s="6">
        <v>0.93446969696969684</v>
      </c>
      <c r="U10" s="6">
        <v>0.19047537115859819</v>
      </c>
      <c r="V10" s="27">
        <v>1</v>
      </c>
      <c r="W10" s="6">
        <v>1</v>
      </c>
      <c r="X10" s="6">
        <v>1</v>
      </c>
      <c r="Y10" s="6">
        <v>1</v>
      </c>
      <c r="Z10" s="6">
        <v>3.926755677557571E-2</v>
      </c>
      <c r="AA10" s="27">
        <v>0.66666666666666663</v>
      </c>
      <c r="AB10" s="6">
        <v>0.65916666666666657</v>
      </c>
      <c r="AC10" s="6">
        <v>0.66666666666666663</v>
      </c>
      <c r="AD10" s="6">
        <v>0.65180598555211566</v>
      </c>
      <c r="AE10" s="6">
        <v>1.6578256617570231</v>
      </c>
      <c r="AF10" s="27">
        <v>0.83333333333333337</v>
      </c>
      <c r="AG10" s="6">
        <v>0.88541666666666663</v>
      </c>
      <c r="AH10" s="6">
        <v>0.83333333333333337</v>
      </c>
      <c r="AI10" s="6">
        <v>0.82683560753736185</v>
      </c>
      <c r="AJ10" s="6">
        <v>0.54554027531078275</v>
      </c>
      <c r="AK10" s="27">
        <v>0.96666666666666667</v>
      </c>
      <c r="AL10" s="6">
        <v>0.97083333333333333</v>
      </c>
      <c r="AM10" s="6">
        <v>0.96666666666666667</v>
      </c>
      <c r="AN10" s="6">
        <v>0.96705314009661836</v>
      </c>
      <c r="AO10" s="6">
        <v>1.2014551129705719</v>
      </c>
      <c r="AP10" s="27">
        <v>1</v>
      </c>
      <c r="AQ10" s="6">
        <v>1</v>
      </c>
      <c r="AR10" s="6">
        <v>1</v>
      </c>
      <c r="AS10" s="6">
        <v>1</v>
      </c>
      <c r="AT10" s="6">
        <v>0.1105934882940057</v>
      </c>
      <c r="AU10" s="27">
        <v>1</v>
      </c>
      <c r="AV10" s="6">
        <v>1</v>
      </c>
      <c r="AW10" s="6">
        <v>1</v>
      </c>
      <c r="AX10" s="6">
        <v>1</v>
      </c>
      <c r="AY10" s="6">
        <v>1.189128595597101E-3</v>
      </c>
      <c r="AZ10" s="27">
        <v>1</v>
      </c>
      <c r="BA10" s="6">
        <v>1</v>
      </c>
      <c r="BB10" s="6">
        <v>1</v>
      </c>
      <c r="BC10" s="6">
        <v>1</v>
      </c>
      <c r="BD10" s="6">
        <v>5.1525682974944101E-2</v>
      </c>
      <c r="BE10" s="6"/>
      <c r="BF10" s="2" t="s">
        <v>48</v>
      </c>
      <c r="BG10" s="6">
        <f>CORREL($M$3:$M$130,X3:X130)</f>
        <v>-0.86529695837291909</v>
      </c>
      <c r="BH10" s="6">
        <f>CORREL($N$3:$N$130,X3:X130)</f>
        <v>0.62470317510785944</v>
      </c>
      <c r="BI10" s="6">
        <f>CORREL($O$3:$O$130,X3:X130)</f>
        <v>0.81813568758701505</v>
      </c>
      <c r="BJ10" s="6">
        <f>CORREL($P$3:$P$130,X3:X130)</f>
        <v>0.43560582264187375</v>
      </c>
      <c r="BL10" s="23" t="s">
        <v>48</v>
      </c>
      <c r="BM10" s="25">
        <f>COUNTIF(X3:X130,"1")</f>
        <v>10</v>
      </c>
      <c r="BN10" s="23"/>
      <c r="BO10" s="23" t="s">
        <v>48</v>
      </c>
      <c r="BP10" s="25">
        <f>COUNTIF(X3:X130,"&lt;0,75")</f>
        <v>4</v>
      </c>
      <c r="BQ10" s="23"/>
      <c r="BR10" s="23" t="s">
        <v>48</v>
      </c>
      <c r="BS10" s="25">
        <f>COUNTIFS(X2:X129,"&gt;0,9",X3:X130,"&lt;1")</f>
        <v>66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0.1061748071110427</v>
      </c>
      <c r="N11" s="9">
        <v>4.8188320735210883</v>
      </c>
      <c r="O11" s="9">
        <v>1.276011819871306</v>
      </c>
      <c r="P11" s="9">
        <v>83.727207277428903</v>
      </c>
      <c r="Q11" s="27">
        <v>0.8</v>
      </c>
      <c r="R11" s="6">
        <v>0.81904761904761914</v>
      </c>
      <c r="S11" s="6">
        <v>0.8</v>
      </c>
      <c r="T11" s="6">
        <v>0.79527777777777786</v>
      </c>
      <c r="U11" s="6">
        <v>0.37281343481804752</v>
      </c>
      <c r="V11" s="27">
        <v>0.83333333333333337</v>
      </c>
      <c r="W11" s="6">
        <v>0.85476190476190472</v>
      </c>
      <c r="X11" s="6">
        <v>0.83333333333333337</v>
      </c>
      <c r="Y11" s="6">
        <v>0.82698412698412704</v>
      </c>
      <c r="Z11" s="6">
        <v>0.26009754008079622</v>
      </c>
      <c r="AA11" s="27">
        <v>0.7</v>
      </c>
      <c r="AB11" s="6">
        <v>0.76107226107226111</v>
      </c>
      <c r="AC11" s="6">
        <v>0.7</v>
      </c>
      <c r="AD11" s="6">
        <v>0.69969309462915608</v>
      </c>
      <c r="AE11" s="6">
        <v>1.7435334479814519</v>
      </c>
      <c r="AF11" s="27">
        <v>0.56666666666666665</v>
      </c>
      <c r="AG11" s="6">
        <v>0.70185185185185195</v>
      </c>
      <c r="AH11" s="6">
        <v>0.56666666666666665</v>
      </c>
      <c r="AI11" s="6">
        <v>0.5088104877578562</v>
      </c>
      <c r="AJ11" s="6">
        <v>1.052047868413355</v>
      </c>
      <c r="AK11" s="27">
        <v>0.8666666666666667</v>
      </c>
      <c r="AL11" s="6">
        <v>0.87272727272727268</v>
      </c>
      <c r="AM11" s="6">
        <v>0.8666666666666667</v>
      </c>
      <c r="AN11" s="6">
        <v>0.86806722689075633</v>
      </c>
      <c r="AO11" s="6">
        <v>4.8058204518822869</v>
      </c>
      <c r="AP11" s="27">
        <v>0.93333333333333335</v>
      </c>
      <c r="AQ11" s="6">
        <v>0.93333333333333335</v>
      </c>
      <c r="AR11" s="6">
        <v>0.93333333333333335</v>
      </c>
      <c r="AS11" s="6">
        <v>0.93333333333333335</v>
      </c>
      <c r="AT11" s="6">
        <v>0.20473087935163251</v>
      </c>
      <c r="AU11" s="27">
        <v>0.93333333333333335</v>
      </c>
      <c r="AV11" s="6">
        <v>0.93333333333333335</v>
      </c>
      <c r="AW11" s="6">
        <v>0.93333333333333335</v>
      </c>
      <c r="AX11" s="6">
        <v>0.93333333333333335</v>
      </c>
      <c r="AY11" s="6">
        <v>0.18184167181371161</v>
      </c>
      <c r="AZ11" s="27">
        <v>0.96666666666666667</v>
      </c>
      <c r="BA11" s="6">
        <v>0.96969696969696961</v>
      </c>
      <c r="BB11" s="6">
        <v>0.96666666666666667</v>
      </c>
      <c r="BC11" s="6">
        <v>0.96666666666666667</v>
      </c>
      <c r="BD11" s="6">
        <v>0.1115754376632536</v>
      </c>
      <c r="BE11" s="6"/>
      <c r="BF11" s="2" t="s">
        <v>49</v>
      </c>
      <c r="BG11" s="6">
        <f>CORREL($M$3:$M$130,Y3:Y130)</f>
        <v>-0.86347578874135655</v>
      </c>
      <c r="BH11" s="6">
        <f>CORREL($N$3:$N$130,Y3:Y130)</f>
        <v>0.6258957272359742</v>
      </c>
      <c r="BI11" s="6">
        <f>CORREL($O$3:$O$130,Y3:Y130)</f>
        <v>0.82044641529586604</v>
      </c>
      <c r="BJ11" s="6">
        <f>CORREL($P$3:$P$130,Y3:Y130)</f>
        <v>0.43655646793582131</v>
      </c>
      <c r="BL11" s="3" t="s">
        <v>49</v>
      </c>
      <c r="BM11" s="19">
        <f>COUNTIF(Y3:Y130,"1")</f>
        <v>10</v>
      </c>
      <c r="BN11" s="23"/>
      <c r="BO11" s="3" t="s">
        <v>49</v>
      </c>
      <c r="BP11" s="19">
        <f>COUNTIF(Y3:Y130,"&lt;0,75")</f>
        <v>4</v>
      </c>
      <c r="BQ11" s="23"/>
      <c r="BR11" s="3" t="s">
        <v>49</v>
      </c>
      <c r="BS11" s="19">
        <f>COUNTIFS(Y2:Y129,"&gt;0,9",Y3:Y130,"&lt;1")</f>
        <v>78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6.0040805058333473E-2</v>
      </c>
      <c r="N12" s="9">
        <v>6.8711959262246483</v>
      </c>
      <c r="O12" s="9">
        <v>1.467366254759265</v>
      </c>
      <c r="P12" s="9">
        <v>94.135384189277687</v>
      </c>
      <c r="Q12" s="27">
        <v>0.8</v>
      </c>
      <c r="R12" s="6">
        <v>0.79179894179894172</v>
      </c>
      <c r="S12" s="6">
        <v>0.8</v>
      </c>
      <c r="T12" s="6">
        <v>0.79156681190994904</v>
      </c>
      <c r="U12" s="6">
        <v>0.50341671723817794</v>
      </c>
      <c r="V12" s="27">
        <v>0.93333333333333335</v>
      </c>
      <c r="W12" s="6">
        <v>0.93941798941798937</v>
      </c>
      <c r="X12" s="6">
        <v>0.93333333333333335</v>
      </c>
      <c r="Y12" s="6">
        <v>0.93076434277414677</v>
      </c>
      <c r="Z12" s="6">
        <v>0.11859674555490179</v>
      </c>
      <c r="AA12" s="27">
        <v>0.9</v>
      </c>
      <c r="AB12" s="6">
        <v>0.89953703703703702</v>
      </c>
      <c r="AC12" s="6">
        <v>0.9</v>
      </c>
      <c r="AD12" s="6">
        <v>0.89803921568627443</v>
      </c>
      <c r="AE12" s="6">
        <v>0.1139434283188369</v>
      </c>
      <c r="AF12" s="27">
        <v>0.9</v>
      </c>
      <c r="AG12" s="6">
        <v>0.90916666666666657</v>
      </c>
      <c r="AH12" s="6">
        <v>0.9</v>
      </c>
      <c r="AI12" s="6">
        <v>0.90009586056644875</v>
      </c>
      <c r="AJ12" s="6">
        <v>0.2467183697968896</v>
      </c>
      <c r="AK12" s="27">
        <v>0.96666666666666667</v>
      </c>
      <c r="AL12" s="6">
        <v>0.97000000000000008</v>
      </c>
      <c r="AM12" s="6">
        <v>0.96666666666666667</v>
      </c>
      <c r="AN12" s="6">
        <v>0.96687719298245611</v>
      </c>
      <c r="AO12" s="6">
        <v>1.2014551129705719</v>
      </c>
      <c r="AP12" s="27">
        <v>0.96666666666666667</v>
      </c>
      <c r="AQ12" s="6">
        <v>0.97000000000000008</v>
      </c>
      <c r="AR12" s="6">
        <v>0.96666666666666667</v>
      </c>
      <c r="AS12" s="6">
        <v>0.96687719298245611</v>
      </c>
      <c r="AT12" s="6">
        <v>0.16302442105951509</v>
      </c>
      <c r="AU12" s="27">
        <v>0.96666666666666667</v>
      </c>
      <c r="AV12" s="6">
        <v>0.97000000000000008</v>
      </c>
      <c r="AW12" s="6">
        <v>0.96666666666666667</v>
      </c>
      <c r="AX12" s="6">
        <v>0.96687719298245611</v>
      </c>
      <c r="AY12" s="6">
        <v>0.1327651783305393</v>
      </c>
      <c r="AZ12" s="27">
        <v>0.8666666666666667</v>
      </c>
      <c r="BA12" s="6">
        <v>0.86759259259259247</v>
      </c>
      <c r="BB12" s="6">
        <v>0.8666666666666667</v>
      </c>
      <c r="BC12" s="6">
        <v>0.86564705882352944</v>
      </c>
      <c r="BD12" s="6">
        <v>0.13150570040927809</v>
      </c>
      <c r="BE12" s="6"/>
      <c r="BF12" s="3" t="s">
        <v>50</v>
      </c>
      <c r="BG12" s="5">
        <f>CORREL($M$3:$M$130,Z3:Z130)</f>
        <v>0.75823397376939172</v>
      </c>
      <c r="BH12" s="5">
        <f>CORREL($N$3:$N$130,Z3:Z130)</f>
        <v>-0.64275700892147425</v>
      </c>
      <c r="BI12" s="5">
        <f>CORREL($O$3:$O$130,Z3:Z130)</f>
        <v>-0.78699183876624579</v>
      </c>
      <c r="BJ12" s="5">
        <f>CORREL($P$3:$P$130,Z3:Z130)</f>
        <v>-0.40669993365880941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9.9374697423385561E-2</v>
      </c>
      <c r="N13" s="9">
        <v>4.4361497132864551</v>
      </c>
      <c r="O13" s="9">
        <v>1.3604095696705489</v>
      </c>
      <c r="P13" s="9">
        <v>60.775251072024439</v>
      </c>
      <c r="Q13" s="27">
        <v>0.73333333333333328</v>
      </c>
      <c r="R13" s="6">
        <v>0.7671957671957671</v>
      </c>
      <c r="S13" s="6">
        <v>0.73333333333333328</v>
      </c>
      <c r="T13" s="6">
        <v>0.71416666666666673</v>
      </c>
      <c r="U13" s="6">
        <v>0.53449055054985395</v>
      </c>
      <c r="V13" s="27">
        <v>0.93333333333333335</v>
      </c>
      <c r="W13" s="6">
        <v>0.94053030303030305</v>
      </c>
      <c r="X13" s="6">
        <v>0.93333333333333335</v>
      </c>
      <c r="Y13" s="6">
        <v>0.93246031746031732</v>
      </c>
      <c r="Z13" s="6">
        <v>0.10086377646884979</v>
      </c>
      <c r="AA13" s="27">
        <v>0.66666666666666663</v>
      </c>
      <c r="AB13" s="6">
        <v>0.69416666666666671</v>
      </c>
      <c r="AC13" s="6">
        <v>0.66666666666666663</v>
      </c>
      <c r="AD13" s="6">
        <v>0.65474815040032441</v>
      </c>
      <c r="AE13" s="6">
        <v>0.6497882798397725</v>
      </c>
      <c r="AF13" s="27">
        <v>0.36666666666666659</v>
      </c>
      <c r="AG13" s="6">
        <v>0.23666666666666669</v>
      </c>
      <c r="AH13" s="6">
        <v>0.36666666666666659</v>
      </c>
      <c r="AI13" s="6">
        <v>0.27037037037037043</v>
      </c>
      <c r="AJ13" s="6">
        <v>1.062380435922093</v>
      </c>
      <c r="AK13" s="27">
        <v>0.9</v>
      </c>
      <c r="AL13" s="6">
        <v>0.89747474747474743</v>
      </c>
      <c r="AM13" s="6">
        <v>0.9</v>
      </c>
      <c r="AN13" s="6">
        <v>0.89694749694749709</v>
      </c>
      <c r="AO13" s="6">
        <v>3.6043653389117152</v>
      </c>
      <c r="AP13" s="27">
        <v>0.96666666666666667</v>
      </c>
      <c r="AQ13" s="6">
        <v>0.96904761904761894</v>
      </c>
      <c r="AR13" s="6">
        <v>0.96666666666666667</v>
      </c>
      <c r="AS13" s="6">
        <v>0.96600189933523262</v>
      </c>
      <c r="AT13" s="6">
        <v>0.17005511612030419</v>
      </c>
      <c r="AU13" s="27">
        <v>0.96666666666666667</v>
      </c>
      <c r="AV13" s="6">
        <v>0.96904761904761894</v>
      </c>
      <c r="AW13" s="6">
        <v>0.96666666666666667</v>
      </c>
      <c r="AX13" s="6">
        <v>0.96600189933523262</v>
      </c>
      <c r="AY13" s="6">
        <v>0.2138915889371554</v>
      </c>
      <c r="AZ13" s="27">
        <v>0.96666666666666667</v>
      </c>
      <c r="BA13" s="6">
        <v>0.97083333333333333</v>
      </c>
      <c r="BB13" s="6">
        <v>0.96666666666666667</v>
      </c>
      <c r="BC13" s="6">
        <v>0.96711111111111114</v>
      </c>
      <c r="BD13" s="6">
        <v>8.4373027292345179E-2</v>
      </c>
      <c r="BE13" s="6"/>
      <c r="BF13" s="1" t="s">
        <v>6</v>
      </c>
      <c r="BG13" s="4">
        <f>CORREL($M$3:$M$130,AA3:AA130)</f>
        <v>-0.25678722538237508</v>
      </c>
      <c r="BH13" s="4">
        <f>CORREL($N$3:$N$130,AA3:AA130)</f>
        <v>1.1047406617064286E-2</v>
      </c>
      <c r="BI13" s="4">
        <f>CORREL($O$3:$O$130,AA3:AA130)</f>
        <v>0.15636994905590598</v>
      </c>
      <c r="BJ13" s="4">
        <f>CORREL($P$3:$P$130,AA3:AA130)</f>
        <v>0.2563362146125247</v>
      </c>
      <c r="BL13" s="1" t="s">
        <v>6</v>
      </c>
      <c r="BM13" s="12">
        <f>COUNTIF(AA3:AA130,"1")</f>
        <v>3</v>
      </c>
      <c r="BN13" s="23"/>
      <c r="BO13" s="1" t="s">
        <v>6</v>
      </c>
      <c r="BP13" s="12">
        <f>COUNTIF(AA3:AA130,"&lt;0,75")</f>
        <v>71</v>
      </c>
      <c r="BQ13" s="23"/>
      <c r="BR13" s="1" t="s">
        <v>6</v>
      </c>
      <c r="BS13" s="12">
        <f>COUNTIFS(AA2:AA129,"&gt;0,9",AA3:AA130,"&lt;1")</f>
        <v>14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7.8826690914051117E-2</v>
      </c>
      <c r="N14" s="9">
        <v>6.2302304972190914</v>
      </c>
      <c r="O14" s="9">
        <v>1.351238164444315</v>
      </c>
      <c r="P14" s="9">
        <v>146.41041668464871</v>
      </c>
      <c r="Q14" s="27">
        <v>0.93333333333333335</v>
      </c>
      <c r="R14" s="6">
        <v>0.94444444444444453</v>
      </c>
      <c r="S14" s="6">
        <v>0.93333333333333335</v>
      </c>
      <c r="T14" s="6">
        <v>0.9330303030303031</v>
      </c>
      <c r="U14" s="6">
        <v>0.29253422170520549</v>
      </c>
      <c r="V14" s="27">
        <v>0.93333333333333335</v>
      </c>
      <c r="W14" s="6">
        <v>0.93666666666666676</v>
      </c>
      <c r="X14" s="6">
        <v>0.93333333333333335</v>
      </c>
      <c r="Y14" s="6">
        <v>0.9334168755221387</v>
      </c>
      <c r="Z14" s="6">
        <v>0.1294675008848529</v>
      </c>
      <c r="AA14" s="27">
        <v>0.83333333333333337</v>
      </c>
      <c r="AB14" s="6">
        <v>0.83575757575757581</v>
      </c>
      <c r="AC14" s="6">
        <v>0.83333333333333337</v>
      </c>
      <c r="AD14" s="6">
        <v>0.83333333333333337</v>
      </c>
      <c r="AE14" s="6">
        <v>0.38233917865466621</v>
      </c>
      <c r="AF14" s="27">
        <v>0.8666666666666667</v>
      </c>
      <c r="AG14" s="6">
        <v>0.8666666666666667</v>
      </c>
      <c r="AH14" s="6">
        <v>0.8666666666666667</v>
      </c>
      <c r="AI14" s="6">
        <v>0.8666666666666667</v>
      </c>
      <c r="AJ14" s="6">
        <v>0.5890790100987936</v>
      </c>
      <c r="AK14" s="27">
        <v>0.8666666666666667</v>
      </c>
      <c r="AL14" s="6">
        <v>0.88666666666666671</v>
      </c>
      <c r="AM14" s="6">
        <v>0.8666666666666667</v>
      </c>
      <c r="AN14" s="6">
        <v>0.86570972886762354</v>
      </c>
      <c r="AO14" s="6">
        <v>4.8058204518822869</v>
      </c>
      <c r="AP14" s="27">
        <v>0.9</v>
      </c>
      <c r="AQ14" s="6">
        <v>0.90939393939393942</v>
      </c>
      <c r="AR14" s="6">
        <v>0.9</v>
      </c>
      <c r="AS14" s="6">
        <v>0.89992481203007513</v>
      </c>
      <c r="AT14" s="6">
        <v>0.1936133621248016</v>
      </c>
      <c r="AU14" s="27">
        <v>0.9</v>
      </c>
      <c r="AV14" s="6">
        <v>0.90939393939393942</v>
      </c>
      <c r="AW14" s="6">
        <v>0.9</v>
      </c>
      <c r="AX14" s="6">
        <v>0.89992481203007513</v>
      </c>
      <c r="AY14" s="6">
        <v>0.26813415330107848</v>
      </c>
      <c r="AZ14" s="27">
        <v>0.9</v>
      </c>
      <c r="BA14" s="6">
        <v>0.90939393939393942</v>
      </c>
      <c r="BB14" s="6">
        <v>0.9</v>
      </c>
      <c r="BC14" s="6">
        <v>0.89992481203007513</v>
      </c>
      <c r="BD14" s="6">
        <v>0.2494322690115259</v>
      </c>
      <c r="BE14" s="6"/>
      <c r="BF14" s="2" t="s">
        <v>12</v>
      </c>
      <c r="BG14" s="6">
        <f>CORREL($M$3:$M$130,AB3:AB130)</f>
        <v>-0.24414363302759326</v>
      </c>
      <c r="BH14" s="6">
        <f>CORREL($N$3:$N$130,AB3:AB130)</f>
        <v>-1.2957052515992456E-2</v>
      </c>
      <c r="BI14" s="6">
        <f>CORREL($O$3:$O$130,AB3:AB130)</f>
        <v>0.13022254977816658</v>
      </c>
      <c r="BJ14" s="6">
        <f>CORREL($P$3:$P$130,AB3:AB130)</f>
        <v>0.25109357703317281</v>
      </c>
      <c r="BL14" s="23" t="s">
        <v>12</v>
      </c>
      <c r="BM14" s="25">
        <f>COUNTIF(AB3:AB130,"1")</f>
        <v>3</v>
      </c>
      <c r="BN14" s="23"/>
      <c r="BO14" s="23" t="s">
        <v>12</v>
      </c>
      <c r="BP14" s="25">
        <f>COUNTIF(AB3:AB130,"&lt;0,75")</f>
        <v>52</v>
      </c>
      <c r="BQ14" s="23"/>
      <c r="BR14" s="23" t="s">
        <v>12</v>
      </c>
      <c r="BS14" s="25">
        <f>COUNTIFS(AB2:AB129,"&gt;0,9",AB3:AB130,"&lt;1")</f>
        <v>17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5.0776346645682889E-2</v>
      </c>
      <c r="N15" s="9">
        <v>9.3633166042916418</v>
      </c>
      <c r="O15" s="9">
        <v>1.423012297055843</v>
      </c>
      <c r="P15" s="9">
        <v>162.6876259995673</v>
      </c>
      <c r="Q15" s="27">
        <v>0.96666666666666667</v>
      </c>
      <c r="R15" s="6">
        <v>0.97000000000000008</v>
      </c>
      <c r="S15" s="6">
        <v>0.96666666666666667</v>
      </c>
      <c r="T15" s="6">
        <v>0.96681922196796344</v>
      </c>
      <c r="U15" s="6">
        <v>0.19048342638174681</v>
      </c>
      <c r="V15" s="27">
        <v>1</v>
      </c>
      <c r="W15" s="6">
        <v>1</v>
      </c>
      <c r="X15" s="6">
        <v>1</v>
      </c>
      <c r="Y15" s="6">
        <v>1</v>
      </c>
      <c r="Z15" s="6">
        <v>2.2295740928473109E-2</v>
      </c>
      <c r="AA15" s="27">
        <v>0.66666666666666663</v>
      </c>
      <c r="AB15" s="6">
        <v>0.68846153846153846</v>
      </c>
      <c r="AC15" s="6">
        <v>0.66666666666666663</v>
      </c>
      <c r="AD15" s="6">
        <v>0.6662450592885375</v>
      </c>
      <c r="AE15" s="6">
        <v>1.650387543379882</v>
      </c>
      <c r="AF15" s="27">
        <v>0.66666666666666663</v>
      </c>
      <c r="AG15" s="6">
        <v>0.68333333333333335</v>
      </c>
      <c r="AH15" s="6">
        <v>0.66666666666666663</v>
      </c>
      <c r="AI15" s="6">
        <v>0.67383676582761254</v>
      </c>
      <c r="AJ15" s="6">
        <v>0.52483522279540495</v>
      </c>
      <c r="AK15" s="27">
        <v>1</v>
      </c>
      <c r="AL15" s="6">
        <v>1</v>
      </c>
      <c r="AM15" s="6">
        <v>1</v>
      </c>
      <c r="AN15" s="6">
        <v>1</v>
      </c>
      <c r="AO15" s="6">
        <v>4.4408920985006271E-16</v>
      </c>
      <c r="AP15" s="27">
        <v>1</v>
      </c>
      <c r="AQ15" s="6">
        <v>1</v>
      </c>
      <c r="AR15" s="6">
        <v>1</v>
      </c>
      <c r="AS15" s="6">
        <v>1</v>
      </c>
      <c r="AT15" s="6">
        <v>7.1136703672683196E-2</v>
      </c>
      <c r="AU15" s="27">
        <v>1</v>
      </c>
      <c r="AV15" s="6">
        <v>1</v>
      </c>
      <c r="AW15" s="6">
        <v>1</v>
      </c>
      <c r="AX15" s="6">
        <v>1</v>
      </c>
      <c r="AY15" s="6">
        <v>1.6384929376602039E-3</v>
      </c>
      <c r="AZ15" s="27">
        <v>0.96666666666666667</v>
      </c>
      <c r="BA15" s="6">
        <v>0.97000000000000008</v>
      </c>
      <c r="BB15" s="6">
        <v>0.96666666666666667</v>
      </c>
      <c r="BC15" s="6">
        <v>0.96656346749226008</v>
      </c>
      <c r="BD15" s="6">
        <v>4.7087994713273393E-2</v>
      </c>
      <c r="BE15" s="6"/>
      <c r="BF15" s="2" t="s">
        <v>18</v>
      </c>
      <c r="BG15" s="6">
        <f>CORREL($M$3:$M$130,AC3:AC130)</f>
        <v>-0.25678722538237508</v>
      </c>
      <c r="BH15" s="6">
        <f>CORREL($N$3:$N$130,AC3:AC130)</f>
        <v>1.1047406617064286E-2</v>
      </c>
      <c r="BI15" s="6">
        <f>CORREL($O$3:$O$130,AC3:AC130)</f>
        <v>0.15636994905590598</v>
      </c>
      <c r="BJ15" s="6">
        <f>CORREL($P$3:$P$130,AC3:AC130)</f>
        <v>0.2563362146125247</v>
      </c>
      <c r="BL15" s="23" t="s">
        <v>18</v>
      </c>
      <c r="BM15" s="25">
        <f>COUNTIF(AC3:AC130,"1")</f>
        <v>3</v>
      </c>
      <c r="BN15" s="23"/>
      <c r="BO15" s="23" t="s">
        <v>18</v>
      </c>
      <c r="BP15" s="25">
        <f>COUNTIF(AC3:AC130,"&lt;0,75")</f>
        <v>71</v>
      </c>
      <c r="BQ15" s="23"/>
      <c r="BR15" s="23" t="s">
        <v>18</v>
      </c>
      <c r="BS15" s="25">
        <f>COUNTIFS(AC2:AC129,"&gt;0,9",AC3:AC130,"&lt;1")</f>
        <v>14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3.3291508185546492E-2</v>
      </c>
      <c r="N16" s="9">
        <v>9.8507723963874696</v>
      </c>
      <c r="O16" s="9">
        <v>1.605469913760619</v>
      </c>
      <c r="P16" s="9">
        <v>93.582337765680961</v>
      </c>
      <c r="Q16" s="27">
        <v>0.93333333333333335</v>
      </c>
      <c r="R16" s="6">
        <v>0.94666666666666666</v>
      </c>
      <c r="S16" s="6">
        <v>0.93333333333333335</v>
      </c>
      <c r="T16" s="6">
        <v>0.93287037037037035</v>
      </c>
      <c r="U16" s="6">
        <v>0.35808036214362582</v>
      </c>
      <c r="V16" s="27">
        <v>0.93333333333333335</v>
      </c>
      <c r="W16" s="6">
        <v>0.94666666666666666</v>
      </c>
      <c r="X16" s="6">
        <v>0.93333333333333335</v>
      </c>
      <c r="Y16" s="6">
        <v>0.93287037037037035</v>
      </c>
      <c r="Z16" s="6">
        <v>9.8860657225142895E-2</v>
      </c>
      <c r="AA16" s="27">
        <v>0.66666666666666663</v>
      </c>
      <c r="AB16" s="6">
        <v>0.70909090909090911</v>
      </c>
      <c r="AC16" s="6">
        <v>0.66666666666666663</v>
      </c>
      <c r="AD16" s="6">
        <v>0.67527777777777775</v>
      </c>
      <c r="AE16" s="6">
        <v>1.662698412096292</v>
      </c>
      <c r="AF16" s="27">
        <v>0.76666666666666672</v>
      </c>
      <c r="AG16" s="6">
        <v>0.80222222222222228</v>
      </c>
      <c r="AH16" s="6">
        <v>0.76666666666666672</v>
      </c>
      <c r="AI16" s="6">
        <v>0.77046888320545603</v>
      </c>
      <c r="AJ16" s="6">
        <v>0.58479752280419561</v>
      </c>
      <c r="AK16" s="27">
        <v>0.93333333333333335</v>
      </c>
      <c r="AL16" s="6">
        <v>0.93571428571428561</v>
      </c>
      <c r="AM16" s="6">
        <v>0.93333333333333335</v>
      </c>
      <c r="AN16" s="6">
        <v>0.93297022512708783</v>
      </c>
      <c r="AO16" s="6">
        <v>2.402910225941143</v>
      </c>
      <c r="AP16" s="27">
        <v>0.96666666666666667</v>
      </c>
      <c r="AQ16" s="6">
        <v>0.97037037037037033</v>
      </c>
      <c r="AR16" s="6">
        <v>0.96666666666666667</v>
      </c>
      <c r="AS16" s="6">
        <v>0.96666666666666667</v>
      </c>
      <c r="AT16" s="6">
        <v>0.1784345663853637</v>
      </c>
      <c r="AU16" s="27">
        <v>0.96666666666666667</v>
      </c>
      <c r="AV16" s="6">
        <v>0.97037037037037033</v>
      </c>
      <c r="AW16" s="6">
        <v>0.96666666666666667</v>
      </c>
      <c r="AX16" s="6">
        <v>0.96666666666666667</v>
      </c>
      <c r="AY16" s="6">
        <v>0.33997614963280459</v>
      </c>
      <c r="AZ16" s="27">
        <v>0.93333333333333335</v>
      </c>
      <c r="BA16" s="6">
        <v>0.94666666666666666</v>
      </c>
      <c r="BB16" s="6">
        <v>0.93333333333333335</v>
      </c>
      <c r="BC16" s="6">
        <v>0.93287037037037035</v>
      </c>
      <c r="BD16" s="6">
        <v>0.19328610975060539</v>
      </c>
      <c r="BE16" s="6"/>
      <c r="BF16" s="2" t="s">
        <v>24</v>
      </c>
      <c r="BG16" s="6">
        <f>CORREL($M$3:$M$130,AD3:AD130)</f>
        <v>-0.29794331580645184</v>
      </c>
      <c r="BH16" s="6">
        <f>CORREL($N$3:$N$130,AD3:AD130)</f>
        <v>3.7400810720308764E-2</v>
      </c>
      <c r="BI16" s="6">
        <f>CORREL($O$3:$O$130,AD3:AD130)</f>
        <v>0.1902683296209059</v>
      </c>
      <c r="BJ16" s="6">
        <f>CORREL($P$3:$P$130,AD3:AD130)</f>
        <v>0.27751594990345241</v>
      </c>
      <c r="BL16" s="3" t="s">
        <v>24</v>
      </c>
      <c r="BM16" s="19">
        <f>COUNTIF(AD3:AD130,"1")</f>
        <v>3</v>
      </c>
      <c r="BN16" s="23"/>
      <c r="BO16" s="3" t="s">
        <v>24</v>
      </c>
      <c r="BP16" s="19">
        <f>COUNTIF(AD3:AD130,"&lt;0,75")</f>
        <v>72</v>
      </c>
      <c r="BQ16" s="23"/>
      <c r="BR16" s="3" t="s">
        <v>24</v>
      </c>
      <c r="BS16" s="19">
        <f>COUNTIFS(AD2:AD129,"&gt;0,9",AD3:AD130,"&lt;1")</f>
        <v>15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6.0475809551339292E-2</v>
      </c>
      <c r="N17" s="9">
        <v>6.7931724920448966</v>
      </c>
      <c r="O17" s="9">
        <v>1.468225775019016</v>
      </c>
      <c r="P17" s="9">
        <v>76.423190535505086</v>
      </c>
      <c r="Q17" s="27">
        <v>0.8</v>
      </c>
      <c r="R17" s="6">
        <v>0.80064814814814822</v>
      </c>
      <c r="S17" s="6">
        <v>0.8</v>
      </c>
      <c r="T17" s="6">
        <v>0.78003968253968248</v>
      </c>
      <c r="U17" s="6">
        <v>0.49068084545747048</v>
      </c>
      <c r="V17" s="27">
        <v>0.96666666666666667</v>
      </c>
      <c r="W17" s="6">
        <v>0.97083333333333333</v>
      </c>
      <c r="X17" s="6">
        <v>0.96666666666666667</v>
      </c>
      <c r="Y17" s="6">
        <v>0.96679738562091488</v>
      </c>
      <c r="Z17" s="6">
        <v>4.5572099184614717E-2</v>
      </c>
      <c r="AA17" s="27">
        <v>0.76666666666666672</v>
      </c>
      <c r="AB17" s="6">
        <v>0.83253968253968247</v>
      </c>
      <c r="AC17" s="6">
        <v>0.76666666666666672</v>
      </c>
      <c r="AD17" s="6">
        <v>0.77326441674267754</v>
      </c>
      <c r="AE17" s="6">
        <v>0.49586852297355072</v>
      </c>
      <c r="AF17" s="27">
        <v>0.26666666666666672</v>
      </c>
      <c r="AG17" s="6">
        <v>0.35632183908045978</v>
      </c>
      <c r="AH17" s="6">
        <v>0.26666666666666672</v>
      </c>
      <c r="AI17" s="6">
        <v>0.1507407407407407</v>
      </c>
      <c r="AJ17" s="6">
        <v>1.0918551720131611</v>
      </c>
      <c r="AK17" s="27">
        <v>1</v>
      </c>
      <c r="AL17" s="6">
        <v>1</v>
      </c>
      <c r="AM17" s="6">
        <v>1</v>
      </c>
      <c r="AN17" s="6">
        <v>1</v>
      </c>
      <c r="AO17" s="6">
        <v>4.4408920985006271E-16</v>
      </c>
      <c r="AP17" s="27">
        <v>1</v>
      </c>
      <c r="AQ17" s="6">
        <v>1</v>
      </c>
      <c r="AR17" s="6">
        <v>1</v>
      </c>
      <c r="AS17" s="6">
        <v>1</v>
      </c>
      <c r="AT17" s="6">
        <v>0.1093439686363458</v>
      </c>
      <c r="AU17" s="27">
        <v>0.93333333333333335</v>
      </c>
      <c r="AV17" s="6">
        <v>0.94545454545454544</v>
      </c>
      <c r="AW17" s="6">
        <v>0.93333333333333335</v>
      </c>
      <c r="AX17" s="6">
        <v>0.93410256410256409</v>
      </c>
      <c r="AY17" s="6">
        <v>9.6324393806107064E-2</v>
      </c>
      <c r="AZ17" s="27">
        <v>1</v>
      </c>
      <c r="BA17" s="6">
        <v>1</v>
      </c>
      <c r="BB17" s="6">
        <v>1</v>
      </c>
      <c r="BC17" s="6">
        <v>1</v>
      </c>
      <c r="BD17" s="6">
        <v>4.3941466266987479E-2</v>
      </c>
      <c r="BE17" s="6"/>
      <c r="BF17" s="3" t="s">
        <v>51</v>
      </c>
      <c r="BG17" s="5">
        <f>CORREL($M$3:$M$130,AE3:AE130)</f>
        <v>-1.9178689880996531E-2</v>
      </c>
      <c r="BH17" s="5">
        <f>CORREL($N$3:$N$130,AE3:AE130)</f>
        <v>4.8654031412663119E-2</v>
      </c>
      <c r="BI17" s="5">
        <f>CORREL($O$3:$O$130,AE3:AE130)</f>
        <v>-2.2292423911113007E-2</v>
      </c>
      <c r="BJ17" s="5">
        <f>CORREL($P$3:$P$130,AE3:AE130)</f>
        <v>6.9740481246164752E-3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7.1613226575651626E-2</v>
      </c>
      <c r="N18" s="9">
        <v>5.8540016405726192</v>
      </c>
      <c r="O18" s="9">
        <v>1.437549600988135</v>
      </c>
      <c r="P18" s="9">
        <v>65.857518456441966</v>
      </c>
      <c r="Q18" s="27">
        <v>0.76666666666666672</v>
      </c>
      <c r="R18" s="6">
        <v>0.80740740740740735</v>
      </c>
      <c r="S18" s="6">
        <v>0.76666666666666672</v>
      </c>
      <c r="T18" s="6">
        <v>0.76848484848484844</v>
      </c>
      <c r="U18" s="6">
        <v>0.47338876303700972</v>
      </c>
      <c r="V18" s="27">
        <v>0.93333333333333335</v>
      </c>
      <c r="W18" s="6">
        <v>0.93333333333333335</v>
      </c>
      <c r="X18" s="6">
        <v>0.93333333333333335</v>
      </c>
      <c r="Y18" s="6">
        <v>0.93333333333333335</v>
      </c>
      <c r="Z18" s="6">
        <v>0.25170055065203861</v>
      </c>
      <c r="AA18" s="27">
        <v>0.9</v>
      </c>
      <c r="AB18" s="6">
        <v>0.90092592592592591</v>
      </c>
      <c r="AC18" s="6">
        <v>0.9</v>
      </c>
      <c r="AD18" s="6">
        <v>0.89898039215686276</v>
      </c>
      <c r="AE18" s="6">
        <v>0.20085584943046239</v>
      </c>
      <c r="AF18" s="27">
        <v>0.7</v>
      </c>
      <c r="AG18" s="6">
        <v>0.78764568764568754</v>
      </c>
      <c r="AH18" s="6">
        <v>0.7</v>
      </c>
      <c r="AI18" s="6">
        <v>0.68835725677830939</v>
      </c>
      <c r="AJ18" s="6">
        <v>0.58163578062154775</v>
      </c>
      <c r="AK18" s="27">
        <v>0.9</v>
      </c>
      <c r="AL18" s="6">
        <v>0.90472222222222221</v>
      </c>
      <c r="AM18" s="6">
        <v>0.9</v>
      </c>
      <c r="AN18" s="6">
        <v>0.898328664799253</v>
      </c>
      <c r="AO18" s="6">
        <v>3.6043653389117152</v>
      </c>
      <c r="AP18" s="27">
        <v>0.96666666666666667</v>
      </c>
      <c r="AQ18" s="6">
        <v>0.96904761904761894</v>
      </c>
      <c r="AR18" s="6">
        <v>0.96666666666666667</v>
      </c>
      <c r="AS18" s="6">
        <v>0.96630355846042115</v>
      </c>
      <c r="AT18" s="6">
        <v>0.2196417269985152</v>
      </c>
      <c r="AU18" s="27">
        <v>0.96666666666666667</v>
      </c>
      <c r="AV18" s="6">
        <v>0.96904761904761894</v>
      </c>
      <c r="AW18" s="6">
        <v>0.96666666666666667</v>
      </c>
      <c r="AX18" s="6">
        <v>0.96630355846042115</v>
      </c>
      <c r="AY18" s="6">
        <v>0.27910059901050871</v>
      </c>
      <c r="AZ18" s="27">
        <v>0.96666666666666667</v>
      </c>
      <c r="BA18" s="6">
        <v>0.96904761904761894</v>
      </c>
      <c r="BB18" s="6">
        <v>0.96666666666666667</v>
      </c>
      <c r="BC18" s="6">
        <v>0.96630355846042115</v>
      </c>
      <c r="BD18" s="6">
        <v>0.16573007909855339</v>
      </c>
      <c r="BE18" s="6"/>
      <c r="BF18" s="1" t="s">
        <v>5</v>
      </c>
      <c r="BG18" s="4">
        <f>CORREL($M$3:$M$130,AF3:AF130)</f>
        <v>-0.28853876768398296</v>
      </c>
      <c r="BH18" s="4">
        <f>CORREL($N$3:$N$130,AF3:AF130)</f>
        <v>0.20164014257992771</v>
      </c>
      <c r="BI18" s="4">
        <f>CORREL($O$3:$O$130,AF3:AF130)</f>
        <v>0.29939545062808964</v>
      </c>
      <c r="BJ18" s="4">
        <f>CORREL($P$3:$P$130,AF3:AF130)</f>
        <v>0.37126856861793872</v>
      </c>
      <c r="BL18" s="1" t="s">
        <v>5</v>
      </c>
      <c r="BM18" s="12">
        <f>COUNTIF(AF3:AF130,"1")</f>
        <v>1</v>
      </c>
      <c r="BN18" s="23"/>
      <c r="BO18" s="1" t="s">
        <v>5</v>
      </c>
      <c r="BP18" s="12">
        <f>COUNTIF(AF3:AF130,"&lt;0,75")</f>
        <v>63</v>
      </c>
      <c r="BQ18" s="23"/>
      <c r="BR18" s="1" t="s">
        <v>5</v>
      </c>
      <c r="BS18" s="12">
        <f>COUNTIFS(AF2:AF129,"&gt;0,9",AF3:AF130,"&lt;1")</f>
        <v>6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2.569647939137314E-2</v>
      </c>
      <c r="N19" s="9">
        <v>11.9917346517416</v>
      </c>
      <c r="O19" s="9">
        <v>1.6404616788719619</v>
      </c>
      <c r="P19" s="9">
        <v>113.9214791915452</v>
      </c>
      <c r="Q19" s="27">
        <v>0.96666666666666667</v>
      </c>
      <c r="R19" s="6">
        <v>0.96923076923076923</v>
      </c>
      <c r="S19" s="6">
        <v>0.96666666666666667</v>
      </c>
      <c r="T19" s="6">
        <v>0.96645614035087712</v>
      </c>
      <c r="U19" s="6">
        <v>0.1601840059079388</v>
      </c>
      <c r="V19" s="27">
        <v>1</v>
      </c>
      <c r="W19" s="6">
        <v>1</v>
      </c>
      <c r="X19" s="6">
        <v>1</v>
      </c>
      <c r="Y19" s="6">
        <v>1</v>
      </c>
      <c r="Z19" s="6">
        <v>1.8525986949816099E-2</v>
      </c>
      <c r="AA19" s="27">
        <v>0.73333333333333328</v>
      </c>
      <c r="AB19" s="6">
        <v>0.7777777777777779</v>
      </c>
      <c r="AC19" s="6">
        <v>0.73333333333333328</v>
      </c>
      <c r="AD19" s="6">
        <v>0.74245614035087715</v>
      </c>
      <c r="AE19" s="6">
        <v>0.45909201508780112</v>
      </c>
      <c r="AF19" s="27">
        <v>0.8</v>
      </c>
      <c r="AG19" s="6">
        <v>0.88571428571428568</v>
      </c>
      <c r="AH19" s="6">
        <v>0.8</v>
      </c>
      <c r="AI19" s="6">
        <v>0.80446570972886755</v>
      </c>
      <c r="AJ19" s="6">
        <v>0.58080296629241268</v>
      </c>
      <c r="AK19" s="27">
        <v>0.93333333333333335</v>
      </c>
      <c r="AL19" s="6">
        <v>0.94285714285714284</v>
      </c>
      <c r="AM19" s="6">
        <v>0.93333333333333335</v>
      </c>
      <c r="AN19" s="6">
        <v>0.93390913180386859</v>
      </c>
      <c r="AO19" s="6">
        <v>2.402910225941143</v>
      </c>
      <c r="AP19" s="27">
        <v>1</v>
      </c>
      <c r="AQ19" s="6">
        <v>1</v>
      </c>
      <c r="AR19" s="6">
        <v>1</v>
      </c>
      <c r="AS19" s="6">
        <v>1</v>
      </c>
      <c r="AT19" s="6">
        <v>0.13815429426916229</v>
      </c>
      <c r="AU19" s="27">
        <v>1</v>
      </c>
      <c r="AV19" s="6">
        <v>1</v>
      </c>
      <c r="AW19" s="6">
        <v>1</v>
      </c>
      <c r="AX19" s="6">
        <v>1</v>
      </c>
      <c r="AY19" s="6">
        <v>3.5838344164030193E-2</v>
      </c>
      <c r="AZ19" s="27">
        <v>0.96666666666666667</v>
      </c>
      <c r="BA19" s="6">
        <v>0.97037037037037033</v>
      </c>
      <c r="BB19" s="6">
        <v>0.96666666666666667</v>
      </c>
      <c r="BC19" s="6">
        <v>0.96692242114237004</v>
      </c>
      <c r="BD19" s="6">
        <v>0.1087903507088407</v>
      </c>
      <c r="BE19" s="6"/>
      <c r="BF19" s="2" t="s">
        <v>11</v>
      </c>
      <c r="BG19" s="6">
        <f>CORREL($M$3:$M$130,AG3:AG130)</f>
        <v>-0.20771231223109149</v>
      </c>
      <c r="BH19" s="6">
        <f>CORREL($N$3:$N$130,AG3:AG130)</f>
        <v>0.16924813292692895</v>
      </c>
      <c r="BI19" s="6">
        <f>CORREL($O$3:$O$130,AG3:AG130)</f>
        <v>0.23200320365640062</v>
      </c>
      <c r="BJ19" s="6">
        <f>CORREL($P$3:$P$130,AG3:AG130)</f>
        <v>0.3535914931518267</v>
      </c>
      <c r="BL19" s="23" t="s">
        <v>11</v>
      </c>
      <c r="BM19" s="25">
        <f>COUNTIF(AG3:AG130,"1")</f>
        <v>1</v>
      </c>
      <c r="BN19" s="23"/>
      <c r="BO19" s="23" t="s">
        <v>11</v>
      </c>
      <c r="BP19" s="25">
        <f>COUNTIF(AG3:AG130,"&lt;0,75")</f>
        <v>52</v>
      </c>
      <c r="BQ19" s="23"/>
      <c r="BR19" s="23" t="s">
        <v>11</v>
      </c>
      <c r="BS19" s="25">
        <f>COUNTIFS(AG2:AG129,"&gt;0,9",AG3:AG130,"&lt;1")</f>
        <v>15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2.7222576195432439E-2</v>
      </c>
      <c r="N20" s="9">
        <v>11.47530921995091</v>
      </c>
      <c r="O20" s="9">
        <v>1.6331673680028751</v>
      </c>
      <c r="P20" s="9">
        <v>109.0154375895337</v>
      </c>
      <c r="Q20" s="27">
        <v>0.93333333333333335</v>
      </c>
      <c r="R20" s="6">
        <v>0.9375</v>
      </c>
      <c r="S20" s="6">
        <v>0.93333333333333335</v>
      </c>
      <c r="T20" s="6">
        <v>0.93371980676328503</v>
      </c>
      <c r="U20" s="6">
        <v>0.26029043342536878</v>
      </c>
      <c r="V20" s="27">
        <v>0.96666666666666667</v>
      </c>
      <c r="W20" s="6">
        <v>0.96944444444444444</v>
      </c>
      <c r="X20" s="6">
        <v>0.96666666666666667</v>
      </c>
      <c r="Y20" s="6">
        <v>0.96666666666666667</v>
      </c>
      <c r="Z20" s="6">
        <v>0.2839516102336071</v>
      </c>
      <c r="AA20" s="27">
        <v>0.76666666666666672</v>
      </c>
      <c r="AB20" s="6">
        <v>0.76868686868686864</v>
      </c>
      <c r="AC20" s="6">
        <v>0.76666666666666672</v>
      </c>
      <c r="AD20" s="6">
        <v>0.76666666666666672</v>
      </c>
      <c r="AE20" s="6">
        <v>2.6683641413518102</v>
      </c>
      <c r="AF20" s="27">
        <v>0.73333333333333328</v>
      </c>
      <c r="AG20" s="6">
        <v>0.73333333333333328</v>
      </c>
      <c r="AH20" s="6">
        <v>0.73333333333333328</v>
      </c>
      <c r="AI20" s="6">
        <v>0.73333333333333328</v>
      </c>
      <c r="AJ20" s="6">
        <v>0.57507256832760723</v>
      </c>
      <c r="AK20" s="27">
        <v>0.96666666666666667</v>
      </c>
      <c r="AL20" s="6">
        <v>0.96944444444444444</v>
      </c>
      <c r="AM20" s="6">
        <v>0.96666666666666667</v>
      </c>
      <c r="AN20" s="6">
        <v>0.96666666666666667</v>
      </c>
      <c r="AO20" s="6">
        <v>1.2014551129705719</v>
      </c>
      <c r="AP20" s="27">
        <v>0.96666666666666667</v>
      </c>
      <c r="AQ20" s="6">
        <v>0.96944444444444444</v>
      </c>
      <c r="AR20" s="6">
        <v>0.96666666666666667</v>
      </c>
      <c r="AS20" s="6">
        <v>0.96666666666666667</v>
      </c>
      <c r="AT20" s="6">
        <v>0.1634478012154392</v>
      </c>
      <c r="AU20" s="27">
        <v>0.9</v>
      </c>
      <c r="AV20" s="6">
        <v>0.92142857142857137</v>
      </c>
      <c r="AW20" s="6">
        <v>0.9</v>
      </c>
      <c r="AX20" s="6">
        <v>0.8988571428571428</v>
      </c>
      <c r="AY20" s="6">
        <v>0.52339450659398201</v>
      </c>
      <c r="AZ20" s="27">
        <v>0.93333333333333335</v>
      </c>
      <c r="BA20" s="6">
        <v>0.94358974358974357</v>
      </c>
      <c r="BB20" s="6">
        <v>0.93333333333333335</v>
      </c>
      <c r="BC20" s="6">
        <v>0.93308080808080807</v>
      </c>
      <c r="BD20" s="6">
        <v>0.22034691101430121</v>
      </c>
      <c r="BE20" s="6"/>
      <c r="BF20" s="2" t="s">
        <v>17</v>
      </c>
      <c r="BG20" s="6">
        <f>CORREL($M$3:$M$130,AH3:AH130)</f>
        <v>-0.28853876768398296</v>
      </c>
      <c r="BH20" s="6">
        <f>CORREL($N$3:$N$130,AH3:AH130)</f>
        <v>0.20164014257992771</v>
      </c>
      <c r="BI20" s="6">
        <f>CORREL($O$3:$O$130,AH3:AH130)</f>
        <v>0.29939545062808964</v>
      </c>
      <c r="BJ20" s="6">
        <f>CORREL($P$3:$P$130,AH3:AH130)</f>
        <v>0.37126856861793872</v>
      </c>
      <c r="BL20" s="23" t="s">
        <v>17</v>
      </c>
      <c r="BM20" s="25">
        <f>COUNTIF(AH3:AH130,"1")</f>
        <v>1</v>
      </c>
      <c r="BN20" s="23"/>
      <c r="BO20" s="23" t="s">
        <v>17</v>
      </c>
      <c r="BP20" s="25">
        <f>COUNTIF(AH3:AH130,"&lt;0,75")</f>
        <v>63</v>
      </c>
      <c r="BQ20" s="23"/>
      <c r="BR20" s="23" t="s">
        <v>17</v>
      </c>
      <c r="BS20" s="25">
        <f>COUNTIFS(AH2:AH129,"&gt;0,9",AH3:AH130,"&lt;1")</f>
        <v>6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0.16717731537372291</v>
      </c>
      <c r="N21" s="9">
        <v>2.9682241199930219</v>
      </c>
      <c r="O21" s="9">
        <v>1.1694256294445899</v>
      </c>
      <c r="P21" s="9">
        <v>69.753266819836014</v>
      </c>
      <c r="Q21" s="27">
        <v>0.83333333333333337</v>
      </c>
      <c r="R21" s="6">
        <v>0.83333333333333337</v>
      </c>
      <c r="S21" s="6">
        <v>0.83333333333333337</v>
      </c>
      <c r="T21" s="6">
        <v>0.83333333333333337</v>
      </c>
      <c r="U21" s="6">
        <v>0.53539528587404506</v>
      </c>
      <c r="V21" s="27">
        <v>0.96666666666666667</v>
      </c>
      <c r="W21" s="6">
        <v>0.96969696969696961</v>
      </c>
      <c r="X21" s="6">
        <v>0.96666666666666667</v>
      </c>
      <c r="Y21" s="6">
        <v>0.96673567977915809</v>
      </c>
      <c r="Z21" s="6">
        <v>0.21495788158473289</v>
      </c>
      <c r="AA21" s="27">
        <v>0.93333333333333335</v>
      </c>
      <c r="AB21" s="6">
        <v>0.937037037037037</v>
      </c>
      <c r="AC21" s="6">
        <v>0.93333333333333335</v>
      </c>
      <c r="AD21" s="6">
        <v>0.93358908780903671</v>
      </c>
      <c r="AE21" s="6">
        <v>0.26466336452342298</v>
      </c>
      <c r="AF21" s="27">
        <v>0.8666666666666667</v>
      </c>
      <c r="AG21" s="6">
        <v>0.87857142857142856</v>
      </c>
      <c r="AH21" s="6">
        <v>0.8666666666666667</v>
      </c>
      <c r="AI21" s="6">
        <v>0.8686693017127799</v>
      </c>
      <c r="AJ21" s="6">
        <v>0.53396406667313312</v>
      </c>
      <c r="AK21" s="27">
        <v>0.83333333333333337</v>
      </c>
      <c r="AL21" s="6">
        <v>0.86944444444444435</v>
      </c>
      <c r="AM21" s="6">
        <v>0.83333333333333337</v>
      </c>
      <c r="AN21" s="6">
        <v>0.83622895622895621</v>
      </c>
      <c r="AO21" s="6">
        <v>6.0072755648528586</v>
      </c>
      <c r="AP21" s="27">
        <v>0.8666666666666667</v>
      </c>
      <c r="AQ21" s="6">
        <v>0.89023569023569027</v>
      </c>
      <c r="AR21" s="6">
        <v>0.8666666666666667</v>
      </c>
      <c r="AS21" s="6">
        <v>0.86889952153110028</v>
      </c>
      <c r="AT21" s="6">
        <v>0.32136289970156401</v>
      </c>
      <c r="AU21" s="27">
        <v>0.9</v>
      </c>
      <c r="AV21" s="6">
        <v>0.90962962962962957</v>
      </c>
      <c r="AW21" s="6">
        <v>0.9</v>
      </c>
      <c r="AX21" s="6">
        <v>0.90034748707517598</v>
      </c>
      <c r="AY21" s="6">
        <v>0.46570749052000898</v>
      </c>
      <c r="AZ21" s="27">
        <v>0.8666666666666667</v>
      </c>
      <c r="BA21" s="6">
        <v>0.88560606060606062</v>
      </c>
      <c r="BB21" s="6">
        <v>0.8666666666666667</v>
      </c>
      <c r="BC21" s="6">
        <v>0.86642935842020519</v>
      </c>
      <c r="BD21" s="6">
        <v>0.46482640402317871</v>
      </c>
      <c r="BE21" s="6"/>
      <c r="BF21" s="2" t="s">
        <v>23</v>
      </c>
      <c r="BG21" s="6">
        <f>CORREL($M$3:$M$130,AI3:AI130)</f>
        <v>-0.26362696516769824</v>
      </c>
      <c r="BH21" s="6">
        <f>CORREL($N$3:$N$130,AI3:AI130)</f>
        <v>0.20678673851167359</v>
      </c>
      <c r="BI21" s="6">
        <f>CORREL($O$3:$O$130,AI3:AI130)</f>
        <v>0.28282761494428599</v>
      </c>
      <c r="BJ21" s="6">
        <f>CORREL($P$3:$P$130,AI3:AI130)</f>
        <v>0.37764869285229019</v>
      </c>
      <c r="BL21" s="3" t="s">
        <v>23</v>
      </c>
      <c r="BM21" s="19">
        <f>COUNTIF(AI3:AI130,"1")</f>
        <v>1</v>
      </c>
      <c r="BN21" s="23"/>
      <c r="BO21" s="3" t="s">
        <v>23</v>
      </c>
      <c r="BP21" s="19">
        <f>COUNTIF(AI3:AI130,"&lt;0,75")</f>
        <v>65</v>
      </c>
      <c r="BQ21" s="23"/>
      <c r="BR21" s="3" t="s">
        <v>23</v>
      </c>
      <c r="BS21" s="19">
        <f>COUNTIFS(AI2:AI129,"&gt;0,9",AI3:AI130,"&lt;1")</f>
        <v>8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4.5960234336671867E-2</v>
      </c>
      <c r="N22" s="9">
        <v>8.164325346906363</v>
      </c>
      <c r="O22" s="9">
        <v>1.5328452251820091</v>
      </c>
      <c r="P22" s="9">
        <v>111.8512572526172</v>
      </c>
      <c r="Q22" s="27">
        <v>0.93333333333333335</v>
      </c>
      <c r="R22" s="6">
        <v>0.94006734006734005</v>
      </c>
      <c r="S22" s="6">
        <v>0.93333333333333335</v>
      </c>
      <c r="T22" s="6">
        <v>0.93207707325354383</v>
      </c>
      <c r="U22" s="6">
        <v>0.26513128973981981</v>
      </c>
      <c r="V22" s="27">
        <v>0.93333333333333335</v>
      </c>
      <c r="W22" s="6">
        <v>0.937037037037037</v>
      </c>
      <c r="X22" s="6">
        <v>0.93333333333333335</v>
      </c>
      <c r="Y22" s="6">
        <v>0.93343653250773995</v>
      </c>
      <c r="Z22" s="6">
        <v>0.17323463621630689</v>
      </c>
      <c r="AA22" s="27">
        <v>0.73333333333333328</v>
      </c>
      <c r="AB22" s="6">
        <v>0.75757575757575757</v>
      </c>
      <c r="AC22" s="6">
        <v>0.73333333333333328</v>
      </c>
      <c r="AD22" s="6">
        <v>0.74219849139757599</v>
      </c>
      <c r="AE22" s="6">
        <v>2.7586324813885512</v>
      </c>
      <c r="AF22" s="27">
        <v>0.8</v>
      </c>
      <c r="AG22" s="6">
        <v>0.83888888888888891</v>
      </c>
      <c r="AH22" s="6">
        <v>0.8</v>
      </c>
      <c r="AI22" s="6">
        <v>0.8</v>
      </c>
      <c r="AJ22" s="6">
        <v>0.52765010872959206</v>
      </c>
      <c r="AK22" s="27">
        <v>0.93333333333333335</v>
      </c>
      <c r="AL22" s="6">
        <v>0.937037037037037</v>
      </c>
      <c r="AM22" s="6">
        <v>0.93333333333333335</v>
      </c>
      <c r="AN22" s="6">
        <v>0.93343653250773995</v>
      </c>
      <c r="AO22" s="6">
        <v>2.402910225941143</v>
      </c>
      <c r="AP22" s="27">
        <v>0.96666666666666667</v>
      </c>
      <c r="AQ22" s="6">
        <v>0.97037037037037033</v>
      </c>
      <c r="AR22" s="6">
        <v>0.96666666666666667</v>
      </c>
      <c r="AS22" s="6">
        <v>0.96692242114237004</v>
      </c>
      <c r="AT22" s="6">
        <v>0.17794698266326769</v>
      </c>
      <c r="AU22" s="27">
        <v>0.93333333333333335</v>
      </c>
      <c r="AV22" s="6">
        <v>0.94666666666666666</v>
      </c>
      <c r="AW22" s="6">
        <v>0.93333333333333335</v>
      </c>
      <c r="AX22" s="6">
        <v>0.93400673400673395</v>
      </c>
      <c r="AY22" s="6">
        <v>0.35686039178737439</v>
      </c>
      <c r="AZ22" s="27">
        <v>0.93333333333333335</v>
      </c>
      <c r="BA22" s="6">
        <v>0.93333333333333335</v>
      </c>
      <c r="BB22" s="6">
        <v>0.93333333333333335</v>
      </c>
      <c r="BC22" s="6">
        <v>0.93333333333333335</v>
      </c>
      <c r="BD22" s="6">
        <v>0.2112257306598892</v>
      </c>
      <c r="BE22" s="6"/>
      <c r="BF22" s="3" t="s">
        <v>52</v>
      </c>
      <c r="BG22" s="5">
        <f>CORREL($M$3:$M$130,AJ3:AJ130)</f>
        <v>0.22821060536354765</v>
      </c>
      <c r="BH22" s="5">
        <f>CORREL($N$3:$N$130,AJ3:AJ130)</f>
        <v>-0.15976224235579464</v>
      </c>
      <c r="BI22" s="5">
        <f>CORREL($O$3:$O$130,AJ3:AJ130)</f>
        <v>-0.23726072823516217</v>
      </c>
      <c r="BJ22" s="5">
        <f>CORREL($P$3:$P$130,AJ3:AJ130)</f>
        <v>-0.38200141565556806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6.0150773597709407E-2</v>
      </c>
      <c r="N23" s="9">
        <v>6.7397980875897971</v>
      </c>
      <c r="O23" s="9">
        <v>1.4742943839436951</v>
      </c>
      <c r="P23" s="9">
        <v>75.822728485385213</v>
      </c>
      <c r="Q23" s="27">
        <v>0.93333333333333335</v>
      </c>
      <c r="R23" s="6">
        <v>0.93333333333333335</v>
      </c>
      <c r="S23" s="6">
        <v>0.93333333333333335</v>
      </c>
      <c r="T23" s="6">
        <v>0.93333333333333335</v>
      </c>
      <c r="U23" s="6">
        <v>0.22758129917199851</v>
      </c>
      <c r="V23" s="27">
        <v>1</v>
      </c>
      <c r="W23" s="6">
        <v>1</v>
      </c>
      <c r="X23" s="6">
        <v>1</v>
      </c>
      <c r="Y23" s="6">
        <v>1</v>
      </c>
      <c r="Z23" s="6">
        <v>3.1589468653843468E-2</v>
      </c>
      <c r="AA23" s="27">
        <v>1</v>
      </c>
      <c r="AB23" s="6">
        <v>1</v>
      </c>
      <c r="AC23" s="6">
        <v>1</v>
      </c>
      <c r="AD23" s="6">
        <v>1</v>
      </c>
      <c r="AE23" s="6">
        <v>9.0424438300220122E-2</v>
      </c>
      <c r="AF23" s="27">
        <v>0.9</v>
      </c>
      <c r="AG23" s="6">
        <v>0.91025641025641024</v>
      </c>
      <c r="AH23" s="6">
        <v>0.9</v>
      </c>
      <c r="AI23" s="6">
        <v>0.89944444444444449</v>
      </c>
      <c r="AJ23" s="6">
        <v>0.25035691231420021</v>
      </c>
      <c r="AK23" s="27">
        <v>0.93333333333333335</v>
      </c>
      <c r="AL23" s="6">
        <v>0.93333333333333335</v>
      </c>
      <c r="AM23" s="6">
        <v>0.93333333333333335</v>
      </c>
      <c r="AN23" s="6">
        <v>0.93333333333333335</v>
      </c>
      <c r="AO23" s="6">
        <v>2.402910225941143</v>
      </c>
      <c r="AP23" s="27">
        <v>0.96666666666666667</v>
      </c>
      <c r="AQ23" s="6">
        <v>0.96944444444444444</v>
      </c>
      <c r="AR23" s="6">
        <v>0.96666666666666667</v>
      </c>
      <c r="AS23" s="6">
        <v>0.96659765355417515</v>
      </c>
      <c r="AT23" s="6">
        <v>0.1503543210728846</v>
      </c>
      <c r="AU23" s="27">
        <v>0.96666666666666667</v>
      </c>
      <c r="AV23" s="6">
        <v>0.96944444444444444</v>
      </c>
      <c r="AW23" s="6">
        <v>0.96666666666666667</v>
      </c>
      <c r="AX23" s="6">
        <v>0.96628019323671499</v>
      </c>
      <c r="AY23" s="6">
        <v>4.3549672610290732E-2</v>
      </c>
      <c r="AZ23" s="27">
        <v>1</v>
      </c>
      <c r="BA23" s="6">
        <v>1</v>
      </c>
      <c r="BB23" s="6">
        <v>1</v>
      </c>
      <c r="BC23" s="6">
        <v>1</v>
      </c>
      <c r="BD23" s="6">
        <v>8.0418166357711943E-2</v>
      </c>
      <c r="BE23" s="6"/>
      <c r="BF23" s="1" t="s">
        <v>4</v>
      </c>
      <c r="BG23" s="4">
        <f>CORREL($M$3:$M$130,AK3:AK130)</f>
        <v>-0.805263275406923</v>
      </c>
      <c r="BH23" s="4">
        <f>CORREL($N$3:$N$130,AK3:AK130)</f>
        <v>0.63548271046269411</v>
      </c>
      <c r="BI23" s="4">
        <f>CORREL($O$3:$O$130,AK3:AK130)</f>
        <v>0.77801078492641951</v>
      </c>
      <c r="BJ23" s="4">
        <f>CORREL($P$3:$P$130,AK3:AK130)</f>
        <v>0.48313384600095316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11</v>
      </c>
      <c r="BQ23" s="23"/>
      <c r="BR23" s="1" t="s">
        <v>4</v>
      </c>
      <c r="BS23" s="12">
        <f>COUNTIFS(AK2:AK129,"&gt;0,9",AK3:AK130,"&lt;1")</f>
        <v>37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3.9866254173499018E-2</v>
      </c>
      <c r="N24" s="9">
        <v>9.0772417902997731</v>
      </c>
      <c r="O24" s="9">
        <v>1.5583918632466021</v>
      </c>
      <c r="P24" s="9">
        <v>102.11897014087241</v>
      </c>
      <c r="Q24" s="27">
        <v>0.96666666666666667</v>
      </c>
      <c r="R24" s="6">
        <v>0.96944444444444444</v>
      </c>
      <c r="S24" s="6">
        <v>0.96666666666666667</v>
      </c>
      <c r="T24" s="6">
        <v>0.96666666666666667</v>
      </c>
      <c r="U24" s="6">
        <v>0.1453604365344221</v>
      </c>
      <c r="V24" s="27">
        <v>0.96666666666666667</v>
      </c>
      <c r="W24" s="6">
        <v>0.96944444444444444</v>
      </c>
      <c r="X24" s="6">
        <v>0.96666666666666667</v>
      </c>
      <c r="Y24" s="6">
        <v>0.96666666666666667</v>
      </c>
      <c r="Z24" s="6">
        <v>6.8226856784855697E-2</v>
      </c>
      <c r="AA24" s="27">
        <v>0.83333333333333337</v>
      </c>
      <c r="AB24" s="6">
        <v>0.83005050505050493</v>
      </c>
      <c r="AC24" s="6">
        <v>0.83333333333333337</v>
      </c>
      <c r="AD24" s="6">
        <v>0.83043478260869574</v>
      </c>
      <c r="AE24" s="6">
        <v>1.469850863306402</v>
      </c>
      <c r="AF24" s="27">
        <v>0.8</v>
      </c>
      <c r="AG24" s="6">
        <v>0.82611111111111102</v>
      </c>
      <c r="AH24" s="6">
        <v>0.8</v>
      </c>
      <c r="AI24" s="6">
        <v>0.79543052003410053</v>
      </c>
      <c r="AJ24" s="6">
        <v>0.50093388586123466</v>
      </c>
      <c r="AK24" s="27">
        <v>0.9</v>
      </c>
      <c r="AL24" s="6">
        <v>0.91759259259259263</v>
      </c>
      <c r="AM24" s="6">
        <v>0.9</v>
      </c>
      <c r="AN24" s="6">
        <v>0.89774844720496882</v>
      </c>
      <c r="AO24" s="6">
        <v>3.6043653389117152</v>
      </c>
      <c r="AP24" s="27">
        <v>0.8666666666666667</v>
      </c>
      <c r="AQ24" s="6">
        <v>0.89173789173789164</v>
      </c>
      <c r="AR24" s="6">
        <v>0.8666666666666667</v>
      </c>
      <c r="AS24" s="6">
        <v>0.86027777777777781</v>
      </c>
      <c r="AT24" s="6">
        <v>0.20128649619215561</v>
      </c>
      <c r="AU24" s="27">
        <v>0.83333333333333337</v>
      </c>
      <c r="AV24" s="6">
        <v>0.87358974358974351</v>
      </c>
      <c r="AW24" s="6">
        <v>0.83333333333333337</v>
      </c>
      <c r="AX24" s="6">
        <v>0.82300481596147224</v>
      </c>
      <c r="AY24" s="6">
        <v>0.94216409669236034</v>
      </c>
      <c r="AZ24" s="27">
        <v>0.8666666666666667</v>
      </c>
      <c r="BA24" s="6">
        <v>0.89173789173789164</v>
      </c>
      <c r="BB24" s="6">
        <v>0.8666666666666667</v>
      </c>
      <c r="BC24" s="6">
        <v>0.86027777777777781</v>
      </c>
      <c r="BD24" s="6">
        <v>0.3671183722443141</v>
      </c>
      <c r="BE24" s="6"/>
      <c r="BF24" s="2" t="s">
        <v>10</v>
      </c>
      <c r="BG24" s="6">
        <f>CORREL($M$3:$M$130,AL3:AL130)</f>
        <v>-0.81344639096937899</v>
      </c>
      <c r="BH24" s="6">
        <f>CORREL($N$3:$N$130,AL3:AL130)</f>
        <v>0.63192577756905899</v>
      </c>
      <c r="BI24" s="6">
        <f>CORREL($O$3:$O$130,AL3:AL130)</f>
        <v>0.78832533683055828</v>
      </c>
      <c r="BJ24" s="6">
        <f>CORREL($P$3:$P$130,AL3:AL130)</f>
        <v>0.49099967210773948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9</v>
      </c>
      <c r="BQ24" s="23"/>
      <c r="BR24" s="23" t="s">
        <v>10</v>
      </c>
      <c r="BS24" s="25">
        <f>COUNTIFS(AL2:AL129,"&gt;0,9",AL3:AL130,"&lt;1")</f>
        <v>59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0.22608301308756371</v>
      </c>
      <c r="N25" s="9">
        <v>2.4076621687509112</v>
      </c>
      <c r="O25" s="9">
        <v>1.0035024562167301</v>
      </c>
      <c r="P25" s="9">
        <v>41.833130182047071</v>
      </c>
      <c r="Q25" s="27">
        <v>0.6</v>
      </c>
      <c r="R25" s="6">
        <v>0.64079254079254078</v>
      </c>
      <c r="S25" s="6">
        <v>0.6</v>
      </c>
      <c r="T25" s="6">
        <v>0.58731578947368424</v>
      </c>
      <c r="U25" s="6">
        <v>0.92310051638786672</v>
      </c>
      <c r="V25" s="27">
        <v>0.83333333333333337</v>
      </c>
      <c r="W25" s="6">
        <v>0.87307692307692308</v>
      </c>
      <c r="X25" s="6">
        <v>0.83333333333333337</v>
      </c>
      <c r="Y25" s="6">
        <v>0.82650103519668738</v>
      </c>
      <c r="Z25" s="6">
        <v>0.39219278555960002</v>
      </c>
      <c r="AA25" s="27">
        <v>0.46666666666666667</v>
      </c>
      <c r="AB25" s="6">
        <v>0.51212121212121209</v>
      </c>
      <c r="AC25" s="6">
        <v>0.46666666666666667</v>
      </c>
      <c r="AD25" s="6">
        <v>0.42116402116402107</v>
      </c>
      <c r="AE25" s="6">
        <v>1.008672738836154</v>
      </c>
      <c r="AF25" s="27">
        <v>0.33333333333333331</v>
      </c>
      <c r="AG25" s="6">
        <v>0.1944444444444445</v>
      </c>
      <c r="AH25" s="6">
        <v>0.33333333333333331</v>
      </c>
      <c r="AI25" s="6">
        <v>0.23484848484848481</v>
      </c>
      <c r="AJ25" s="6">
        <v>1.070902720364479</v>
      </c>
      <c r="AK25" s="27">
        <v>0.7</v>
      </c>
      <c r="AL25" s="6">
        <v>0.74761904761904774</v>
      </c>
      <c r="AM25" s="6">
        <v>0.7</v>
      </c>
      <c r="AN25" s="6">
        <v>0.67666666666666664</v>
      </c>
      <c r="AO25" s="6">
        <v>10.81309601673515</v>
      </c>
      <c r="AP25" s="27">
        <v>0.73333333333333328</v>
      </c>
      <c r="AQ25" s="6">
        <v>0.82499999999999996</v>
      </c>
      <c r="AR25" s="6">
        <v>0.73333333333333328</v>
      </c>
      <c r="AS25" s="6">
        <v>0.7078388278388279</v>
      </c>
      <c r="AT25" s="6">
        <v>0.65862209771502855</v>
      </c>
      <c r="AU25" s="27">
        <v>0.73333333333333328</v>
      </c>
      <c r="AV25" s="6">
        <v>0.82499999999999996</v>
      </c>
      <c r="AW25" s="6">
        <v>0.73333333333333328</v>
      </c>
      <c r="AX25" s="6">
        <v>0.7078388278388279</v>
      </c>
      <c r="AY25" s="6">
        <v>0.96349686709133875</v>
      </c>
      <c r="AZ25" s="27">
        <v>0.6333333333333333</v>
      </c>
      <c r="BA25" s="6">
        <v>0.65714285714285714</v>
      </c>
      <c r="BB25" s="6">
        <v>0.6333333333333333</v>
      </c>
      <c r="BC25" s="6">
        <v>0.60444444444444445</v>
      </c>
      <c r="BD25" s="6">
        <v>1.1529988145728021</v>
      </c>
      <c r="BE25" s="6"/>
      <c r="BF25" s="2" t="s">
        <v>16</v>
      </c>
      <c r="BG25" s="6">
        <f>CORREL($M$3:$M$130,AM3:AM130)</f>
        <v>-0.805263275406923</v>
      </c>
      <c r="BH25" s="6">
        <f>CORREL($N$3:$N$130,AM3:AM130)</f>
        <v>0.63548271046269411</v>
      </c>
      <c r="BI25" s="6">
        <f>CORREL($O$3:$O$130,AM3:AM130)</f>
        <v>0.77801078492641951</v>
      </c>
      <c r="BJ25" s="6">
        <f>CORREL($P$3:$P$130,AM3:AM130)</f>
        <v>0.48313384600095316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11</v>
      </c>
      <c r="BQ25" s="23"/>
      <c r="BR25" s="23" t="s">
        <v>16</v>
      </c>
      <c r="BS25" s="25">
        <f>COUNTIFS(AM2:AM129,"&gt;0,9",AM3:AM130,"&lt;1")</f>
        <v>37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14">
        <v>0.18887552647389191</v>
      </c>
      <c r="N26" s="9">
        <v>3.9327591459283888</v>
      </c>
      <c r="O26" s="9">
        <v>0.87944699286997929</v>
      </c>
      <c r="P26" s="9">
        <v>92.419839929317135</v>
      </c>
      <c r="Q26" s="27">
        <v>0.83333333333333337</v>
      </c>
      <c r="R26" s="6">
        <v>0.83641025641025635</v>
      </c>
      <c r="S26" s="6">
        <v>0.83333333333333337</v>
      </c>
      <c r="T26" s="6">
        <v>0.82062430323299884</v>
      </c>
      <c r="U26" s="6">
        <v>0.51941314623537527</v>
      </c>
      <c r="V26" s="27">
        <v>0.76666666666666672</v>
      </c>
      <c r="W26" s="6">
        <v>0.76601731601731593</v>
      </c>
      <c r="X26" s="6">
        <v>0.76666666666666672</v>
      </c>
      <c r="Y26" s="6">
        <v>0.76277558190601669</v>
      </c>
      <c r="Z26" s="6">
        <v>0.40965703146037019</v>
      </c>
      <c r="AA26" s="27">
        <v>0.83333333333333337</v>
      </c>
      <c r="AB26" s="6">
        <v>0.83064935064935064</v>
      </c>
      <c r="AC26" s="6">
        <v>0.83333333333333337</v>
      </c>
      <c r="AD26" s="6">
        <v>0.82002442002442</v>
      </c>
      <c r="AE26" s="6">
        <v>1.517991590757837</v>
      </c>
      <c r="AF26" s="27">
        <v>0.7</v>
      </c>
      <c r="AG26" s="6">
        <v>0.71111111111111103</v>
      </c>
      <c r="AH26" s="6">
        <v>0.7</v>
      </c>
      <c r="AI26" s="6">
        <v>0.70443756449948403</v>
      </c>
      <c r="AJ26" s="6">
        <v>0.65545672037688196</v>
      </c>
      <c r="AK26" s="27">
        <v>0.76666666666666672</v>
      </c>
      <c r="AL26" s="6">
        <v>0.76879120879120877</v>
      </c>
      <c r="AM26" s="6">
        <v>0.76666666666666672</v>
      </c>
      <c r="AN26" s="6">
        <v>0.75935002195871759</v>
      </c>
      <c r="AO26" s="6">
        <v>8.4101857907940012</v>
      </c>
      <c r="AP26" s="27">
        <v>0.83333333333333337</v>
      </c>
      <c r="AQ26" s="6">
        <v>0.83641025641025635</v>
      </c>
      <c r="AR26" s="6">
        <v>0.83333333333333337</v>
      </c>
      <c r="AS26" s="6">
        <v>0.82062430323299884</v>
      </c>
      <c r="AT26" s="6">
        <v>0.39517859487625889</v>
      </c>
      <c r="AU26" s="27">
        <v>0.8</v>
      </c>
      <c r="AV26" s="6">
        <v>0.79782439782439785</v>
      </c>
      <c r="AW26" s="6">
        <v>0.8</v>
      </c>
      <c r="AX26" s="6">
        <v>0.7900621118012422</v>
      </c>
      <c r="AY26" s="6">
        <v>0.7404399674444837</v>
      </c>
      <c r="AZ26" s="27">
        <v>0.8</v>
      </c>
      <c r="BA26" s="6">
        <v>0.78888888888888886</v>
      </c>
      <c r="BB26" s="6">
        <v>0.8</v>
      </c>
      <c r="BC26" s="6">
        <v>0.78874458874458875</v>
      </c>
      <c r="BD26" s="6">
        <v>0.56563303651891306</v>
      </c>
      <c r="BE26" s="6"/>
      <c r="BF26" s="2" t="s">
        <v>22</v>
      </c>
      <c r="BG26" s="6">
        <f>CORREL($M$3:$M$130,AN3:AN130)</f>
        <v>-0.81544168960336738</v>
      </c>
      <c r="BH26" s="6">
        <f>CORREL($N$3:$N$130,AN3:AN130)</f>
        <v>0.63562882308505175</v>
      </c>
      <c r="BI26" s="6">
        <f>CORREL($O$3:$O$130,AN3:AN130)</f>
        <v>0.77948691083209243</v>
      </c>
      <c r="BJ26" s="6">
        <f>CORREL($P$3:$P$130,AN3:AN130)</f>
        <v>0.4903787640278009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12</v>
      </c>
      <c r="BQ26" s="23"/>
      <c r="BR26" s="3" t="s">
        <v>22</v>
      </c>
      <c r="BS26" s="19">
        <f>COUNTIFS(AN2:AN129,"&gt;0,9",AN3:AN130,"&lt;1")</f>
        <v>42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0.11904295614777539</v>
      </c>
      <c r="N27" s="9">
        <v>4.5996868160085347</v>
      </c>
      <c r="O27" s="9">
        <v>1.214353771772845</v>
      </c>
      <c r="P27" s="9">
        <v>108.0926401762006</v>
      </c>
      <c r="Q27" s="27">
        <v>0.96666666666666667</v>
      </c>
      <c r="R27" s="6">
        <v>0.97333333333333327</v>
      </c>
      <c r="S27" s="6">
        <v>0.96666666666666667</v>
      </c>
      <c r="T27" s="6">
        <v>0.96798088410991645</v>
      </c>
      <c r="U27" s="6">
        <v>0.3915550950632532</v>
      </c>
      <c r="V27" s="27">
        <v>0.93333333333333335</v>
      </c>
      <c r="W27" s="6">
        <v>0.93333333333333335</v>
      </c>
      <c r="X27" s="6">
        <v>0.93333333333333335</v>
      </c>
      <c r="Y27" s="6">
        <v>0.93333333333333335</v>
      </c>
      <c r="Z27" s="6">
        <v>0.20615306878593681</v>
      </c>
      <c r="AA27" s="27">
        <v>0.66666666666666663</v>
      </c>
      <c r="AB27" s="6">
        <v>0.75</v>
      </c>
      <c r="AC27" s="6">
        <v>0.66666666666666663</v>
      </c>
      <c r="AD27" s="6">
        <v>0.69841269841269837</v>
      </c>
      <c r="AE27" s="6">
        <v>1.6801400168884431</v>
      </c>
      <c r="AF27" s="27">
        <v>0.76666666666666672</v>
      </c>
      <c r="AG27" s="6">
        <v>0.78666666666666674</v>
      </c>
      <c r="AH27" s="6">
        <v>0.76666666666666672</v>
      </c>
      <c r="AI27" s="6">
        <v>0.7758661887694146</v>
      </c>
      <c r="AJ27" s="6">
        <v>0.53633782294145338</v>
      </c>
      <c r="AK27" s="27">
        <v>0.7</v>
      </c>
      <c r="AL27" s="6">
        <v>0.71470085470085476</v>
      </c>
      <c r="AM27" s="6">
        <v>0.7</v>
      </c>
      <c r="AN27" s="6">
        <v>0.70047602461395564</v>
      </c>
      <c r="AO27" s="6">
        <v>10.81309601673515</v>
      </c>
      <c r="AP27" s="27">
        <v>0.83333333333333337</v>
      </c>
      <c r="AQ27" s="6">
        <v>0.83191919191919195</v>
      </c>
      <c r="AR27" s="6">
        <v>0.83333333333333337</v>
      </c>
      <c r="AS27" s="6">
        <v>0.83143881208397341</v>
      </c>
      <c r="AT27" s="6">
        <v>0.32612141907156339</v>
      </c>
      <c r="AU27" s="27">
        <v>0.76666666666666672</v>
      </c>
      <c r="AV27" s="6">
        <v>0.74888888888888894</v>
      </c>
      <c r="AW27" s="6">
        <v>0.76666666666666672</v>
      </c>
      <c r="AX27" s="6">
        <v>0.75402876693199272</v>
      </c>
      <c r="AY27" s="6">
        <v>0.88000327540112055</v>
      </c>
      <c r="AZ27" s="27">
        <v>0.8</v>
      </c>
      <c r="BA27" s="6">
        <v>0.80158730158730163</v>
      </c>
      <c r="BB27" s="6">
        <v>0.8</v>
      </c>
      <c r="BC27" s="6">
        <v>0.79636363636363638</v>
      </c>
      <c r="BD27" s="6">
        <v>0.56031273222188582</v>
      </c>
      <c r="BE27" s="6"/>
      <c r="BF27" s="3" t="s">
        <v>53</v>
      </c>
      <c r="BG27" s="5">
        <f>CORREL($M$3:$M$130,AO3:AO130)</f>
        <v>0.67907527873493367</v>
      </c>
      <c r="BH27" s="5">
        <f>CORREL($N$3:$N$130,AO3:AO130)</f>
        <v>-0.64183465419905961</v>
      </c>
      <c r="BI27" s="5">
        <f>CORREL($O$3:$O$130,AO3:AO130)</f>
        <v>-0.73606220891432594</v>
      </c>
      <c r="BJ27" s="5">
        <f>CORREL($P$3:$P$130,AO3:AO130)</f>
        <v>-0.45531264755904471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6.9143882096044759E-2</v>
      </c>
      <c r="N28" s="9">
        <v>6.3465338594163283</v>
      </c>
      <c r="O28" s="9">
        <v>1.4228882469138719</v>
      </c>
      <c r="P28" s="9">
        <v>110.2710258073587</v>
      </c>
      <c r="Q28" s="27">
        <v>0.8</v>
      </c>
      <c r="R28" s="6">
        <v>0.86743589743589744</v>
      </c>
      <c r="S28" s="6">
        <v>0.8</v>
      </c>
      <c r="T28" s="6">
        <v>0.79071846282372593</v>
      </c>
      <c r="U28" s="6">
        <v>0.43001555583386669</v>
      </c>
      <c r="V28" s="27">
        <v>0.9</v>
      </c>
      <c r="W28" s="6">
        <v>0.92727272727272736</v>
      </c>
      <c r="X28" s="6">
        <v>0.9</v>
      </c>
      <c r="Y28" s="6">
        <v>0.90137299771167045</v>
      </c>
      <c r="Z28" s="6">
        <v>0.38654175700910498</v>
      </c>
      <c r="AA28" s="27">
        <v>0.73333333333333328</v>
      </c>
      <c r="AB28" s="6">
        <v>0.73329966329966323</v>
      </c>
      <c r="AC28" s="6">
        <v>0.73333333333333328</v>
      </c>
      <c r="AD28" s="6">
        <v>0.72996216030271754</v>
      </c>
      <c r="AE28" s="6">
        <v>2.745907528672189</v>
      </c>
      <c r="AF28" s="27">
        <v>0.73333333333333328</v>
      </c>
      <c r="AG28" s="6">
        <v>0.73329966329966323</v>
      </c>
      <c r="AH28" s="6">
        <v>0.73333333333333328</v>
      </c>
      <c r="AI28" s="6">
        <v>0.72996216030271754</v>
      </c>
      <c r="AJ28" s="6">
        <v>0.52583839101117036</v>
      </c>
      <c r="AK28" s="27">
        <v>0.83333333333333337</v>
      </c>
      <c r="AL28" s="6">
        <v>0.88111111111111107</v>
      </c>
      <c r="AM28" s="6">
        <v>0.83333333333333337</v>
      </c>
      <c r="AN28" s="6">
        <v>0.82770258980785294</v>
      </c>
      <c r="AO28" s="6">
        <v>6.0072755648528586</v>
      </c>
      <c r="AP28" s="27">
        <v>0.9</v>
      </c>
      <c r="AQ28" s="6">
        <v>0.91666666666666663</v>
      </c>
      <c r="AR28" s="6">
        <v>0.9</v>
      </c>
      <c r="AS28" s="6">
        <v>0.89805915755572496</v>
      </c>
      <c r="AT28" s="6">
        <v>1.44228942966245</v>
      </c>
      <c r="AU28" s="27">
        <v>0.9</v>
      </c>
      <c r="AV28" s="6">
        <v>0.91666666666666663</v>
      </c>
      <c r="AW28" s="6">
        <v>0.9</v>
      </c>
      <c r="AX28" s="6">
        <v>0.89805915755572496</v>
      </c>
      <c r="AY28" s="6">
        <v>0.83644464130859086</v>
      </c>
      <c r="AZ28" s="27">
        <v>0.8666666666666667</v>
      </c>
      <c r="BA28" s="6">
        <v>0.89727272727272733</v>
      </c>
      <c r="BB28" s="6">
        <v>0.8666666666666667</v>
      </c>
      <c r="BC28" s="6">
        <v>0.86331738437001582</v>
      </c>
      <c r="BD28" s="6">
        <v>0.61030593146725631</v>
      </c>
      <c r="BE28" s="6"/>
      <c r="BF28" s="1" t="s">
        <v>3</v>
      </c>
      <c r="BG28" s="4">
        <f>CORREL($M$3:$M$130,AP3:AP130)</f>
        <v>-0.84373656092938976</v>
      </c>
      <c r="BH28" s="4">
        <f>CORREL($N$3:$N$130,AP3:AP130)</f>
        <v>0.65558368111887799</v>
      </c>
      <c r="BI28" s="4">
        <f>CORREL($O$3:$O$130,AP3:AP130)</f>
        <v>0.77956841775602215</v>
      </c>
      <c r="BJ28" s="4">
        <f>CORREL($P$3:$P$130,AP3:AP130)</f>
        <v>0.45419768735837529</v>
      </c>
      <c r="BL28" s="1" t="s">
        <v>3</v>
      </c>
      <c r="BM28" s="12">
        <f>COUNTIF(AP3:AP130,"1")</f>
        <v>15</v>
      </c>
      <c r="BN28" s="23"/>
      <c r="BO28" s="1" t="s">
        <v>3</v>
      </c>
      <c r="BP28" s="12">
        <f>COUNTIF(AP3:AP130,"&lt;0,75")</f>
        <v>6</v>
      </c>
      <c r="BQ28" s="23"/>
      <c r="BR28" s="1" t="s">
        <v>3</v>
      </c>
      <c r="BS28" s="12">
        <f>COUNTIFS(AP2:AP129,"&gt;0,9",AP3:AP130,"&lt;1")</f>
        <v>57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4.6638245510523528E-2</v>
      </c>
      <c r="N29" s="9">
        <v>7.9861303276096187</v>
      </c>
      <c r="O29" s="9">
        <v>1.5342644020808589</v>
      </c>
      <c r="P29" s="9">
        <v>75.86823811229138</v>
      </c>
      <c r="Q29" s="27">
        <v>0.93333333333333335</v>
      </c>
      <c r="R29" s="6">
        <v>0.93892773892773884</v>
      </c>
      <c r="S29" s="6">
        <v>0.93333333333333335</v>
      </c>
      <c r="T29" s="6">
        <v>0.93003174603174599</v>
      </c>
      <c r="U29" s="6">
        <v>0.1999325175286836</v>
      </c>
      <c r="V29" s="27">
        <v>0.96666666666666667</v>
      </c>
      <c r="W29" s="6">
        <v>0.96923076923076923</v>
      </c>
      <c r="X29" s="6">
        <v>0.96666666666666667</v>
      </c>
      <c r="Y29" s="6">
        <v>0.96622222222222232</v>
      </c>
      <c r="Z29" s="6">
        <v>0.10138222896091879</v>
      </c>
      <c r="AA29" s="27">
        <v>0.76666666666666672</v>
      </c>
      <c r="AB29" s="6">
        <v>0.77239057239057229</v>
      </c>
      <c r="AC29" s="6">
        <v>0.76666666666666672</v>
      </c>
      <c r="AD29" s="6">
        <v>0.76845694799658992</v>
      </c>
      <c r="AE29" s="6">
        <v>1.5471738820029679</v>
      </c>
      <c r="AF29" s="27">
        <v>0.73333333333333328</v>
      </c>
      <c r="AG29" s="6">
        <v>0.73333333333333328</v>
      </c>
      <c r="AH29" s="6">
        <v>0.73333333333333328</v>
      </c>
      <c r="AI29" s="6">
        <v>0.73333333333333328</v>
      </c>
      <c r="AJ29" s="6">
        <v>0.53622939934028169</v>
      </c>
      <c r="AK29" s="27">
        <v>0.93333333333333335</v>
      </c>
      <c r="AL29" s="6">
        <v>0.94285714285714284</v>
      </c>
      <c r="AM29" s="6">
        <v>0.93333333333333335</v>
      </c>
      <c r="AN29" s="6">
        <v>0.93113553113553116</v>
      </c>
      <c r="AO29" s="6">
        <v>2.402910225941143</v>
      </c>
      <c r="AP29" s="27">
        <v>0.93333333333333335</v>
      </c>
      <c r="AQ29" s="6">
        <v>0.94285714285714284</v>
      </c>
      <c r="AR29" s="6">
        <v>0.93333333333333335</v>
      </c>
      <c r="AS29" s="6">
        <v>0.93113553113553116</v>
      </c>
      <c r="AT29" s="6">
        <v>0.14558331127238619</v>
      </c>
      <c r="AU29" s="27">
        <v>0.93333333333333335</v>
      </c>
      <c r="AV29" s="6">
        <v>0.94285714285714284</v>
      </c>
      <c r="AW29" s="6">
        <v>0.93333333333333335</v>
      </c>
      <c r="AX29" s="6">
        <v>0.93113553113553116</v>
      </c>
      <c r="AY29" s="6">
        <v>0.29682685030000722</v>
      </c>
      <c r="AZ29" s="27">
        <v>0.96666666666666667</v>
      </c>
      <c r="BA29" s="6">
        <v>0.96923076923076923</v>
      </c>
      <c r="BB29" s="6">
        <v>0.96666666666666667</v>
      </c>
      <c r="BC29" s="6">
        <v>0.96622222222222232</v>
      </c>
      <c r="BD29" s="6">
        <v>0.18989181121061499</v>
      </c>
      <c r="BE29" s="6"/>
      <c r="BF29" s="2" t="s">
        <v>9</v>
      </c>
      <c r="BG29" s="6">
        <f>CORREL($M$3:$M$130,AQ3:AQ130)</f>
        <v>-0.85013078055817493</v>
      </c>
      <c r="BH29" s="6">
        <f>CORREL($N$3:$N$130,AQ3:AQ130)</f>
        <v>0.63998824329441606</v>
      </c>
      <c r="BI29" s="6">
        <f>CORREL($O$3:$O$130,AQ3:AQ130)</f>
        <v>0.78484776169938353</v>
      </c>
      <c r="BJ29" s="6">
        <f>CORREL($P$3:$P$130,AQ3:AQ130)</f>
        <v>0.45849739157116998</v>
      </c>
      <c r="BL29" s="23" t="s">
        <v>9</v>
      </c>
      <c r="BM29" s="25">
        <f>COUNTIF(AQ3:AQ130,"1")</f>
        <v>15</v>
      </c>
      <c r="BN29" s="23"/>
      <c r="BO29" s="23" t="s">
        <v>9</v>
      </c>
      <c r="BP29" s="25">
        <f>COUNTIF(AQ3:AQ130,"&lt;0,75")</f>
        <v>4</v>
      </c>
      <c r="BQ29" s="23"/>
      <c r="BR29" s="23" t="s">
        <v>9</v>
      </c>
      <c r="BS29" s="25">
        <f>COUNTIFS(AQ2:AQ129,"&gt;0,9",AQ3:AQ130,"&lt;1")</f>
        <v>79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2.98149003146061E-2</v>
      </c>
      <c r="N30" s="9">
        <v>11.376523620195121</v>
      </c>
      <c r="O30" s="9">
        <v>1.601180281707911</v>
      </c>
      <c r="P30" s="9">
        <v>93.145287140347548</v>
      </c>
      <c r="Q30" s="27">
        <v>0.96666666666666667</v>
      </c>
      <c r="R30" s="6">
        <v>0.96944444444444444</v>
      </c>
      <c r="S30" s="6">
        <v>0.96666666666666667</v>
      </c>
      <c r="T30" s="6">
        <v>0.96610925306577478</v>
      </c>
      <c r="U30" s="6">
        <v>0.1324031928135749</v>
      </c>
      <c r="V30" s="27">
        <v>1</v>
      </c>
      <c r="W30" s="6">
        <v>1</v>
      </c>
      <c r="X30" s="6">
        <v>1</v>
      </c>
      <c r="Y30" s="6">
        <v>1</v>
      </c>
      <c r="Z30" s="6">
        <v>9.9745313676293575E-3</v>
      </c>
      <c r="AA30" s="27">
        <v>0.8</v>
      </c>
      <c r="AB30" s="6">
        <v>0.80423280423280419</v>
      </c>
      <c r="AC30" s="6">
        <v>0.8</v>
      </c>
      <c r="AD30" s="6">
        <v>0.79769230769230759</v>
      </c>
      <c r="AE30" s="6">
        <v>0.38800247988117942</v>
      </c>
      <c r="AF30" s="27">
        <v>0.8</v>
      </c>
      <c r="AG30" s="6">
        <v>0.8</v>
      </c>
      <c r="AH30" s="6">
        <v>0.8</v>
      </c>
      <c r="AI30" s="6">
        <v>0.8</v>
      </c>
      <c r="AJ30" s="6">
        <v>0.5429263851206213</v>
      </c>
      <c r="AK30" s="27">
        <v>0.96666666666666667</v>
      </c>
      <c r="AL30" s="6">
        <v>0.96944444444444444</v>
      </c>
      <c r="AM30" s="6">
        <v>0.96666666666666667</v>
      </c>
      <c r="AN30" s="6">
        <v>0.96666666666666667</v>
      </c>
      <c r="AO30" s="6">
        <v>1.2014551129705719</v>
      </c>
      <c r="AP30" s="27">
        <v>0.96666666666666667</v>
      </c>
      <c r="AQ30" s="6">
        <v>0.96944444444444444</v>
      </c>
      <c r="AR30" s="6">
        <v>0.96666666666666667</v>
      </c>
      <c r="AS30" s="6">
        <v>0.96666666666666667</v>
      </c>
      <c r="AT30" s="6">
        <v>0.15718474491122861</v>
      </c>
      <c r="AU30" s="27">
        <v>0.96666666666666667</v>
      </c>
      <c r="AV30" s="6">
        <v>0.96944444444444444</v>
      </c>
      <c r="AW30" s="6">
        <v>0.96666666666666667</v>
      </c>
      <c r="AX30" s="6">
        <v>0.96666666666666667</v>
      </c>
      <c r="AY30" s="6">
        <v>0.48491208446347522</v>
      </c>
      <c r="AZ30" s="27">
        <v>0.96666666666666667</v>
      </c>
      <c r="BA30" s="6">
        <v>0.96944444444444444</v>
      </c>
      <c r="BB30" s="6">
        <v>0.96666666666666667</v>
      </c>
      <c r="BC30" s="6">
        <v>0.96666666666666667</v>
      </c>
      <c r="BD30" s="6">
        <v>8.4856667006432296E-2</v>
      </c>
      <c r="BE30" s="6"/>
      <c r="BF30" s="2" t="s">
        <v>15</v>
      </c>
      <c r="BG30" s="6">
        <f>CORREL($M$3:$M$130,AR3:AR130)</f>
        <v>-0.84373656092938976</v>
      </c>
      <c r="BH30" s="6">
        <f>CORREL($N$3:$N$130,AR3:AR130)</f>
        <v>0.65558368111887799</v>
      </c>
      <c r="BI30" s="6">
        <f>CORREL($O$3:$O$130,AR3:AR130)</f>
        <v>0.77956841775602215</v>
      </c>
      <c r="BJ30" s="6">
        <f>CORREL($P$3:$P$130,AR3:AR130)</f>
        <v>0.45419768735837529</v>
      </c>
      <c r="BL30" s="23" t="s">
        <v>15</v>
      </c>
      <c r="BM30" s="25">
        <f>COUNTIF(AR3:AR130,"1")</f>
        <v>15</v>
      </c>
      <c r="BN30" s="23"/>
      <c r="BO30" s="23" t="s">
        <v>15</v>
      </c>
      <c r="BP30" s="25">
        <f>COUNTIF(AR3:AR130,"&lt;0,75")</f>
        <v>6</v>
      </c>
      <c r="BQ30" s="23"/>
      <c r="BR30" s="23" t="s">
        <v>15</v>
      </c>
      <c r="BS30" s="25">
        <f>COUNTIFS(AR2:AR129,"&gt;0,9",AR3:AR130,"&lt;1")</f>
        <v>57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14">
        <v>3.8032486282958973E-2</v>
      </c>
      <c r="N31" s="9">
        <v>9.9145062194513329</v>
      </c>
      <c r="O31" s="9">
        <v>1.546861705640493</v>
      </c>
      <c r="P31" s="9">
        <v>111.5381949688275</v>
      </c>
      <c r="Q31" s="27">
        <v>0.93333333333333335</v>
      </c>
      <c r="R31" s="6">
        <v>0.94545454545454544</v>
      </c>
      <c r="S31" s="6">
        <v>0.93333333333333335</v>
      </c>
      <c r="T31" s="6">
        <v>0.93333333333333335</v>
      </c>
      <c r="U31" s="6">
        <v>0.12998528326838391</v>
      </c>
      <c r="V31" s="27">
        <v>0.96666666666666667</v>
      </c>
      <c r="W31" s="6">
        <v>0.97000000000000008</v>
      </c>
      <c r="X31" s="6">
        <v>0.96666666666666667</v>
      </c>
      <c r="Y31" s="6">
        <v>0.96675020885547203</v>
      </c>
      <c r="Z31" s="6">
        <v>5.8539452585612231E-2</v>
      </c>
      <c r="AA31" s="27">
        <v>0.73333333333333328</v>
      </c>
      <c r="AB31" s="6">
        <v>0.72555555555555551</v>
      </c>
      <c r="AC31" s="6">
        <v>0.73333333333333328</v>
      </c>
      <c r="AD31" s="6">
        <v>0.72807017543859642</v>
      </c>
      <c r="AE31" s="6">
        <v>2.7913267898222749</v>
      </c>
      <c r="AF31" s="27">
        <v>0.76666666666666672</v>
      </c>
      <c r="AG31" s="6">
        <v>0.7898412698412699</v>
      </c>
      <c r="AH31" s="6">
        <v>0.76666666666666672</v>
      </c>
      <c r="AI31" s="6">
        <v>0.7498968008255934</v>
      </c>
      <c r="AJ31" s="6">
        <v>0.523668008347281</v>
      </c>
      <c r="AK31" s="27">
        <v>0.9</v>
      </c>
      <c r="AL31" s="6">
        <v>0.9</v>
      </c>
      <c r="AM31" s="6">
        <v>0.9</v>
      </c>
      <c r="AN31" s="6">
        <v>0.89849624060150368</v>
      </c>
      <c r="AO31" s="6">
        <v>3.6043653389117152</v>
      </c>
      <c r="AP31" s="27">
        <v>0.93333333333333335</v>
      </c>
      <c r="AQ31" s="6">
        <v>0.93666666666666676</v>
      </c>
      <c r="AR31" s="6">
        <v>0.93333333333333335</v>
      </c>
      <c r="AS31" s="6">
        <v>0.93333333333333335</v>
      </c>
      <c r="AT31" s="6">
        <v>0.17734947220180439</v>
      </c>
      <c r="AU31" s="27">
        <v>0.93333333333333335</v>
      </c>
      <c r="AV31" s="6">
        <v>0.93666666666666676</v>
      </c>
      <c r="AW31" s="6">
        <v>0.93333333333333335</v>
      </c>
      <c r="AX31" s="6">
        <v>0.93333333333333335</v>
      </c>
      <c r="AY31" s="6">
        <v>0.46586844733689042</v>
      </c>
      <c r="AZ31" s="27">
        <v>0.93333333333333335</v>
      </c>
      <c r="BA31" s="6">
        <v>0.93666666666666676</v>
      </c>
      <c r="BB31" s="6">
        <v>0.93333333333333335</v>
      </c>
      <c r="BC31" s="6">
        <v>0.93333333333333335</v>
      </c>
      <c r="BD31" s="6">
        <v>0.18264009727833869</v>
      </c>
      <c r="BE31" s="6"/>
      <c r="BF31" s="2" t="s">
        <v>21</v>
      </c>
      <c r="BG31" s="6">
        <f>CORREL($M$3:$M$130,AS3:AS130)</f>
        <v>-0.84664699490646778</v>
      </c>
      <c r="BH31" s="6">
        <f>CORREL($N$3:$N$130,AS3:AS130)</f>
        <v>0.6521403008891351</v>
      </c>
      <c r="BI31" s="6">
        <f>CORREL($O$3:$O$130,AS3:AS130)</f>
        <v>0.78037896369446225</v>
      </c>
      <c r="BJ31" s="6">
        <f>CORREL($P$3:$P$130,AS3:AS130)</f>
        <v>0.45793730913630531</v>
      </c>
      <c r="BL31" s="3" t="s">
        <v>21</v>
      </c>
      <c r="BM31" s="19">
        <f>COUNTIF(AS3:AS130,"1")</f>
        <v>15</v>
      </c>
      <c r="BN31" s="23"/>
      <c r="BO31" s="3" t="s">
        <v>21</v>
      </c>
      <c r="BP31" s="19">
        <f>COUNTIF(AS3:AS130,"&lt;0,75")</f>
        <v>6</v>
      </c>
      <c r="BQ31" s="23"/>
      <c r="BR31" s="3" t="s">
        <v>21</v>
      </c>
      <c r="BS31" s="19">
        <f>COUNTIFS(AS2:AS129,"&gt;0,9",AS3:AS130,"&lt;1")</f>
        <v>67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2.3957343528653179E-2</v>
      </c>
      <c r="N32" s="9">
        <v>13.22732743850627</v>
      </c>
      <c r="O32" s="9">
        <v>1.635193685532417</v>
      </c>
      <c r="P32" s="9">
        <v>125.65961066580959</v>
      </c>
      <c r="Q32" s="27">
        <v>1</v>
      </c>
      <c r="R32" s="6">
        <v>1</v>
      </c>
      <c r="S32" s="6">
        <v>1</v>
      </c>
      <c r="T32" s="6">
        <v>1</v>
      </c>
      <c r="U32" s="6">
        <v>7.5403447229873036E-2</v>
      </c>
      <c r="V32" s="27">
        <v>0.96666666666666667</v>
      </c>
      <c r="W32" s="6">
        <v>0.96969696969696961</v>
      </c>
      <c r="X32" s="6">
        <v>0.96666666666666667</v>
      </c>
      <c r="Y32" s="6">
        <v>0.96507936507936509</v>
      </c>
      <c r="Z32" s="6">
        <v>2.880029479941882E-2</v>
      </c>
      <c r="AA32" s="27">
        <v>0.66666666666666663</v>
      </c>
      <c r="AB32" s="6">
        <v>0.71414141414141408</v>
      </c>
      <c r="AC32" s="6">
        <v>0.66666666666666663</v>
      </c>
      <c r="AD32" s="6">
        <v>0.66888888888888887</v>
      </c>
      <c r="AE32" s="6">
        <v>0.5284067331437956</v>
      </c>
      <c r="AF32" s="27">
        <v>0.7</v>
      </c>
      <c r="AG32" s="6">
        <v>0.71136752136752146</v>
      </c>
      <c r="AH32" s="6">
        <v>0.7</v>
      </c>
      <c r="AI32" s="6">
        <v>0.69845582259375361</v>
      </c>
      <c r="AJ32" s="6">
        <v>0.64074183327090695</v>
      </c>
      <c r="AK32" s="27">
        <v>0.8666666666666667</v>
      </c>
      <c r="AL32" s="6">
        <v>0.88111111111111107</v>
      </c>
      <c r="AM32" s="6">
        <v>0.8666666666666667</v>
      </c>
      <c r="AN32" s="6">
        <v>0.868733417120514</v>
      </c>
      <c r="AO32" s="6">
        <v>4.8058204518822869</v>
      </c>
      <c r="AP32" s="27">
        <v>1</v>
      </c>
      <c r="AQ32" s="6">
        <v>1</v>
      </c>
      <c r="AR32" s="6">
        <v>1</v>
      </c>
      <c r="AS32" s="6">
        <v>1</v>
      </c>
      <c r="AT32" s="6">
        <v>0.1226972142988987</v>
      </c>
      <c r="AU32" s="27">
        <v>1</v>
      </c>
      <c r="AV32" s="6">
        <v>1</v>
      </c>
      <c r="AW32" s="6">
        <v>1</v>
      </c>
      <c r="AX32" s="6">
        <v>1</v>
      </c>
      <c r="AY32" s="6">
        <v>2.488561462015482E-2</v>
      </c>
      <c r="AZ32" s="27">
        <v>0.96666666666666667</v>
      </c>
      <c r="BA32" s="6">
        <v>0.96969696969696961</v>
      </c>
      <c r="BB32" s="6">
        <v>0.96666666666666667</v>
      </c>
      <c r="BC32" s="6">
        <v>0.96692268305171536</v>
      </c>
      <c r="BD32" s="6">
        <v>7.7761767217663202E-2</v>
      </c>
      <c r="BE32" s="6"/>
      <c r="BF32" s="3" t="s">
        <v>54</v>
      </c>
      <c r="BG32" s="5">
        <f>CORREL($M$3:$M$130,AT3:AT130)</f>
        <v>0.50789910068506139</v>
      </c>
      <c r="BH32" s="5">
        <f>CORREL($N$3:$N$130,AT3:AT130)</f>
        <v>-0.45606804511404392</v>
      </c>
      <c r="BI32" s="5">
        <f>CORREL($O$3:$O$130,AT3:AT130)</f>
        <v>-0.52278363636554392</v>
      </c>
      <c r="BJ32" s="5">
        <f>CORREL($P$3:$P$130,AT3:AT130)</f>
        <v>-0.22894061944161639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8.3382221024147524E-2</v>
      </c>
      <c r="N33" s="9">
        <v>5.3020963182197276</v>
      </c>
      <c r="O33" s="9">
        <v>1.3911349908545869</v>
      </c>
      <c r="P33" s="9">
        <v>72.63871955961028</v>
      </c>
      <c r="Q33" s="27">
        <v>0.73333333333333328</v>
      </c>
      <c r="R33" s="6">
        <v>0.7168831168831169</v>
      </c>
      <c r="S33" s="6">
        <v>0.73333333333333328</v>
      </c>
      <c r="T33" s="6">
        <v>0.72000000000000008</v>
      </c>
      <c r="U33" s="6">
        <v>0.61248045011174623</v>
      </c>
      <c r="V33" s="27">
        <v>0.9</v>
      </c>
      <c r="W33" s="6">
        <v>0.90666666666666662</v>
      </c>
      <c r="X33" s="6">
        <v>0.9</v>
      </c>
      <c r="Y33" s="6">
        <v>0.90190694126620896</v>
      </c>
      <c r="Z33" s="6">
        <v>0.1767460470499734</v>
      </c>
      <c r="AA33" s="27">
        <v>0.6333333333333333</v>
      </c>
      <c r="AB33" s="6">
        <v>0.63714285714285712</v>
      </c>
      <c r="AC33" s="6">
        <v>0.6333333333333333</v>
      </c>
      <c r="AD33" s="6">
        <v>0.62639676113360321</v>
      </c>
      <c r="AE33" s="6">
        <v>1.8596281603382081</v>
      </c>
      <c r="AF33" s="27">
        <v>0.5</v>
      </c>
      <c r="AG33" s="6">
        <v>0.47777777777777769</v>
      </c>
      <c r="AH33" s="6">
        <v>0.5</v>
      </c>
      <c r="AI33" s="6">
        <v>0.4712518853695325</v>
      </c>
      <c r="AJ33" s="6">
        <v>1.0642531151214609</v>
      </c>
      <c r="AK33" s="27">
        <v>0.96666666666666667</v>
      </c>
      <c r="AL33" s="6">
        <v>0.97000000000000008</v>
      </c>
      <c r="AM33" s="6">
        <v>0.96666666666666667</v>
      </c>
      <c r="AN33" s="6">
        <v>0.96656346749226008</v>
      </c>
      <c r="AO33" s="6">
        <v>1.2014551129705719</v>
      </c>
      <c r="AP33" s="27">
        <v>0.93333333333333335</v>
      </c>
      <c r="AQ33" s="6">
        <v>0.93333333333333335</v>
      </c>
      <c r="AR33" s="6">
        <v>0.93333333333333335</v>
      </c>
      <c r="AS33" s="6">
        <v>0.93333333333333335</v>
      </c>
      <c r="AT33" s="6">
        <v>0.21912419039171621</v>
      </c>
      <c r="AU33" s="27">
        <v>0.9</v>
      </c>
      <c r="AV33" s="6">
        <v>0.90249999999999997</v>
      </c>
      <c r="AW33" s="6">
        <v>0.9</v>
      </c>
      <c r="AX33" s="6">
        <v>0.89969040247678012</v>
      </c>
      <c r="AY33" s="6">
        <v>0.36811088777002232</v>
      </c>
      <c r="AZ33" s="27">
        <v>0.9</v>
      </c>
      <c r="BA33" s="6">
        <v>0.90666666666666662</v>
      </c>
      <c r="BB33" s="6">
        <v>0.9</v>
      </c>
      <c r="BC33" s="6">
        <v>0.90190694126620896</v>
      </c>
      <c r="BD33" s="6">
        <v>0.32920671820664749</v>
      </c>
      <c r="BE33" s="6"/>
      <c r="BF33" s="1" t="s">
        <v>7</v>
      </c>
      <c r="BG33" s="4">
        <f>CORREL($M$3:$M$130,AU3:AU130)</f>
        <v>-0.7598457325871999</v>
      </c>
      <c r="BH33" s="4">
        <f>CORREL($N$3:$N$130,AU3:AU130)</f>
        <v>0.58076456521547426</v>
      </c>
      <c r="BI33" s="4">
        <f>CORREL($O$3:$O$130,AU3:AU130)</f>
        <v>0.71559213393690047</v>
      </c>
      <c r="BJ33" s="4">
        <f>CORREL($P$3:$P$130,AU3:AU130)</f>
        <v>0.42647894129310143</v>
      </c>
      <c r="BL33" s="1" t="s">
        <v>7</v>
      </c>
      <c r="BM33" s="12">
        <f>COUNTIF(AU3:AU130,"1")</f>
        <v>11</v>
      </c>
      <c r="BN33" s="23"/>
      <c r="BO33" s="1" t="s">
        <v>7</v>
      </c>
      <c r="BP33" s="12">
        <f>COUNTIF(AU3:AU130,"&lt;0,75")</f>
        <v>8</v>
      </c>
      <c r="BQ33" s="23"/>
      <c r="BR33" s="1" t="s">
        <v>7</v>
      </c>
      <c r="BS33" s="12">
        <f>COUNTIFS(AU2:AU129,"&gt;0,9",AU3:AU130,"&lt;1")</f>
        <v>50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2.839781983235614E-2</v>
      </c>
      <c r="N34" s="10">
        <v>12.27964235235345</v>
      </c>
      <c r="O34" s="10">
        <v>1.5944892892073841</v>
      </c>
      <c r="P34" s="10">
        <v>138.1459764639763</v>
      </c>
      <c r="Q34" s="28">
        <v>0.9</v>
      </c>
      <c r="R34" s="5">
        <v>0.90036630036630039</v>
      </c>
      <c r="S34" s="5">
        <v>0.9</v>
      </c>
      <c r="T34" s="5">
        <v>0.89866666666666672</v>
      </c>
      <c r="U34" s="5">
        <v>0.21403122951315409</v>
      </c>
      <c r="V34" s="28">
        <v>0.96666666666666667</v>
      </c>
      <c r="W34" s="5">
        <v>0.96923076923076923</v>
      </c>
      <c r="X34" s="5">
        <v>0.96666666666666667</v>
      </c>
      <c r="Y34" s="5">
        <v>0.9662222222222222</v>
      </c>
      <c r="Z34" s="5">
        <v>6.7501432259266386E-2</v>
      </c>
      <c r="AA34" s="28">
        <v>0.56666666666666665</v>
      </c>
      <c r="AB34" s="5">
        <v>0.62094017094017095</v>
      </c>
      <c r="AC34" s="5">
        <v>0.56666666666666665</v>
      </c>
      <c r="AD34" s="5">
        <v>0.58064335664335665</v>
      </c>
      <c r="AE34" s="5">
        <v>1.8371577069433069</v>
      </c>
      <c r="AF34" s="28">
        <v>0.6333333333333333</v>
      </c>
      <c r="AG34" s="5">
        <v>0.69019607843137254</v>
      </c>
      <c r="AH34" s="5">
        <v>0.6333333333333333</v>
      </c>
      <c r="AI34" s="5">
        <v>0.6241975308641976</v>
      </c>
      <c r="AJ34" s="5">
        <v>0.71990241818788037</v>
      </c>
      <c r="AK34" s="28">
        <v>0.9</v>
      </c>
      <c r="AL34" s="5">
        <v>0.90476190476190477</v>
      </c>
      <c r="AM34" s="5">
        <v>0.9</v>
      </c>
      <c r="AN34" s="5">
        <v>0.89835357624831313</v>
      </c>
      <c r="AO34" s="5">
        <v>3.6043653389117152</v>
      </c>
      <c r="AP34" s="28">
        <v>0.93333333333333335</v>
      </c>
      <c r="AQ34" s="5">
        <v>0.94285714285714284</v>
      </c>
      <c r="AR34" s="5">
        <v>0.93333333333333335</v>
      </c>
      <c r="AS34" s="5">
        <v>0.93113553113553116</v>
      </c>
      <c r="AT34" s="5">
        <v>0.2116107138579707</v>
      </c>
      <c r="AU34" s="28">
        <v>0.8</v>
      </c>
      <c r="AV34" s="5">
        <v>0.82666666666666655</v>
      </c>
      <c r="AW34" s="5">
        <v>0.8</v>
      </c>
      <c r="AX34" s="5">
        <v>0.80043572984749456</v>
      </c>
      <c r="AY34" s="5">
        <v>0.91623300965960697</v>
      </c>
      <c r="AZ34" s="28">
        <v>0.96666666666666667</v>
      </c>
      <c r="BA34" s="5">
        <v>0.96923076923076923</v>
      </c>
      <c r="BB34" s="5">
        <v>0.96666666666666667</v>
      </c>
      <c r="BC34" s="5">
        <v>0.9662222222222222</v>
      </c>
      <c r="BD34" s="5">
        <v>0.16470079415218339</v>
      </c>
      <c r="BE34" s="24"/>
      <c r="BF34" s="2" t="s">
        <v>13</v>
      </c>
      <c r="BG34" s="6">
        <f>CORREL($M$3:$M$130,AV3:AV130)</f>
        <v>-0.75923415040338293</v>
      </c>
      <c r="BH34" s="6">
        <f>CORREL($N$3:$N$130,AV3:AV130)</f>
        <v>0.57995681080890726</v>
      </c>
      <c r="BI34" s="6">
        <f>CORREL($O$3:$O$130,AV3:AV130)</f>
        <v>0.72167009287791561</v>
      </c>
      <c r="BJ34" s="6">
        <f>CORREL($P$3:$P$130,AV3:AV130)</f>
        <v>0.42174470373240192</v>
      </c>
      <c r="BL34" s="23" t="s">
        <v>13</v>
      </c>
      <c r="BM34" s="25">
        <f>COUNTIF(AV3:AV130,"1")</f>
        <v>11</v>
      </c>
      <c r="BN34" s="23"/>
      <c r="BO34" s="23" t="s">
        <v>13</v>
      </c>
      <c r="BP34" s="25">
        <f>COUNTIF(AV3:AV130,"&lt;0,75")</f>
        <v>7</v>
      </c>
      <c r="BQ34" s="23"/>
      <c r="BR34" s="23" t="s">
        <v>13</v>
      </c>
      <c r="BS34" s="25">
        <f>COUNTIFS(AV2:AV129,"&gt;0,9",AV3:AV130,"&lt;1")</f>
        <v>72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6.7682501031492884E-2</v>
      </c>
      <c r="N35" s="8">
        <v>7.0952161910632974</v>
      </c>
      <c r="O35" s="8">
        <v>1.384413020766708</v>
      </c>
      <c r="P35" s="8">
        <v>97.204461817567193</v>
      </c>
      <c r="Q35" s="26">
        <v>0.9</v>
      </c>
      <c r="R35" s="4">
        <v>0.90999999999999992</v>
      </c>
      <c r="S35" s="4">
        <v>0.9</v>
      </c>
      <c r="T35" s="4">
        <v>0.90047846889952154</v>
      </c>
      <c r="U35" s="4">
        <v>0.31867328383108762</v>
      </c>
      <c r="V35" s="26">
        <v>0.9</v>
      </c>
      <c r="W35" s="4">
        <v>0.90999999999999992</v>
      </c>
      <c r="X35" s="4">
        <v>0.9</v>
      </c>
      <c r="Y35" s="4">
        <v>0.90047846889952154</v>
      </c>
      <c r="Z35" s="4">
        <v>0.29002774178967627</v>
      </c>
      <c r="AA35" s="26">
        <v>0.76666666666666672</v>
      </c>
      <c r="AB35" s="4">
        <v>0.79090909090909089</v>
      </c>
      <c r="AC35" s="4">
        <v>0.76666666666666672</v>
      </c>
      <c r="AD35" s="4">
        <v>0.77363636363636357</v>
      </c>
      <c r="AE35" s="4">
        <v>2.6957716154463132</v>
      </c>
      <c r="AF35" s="26">
        <v>0.8666666666666667</v>
      </c>
      <c r="AG35" s="4">
        <v>0.90769230769230769</v>
      </c>
      <c r="AH35" s="4">
        <v>0.8666666666666667</v>
      </c>
      <c r="AI35" s="4">
        <v>0.87159090909090897</v>
      </c>
      <c r="AJ35" s="4">
        <v>0.72239833745375248</v>
      </c>
      <c r="AK35" s="26">
        <v>0.93333333333333335</v>
      </c>
      <c r="AL35" s="4">
        <v>0.94545454545454544</v>
      </c>
      <c r="AM35" s="4">
        <v>0.93333333333333335</v>
      </c>
      <c r="AN35" s="4">
        <v>0.9336363636363636</v>
      </c>
      <c r="AO35" s="4">
        <v>2.4029102259411439</v>
      </c>
      <c r="AP35" s="26">
        <v>0.93333333333333335</v>
      </c>
      <c r="AQ35" s="4">
        <v>0.94545454545454544</v>
      </c>
      <c r="AR35" s="4">
        <v>0.93333333333333335</v>
      </c>
      <c r="AS35" s="4">
        <v>0.9336363636363636</v>
      </c>
      <c r="AT35" s="4">
        <v>0.19218661084347929</v>
      </c>
      <c r="AU35" s="26">
        <v>0.93333333333333335</v>
      </c>
      <c r="AV35" s="4">
        <v>0.94545454545454544</v>
      </c>
      <c r="AW35" s="4">
        <v>0.93333333333333335</v>
      </c>
      <c r="AX35" s="4">
        <v>0.9336363636363636</v>
      </c>
      <c r="AY35" s="4">
        <v>0.62437619480609541</v>
      </c>
      <c r="AZ35" s="26">
        <v>0.93333333333333335</v>
      </c>
      <c r="BA35" s="4">
        <v>0.94545454545454544</v>
      </c>
      <c r="BB35" s="4">
        <v>0.93333333333333335</v>
      </c>
      <c r="BC35" s="4">
        <v>0.9336363636363636</v>
      </c>
      <c r="BD35" s="4">
        <v>0.50458336296482809</v>
      </c>
      <c r="BE35" s="24"/>
      <c r="BF35" s="2" t="s">
        <v>19</v>
      </c>
      <c r="BG35" s="6">
        <f>CORREL($M$3:$M$130,AW3:AW130)</f>
        <v>-0.7598457325871999</v>
      </c>
      <c r="BH35" s="6">
        <f>CORREL($N$3:$N$130,AW3:AW130)</f>
        <v>0.58076456521547426</v>
      </c>
      <c r="BI35" s="6">
        <f>CORREL($O$3:$O$130,AW3:AW130)</f>
        <v>0.71559213393690047</v>
      </c>
      <c r="BJ35" s="6">
        <f>CORREL($P$3:$P$130,AW3:AW130)</f>
        <v>0.42647894129310143</v>
      </c>
      <c r="BL35" s="23" t="s">
        <v>19</v>
      </c>
      <c r="BM35" s="25">
        <f>COUNTIF(AW3:AW130,"1")</f>
        <v>11</v>
      </c>
      <c r="BN35" s="23"/>
      <c r="BO35" s="23" t="s">
        <v>19</v>
      </c>
      <c r="BP35" s="25">
        <f>COUNTIF(AW3:AW130,"&lt;0,75")</f>
        <v>8</v>
      </c>
      <c r="BQ35" s="23"/>
      <c r="BR35" s="23" t="s">
        <v>19</v>
      </c>
      <c r="BS35" s="25">
        <f>COUNTIFS(AW2:AW129,"&gt;0,9",AW3:AW130,"&lt;1")</f>
        <v>50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5.0978074138176198E-2</v>
      </c>
      <c r="N36" s="9">
        <v>7.1487461780755837</v>
      </c>
      <c r="O36" s="9">
        <v>1.5336145390627069</v>
      </c>
      <c r="P36" s="9">
        <v>97.937822639635513</v>
      </c>
      <c r="Q36" s="27">
        <v>0.9</v>
      </c>
      <c r="R36" s="6">
        <v>0.91703703703703709</v>
      </c>
      <c r="S36" s="6">
        <v>0.9</v>
      </c>
      <c r="T36" s="6">
        <v>0.89868409586056641</v>
      </c>
      <c r="U36" s="6">
        <v>0.27809061074549402</v>
      </c>
      <c r="V36" s="27">
        <v>0.9</v>
      </c>
      <c r="W36" s="6">
        <v>0.92727272727272736</v>
      </c>
      <c r="X36" s="6">
        <v>0.9</v>
      </c>
      <c r="Y36" s="6">
        <v>0.9018947368421053</v>
      </c>
      <c r="Z36" s="6">
        <v>0.21608314483256499</v>
      </c>
      <c r="AA36" s="27">
        <v>0.73333333333333328</v>
      </c>
      <c r="AB36" s="6">
        <v>0.75582491582491584</v>
      </c>
      <c r="AC36" s="6">
        <v>0.73333333333333328</v>
      </c>
      <c r="AD36" s="6">
        <v>0.73051255589955277</v>
      </c>
      <c r="AE36" s="6">
        <v>0.44557651148419558</v>
      </c>
      <c r="AF36" s="27">
        <v>0.73333333333333328</v>
      </c>
      <c r="AG36" s="6">
        <v>0.75</v>
      </c>
      <c r="AH36" s="6">
        <v>0.73333333333333328</v>
      </c>
      <c r="AI36" s="6">
        <v>0.7378917378917379</v>
      </c>
      <c r="AJ36" s="6">
        <v>0.57369392346168546</v>
      </c>
      <c r="AK36" s="27">
        <v>0.9</v>
      </c>
      <c r="AL36" s="6">
        <v>0.92727272727272736</v>
      </c>
      <c r="AM36" s="6">
        <v>0.9</v>
      </c>
      <c r="AN36" s="6">
        <v>0.90421952316689158</v>
      </c>
      <c r="AO36" s="6">
        <v>3.6043653389117152</v>
      </c>
      <c r="AP36" s="27">
        <v>0.9</v>
      </c>
      <c r="AQ36" s="6">
        <v>0.92727272727272736</v>
      </c>
      <c r="AR36" s="6">
        <v>0.9</v>
      </c>
      <c r="AS36" s="6">
        <v>0.9018947368421053</v>
      </c>
      <c r="AT36" s="6">
        <v>0.2005929527704319</v>
      </c>
      <c r="AU36" s="27">
        <v>0.93333333333333335</v>
      </c>
      <c r="AV36" s="6">
        <v>0.94666666666666666</v>
      </c>
      <c r="AW36" s="6">
        <v>0.93333333333333335</v>
      </c>
      <c r="AX36" s="6">
        <v>0.93447293447293445</v>
      </c>
      <c r="AY36" s="6">
        <v>0.34613304514418458</v>
      </c>
      <c r="AZ36" s="27">
        <v>0.96666666666666667</v>
      </c>
      <c r="BA36" s="6">
        <v>0.97037037037037033</v>
      </c>
      <c r="BB36" s="6">
        <v>0.96666666666666667</v>
      </c>
      <c r="BC36" s="6">
        <v>0.9670297748729122</v>
      </c>
      <c r="BD36" s="6">
        <v>0.16280097174439001</v>
      </c>
      <c r="BE36" s="6"/>
      <c r="BF36" s="2" t="s">
        <v>25</v>
      </c>
      <c r="BG36" s="6">
        <f>CORREL($M$3:$M$130,AX3:AX130)</f>
        <v>-0.76751701541326545</v>
      </c>
      <c r="BH36" s="6">
        <f>CORREL($N$3:$N$130,AX3:AX130)</f>
        <v>0.57567302830177924</v>
      </c>
      <c r="BI36" s="6">
        <f>CORREL($O$3:$O$130,AX3:AX130)</f>
        <v>0.71451339375428546</v>
      </c>
      <c r="BJ36" s="6">
        <f>CORREL($P$3:$P$130,AX3:AX130)</f>
        <v>0.43040648603221343</v>
      </c>
      <c r="BL36" s="3" t="s">
        <v>25</v>
      </c>
      <c r="BM36" s="19">
        <f>COUNTIF(AX3:AX130,"1")</f>
        <v>11</v>
      </c>
      <c r="BN36" s="23"/>
      <c r="BO36" s="3" t="s">
        <v>25</v>
      </c>
      <c r="BP36" s="19">
        <f>COUNTIF(AX3:AX130,"&lt;0,75")</f>
        <v>9</v>
      </c>
      <c r="BQ36" s="23"/>
      <c r="BR36" s="3" t="s">
        <v>25</v>
      </c>
      <c r="BS36" s="19">
        <f>COUNTIFS(AX2:AX129,"&gt;0,9",AX3:AX130,"&lt;1")</f>
        <v>60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0.1263531725483705</v>
      </c>
      <c r="N37" s="9">
        <v>6.7478560739946669</v>
      </c>
      <c r="O37" s="9">
        <v>0.89468063205424375</v>
      </c>
      <c r="P37" s="9">
        <v>117.2439992856573</v>
      </c>
      <c r="Q37" s="27">
        <v>0.56666666666666665</v>
      </c>
      <c r="R37" s="6">
        <v>0.64417293233082706</v>
      </c>
      <c r="S37" s="6">
        <v>0.56666666666666665</v>
      </c>
      <c r="T37" s="6">
        <v>0.49930887825624659</v>
      </c>
      <c r="U37" s="6">
        <v>0.6540791977135354</v>
      </c>
      <c r="V37" s="27">
        <v>0.76666666666666672</v>
      </c>
      <c r="W37" s="6">
        <v>0.80079365079365084</v>
      </c>
      <c r="X37" s="6">
        <v>0.76666666666666672</v>
      </c>
      <c r="Y37" s="6">
        <v>0.76</v>
      </c>
      <c r="Z37" s="6">
        <v>0.75789083768487031</v>
      </c>
      <c r="AA37" s="27">
        <v>0.73333333333333328</v>
      </c>
      <c r="AB37" s="6">
        <v>0.79346405228758177</v>
      </c>
      <c r="AC37" s="6">
        <v>0.73333333333333328</v>
      </c>
      <c r="AD37" s="6">
        <v>0.72857142857142854</v>
      </c>
      <c r="AE37" s="6">
        <v>3.8283260943608419</v>
      </c>
      <c r="AF37" s="27">
        <v>0.6</v>
      </c>
      <c r="AG37" s="6">
        <v>0.69592592592592595</v>
      </c>
      <c r="AH37" s="6">
        <v>0.6</v>
      </c>
      <c r="AI37" s="6">
        <v>0.57399267399267395</v>
      </c>
      <c r="AJ37" s="6">
        <v>0.68824454211612518</v>
      </c>
      <c r="AK37" s="27">
        <v>0.8666666666666667</v>
      </c>
      <c r="AL37" s="6">
        <v>0.87376068376068383</v>
      </c>
      <c r="AM37" s="6">
        <v>0.8666666666666667</v>
      </c>
      <c r="AN37" s="6">
        <v>0.86593052680009208</v>
      </c>
      <c r="AO37" s="6">
        <v>4.8058204518822869</v>
      </c>
      <c r="AP37" s="27">
        <v>0.8666666666666667</v>
      </c>
      <c r="AQ37" s="6">
        <v>0.87376068376068383</v>
      </c>
      <c r="AR37" s="6">
        <v>0.8666666666666667</v>
      </c>
      <c r="AS37" s="6">
        <v>0.86593052680009208</v>
      </c>
      <c r="AT37" s="6">
        <v>0.44419679807227058</v>
      </c>
      <c r="AU37" s="27">
        <v>0.8666666666666667</v>
      </c>
      <c r="AV37" s="6">
        <v>0.87376068376068383</v>
      </c>
      <c r="AW37" s="6">
        <v>0.8666666666666667</v>
      </c>
      <c r="AX37" s="6">
        <v>0.86593052680009208</v>
      </c>
      <c r="AY37" s="6">
        <v>1.3047919390917631</v>
      </c>
      <c r="AZ37" s="27">
        <v>0.8666666666666667</v>
      </c>
      <c r="BA37" s="6">
        <v>0.87376068376068383</v>
      </c>
      <c r="BB37" s="6">
        <v>0.8666666666666667</v>
      </c>
      <c r="BC37" s="6">
        <v>0.86593052680009208</v>
      </c>
      <c r="BD37" s="6">
        <v>0.70589384184958781</v>
      </c>
      <c r="BE37" s="6"/>
      <c r="BF37" s="3" t="s">
        <v>55</v>
      </c>
      <c r="BG37" s="5">
        <f>CORREL($M$3:$M$130,AY3:AY130)</f>
        <v>0.3451784357245376</v>
      </c>
      <c r="BH37" s="5">
        <f>CORREL($N$3:$N$130,AY3:AY130)</f>
        <v>-0.32161747200457885</v>
      </c>
      <c r="BI37" s="5">
        <f>CORREL($O$3:$O$130,AY3:AY130)</f>
        <v>-0.36706198520617683</v>
      </c>
      <c r="BJ37" s="5">
        <f>CORREL($P$3:$P$130,AY3:AY130)</f>
        <v>-0.16408357205576546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0.18524591909748031</v>
      </c>
      <c r="N38" s="9">
        <v>3.7557439388718601</v>
      </c>
      <c r="O38" s="9">
        <v>0.93377192395393405</v>
      </c>
      <c r="P38" s="9">
        <v>65.256050937898564</v>
      </c>
      <c r="Q38" s="27">
        <v>0.76666666666666672</v>
      </c>
      <c r="R38" s="6">
        <v>0.84058823529411764</v>
      </c>
      <c r="S38" s="6">
        <v>0.76666666666666672</v>
      </c>
      <c r="T38" s="6">
        <v>0.72615191825718151</v>
      </c>
      <c r="U38" s="6">
        <v>0.57797707806365795</v>
      </c>
      <c r="V38" s="27">
        <v>0.8</v>
      </c>
      <c r="W38" s="6">
        <v>0.82986111111111116</v>
      </c>
      <c r="X38" s="6">
        <v>0.8</v>
      </c>
      <c r="Y38" s="6">
        <v>0.78945170660856923</v>
      </c>
      <c r="Z38" s="6">
        <v>0.39051600112161161</v>
      </c>
      <c r="AA38" s="27">
        <v>0.66666666666666663</v>
      </c>
      <c r="AB38" s="6">
        <v>0.69700292397660824</v>
      </c>
      <c r="AC38" s="6">
        <v>0.66666666666666663</v>
      </c>
      <c r="AD38" s="6">
        <v>0.61851181498240315</v>
      </c>
      <c r="AE38" s="6">
        <v>1.7687896380380359</v>
      </c>
      <c r="AF38" s="27">
        <v>0.36666666666666659</v>
      </c>
      <c r="AG38" s="6">
        <v>0.34166666666666667</v>
      </c>
      <c r="AH38" s="6">
        <v>0.36666666666666659</v>
      </c>
      <c r="AI38" s="6">
        <v>0.33866666666666673</v>
      </c>
      <c r="AJ38" s="6">
        <v>1.093820319543392</v>
      </c>
      <c r="AK38" s="27">
        <v>0.83333333333333337</v>
      </c>
      <c r="AL38" s="6">
        <v>0.84047619047619049</v>
      </c>
      <c r="AM38" s="6">
        <v>0.83333333333333337</v>
      </c>
      <c r="AN38" s="6">
        <v>0.82462745098039214</v>
      </c>
      <c r="AO38" s="6">
        <v>6.0072755648528586</v>
      </c>
      <c r="AP38" s="27">
        <v>0.93333333333333335</v>
      </c>
      <c r="AQ38" s="6">
        <v>0.9394444444444443</v>
      </c>
      <c r="AR38" s="6">
        <v>0.93333333333333335</v>
      </c>
      <c r="AS38" s="6">
        <v>0.93123146029324533</v>
      </c>
      <c r="AT38" s="6">
        <v>0.34380666948936439</v>
      </c>
      <c r="AU38" s="27">
        <v>0.9</v>
      </c>
      <c r="AV38" s="6">
        <v>0.9065527065527067</v>
      </c>
      <c r="AW38" s="6">
        <v>0.9</v>
      </c>
      <c r="AX38" s="6">
        <v>0.89916580667354651</v>
      </c>
      <c r="AY38" s="6">
        <v>0.33009392288601919</v>
      </c>
      <c r="AZ38" s="27">
        <v>0.93333333333333335</v>
      </c>
      <c r="BA38" s="6">
        <v>0.94358974358974357</v>
      </c>
      <c r="BB38" s="6">
        <v>0.93333333333333335</v>
      </c>
      <c r="BC38" s="6">
        <v>0.93240740740740735</v>
      </c>
      <c r="BD38" s="6">
        <v>0.24711714174014851</v>
      </c>
      <c r="BE38" s="6"/>
      <c r="BF38" s="1" t="s">
        <v>56</v>
      </c>
      <c r="BG38" s="4">
        <f>CORREL($M$3:$M$130,AZ3:AZ130)</f>
        <v>-0.81520167542505928</v>
      </c>
      <c r="BH38" s="4">
        <f>CORREL($N$3:$N$130,AZ3:AZ130)</f>
        <v>0.59160728241851701</v>
      </c>
      <c r="BI38" s="4">
        <f>CORREL($O$3:$O$130,AZ3:AZ130)</f>
        <v>0.75419790949781018</v>
      </c>
      <c r="BJ38" s="4">
        <f>CORREL($P$3:$P$130,AZ3:AZ130)</f>
        <v>0.45053741431137695</v>
      </c>
      <c r="BL38" s="1" t="s">
        <v>56</v>
      </c>
      <c r="BM38" s="12">
        <f>COUNTIF(AZ3:AZ130,"1")</f>
        <v>12</v>
      </c>
      <c r="BN38" s="23"/>
      <c r="BO38" s="1" t="s">
        <v>56</v>
      </c>
      <c r="BP38" s="12">
        <f>COUNTIF(AZ3:AZ130,"&lt;0,75")</f>
        <v>6</v>
      </c>
      <c r="BQ38" s="23"/>
      <c r="BR38" s="1" t="s">
        <v>56</v>
      </c>
      <c r="BS38" s="12">
        <f>COUNTIFS(AZ2:AZ129,"&gt;0,9",AZ3:AZ130,"&lt;1")</f>
        <v>52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0.20676128649882999</v>
      </c>
      <c r="N39" s="9">
        <v>3.6882498253148528</v>
      </c>
      <c r="O39" s="9">
        <v>0.82389014819115503</v>
      </c>
      <c r="P39" s="9">
        <v>86.673870894899039</v>
      </c>
      <c r="Q39" s="27">
        <v>0.7</v>
      </c>
      <c r="R39" s="6">
        <v>0.83333333333333337</v>
      </c>
      <c r="S39" s="6">
        <v>0.7</v>
      </c>
      <c r="T39" s="6">
        <v>0.66825396825396821</v>
      </c>
      <c r="U39" s="6">
        <v>0.63379512142760253</v>
      </c>
      <c r="V39" s="27">
        <v>0.9</v>
      </c>
      <c r="W39" s="6">
        <v>0.91611111111111099</v>
      </c>
      <c r="X39" s="6">
        <v>0.9</v>
      </c>
      <c r="Y39" s="6">
        <v>0.89653360454275799</v>
      </c>
      <c r="Z39" s="6">
        <v>0.42042505431468907</v>
      </c>
      <c r="AA39" s="27">
        <v>0.9</v>
      </c>
      <c r="AB39" s="6">
        <v>0.91611111111111099</v>
      </c>
      <c r="AC39" s="6">
        <v>0.9</v>
      </c>
      <c r="AD39" s="6">
        <v>0.89653360454275799</v>
      </c>
      <c r="AE39" s="6">
        <v>1.435575453098189</v>
      </c>
      <c r="AF39" s="27">
        <v>0.8666666666666667</v>
      </c>
      <c r="AG39" s="6">
        <v>0.89671717171717169</v>
      </c>
      <c r="AH39" s="6">
        <v>0.8666666666666667</v>
      </c>
      <c r="AI39" s="6">
        <v>0.86047122637511653</v>
      </c>
      <c r="AJ39" s="6">
        <v>0.40114826867963832</v>
      </c>
      <c r="AK39" s="27">
        <v>0.9</v>
      </c>
      <c r="AL39" s="6">
        <v>0.91611111111111099</v>
      </c>
      <c r="AM39" s="6">
        <v>0.9</v>
      </c>
      <c r="AN39" s="6">
        <v>0.89653360454275799</v>
      </c>
      <c r="AO39" s="6">
        <v>3.6043653389117152</v>
      </c>
      <c r="AP39" s="27">
        <v>0.8666666666666667</v>
      </c>
      <c r="AQ39" s="6">
        <v>0.89671717171717169</v>
      </c>
      <c r="AR39" s="6">
        <v>0.8666666666666667</v>
      </c>
      <c r="AS39" s="6">
        <v>0.86047122637511653</v>
      </c>
      <c r="AT39" s="6">
        <v>0.44929988513700098</v>
      </c>
      <c r="AU39" s="27">
        <v>0.8666666666666667</v>
      </c>
      <c r="AV39" s="6">
        <v>0.86703703703703705</v>
      </c>
      <c r="AW39" s="6">
        <v>0.8666666666666667</v>
      </c>
      <c r="AX39" s="6">
        <v>0.86526610644257718</v>
      </c>
      <c r="AY39" s="6">
        <v>0.53310366031865863</v>
      </c>
      <c r="AZ39" s="27">
        <v>0.8666666666666667</v>
      </c>
      <c r="BA39" s="6">
        <v>0.89671717171717169</v>
      </c>
      <c r="BB39" s="6">
        <v>0.8666666666666667</v>
      </c>
      <c r="BC39" s="6">
        <v>0.86047122637511653</v>
      </c>
      <c r="BD39" s="6">
        <v>0.54688217914628823</v>
      </c>
      <c r="BE39" s="6"/>
      <c r="BF39" s="2" t="s">
        <v>57</v>
      </c>
      <c r="BG39" s="6">
        <f>CORREL($M$3:$M$130,BA3:BA130)</f>
        <v>-0.80317397630724108</v>
      </c>
      <c r="BH39" s="6">
        <f>CORREL($N$3:$N$130,BA3:BA130)</f>
        <v>0.5903241058657559</v>
      </c>
      <c r="BI39" s="6">
        <f>CORREL($O$3:$O$130,BA3:BA130)</f>
        <v>0.75609263937936155</v>
      </c>
      <c r="BJ39" s="6">
        <f>CORREL($P$3:$P$130,BA3:BA130)</f>
        <v>0.45011465871971662</v>
      </c>
      <c r="BL39" s="23" t="s">
        <v>57</v>
      </c>
      <c r="BM39" s="25">
        <f>COUNTIF(BA3:BA130,"1")</f>
        <v>12</v>
      </c>
      <c r="BN39" s="23"/>
      <c r="BO39" s="23" t="s">
        <v>57</v>
      </c>
      <c r="BP39" s="25">
        <f>COUNTIF(BA3:BA130,"&lt;0,75")</f>
        <v>6</v>
      </c>
      <c r="BQ39" s="23"/>
      <c r="BR39" s="23" t="s">
        <v>57</v>
      </c>
      <c r="BS39" s="25">
        <f>COUNTIFS(BA2:BA129,"&gt;0,9",BA3:BA130,"&lt;1")</f>
        <v>75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3.172675086388594E-2</v>
      </c>
      <c r="N40" s="9">
        <v>11.05542160619048</v>
      </c>
      <c r="O40" s="9">
        <v>1.585793891277401</v>
      </c>
      <c r="P40" s="9">
        <v>90.516264400684534</v>
      </c>
      <c r="Q40" s="27">
        <v>1</v>
      </c>
      <c r="R40" s="6">
        <v>1</v>
      </c>
      <c r="S40" s="6">
        <v>1</v>
      </c>
      <c r="T40" s="6">
        <v>1</v>
      </c>
      <c r="U40" s="6">
        <v>0.110892433893394</v>
      </c>
      <c r="V40" s="27">
        <v>0.96666666666666667</v>
      </c>
      <c r="W40" s="6">
        <v>0.97037037037037033</v>
      </c>
      <c r="X40" s="6">
        <v>0.96666666666666667</v>
      </c>
      <c r="Y40" s="6">
        <v>0.96666666666666667</v>
      </c>
      <c r="Z40" s="6">
        <v>5.7356470473722443E-2</v>
      </c>
      <c r="AA40" s="27">
        <v>0.6333333333333333</v>
      </c>
      <c r="AB40" s="6">
        <v>0.6515151515151516</v>
      </c>
      <c r="AC40" s="6">
        <v>0.6333333333333333</v>
      </c>
      <c r="AD40" s="6">
        <v>0.63833333333333331</v>
      </c>
      <c r="AE40" s="6">
        <v>1.727710562076449</v>
      </c>
      <c r="AF40" s="27">
        <v>0.33333333333333331</v>
      </c>
      <c r="AG40" s="6">
        <v>0.18325358851674639</v>
      </c>
      <c r="AH40" s="6">
        <v>0.33333333333333331</v>
      </c>
      <c r="AI40" s="6">
        <v>0.23421052631578951</v>
      </c>
      <c r="AJ40" s="6">
        <v>1.0513684216546</v>
      </c>
      <c r="AK40" s="27">
        <v>0.96666666666666667</v>
      </c>
      <c r="AL40" s="6">
        <v>0.96904761904761894</v>
      </c>
      <c r="AM40" s="6">
        <v>0.96666666666666667</v>
      </c>
      <c r="AN40" s="6">
        <v>0.96617283950617294</v>
      </c>
      <c r="AO40" s="6">
        <v>1.2014551129705719</v>
      </c>
      <c r="AP40" s="27">
        <v>1</v>
      </c>
      <c r="AQ40" s="6">
        <v>1</v>
      </c>
      <c r="AR40" s="6">
        <v>1</v>
      </c>
      <c r="AS40" s="6">
        <v>1</v>
      </c>
      <c r="AT40" s="6">
        <v>0.1219285080468617</v>
      </c>
      <c r="AU40" s="27">
        <v>1</v>
      </c>
      <c r="AV40" s="6">
        <v>1</v>
      </c>
      <c r="AW40" s="6">
        <v>1</v>
      </c>
      <c r="AX40" s="6">
        <v>1</v>
      </c>
      <c r="AY40" s="6">
        <v>9.91974528579599E-4</v>
      </c>
      <c r="AZ40" s="27">
        <v>1</v>
      </c>
      <c r="BA40" s="6">
        <v>1</v>
      </c>
      <c r="BB40" s="6">
        <v>1</v>
      </c>
      <c r="BC40" s="6">
        <v>1</v>
      </c>
      <c r="BD40" s="6">
        <v>2.1238073434951349E-2</v>
      </c>
      <c r="BE40" s="6"/>
      <c r="BF40" s="2" t="s">
        <v>58</v>
      </c>
      <c r="BG40" s="6">
        <f>CORREL($M$3:$M$130,BB3:BB130)</f>
        <v>-0.81520167542505928</v>
      </c>
      <c r="BH40" s="6">
        <f>CORREL($N$3:$N$130,BB3:BB130)</f>
        <v>0.59160728241851701</v>
      </c>
      <c r="BI40" s="6">
        <f>CORREL($O$3:$O$130,BB3:BB130)</f>
        <v>0.75419790949781018</v>
      </c>
      <c r="BJ40" s="6">
        <f>CORREL($P$3:$P$130,BB3:BB130)</f>
        <v>0.45053741431137695</v>
      </c>
      <c r="BL40" s="23" t="s">
        <v>58</v>
      </c>
      <c r="BM40" s="25">
        <f>COUNTIF(BB3:BB130,"1")</f>
        <v>12</v>
      </c>
      <c r="BN40" s="23"/>
      <c r="BO40" s="23" t="s">
        <v>58</v>
      </c>
      <c r="BP40" s="25">
        <f>COUNTIF(BB3:BB130,"&lt;0,75")</f>
        <v>6</v>
      </c>
      <c r="BQ40" s="23"/>
      <c r="BR40" s="23" t="s">
        <v>58</v>
      </c>
      <c r="BS40" s="25">
        <f>COUNTIFS(BB2:BB129,"&gt;0,9",BB3:BB130,"&lt;1")</f>
        <v>52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9.6154813337044384E-2</v>
      </c>
      <c r="N41" s="9">
        <v>5.0664053342416304</v>
      </c>
      <c r="O41" s="9">
        <v>1.3205311141220979</v>
      </c>
      <c r="P41" s="9">
        <v>69.409753079110331</v>
      </c>
      <c r="Q41" s="27">
        <v>0.9</v>
      </c>
      <c r="R41" s="6">
        <v>0.92142857142857137</v>
      </c>
      <c r="S41" s="6">
        <v>0.9</v>
      </c>
      <c r="T41" s="6">
        <v>0.89717647058823524</v>
      </c>
      <c r="U41" s="6">
        <v>0.45317343634977802</v>
      </c>
      <c r="V41" s="27">
        <v>0.93333333333333335</v>
      </c>
      <c r="W41" s="6">
        <v>0.94358974358974357</v>
      </c>
      <c r="X41" s="6">
        <v>0.93333333333333335</v>
      </c>
      <c r="Y41" s="6">
        <v>0.93240740740740735</v>
      </c>
      <c r="Z41" s="6">
        <v>0.21217914759592271</v>
      </c>
      <c r="AA41" s="27">
        <v>0.7</v>
      </c>
      <c r="AB41" s="6">
        <v>0.71545454545454534</v>
      </c>
      <c r="AC41" s="6">
        <v>0.7</v>
      </c>
      <c r="AD41" s="6">
        <v>0.66670329670329664</v>
      </c>
      <c r="AE41" s="6">
        <v>0.43462637591846093</v>
      </c>
      <c r="AF41" s="27">
        <v>0.76666666666666672</v>
      </c>
      <c r="AG41" s="6">
        <v>0.79583333333333328</v>
      </c>
      <c r="AH41" s="6">
        <v>0.76666666666666672</v>
      </c>
      <c r="AI41" s="6">
        <v>0.74938271604938267</v>
      </c>
      <c r="AJ41" s="6">
        <v>0.51034031228212029</v>
      </c>
      <c r="AK41" s="27">
        <v>0.8</v>
      </c>
      <c r="AL41" s="6">
        <v>0.80871212121212122</v>
      </c>
      <c r="AM41" s="6">
        <v>0.8</v>
      </c>
      <c r="AN41" s="6">
        <v>0.79414369256474515</v>
      </c>
      <c r="AO41" s="6">
        <v>7.2087306778234286</v>
      </c>
      <c r="AP41" s="27">
        <v>0.8666666666666667</v>
      </c>
      <c r="AQ41" s="6">
        <v>0.8666666666666667</v>
      </c>
      <c r="AR41" s="6">
        <v>0.8666666666666667</v>
      </c>
      <c r="AS41" s="6">
        <v>0.8666666666666667</v>
      </c>
      <c r="AT41" s="6">
        <v>0.26383144539215447</v>
      </c>
      <c r="AU41" s="27">
        <v>0.8666666666666667</v>
      </c>
      <c r="AV41" s="6">
        <v>0.8666666666666667</v>
      </c>
      <c r="AW41" s="6">
        <v>0.8666666666666667</v>
      </c>
      <c r="AX41" s="6">
        <v>0.8666666666666667</v>
      </c>
      <c r="AY41" s="6">
        <v>0.44617110286206618</v>
      </c>
      <c r="AZ41" s="27">
        <v>0.8666666666666667</v>
      </c>
      <c r="BA41" s="6">
        <v>0.8666666666666667</v>
      </c>
      <c r="BB41" s="6">
        <v>0.8666666666666667</v>
      </c>
      <c r="BC41" s="6">
        <v>0.8666666666666667</v>
      </c>
      <c r="BD41" s="6">
        <v>0.364275681038009</v>
      </c>
      <c r="BE41" s="6"/>
      <c r="BF41" s="2" t="s">
        <v>59</v>
      </c>
      <c r="BG41" s="6">
        <f>CORREL($M$3:$M$130,BC3:BC130)</f>
        <v>-0.81608745523227599</v>
      </c>
      <c r="BH41" s="6">
        <f>CORREL($N$3:$N$130,BC3:BC130)</f>
        <v>0.58764588424610331</v>
      </c>
      <c r="BI41" s="6">
        <f>CORREL($O$3:$O$130,BC3:BC130)</f>
        <v>0.75225741871264007</v>
      </c>
      <c r="BJ41" s="6">
        <f>CORREL($P$3:$P$130,BC3:BC130)</f>
        <v>0.45237813459961818</v>
      </c>
      <c r="BL41" s="3" t="s">
        <v>59</v>
      </c>
      <c r="BM41" s="19">
        <f>COUNTIF(BC3:BC130,"1")</f>
        <v>12</v>
      </c>
      <c r="BN41" s="23"/>
      <c r="BO41" s="3" t="s">
        <v>59</v>
      </c>
      <c r="BP41" s="19">
        <f>COUNTIF(BC3:BC130,"&lt;0,75")</f>
        <v>6</v>
      </c>
      <c r="BQ41" s="23"/>
      <c r="BR41" s="3" t="s">
        <v>59</v>
      </c>
      <c r="BS41" s="19">
        <f>COUNTIFS(BC2:BC129,"&gt;0,9",BC3:BC130,"&lt;1")</f>
        <v>66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0.16819490228779821</v>
      </c>
      <c r="N42" s="9">
        <v>2.9401398752521901</v>
      </c>
      <c r="O42" s="9">
        <v>1.1690936563939029</v>
      </c>
      <c r="P42" s="9">
        <v>51.084930332506786</v>
      </c>
      <c r="Q42" s="27">
        <v>0.76666666666666672</v>
      </c>
      <c r="R42" s="6">
        <v>0.77333333333333332</v>
      </c>
      <c r="S42" s="6">
        <v>0.76666666666666672</v>
      </c>
      <c r="T42" s="6">
        <v>0.76084656084656077</v>
      </c>
      <c r="U42" s="6">
        <v>0.8332629088689727</v>
      </c>
      <c r="V42" s="27">
        <v>0.83333333333333337</v>
      </c>
      <c r="W42" s="6">
        <v>0.86944444444444458</v>
      </c>
      <c r="X42" s="6">
        <v>0.83333333333333337</v>
      </c>
      <c r="Y42" s="6">
        <v>0.81899668958492478</v>
      </c>
      <c r="Z42" s="6">
        <v>0.6864084616244025</v>
      </c>
      <c r="AA42" s="27">
        <v>0.8</v>
      </c>
      <c r="AB42" s="6">
        <v>0.80648148148148147</v>
      </c>
      <c r="AC42" s="6">
        <v>0.8</v>
      </c>
      <c r="AD42" s="6">
        <v>0.79451127819548861</v>
      </c>
      <c r="AE42" s="6">
        <v>1.687734233529063</v>
      </c>
      <c r="AF42" s="27">
        <v>0.46666666666666667</v>
      </c>
      <c r="AG42" s="6">
        <v>0.29791666666666672</v>
      </c>
      <c r="AH42" s="6">
        <v>0.46666666666666667</v>
      </c>
      <c r="AI42" s="6">
        <v>0.36244444444444451</v>
      </c>
      <c r="AJ42" s="6">
        <v>1.070061495626357</v>
      </c>
      <c r="AK42" s="27">
        <v>0.76666666666666672</v>
      </c>
      <c r="AL42" s="6">
        <v>0.78177933177933179</v>
      </c>
      <c r="AM42" s="6">
        <v>0.76666666666666672</v>
      </c>
      <c r="AN42" s="6">
        <v>0.7465558397271953</v>
      </c>
      <c r="AO42" s="6">
        <v>8.4101857907940012</v>
      </c>
      <c r="AP42" s="27">
        <v>0.8</v>
      </c>
      <c r="AQ42" s="6">
        <v>0.81201298701298696</v>
      </c>
      <c r="AR42" s="6">
        <v>0.8</v>
      </c>
      <c r="AS42" s="6">
        <v>0.78730158730158728</v>
      </c>
      <c r="AT42" s="6">
        <v>1.7124447791529069</v>
      </c>
      <c r="AU42" s="27">
        <v>0.73333333333333328</v>
      </c>
      <c r="AV42" s="6">
        <v>0.72958152958152966</v>
      </c>
      <c r="AW42" s="6">
        <v>0.73333333333333328</v>
      </c>
      <c r="AX42" s="6">
        <v>0.71612794612794617</v>
      </c>
      <c r="AY42" s="6">
        <v>1.469564396559313</v>
      </c>
      <c r="AZ42" s="27">
        <v>0.8</v>
      </c>
      <c r="BA42" s="6">
        <v>0.80336700336700351</v>
      </c>
      <c r="BB42" s="6">
        <v>0.8</v>
      </c>
      <c r="BC42" s="6">
        <v>0.79666666666666663</v>
      </c>
      <c r="BD42" s="6">
        <v>0.82722534503281797</v>
      </c>
      <c r="BE42" s="6"/>
      <c r="BF42" s="3" t="s">
        <v>60</v>
      </c>
      <c r="BG42" s="5">
        <f>CORREL($M$3:$M$130,BD3:BD130)</f>
        <v>0.75137761925192448</v>
      </c>
      <c r="BH42" s="5">
        <f>CORREL($N$3:$N$130,BD3:BD130)</f>
        <v>-0.61974559871708279</v>
      </c>
      <c r="BI42" s="5">
        <f>CORREL($O$3:$O$130,BD3:BD130)</f>
        <v>-0.74422961365704698</v>
      </c>
      <c r="BJ42" s="5">
        <f>CORREL($P$3:$P$130,BD3:BD130)</f>
        <v>-0.43287530649411199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4.8919119432431817E-2</v>
      </c>
      <c r="N43" s="9">
        <v>7.6847883194195186</v>
      </c>
      <c r="O43" s="9">
        <v>1.5262286835244969</v>
      </c>
      <c r="P43" s="9">
        <v>73.005489034485421</v>
      </c>
      <c r="Q43" s="27">
        <v>0.83333333333333337</v>
      </c>
      <c r="R43" s="6">
        <v>0.84529914529914529</v>
      </c>
      <c r="S43" s="6">
        <v>0.83333333333333337</v>
      </c>
      <c r="T43" s="6">
        <v>0.82795031055900614</v>
      </c>
      <c r="U43" s="6">
        <v>0.36498948918069868</v>
      </c>
      <c r="V43" s="27">
        <v>0.96666666666666667</v>
      </c>
      <c r="W43" s="6">
        <v>0.96969696969696961</v>
      </c>
      <c r="X43" s="6">
        <v>0.96666666666666667</v>
      </c>
      <c r="Y43" s="6">
        <v>0.96673567977915809</v>
      </c>
      <c r="Z43" s="6">
        <v>0.14390470979775249</v>
      </c>
      <c r="AA43" s="27">
        <v>0.8</v>
      </c>
      <c r="AB43" s="6">
        <v>0.81965811965811963</v>
      </c>
      <c r="AC43" s="6">
        <v>0.8</v>
      </c>
      <c r="AD43" s="6">
        <v>0.79896480331262931</v>
      </c>
      <c r="AE43" s="6">
        <v>3.883711224813279</v>
      </c>
      <c r="AF43" s="27">
        <v>0.8</v>
      </c>
      <c r="AG43" s="6">
        <v>0.81965811965811963</v>
      </c>
      <c r="AH43" s="6">
        <v>0.8</v>
      </c>
      <c r="AI43" s="6">
        <v>0.79896480331262931</v>
      </c>
      <c r="AJ43" s="6">
        <v>0.62762030605353691</v>
      </c>
      <c r="AK43" s="27">
        <v>0.9</v>
      </c>
      <c r="AL43" s="6">
        <v>0.91481481481481475</v>
      </c>
      <c r="AM43" s="6">
        <v>0.9</v>
      </c>
      <c r="AN43" s="6">
        <v>0.89686783804430859</v>
      </c>
      <c r="AO43" s="6">
        <v>3.6043653389117152</v>
      </c>
      <c r="AP43" s="27">
        <v>0.9</v>
      </c>
      <c r="AQ43" s="6">
        <v>0.92307692307692313</v>
      </c>
      <c r="AR43" s="6">
        <v>0.9</v>
      </c>
      <c r="AS43" s="6">
        <v>0.89937888198757754</v>
      </c>
      <c r="AT43" s="6">
        <v>0.27655958901472361</v>
      </c>
      <c r="AU43" s="27">
        <v>0.83333333333333337</v>
      </c>
      <c r="AV43" s="6">
        <v>0.84529914529914529</v>
      </c>
      <c r="AW43" s="6">
        <v>0.83333333333333337</v>
      </c>
      <c r="AX43" s="6">
        <v>0.82795031055900614</v>
      </c>
      <c r="AY43" s="6">
        <v>0.77164633038360575</v>
      </c>
      <c r="AZ43" s="27">
        <v>0.8666666666666667</v>
      </c>
      <c r="BA43" s="6">
        <v>0.89344729344729346</v>
      </c>
      <c r="BB43" s="6">
        <v>0.8666666666666667</v>
      </c>
      <c r="BC43" s="6">
        <v>0.86083546462063099</v>
      </c>
      <c r="BD43" s="6">
        <v>0.33912454542763332</v>
      </c>
      <c r="BE43" s="6"/>
      <c r="BL43" s="20" t="s">
        <v>26</v>
      </c>
      <c r="BM43" s="12">
        <f>AVERAGE(BM3:BM42)</f>
        <v>7.25</v>
      </c>
      <c r="BO43" s="20" t="s">
        <v>26</v>
      </c>
      <c r="BP43" s="12">
        <f>AVERAGE(BP3:BP42)</f>
        <v>22.1875</v>
      </c>
      <c r="BR43" s="20" t="s">
        <v>26</v>
      </c>
      <c r="BS43" s="12">
        <f>AVERAGE(BS3:BS42)</f>
        <v>46.375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5.0514377043606777E-2</v>
      </c>
      <c r="N44" s="9">
        <v>7.6214442905047903</v>
      </c>
      <c r="O44" s="9">
        <v>1.513978735405384</v>
      </c>
      <c r="P44" s="9">
        <v>132.4225945475207</v>
      </c>
      <c r="Q44" s="27">
        <v>0.9</v>
      </c>
      <c r="R44" s="6">
        <v>0.91515151515151516</v>
      </c>
      <c r="S44" s="6">
        <v>0.9</v>
      </c>
      <c r="T44" s="6">
        <v>0.89623224728487894</v>
      </c>
      <c r="U44" s="6">
        <v>0.26621396897832122</v>
      </c>
      <c r="V44" s="27">
        <v>0.96666666666666667</v>
      </c>
      <c r="W44" s="6">
        <v>0.97000000000000008</v>
      </c>
      <c r="X44" s="6">
        <v>0.96666666666666667</v>
      </c>
      <c r="Y44" s="6">
        <v>0.96675020885547203</v>
      </c>
      <c r="Z44" s="6">
        <v>0.10895229844175559</v>
      </c>
      <c r="AA44" s="27">
        <v>1</v>
      </c>
      <c r="AB44" s="6">
        <v>1</v>
      </c>
      <c r="AC44" s="6">
        <v>1</v>
      </c>
      <c r="AD44" s="6">
        <v>1</v>
      </c>
      <c r="AE44" s="6">
        <v>2.2314355131421399E-2</v>
      </c>
      <c r="AF44" s="27">
        <v>1</v>
      </c>
      <c r="AG44" s="6">
        <v>1</v>
      </c>
      <c r="AH44" s="6">
        <v>1</v>
      </c>
      <c r="AI44" s="6">
        <v>1</v>
      </c>
      <c r="AJ44" s="6">
        <v>0.11477262016774679</v>
      </c>
      <c r="AK44" s="27">
        <v>0.96666666666666667</v>
      </c>
      <c r="AL44" s="6">
        <v>0.96969696969696961</v>
      </c>
      <c r="AM44" s="6">
        <v>0.96666666666666667</v>
      </c>
      <c r="AN44" s="6">
        <v>0.96666666666666667</v>
      </c>
      <c r="AO44" s="6">
        <v>1.2014551129705719</v>
      </c>
      <c r="AP44" s="27">
        <v>0.96666666666666667</v>
      </c>
      <c r="AQ44" s="6">
        <v>0.96969696969696961</v>
      </c>
      <c r="AR44" s="6">
        <v>0.96666666666666667</v>
      </c>
      <c r="AS44" s="6">
        <v>0.96666666666666667</v>
      </c>
      <c r="AT44" s="6">
        <v>5.5276668518835767E-2</v>
      </c>
      <c r="AU44" s="27">
        <v>1</v>
      </c>
      <c r="AV44" s="6">
        <v>1</v>
      </c>
      <c r="AW44" s="6">
        <v>1</v>
      </c>
      <c r="AX44" s="6">
        <v>1</v>
      </c>
      <c r="AY44" s="6">
        <v>1.3904966060975179E-2</v>
      </c>
      <c r="AZ44" s="27">
        <v>0.96666666666666667</v>
      </c>
      <c r="BA44" s="6">
        <v>0.96969696969696961</v>
      </c>
      <c r="BB44" s="6">
        <v>0.96666666666666667</v>
      </c>
      <c r="BC44" s="6">
        <v>0.96666666666666667</v>
      </c>
      <c r="BD44" s="6">
        <v>0.1180453125002409</v>
      </c>
      <c r="BE44" s="6"/>
      <c r="BF44" s="21" t="s">
        <v>26</v>
      </c>
      <c r="BG44" s="30" cm="1">
        <f t="array" ref="BG44">AVERAGE(ABS(BG3:BG42))</f>
        <v>0.63238732480383075</v>
      </c>
      <c r="BH44" s="30" cm="1">
        <f t="array" ref="BH44">AVERAGE(ABS(BH3:BH42))</f>
        <v>0.483406389176119</v>
      </c>
      <c r="BI44" s="30" cm="1">
        <f t="array" ref="BI44">AVERAGE(ABS(BI3:BI42))</f>
        <v>0.60433735711898318</v>
      </c>
      <c r="BJ44" s="30" cm="1">
        <f t="array" ref="BJ44">AVERAGE(ABS(BJ3:BJ42))</f>
        <v>0.38664316989232483</v>
      </c>
      <c r="BL44" s="22" t="s">
        <v>34</v>
      </c>
      <c r="BM44" s="19">
        <f>SUM(BM3:BM42)</f>
        <v>232</v>
      </c>
      <c r="BO44" s="22" t="s">
        <v>34</v>
      </c>
      <c r="BP44" s="19">
        <f>SUM(BP3:BP42)</f>
        <v>710</v>
      </c>
      <c r="BR44" s="22" t="s">
        <v>34</v>
      </c>
      <c r="BS44" s="19">
        <f>SUM(BS3:BS42)</f>
        <v>1484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0.12943512212713809</v>
      </c>
      <c r="N45" s="9">
        <v>4.2945510701007814</v>
      </c>
      <c r="O45" s="9">
        <v>1.185264013506</v>
      </c>
      <c r="P45" s="9">
        <v>74.61782484300106</v>
      </c>
      <c r="Q45" s="27">
        <v>0.83333333333333337</v>
      </c>
      <c r="R45" s="6">
        <v>0.83333333333333337</v>
      </c>
      <c r="S45" s="6">
        <v>0.83333333333333337</v>
      </c>
      <c r="T45" s="6">
        <v>0.83205456095481667</v>
      </c>
      <c r="U45" s="6">
        <v>0.42797654811077518</v>
      </c>
      <c r="V45" s="27">
        <v>0.93333333333333335</v>
      </c>
      <c r="W45" s="6">
        <v>0.94545454545454544</v>
      </c>
      <c r="X45" s="6">
        <v>0.93333333333333335</v>
      </c>
      <c r="Y45" s="6">
        <v>0.93333333333333335</v>
      </c>
      <c r="Z45" s="6">
        <v>0.19517363503492149</v>
      </c>
      <c r="AA45" s="27">
        <v>0.7</v>
      </c>
      <c r="AB45" s="6">
        <v>0.72777777777777775</v>
      </c>
      <c r="AC45" s="6">
        <v>0.7</v>
      </c>
      <c r="AD45" s="6">
        <v>0.68849104859335042</v>
      </c>
      <c r="AE45" s="6">
        <v>0.511379212351596</v>
      </c>
      <c r="AF45" s="27">
        <v>0.83333333333333337</v>
      </c>
      <c r="AG45" s="6">
        <v>0.83666666666666667</v>
      </c>
      <c r="AH45" s="6">
        <v>0.83333333333333337</v>
      </c>
      <c r="AI45" s="6">
        <v>0.83375104427736002</v>
      </c>
      <c r="AJ45" s="6">
        <v>0.47486079169664169</v>
      </c>
      <c r="AK45" s="27">
        <v>0.93333333333333335</v>
      </c>
      <c r="AL45" s="6">
        <v>0.94545454545454544</v>
      </c>
      <c r="AM45" s="6">
        <v>0.93333333333333335</v>
      </c>
      <c r="AN45" s="6">
        <v>0.93333333333333335</v>
      </c>
      <c r="AO45" s="6">
        <v>2.402910225941143</v>
      </c>
      <c r="AP45" s="27">
        <v>0.93333333333333335</v>
      </c>
      <c r="AQ45" s="6">
        <v>0.94545454545454544</v>
      </c>
      <c r="AR45" s="6">
        <v>0.93333333333333335</v>
      </c>
      <c r="AS45" s="6">
        <v>0.93333333333333335</v>
      </c>
      <c r="AT45" s="6">
        <v>0.24290745060516089</v>
      </c>
      <c r="AU45" s="27">
        <v>0.93333333333333335</v>
      </c>
      <c r="AV45" s="6">
        <v>0.94545454545454544</v>
      </c>
      <c r="AW45" s="6">
        <v>0.93333333333333335</v>
      </c>
      <c r="AX45" s="6">
        <v>0.93333333333333335</v>
      </c>
      <c r="AY45" s="6">
        <v>0.27625902654426038</v>
      </c>
      <c r="AZ45" s="27">
        <v>0.93333333333333335</v>
      </c>
      <c r="BA45" s="6">
        <v>0.94545454545454544</v>
      </c>
      <c r="BB45" s="6">
        <v>0.93333333333333335</v>
      </c>
      <c r="BC45" s="6">
        <v>0.93333333333333335</v>
      </c>
      <c r="BD45" s="6">
        <v>0.33284666076969532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0.25437580596566661</v>
      </c>
      <c r="N46" s="9">
        <v>2.591467244835</v>
      </c>
      <c r="O46" s="9">
        <v>0.83204181903013619</v>
      </c>
      <c r="P46" s="9">
        <v>45.026743379008131</v>
      </c>
      <c r="Q46" s="27">
        <v>0.8</v>
      </c>
      <c r="R46" s="6">
        <v>0.79500000000000004</v>
      </c>
      <c r="S46" s="6">
        <v>0.8</v>
      </c>
      <c r="T46" s="6">
        <v>0.77616454930429524</v>
      </c>
      <c r="U46" s="6">
        <v>0.66972200117478775</v>
      </c>
      <c r="V46" s="27">
        <v>0.83333333333333337</v>
      </c>
      <c r="W46" s="6">
        <v>0.82714285714285718</v>
      </c>
      <c r="X46" s="6">
        <v>0.83333333333333337</v>
      </c>
      <c r="Y46" s="6">
        <v>0.82865497076023376</v>
      </c>
      <c r="Z46" s="6">
        <v>0.52164211906357183</v>
      </c>
      <c r="AA46" s="27">
        <v>0.6</v>
      </c>
      <c r="AB46" s="6">
        <v>0.6611832611832611</v>
      </c>
      <c r="AC46" s="6">
        <v>0.6</v>
      </c>
      <c r="AD46" s="6">
        <v>0.62055555555555553</v>
      </c>
      <c r="AE46" s="6">
        <v>6.622594719108279</v>
      </c>
      <c r="AF46" s="27">
        <v>0.26666666666666672</v>
      </c>
      <c r="AG46" s="6">
        <v>0.16666666666666671</v>
      </c>
      <c r="AH46" s="6">
        <v>0.26666666666666672</v>
      </c>
      <c r="AI46" s="6">
        <v>0.20127713920817369</v>
      </c>
      <c r="AJ46" s="6">
        <v>1.0614391148510141</v>
      </c>
      <c r="AK46" s="27">
        <v>0.7</v>
      </c>
      <c r="AL46" s="6">
        <v>0.74621212121212122</v>
      </c>
      <c r="AM46" s="6">
        <v>0.7</v>
      </c>
      <c r="AN46" s="6">
        <v>0.71485087719298235</v>
      </c>
      <c r="AO46" s="6">
        <v>10.81309601673515</v>
      </c>
      <c r="AP46" s="27">
        <v>0.83333333333333337</v>
      </c>
      <c r="AQ46" s="6">
        <v>0.83888888888888891</v>
      </c>
      <c r="AR46" s="6">
        <v>0.83333333333333337</v>
      </c>
      <c r="AS46" s="6">
        <v>0.83490196078431367</v>
      </c>
      <c r="AT46" s="6">
        <v>0.44141175133382687</v>
      </c>
      <c r="AU46" s="27">
        <v>0.83333333333333337</v>
      </c>
      <c r="AV46" s="6">
        <v>0.83888888888888891</v>
      </c>
      <c r="AW46" s="6">
        <v>0.83333333333333337</v>
      </c>
      <c r="AX46" s="6">
        <v>0.83490196078431367</v>
      </c>
      <c r="AY46" s="6">
        <v>0.66983223929046143</v>
      </c>
      <c r="AZ46" s="27">
        <v>0.76666666666666672</v>
      </c>
      <c r="BA46" s="6">
        <v>0.78148148148148144</v>
      </c>
      <c r="BB46" s="6">
        <v>0.76666666666666672</v>
      </c>
      <c r="BC46" s="6">
        <v>0.77254901960784328</v>
      </c>
      <c r="BD46" s="6">
        <v>0.61620054287604165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7.7417029682481001E-2</v>
      </c>
      <c r="N47" s="9">
        <v>7.1657659583483584</v>
      </c>
      <c r="O47" s="9">
        <v>1.2904136247398701</v>
      </c>
      <c r="P47" s="9">
        <v>124.5051835263027</v>
      </c>
      <c r="Q47" s="27">
        <v>0.83333333333333337</v>
      </c>
      <c r="R47" s="6">
        <v>0.83166666666666667</v>
      </c>
      <c r="S47" s="6">
        <v>0.83333333333333337</v>
      </c>
      <c r="T47" s="6">
        <v>0.83106295149638809</v>
      </c>
      <c r="U47" s="6">
        <v>0.42538509120042639</v>
      </c>
      <c r="V47" s="27">
        <v>0.8666666666666667</v>
      </c>
      <c r="W47" s="6">
        <v>0.87333333333333329</v>
      </c>
      <c r="X47" s="6">
        <v>0.8666666666666667</v>
      </c>
      <c r="Y47" s="6">
        <v>0.86857360793287564</v>
      </c>
      <c r="Z47" s="6">
        <v>0.33980235326514591</v>
      </c>
      <c r="AA47" s="27">
        <v>0.96666666666666667</v>
      </c>
      <c r="AB47" s="6">
        <v>0.97000000000000008</v>
      </c>
      <c r="AC47" s="6">
        <v>0.96666666666666667</v>
      </c>
      <c r="AD47" s="6">
        <v>0.96681922196796344</v>
      </c>
      <c r="AE47" s="6">
        <v>0.1227422798466524</v>
      </c>
      <c r="AF47" s="27">
        <v>0.93333333333333335</v>
      </c>
      <c r="AG47" s="6">
        <v>0.94545454545454544</v>
      </c>
      <c r="AH47" s="6">
        <v>0.93333333333333335</v>
      </c>
      <c r="AI47" s="6">
        <v>0.93496163682864453</v>
      </c>
      <c r="AJ47" s="6">
        <v>0.23172755704482961</v>
      </c>
      <c r="AK47" s="27">
        <v>0.9</v>
      </c>
      <c r="AL47" s="6">
        <v>0.90666666666666662</v>
      </c>
      <c r="AM47" s="6">
        <v>0.9</v>
      </c>
      <c r="AN47" s="6">
        <v>0.90165118679050571</v>
      </c>
      <c r="AO47" s="6">
        <v>3.6043653389117152</v>
      </c>
      <c r="AP47" s="27">
        <v>0.93333333333333335</v>
      </c>
      <c r="AQ47" s="6">
        <v>0.94545454545454544</v>
      </c>
      <c r="AR47" s="6">
        <v>0.93333333333333335</v>
      </c>
      <c r="AS47" s="6">
        <v>0.93496163682864453</v>
      </c>
      <c r="AT47" s="6">
        <v>0.22806555641659851</v>
      </c>
      <c r="AU47" s="27">
        <v>0.93333333333333335</v>
      </c>
      <c r="AV47" s="6">
        <v>0.94545454545454544</v>
      </c>
      <c r="AW47" s="6">
        <v>0.93333333333333335</v>
      </c>
      <c r="AX47" s="6">
        <v>0.93496163682864453</v>
      </c>
      <c r="AY47" s="6">
        <v>0.60841433118756294</v>
      </c>
      <c r="AZ47" s="27">
        <v>0.93333333333333335</v>
      </c>
      <c r="BA47" s="6">
        <v>0.94545454545454544</v>
      </c>
      <c r="BB47" s="6">
        <v>0.93333333333333335</v>
      </c>
      <c r="BC47" s="6">
        <v>0.93496163682864453</v>
      </c>
      <c r="BD47" s="6">
        <v>0.24390846469699781</v>
      </c>
      <c r="BE47" s="6"/>
      <c r="BF47" s="2" t="s">
        <v>62</v>
      </c>
      <c r="BG47" s="6">
        <f t="shared" ref="BG47:BJ51" si="0">AVERAGE(BG3,BG8,BG13,BG18,BG23,BG28,BG33,BG38)</f>
        <v>-0.66509898518610744</v>
      </c>
      <c r="BH47" s="6">
        <f t="shared" si="0"/>
        <v>0.49155270182902666</v>
      </c>
      <c r="BI47" s="6">
        <f t="shared" si="0"/>
        <v>0.62610271946920826</v>
      </c>
      <c r="BJ47" s="6">
        <f t="shared" si="0"/>
        <v>0.40281559070244566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0.23983418282378099</v>
      </c>
      <c r="N48" s="9">
        <v>2.9177739300262728</v>
      </c>
      <c r="O48" s="9">
        <v>0.82054970818005279</v>
      </c>
      <c r="P48" s="9">
        <v>68.567687355617423</v>
      </c>
      <c r="Q48" s="27">
        <v>0.7</v>
      </c>
      <c r="R48" s="6">
        <v>0.73536796536796534</v>
      </c>
      <c r="S48" s="6">
        <v>0.7</v>
      </c>
      <c r="T48" s="6">
        <v>0.66645751633986927</v>
      </c>
      <c r="U48" s="6">
        <v>0.5634291292073883</v>
      </c>
      <c r="V48" s="27">
        <v>0.8666666666666667</v>
      </c>
      <c r="W48" s="6">
        <v>0.8666666666666667</v>
      </c>
      <c r="X48" s="6">
        <v>0.8666666666666667</v>
      </c>
      <c r="Y48" s="6">
        <v>0.8666666666666667</v>
      </c>
      <c r="Z48" s="6">
        <v>0.35982914533044602</v>
      </c>
      <c r="AA48" s="27">
        <v>0.76666666666666672</v>
      </c>
      <c r="AB48" s="6">
        <v>0.82619047619047614</v>
      </c>
      <c r="AC48" s="6">
        <v>0.76666666666666672</v>
      </c>
      <c r="AD48" s="6">
        <v>0.76666666666666672</v>
      </c>
      <c r="AE48" s="6">
        <v>0.3265399642022771</v>
      </c>
      <c r="AF48" s="27">
        <v>0.93333333333333335</v>
      </c>
      <c r="AG48" s="6">
        <v>0.94814814814814807</v>
      </c>
      <c r="AH48" s="6">
        <v>0.93333333333333335</v>
      </c>
      <c r="AI48" s="6">
        <v>0.93446969696969684</v>
      </c>
      <c r="AJ48" s="6">
        <v>0.4378815122140049</v>
      </c>
      <c r="AK48" s="27">
        <v>0.76666666666666672</v>
      </c>
      <c r="AL48" s="6">
        <v>0.7768518518518519</v>
      </c>
      <c r="AM48" s="6">
        <v>0.76666666666666672</v>
      </c>
      <c r="AN48" s="6">
        <v>0.76322463768115933</v>
      </c>
      <c r="AO48" s="6">
        <v>8.4101857907940012</v>
      </c>
      <c r="AP48" s="27">
        <v>0.8</v>
      </c>
      <c r="AQ48" s="6">
        <v>0.79238095238095241</v>
      </c>
      <c r="AR48" s="6">
        <v>0.8</v>
      </c>
      <c r="AS48" s="6">
        <v>0.7910256410256411</v>
      </c>
      <c r="AT48" s="6">
        <v>0.45150447310803371</v>
      </c>
      <c r="AU48" s="27">
        <v>0.7</v>
      </c>
      <c r="AV48" s="6">
        <v>0.70222222222222219</v>
      </c>
      <c r="AW48" s="6">
        <v>0.7</v>
      </c>
      <c r="AX48" s="6">
        <v>0.68358974358974367</v>
      </c>
      <c r="AY48" s="6">
        <v>0.58767150349250885</v>
      </c>
      <c r="AZ48" s="27">
        <v>0.8666666666666667</v>
      </c>
      <c r="BA48" s="6">
        <v>0.8666666666666667</v>
      </c>
      <c r="BB48" s="6">
        <v>0.8666666666666667</v>
      </c>
      <c r="BC48" s="6">
        <v>0.8666666666666667</v>
      </c>
      <c r="BD48" s="6">
        <v>0.38043125873916561</v>
      </c>
      <c r="BE48" s="6"/>
      <c r="BF48" s="2" t="s">
        <v>63</v>
      </c>
      <c r="BG48" s="6">
        <f t="shared" si="0"/>
        <v>-0.65956955371053094</v>
      </c>
      <c r="BH48" s="6">
        <f t="shared" si="0"/>
        <v>0.48128489756095444</v>
      </c>
      <c r="BI48" s="6">
        <f t="shared" si="0"/>
        <v>0.61673228991384443</v>
      </c>
      <c r="BJ48" s="6">
        <f t="shared" si="0"/>
        <v>0.40833442805083647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0.130175058938309</v>
      </c>
      <c r="N49" s="9">
        <v>3.8536158070822331</v>
      </c>
      <c r="O49" s="9">
        <v>1.2380052173108509</v>
      </c>
      <c r="P49" s="9">
        <v>66.956574648053788</v>
      </c>
      <c r="Q49" s="27">
        <v>0.7</v>
      </c>
      <c r="R49" s="6">
        <v>0.68928571428571439</v>
      </c>
      <c r="S49" s="6">
        <v>0.7</v>
      </c>
      <c r="T49" s="6">
        <v>0.69140271493212657</v>
      </c>
      <c r="U49" s="6">
        <v>0.68346741783979681</v>
      </c>
      <c r="V49" s="27">
        <v>0.8</v>
      </c>
      <c r="W49" s="6">
        <v>0.81590909090909092</v>
      </c>
      <c r="X49" s="6">
        <v>0.8</v>
      </c>
      <c r="Y49" s="6">
        <v>0.80437340153452697</v>
      </c>
      <c r="Z49" s="6">
        <v>0.53759095717696148</v>
      </c>
      <c r="AA49" s="27">
        <v>0.6333333333333333</v>
      </c>
      <c r="AB49" s="6">
        <v>0.64761904761904765</v>
      </c>
      <c r="AC49" s="6">
        <v>0.6333333333333333</v>
      </c>
      <c r="AD49" s="6">
        <v>0.63525641025641022</v>
      </c>
      <c r="AE49" s="6">
        <v>3.0640251082339431</v>
      </c>
      <c r="AF49" s="27">
        <v>0.5</v>
      </c>
      <c r="AG49" s="6">
        <v>0.50476190476190474</v>
      </c>
      <c r="AH49" s="6">
        <v>0.5</v>
      </c>
      <c r="AI49" s="6">
        <v>0.49871794871794872</v>
      </c>
      <c r="AJ49" s="6">
        <v>1.096891161968784</v>
      </c>
      <c r="AK49" s="27">
        <v>0.8</v>
      </c>
      <c r="AL49" s="6">
        <v>0.79351648351648363</v>
      </c>
      <c r="AM49" s="6">
        <v>0.8</v>
      </c>
      <c r="AN49" s="6">
        <v>0.7925526315789474</v>
      </c>
      <c r="AO49" s="6">
        <v>7.2087306778234286</v>
      </c>
      <c r="AP49" s="27">
        <v>0.8</v>
      </c>
      <c r="AQ49" s="6">
        <v>0.81590909090909092</v>
      </c>
      <c r="AR49" s="6">
        <v>0.8</v>
      </c>
      <c r="AS49" s="6">
        <v>0.80437340153452697</v>
      </c>
      <c r="AT49" s="6">
        <v>0.47865866173513261</v>
      </c>
      <c r="AU49" s="27">
        <v>0.76666666666666672</v>
      </c>
      <c r="AV49" s="6">
        <v>0.8</v>
      </c>
      <c r="AW49" s="6">
        <v>0.76666666666666672</v>
      </c>
      <c r="AX49" s="6">
        <v>0.77540106951871646</v>
      </c>
      <c r="AY49" s="6">
        <v>1.144988418647255</v>
      </c>
      <c r="AZ49" s="27">
        <v>0.76666666666666672</v>
      </c>
      <c r="BA49" s="6">
        <v>0.8</v>
      </c>
      <c r="BB49" s="6">
        <v>0.76666666666666672</v>
      </c>
      <c r="BC49" s="6">
        <v>0.77540106951871646</v>
      </c>
      <c r="BD49" s="6">
        <v>0.86539547794495897</v>
      </c>
      <c r="BE49" s="6"/>
      <c r="BF49" s="2" t="s">
        <v>64</v>
      </c>
      <c r="BG49" s="6">
        <f t="shared" si="0"/>
        <v>-0.66509898518610744</v>
      </c>
      <c r="BH49" s="6">
        <f t="shared" si="0"/>
        <v>0.49155270182902666</v>
      </c>
      <c r="BI49" s="6">
        <f t="shared" si="0"/>
        <v>0.62610271946920826</v>
      </c>
      <c r="BJ49" s="6">
        <f t="shared" si="0"/>
        <v>0.40281559070244566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0.1802973986535702</v>
      </c>
      <c r="N50" s="9">
        <v>4.0398516327073262</v>
      </c>
      <c r="O50" s="9">
        <v>0.91103046236934615</v>
      </c>
      <c r="P50" s="9">
        <v>70.192422118289798</v>
      </c>
      <c r="Q50" s="27">
        <v>0.83333333333333337</v>
      </c>
      <c r="R50" s="6">
        <v>0.82478632478632485</v>
      </c>
      <c r="S50" s="6">
        <v>0.83333333333333337</v>
      </c>
      <c r="T50" s="6">
        <v>0.82758974358974369</v>
      </c>
      <c r="U50" s="6">
        <v>0.46770142917060442</v>
      </c>
      <c r="V50" s="27">
        <v>0.8</v>
      </c>
      <c r="W50" s="6">
        <v>0.8</v>
      </c>
      <c r="X50" s="6">
        <v>0.8</v>
      </c>
      <c r="Y50" s="6">
        <v>0.8</v>
      </c>
      <c r="Z50" s="6">
        <v>0.38657176265533139</v>
      </c>
      <c r="AA50" s="27">
        <v>0.73333333333333328</v>
      </c>
      <c r="AB50" s="6">
        <v>0.72435897435897445</v>
      </c>
      <c r="AC50" s="6">
        <v>0.73333333333333328</v>
      </c>
      <c r="AD50" s="6">
        <v>0.72769230769230775</v>
      </c>
      <c r="AE50" s="6">
        <v>1.8596281603382081</v>
      </c>
      <c r="AF50" s="27">
        <v>0.46666666666666667</v>
      </c>
      <c r="AG50" s="6">
        <v>0.26984126984126983</v>
      </c>
      <c r="AH50" s="6">
        <v>0.46666666666666667</v>
      </c>
      <c r="AI50" s="6">
        <v>0.33958333333333329</v>
      </c>
      <c r="AJ50" s="6">
        <v>1.1732319243041081</v>
      </c>
      <c r="AK50" s="27">
        <v>0.8</v>
      </c>
      <c r="AL50" s="6">
        <v>0.81969373219373221</v>
      </c>
      <c r="AM50" s="6">
        <v>0.8</v>
      </c>
      <c r="AN50" s="6">
        <v>0.80000877192982456</v>
      </c>
      <c r="AO50" s="6">
        <v>7.2087306778234286</v>
      </c>
      <c r="AP50" s="27">
        <v>0.8</v>
      </c>
      <c r="AQ50" s="6">
        <v>0.8</v>
      </c>
      <c r="AR50" s="6">
        <v>0.8</v>
      </c>
      <c r="AS50" s="6">
        <v>0.8</v>
      </c>
      <c r="AT50" s="6">
        <v>0.42215091936602139</v>
      </c>
      <c r="AU50" s="27">
        <v>0.8666666666666667</v>
      </c>
      <c r="AV50" s="6">
        <v>0.8666666666666667</v>
      </c>
      <c r="AW50" s="6">
        <v>0.8666666666666667</v>
      </c>
      <c r="AX50" s="6">
        <v>0.8666666666666667</v>
      </c>
      <c r="AY50" s="6">
        <v>0.44066036750917081</v>
      </c>
      <c r="AZ50" s="27">
        <v>0.73333333333333328</v>
      </c>
      <c r="BA50" s="6">
        <v>0.72589743589743583</v>
      </c>
      <c r="BB50" s="6">
        <v>0.73333333333333328</v>
      </c>
      <c r="BC50" s="6">
        <v>0.72844444444444434</v>
      </c>
      <c r="BD50" s="6">
        <v>0.64264795460404711</v>
      </c>
      <c r="BE50" s="6"/>
      <c r="BF50" s="2" t="s">
        <v>65</v>
      </c>
      <c r="BG50" s="6">
        <f t="shared" si="0"/>
        <v>-0.66754512150316914</v>
      </c>
      <c r="BH50" s="6">
        <f t="shared" si="0"/>
        <v>0.49180405681078643</v>
      </c>
      <c r="BI50" s="6">
        <f t="shared" si="0"/>
        <v>0.62789862017141584</v>
      </c>
      <c r="BJ50" s="6">
        <f t="shared" si="0"/>
        <v>0.40603960212238854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5.2703223639620642E-2</v>
      </c>
      <c r="N51" s="9">
        <v>9.259991537601886</v>
      </c>
      <c r="O51" s="9">
        <v>1.4065621478135319</v>
      </c>
      <c r="P51" s="9">
        <v>104.1749047980212</v>
      </c>
      <c r="Q51" s="27">
        <v>0.9</v>
      </c>
      <c r="R51" s="6">
        <v>0.90138888888888891</v>
      </c>
      <c r="S51" s="6">
        <v>0.9</v>
      </c>
      <c r="T51" s="6">
        <v>0.89923273657288993</v>
      </c>
      <c r="U51" s="6">
        <v>0.35725528007858159</v>
      </c>
      <c r="V51" s="27">
        <v>0.93333333333333335</v>
      </c>
      <c r="W51" s="6">
        <v>0.94358974358974357</v>
      </c>
      <c r="X51" s="6">
        <v>0.93333333333333335</v>
      </c>
      <c r="Y51" s="6">
        <v>0.93194444444444435</v>
      </c>
      <c r="Z51" s="6">
        <v>0.29967806492021298</v>
      </c>
      <c r="AA51" s="27">
        <v>0.93333333333333335</v>
      </c>
      <c r="AB51" s="6">
        <v>0.93333333333333335</v>
      </c>
      <c r="AC51" s="6">
        <v>0.93333333333333335</v>
      </c>
      <c r="AD51" s="6">
        <v>0.93333333333333335</v>
      </c>
      <c r="AE51" s="6">
        <v>1.339450096458797</v>
      </c>
      <c r="AF51" s="27">
        <v>0.8666666666666667</v>
      </c>
      <c r="AG51" s="6">
        <v>0.87788461538461537</v>
      </c>
      <c r="AH51" s="6">
        <v>0.8666666666666667</v>
      </c>
      <c r="AI51" s="6">
        <v>0.86840385276917786</v>
      </c>
      <c r="AJ51" s="6">
        <v>0.36979453905733639</v>
      </c>
      <c r="AK51" s="27">
        <v>0.8666666666666667</v>
      </c>
      <c r="AL51" s="6">
        <v>0.88205128205128203</v>
      </c>
      <c r="AM51" s="6">
        <v>0.8666666666666667</v>
      </c>
      <c r="AN51" s="6">
        <v>0.86805555555555558</v>
      </c>
      <c r="AO51" s="6">
        <v>4.8058204518822869</v>
      </c>
      <c r="AP51" s="27">
        <v>0.96666666666666667</v>
      </c>
      <c r="AQ51" s="6">
        <v>0.96944444444444444</v>
      </c>
      <c r="AR51" s="6">
        <v>0.96666666666666667</v>
      </c>
      <c r="AS51" s="6">
        <v>0.96641091219096331</v>
      </c>
      <c r="AT51" s="6">
        <v>0.18417427661227581</v>
      </c>
      <c r="AU51" s="27">
        <v>0.93333333333333335</v>
      </c>
      <c r="AV51" s="6">
        <v>0.94358974358974357</v>
      </c>
      <c r="AW51" s="6">
        <v>0.93333333333333335</v>
      </c>
      <c r="AX51" s="6">
        <v>0.93194444444444435</v>
      </c>
      <c r="AY51" s="6">
        <v>0.35491447391226139</v>
      </c>
      <c r="AZ51" s="27">
        <v>0.93333333333333335</v>
      </c>
      <c r="BA51" s="6">
        <v>0.94358974358974357</v>
      </c>
      <c r="BB51" s="6">
        <v>0.93333333333333335</v>
      </c>
      <c r="BC51" s="6">
        <v>0.93194444444444435</v>
      </c>
      <c r="BD51" s="6">
        <v>0.19375546171173169</v>
      </c>
      <c r="BE51" s="6"/>
      <c r="BF51" s="3" t="s">
        <v>66</v>
      </c>
      <c r="BG51" s="5">
        <f t="shared" si="0"/>
        <v>0.49982930596299024</v>
      </c>
      <c r="BH51" s="5">
        <f t="shared" si="0"/>
        <v>-0.44543481686863617</v>
      </c>
      <c r="BI51" s="5">
        <f t="shared" si="0"/>
        <v>-0.52485043657123776</v>
      </c>
      <c r="BJ51" s="5">
        <f t="shared" si="0"/>
        <v>-0.31146712585235409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0.1265607472388405</v>
      </c>
      <c r="N52" s="9">
        <v>4.0693776191053939</v>
      </c>
      <c r="O52" s="9">
        <v>1.2318550332513241</v>
      </c>
      <c r="P52" s="9">
        <v>55.750473381743902</v>
      </c>
      <c r="Q52" s="27">
        <v>0.96666666666666667</v>
      </c>
      <c r="R52" s="6">
        <v>0.96969696969696961</v>
      </c>
      <c r="S52" s="6">
        <v>0.96666666666666667</v>
      </c>
      <c r="T52" s="6">
        <v>0.9663492063492064</v>
      </c>
      <c r="U52" s="6">
        <v>0.25335147413182663</v>
      </c>
      <c r="V52" s="27">
        <v>0.96666666666666667</v>
      </c>
      <c r="W52" s="6">
        <v>0.96969696969696961</v>
      </c>
      <c r="X52" s="6">
        <v>0.96666666666666667</v>
      </c>
      <c r="Y52" s="6">
        <v>0.9663492063492064</v>
      </c>
      <c r="Z52" s="6">
        <v>0.16396259384268599</v>
      </c>
      <c r="AA52" s="27">
        <v>0.53333333333333333</v>
      </c>
      <c r="AB52" s="6">
        <v>0.60109890109890107</v>
      </c>
      <c r="AC52" s="6">
        <v>0.53333333333333333</v>
      </c>
      <c r="AD52" s="6">
        <v>0.54544695071010851</v>
      </c>
      <c r="AE52" s="6">
        <v>4.1568612443375592</v>
      </c>
      <c r="AF52" s="27">
        <v>0.43333333333333329</v>
      </c>
      <c r="AG52" s="6">
        <v>0.65521885521885515</v>
      </c>
      <c r="AH52" s="6">
        <v>0.43333333333333329</v>
      </c>
      <c r="AI52" s="6">
        <v>0.36385836385836379</v>
      </c>
      <c r="AJ52" s="6">
        <v>1.02703838959329</v>
      </c>
      <c r="AK52" s="27">
        <v>0.73333333333333328</v>
      </c>
      <c r="AL52" s="6">
        <v>0.75858585858585859</v>
      </c>
      <c r="AM52" s="6">
        <v>0.73333333333333328</v>
      </c>
      <c r="AN52" s="6">
        <v>0.73458646616541357</v>
      </c>
      <c r="AO52" s="6">
        <v>9.6116409037645738</v>
      </c>
      <c r="AP52" s="27">
        <v>0.96666666666666667</v>
      </c>
      <c r="AQ52" s="6">
        <v>0.96969696969696961</v>
      </c>
      <c r="AR52" s="6">
        <v>0.96666666666666667</v>
      </c>
      <c r="AS52" s="6">
        <v>0.96673567977915809</v>
      </c>
      <c r="AT52" s="6">
        <v>0.29691322975284601</v>
      </c>
      <c r="AU52" s="27">
        <v>0.96666666666666667</v>
      </c>
      <c r="AV52" s="6">
        <v>0.97037037037037033</v>
      </c>
      <c r="AW52" s="6">
        <v>0.96666666666666667</v>
      </c>
      <c r="AX52" s="6">
        <v>0.96676986584107327</v>
      </c>
      <c r="AY52" s="6">
        <v>9.1810291982773559E-2</v>
      </c>
      <c r="AZ52" s="27">
        <v>0.96666666666666667</v>
      </c>
      <c r="BA52" s="6">
        <v>0.96923076923076923</v>
      </c>
      <c r="BB52" s="6">
        <v>0.96666666666666667</v>
      </c>
      <c r="BC52" s="6">
        <v>0.96645614035087712</v>
      </c>
      <c r="BD52" s="6">
        <v>0.1182085247919232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7.9287958147053819E-2</v>
      </c>
      <c r="N53" s="9">
        <v>6.1240774757423564</v>
      </c>
      <c r="O53" s="9">
        <v>1.3558584851199229</v>
      </c>
      <c r="P53" s="9">
        <v>106.4058461410234</v>
      </c>
      <c r="Q53" s="27">
        <v>0.9</v>
      </c>
      <c r="R53" s="6">
        <v>0.90363636363636368</v>
      </c>
      <c r="S53" s="6">
        <v>0.9</v>
      </c>
      <c r="T53" s="6">
        <v>0.90045766590389009</v>
      </c>
      <c r="U53" s="6">
        <v>0.47904345832340661</v>
      </c>
      <c r="V53" s="27">
        <v>0.9</v>
      </c>
      <c r="W53" s="6">
        <v>0.90030303030303027</v>
      </c>
      <c r="X53" s="6">
        <v>0.9</v>
      </c>
      <c r="Y53" s="6">
        <v>0.89870327993897781</v>
      </c>
      <c r="Z53" s="6">
        <v>0.28029539235163348</v>
      </c>
      <c r="AA53" s="27">
        <v>0.66666666666666663</v>
      </c>
      <c r="AB53" s="6">
        <v>0.67121212121212126</v>
      </c>
      <c r="AC53" s="6">
        <v>0.66666666666666663</v>
      </c>
      <c r="AD53" s="6">
        <v>0.66803966437833717</v>
      </c>
      <c r="AE53" s="6">
        <v>3.985343784415706</v>
      </c>
      <c r="AF53" s="27">
        <v>0.7</v>
      </c>
      <c r="AG53" s="6">
        <v>0.76</v>
      </c>
      <c r="AH53" s="6">
        <v>0.7</v>
      </c>
      <c r="AI53" s="6">
        <v>0.68888888888888888</v>
      </c>
      <c r="AJ53" s="6">
        <v>0.67368365777020112</v>
      </c>
      <c r="AK53" s="27">
        <v>0.8</v>
      </c>
      <c r="AL53" s="6">
        <v>0.82435897435897432</v>
      </c>
      <c r="AM53" s="6">
        <v>0.8</v>
      </c>
      <c r="AN53" s="6">
        <v>0.79212121212121211</v>
      </c>
      <c r="AO53" s="6">
        <v>7.2087306778234304</v>
      </c>
      <c r="AP53" s="27">
        <v>0.83333333333333337</v>
      </c>
      <c r="AQ53" s="6">
        <v>0.8472222222222221</v>
      </c>
      <c r="AR53" s="6">
        <v>0.83333333333333337</v>
      </c>
      <c r="AS53" s="6">
        <v>0.82857142857142851</v>
      </c>
      <c r="AT53" s="6">
        <v>0.28993068587892312</v>
      </c>
      <c r="AU53" s="27">
        <v>0.8</v>
      </c>
      <c r="AV53" s="6">
        <v>0.82435897435897432</v>
      </c>
      <c r="AW53" s="6">
        <v>0.8</v>
      </c>
      <c r="AX53" s="6">
        <v>0.79212121212121211</v>
      </c>
      <c r="AY53" s="6">
        <v>1.2467620811707809</v>
      </c>
      <c r="AZ53" s="27">
        <v>0.8666666666666667</v>
      </c>
      <c r="BA53" s="6">
        <v>0.88500000000000001</v>
      </c>
      <c r="BB53" s="6">
        <v>0.8666666666666667</v>
      </c>
      <c r="BC53" s="6">
        <v>0.86676852559205508</v>
      </c>
      <c r="BD53" s="6">
        <v>0.56186064219379683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8.2538276789524509E-2</v>
      </c>
      <c r="N54" s="9">
        <v>5.0097450088178643</v>
      </c>
      <c r="O54" s="9">
        <v>1.4214277262382029</v>
      </c>
      <c r="P54" s="9">
        <v>68.633506620804738</v>
      </c>
      <c r="Q54" s="27">
        <v>0.96666666666666667</v>
      </c>
      <c r="R54" s="6">
        <v>0.97142857142857142</v>
      </c>
      <c r="S54" s="6">
        <v>0.96666666666666667</v>
      </c>
      <c r="T54" s="6">
        <v>0.96737400530503981</v>
      </c>
      <c r="U54" s="6">
        <v>0.33022088837246433</v>
      </c>
      <c r="V54" s="27">
        <v>0.93333333333333335</v>
      </c>
      <c r="W54" s="6">
        <v>0.94545454545454544</v>
      </c>
      <c r="X54" s="6">
        <v>0.93333333333333335</v>
      </c>
      <c r="Y54" s="6">
        <v>0.93428571428571427</v>
      </c>
      <c r="Z54" s="6">
        <v>0.17842164239714309</v>
      </c>
      <c r="AA54" s="27">
        <v>0.93333333333333335</v>
      </c>
      <c r="AB54" s="6">
        <v>0.94142857142857139</v>
      </c>
      <c r="AC54" s="6">
        <v>0.93333333333333335</v>
      </c>
      <c r="AD54" s="6">
        <v>0.93311162521688829</v>
      </c>
      <c r="AE54" s="6">
        <v>1.263901894912858</v>
      </c>
      <c r="AF54" s="27">
        <v>0.8666666666666667</v>
      </c>
      <c r="AG54" s="6">
        <v>0.89545454545454539</v>
      </c>
      <c r="AH54" s="6">
        <v>0.8666666666666667</v>
      </c>
      <c r="AI54" s="6">
        <v>0.86450549450549441</v>
      </c>
      <c r="AJ54" s="6">
        <v>0.19861119939306299</v>
      </c>
      <c r="AK54" s="27">
        <v>0.93333333333333335</v>
      </c>
      <c r="AL54" s="6">
        <v>0.94142857142857139</v>
      </c>
      <c r="AM54" s="6">
        <v>0.93333333333333335</v>
      </c>
      <c r="AN54" s="6">
        <v>0.93311162521688829</v>
      </c>
      <c r="AO54" s="6">
        <v>2.402910225941143</v>
      </c>
      <c r="AP54" s="27">
        <v>0.96666666666666667</v>
      </c>
      <c r="AQ54" s="6">
        <v>0.97142857142857142</v>
      </c>
      <c r="AR54" s="6">
        <v>0.96666666666666667</v>
      </c>
      <c r="AS54" s="6">
        <v>0.96737400530503981</v>
      </c>
      <c r="AT54" s="6">
        <v>0.1524926843941011</v>
      </c>
      <c r="AU54" s="27">
        <v>0.96666666666666667</v>
      </c>
      <c r="AV54" s="6">
        <v>0.97000000000000008</v>
      </c>
      <c r="AW54" s="6">
        <v>0.96666666666666667</v>
      </c>
      <c r="AX54" s="6">
        <v>0.96696914700544467</v>
      </c>
      <c r="AY54" s="6">
        <v>0.24586374040201631</v>
      </c>
      <c r="AZ54" s="27">
        <v>0.96666666666666667</v>
      </c>
      <c r="BA54" s="6">
        <v>0.97000000000000008</v>
      </c>
      <c r="BB54" s="6">
        <v>0.96666666666666667</v>
      </c>
      <c r="BC54" s="6">
        <v>0.96696914700544467</v>
      </c>
      <c r="BD54" s="6">
        <v>9.1758974576738511E-2</v>
      </c>
      <c r="BE54" s="6"/>
      <c r="BF54" s="1" t="s">
        <v>67</v>
      </c>
      <c r="BG54" s="4" cm="1">
        <f t="array" ref="BG54">AVERAGE(ABS(BG3:BG7))</f>
        <v>0.70114592081463833</v>
      </c>
      <c r="BH54" s="4" cm="1">
        <f t="array" ref="BH54">AVERAGE(ABS(BH3:BH7))</f>
        <v>0.65638191451336414</v>
      </c>
      <c r="BI54" s="4" cm="1">
        <f t="array" ref="BI54">AVERAGE(ABS(BI3:BI7))</f>
        <v>0.720510834896821</v>
      </c>
      <c r="BJ54" s="4" cm="1">
        <f t="array" ref="BJ54">AVERAGE(ABS(BJ3:BJ7))</f>
        <v>0.36901995772608065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6.094567146401756E-2</v>
      </c>
      <c r="N55" s="9">
        <v>6.3447818404162586</v>
      </c>
      <c r="O55" s="9">
        <v>1.491421667515094</v>
      </c>
      <c r="P55" s="9">
        <v>71.378795704682915</v>
      </c>
      <c r="Q55" s="27">
        <v>0.9</v>
      </c>
      <c r="R55" s="6">
        <v>0.9106481481481481</v>
      </c>
      <c r="S55" s="6">
        <v>0.9</v>
      </c>
      <c r="T55" s="6">
        <v>0.90060820624546112</v>
      </c>
      <c r="U55" s="6">
        <v>0.2260680188707028</v>
      </c>
      <c r="V55" s="27">
        <v>0.9</v>
      </c>
      <c r="W55" s="6">
        <v>0.90416666666666667</v>
      </c>
      <c r="X55" s="6">
        <v>0.9</v>
      </c>
      <c r="Y55" s="6">
        <v>0.9003921568627451</v>
      </c>
      <c r="Z55" s="6">
        <v>0.14979736518510531</v>
      </c>
      <c r="AA55" s="27">
        <v>0.8</v>
      </c>
      <c r="AB55" s="6">
        <v>0.82791208791208792</v>
      </c>
      <c r="AC55" s="6">
        <v>0.8</v>
      </c>
      <c r="AD55" s="6">
        <v>0.80452069716775598</v>
      </c>
      <c r="AE55" s="6">
        <v>1.59436796030368</v>
      </c>
      <c r="AF55" s="27">
        <v>0.3</v>
      </c>
      <c r="AG55" s="6">
        <v>0.15672877846790889</v>
      </c>
      <c r="AH55" s="6">
        <v>0.3</v>
      </c>
      <c r="AI55" s="6">
        <v>0.18388888888888891</v>
      </c>
      <c r="AJ55" s="6">
        <v>1.029520057440358</v>
      </c>
      <c r="AK55" s="27">
        <v>0.8666666666666667</v>
      </c>
      <c r="AL55" s="6">
        <v>0.89666666666666661</v>
      </c>
      <c r="AM55" s="6">
        <v>0.8666666666666667</v>
      </c>
      <c r="AN55" s="6">
        <v>0.86949019607843137</v>
      </c>
      <c r="AO55" s="6">
        <v>4.8058204518822869</v>
      </c>
      <c r="AP55" s="27">
        <v>0.96666666666666667</v>
      </c>
      <c r="AQ55" s="6">
        <v>0.97000000000000008</v>
      </c>
      <c r="AR55" s="6">
        <v>0.96666666666666667</v>
      </c>
      <c r="AS55" s="6">
        <v>0.96692657569850549</v>
      </c>
      <c r="AT55" s="6">
        <v>0.26247256987608658</v>
      </c>
      <c r="AU55" s="27">
        <v>0.96666666666666667</v>
      </c>
      <c r="AV55" s="6">
        <v>0.97000000000000008</v>
      </c>
      <c r="AW55" s="6">
        <v>0.96666666666666667</v>
      </c>
      <c r="AX55" s="6">
        <v>0.96692657569850549</v>
      </c>
      <c r="AY55" s="6">
        <v>4.2039704038980358E-2</v>
      </c>
      <c r="AZ55" s="27">
        <v>1</v>
      </c>
      <c r="BA55" s="6">
        <v>1</v>
      </c>
      <c r="BB55" s="6">
        <v>1</v>
      </c>
      <c r="BC55" s="6">
        <v>1</v>
      </c>
      <c r="BD55" s="6">
        <v>7.4716668981304107E-2</v>
      </c>
      <c r="BE55" s="6"/>
      <c r="BF55" s="2" t="s">
        <v>68</v>
      </c>
      <c r="BG55" s="6" cm="1">
        <f t="array" ref="BG55">AVERAGE(ABS(BG8:BG12))</f>
        <v>0.84699850079655814</v>
      </c>
      <c r="BH55" s="6" cm="1">
        <f t="array" ref="BH55">AVERAGE(ABS(BH8:BH12))</f>
        <v>0.62694733302289773</v>
      </c>
      <c r="BI55" s="6" cm="1">
        <f t="array" ref="BI55">AVERAGE(ABS(BI8:BI12))</f>
        <v>0.81241720132061768</v>
      </c>
      <c r="BJ55" s="6" cm="1">
        <f t="array" ref="BJ55">AVERAGE(ABS(BJ8:BJ12))</f>
        <v>0.43084544409512421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0.1053375513958122</v>
      </c>
      <c r="N56" s="9">
        <v>5.2255857168012732</v>
      </c>
      <c r="O56" s="9">
        <v>1.2388744931916049</v>
      </c>
      <c r="P56" s="9">
        <v>90.794551829422119</v>
      </c>
      <c r="Q56" s="27">
        <v>0.8</v>
      </c>
      <c r="R56" s="6">
        <v>0.86255411255411263</v>
      </c>
      <c r="S56" s="6">
        <v>0.8</v>
      </c>
      <c r="T56" s="6">
        <v>0.78140959282263645</v>
      </c>
      <c r="U56" s="6">
        <v>0.45580354717629029</v>
      </c>
      <c r="V56" s="27">
        <v>0.83333333333333337</v>
      </c>
      <c r="W56" s="6">
        <v>0.8773892773892773</v>
      </c>
      <c r="X56" s="6">
        <v>0.83333333333333337</v>
      </c>
      <c r="Y56" s="6">
        <v>0.82173839232662771</v>
      </c>
      <c r="Z56" s="6">
        <v>0.44111372466907872</v>
      </c>
      <c r="AA56" s="27">
        <v>0.8</v>
      </c>
      <c r="AB56" s="6">
        <v>0.85952380952380947</v>
      </c>
      <c r="AC56" s="6">
        <v>0.8</v>
      </c>
      <c r="AD56" s="6">
        <v>0.79360613810741698</v>
      </c>
      <c r="AE56" s="6">
        <v>2.7447028937849942</v>
      </c>
      <c r="AF56" s="27">
        <v>0.76666666666666672</v>
      </c>
      <c r="AG56" s="6">
        <v>0.84969696969696962</v>
      </c>
      <c r="AH56" s="6">
        <v>0.76666666666666672</v>
      </c>
      <c r="AI56" s="6">
        <v>0.73801587301587301</v>
      </c>
      <c r="AJ56" s="6">
        <v>0.56095500120640207</v>
      </c>
      <c r="AK56" s="27">
        <v>0.9</v>
      </c>
      <c r="AL56" s="6">
        <v>0.91515151515151516</v>
      </c>
      <c r="AM56" s="6">
        <v>0.9</v>
      </c>
      <c r="AN56" s="6">
        <v>0.89623224728487894</v>
      </c>
      <c r="AO56" s="6">
        <v>3.6043653389117152</v>
      </c>
      <c r="AP56" s="27">
        <v>0.9</v>
      </c>
      <c r="AQ56" s="6">
        <v>0.91515151515151516</v>
      </c>
      <c r="AR56" s="6">
        <v>0.9</v>
      </c>
      <c r="AS56" s="6">
        <v>0.89623224728487894</v>
      </c>
      <c r="AT56" s="6">
        <v>0.36931634933120322</v>
      </c>
      <c r="AU56" s="27">
        <v>0.9</v>
      </c>
      <c r="AV56" s="6">
        <v>0.91515151515151516</v>
      </c>
      <c r="AW56" s="6">
        <v>0.9</v>
      </c>
      <c r="AX56" s="6">
        <v>0.89623224728487894</v>
      </c>
      <c r="AY56" s="6">
        <v>0.72015596274921423</v>
      </c>
      <c r="AZ56" s="27">
        <v>0.9</v>
      </c>
      <c r="BA56" s="6">
        <v>0.91515151515151516</v>
      </c>
      <c r="BB56" s="6">
        <v>0.9</v>
      </c>
      <c r="BC56" s="6">
        <v>0.89623224728487894</v>
      </c>
      <c r="BD56" s="6">
        <v>0.56061633543583556</v>
      </c>
      <c r="BE56" s="6"/>
      <c r="BF56" s="2" t="s">
        <v>69</v>
      </c>
      <c r="BG56" s="6" cm="1">
        <f t="array" ref="BG56">AVERAGE(ABS(BG13:BG17))</f>
        <v>0.21496801789595832</v>
      </c>
      <c r="BH56" s="6" cm="1">
        <f t="array" ref="BH56">AVERAGE(ABS(BH13:BH17))</f>
        <v>2.4221341576618583E-2</v>
      </c>
      <c r="BI56" s="6" cm="1">
        <f t="array" ref="BI56">AVERAGE(ABS(BI13:BI17))</f>
        <v>0.13110464028439947</v>
      </c>
      <c r="BJ56" s="6" cm="1">
        <f t="array" ref="BJ56">AVERAGE(ABS(BJ12:BJ16))</f>
        <v>0.28959637796409676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2.9461847987893801E-2</v>
      </c>
      <c r="N57" s="9">
        <v>12.53743525310229</v>
      </c>
      <c r="O57" s="9">
        <v>1.571700292439252</v>
      </c>
      <c r="P57" s="9">
        <v>119.1056349044717</v>
      </c>
      <c r="Q57" s="27">
        <v>0.93333333333333335</v>
      </c>
      <c r="R57" s="6">
        <v>0.93611111111111112</v>
      </c>
      <c r="S57" s="6">
        <v>0.93333333333333335</v>
      </c>
      <c r="T57" s="6">
        <v>0.93294685990338166</v>
      </c>
      <c r="U57" s="6">
        <v>0.21677825377167431</v>
      </c>
      <c r="V57" s="27">
        <v>0.93333333333333335</v>
      </c>
      <c r="W57" s="6">
        <v>0.93333333333333335</v>
      </c>
      <c r="X57" s="6">
        <v>0.93333333333333335</v>
      </c>
      <c r="Y57" s="6">
        <v>0.93333333333333335</v>
      </c>
      <c r="Z57" s="6">
        <v>0.17683544451484959</v>
      </c>
      <c r="AA57" s="27">
        <v>0.66666666666666663</v>
      </c>
      <c r="AB57" s="6">
        <v>0.67202380952380947</v>
      </c>
      <c r="AC57" s="6">
        <v>0.66666666666666663</v>
      </c>
      <c r="AD57" s="6">
        <v>0.66098245614035089</v>
      </c>
      <c r="AE57" s="6">
        <v>3.9242577356240962</v>
      </c>
      <c r="AF57" s="27">
        <v>0.66666666666666663</v>
      </c>
      <c r="AG57" s="6">
        <v>0.67202380952380947</v>
      </c>
      <c r="AH57" s="6">
        <v>0.66666666666666663</v>
      </c>
      <c r="AI57" s="6">
        <v>0.66098245614035089</v>
      </c>
      <c r="AJ57" s="6">
        <v>0.63485192895929976</v>
      </c>
      <c r="AK57" s="27">
        <v>0.9</v>
      </c>
      <c r="AL57" s="6">
        <v>0.89944444444444438</v>
      </c>
      <c r="AM57" s="6">
        <v>0.9</v>
      </c>
      <c r="AN57" s="6">
        <v>0.89834368530020703</v>
      </c>
      <c r="AO57" s="6">
        <v>3.6043653389117152</v>
      </c>
      <c r="AP57" s="27">
        <v>0.93333333333333335</v>
      </c>
      <c r="AQ57" s="6">
        <v>0.93333333333333335</v>
      </c>
      <c r="AR57" s="6">
        <v>0.93333333333333335</v>
      </c>
      <c r="AS57" s="6">
        <v>0.93333333333333335</v>
      </c>
      <c r="AT57" s="6">
        <v>0.23360812312921</v>
      </c>
      <c r="AU57" s="27">
        <v>0.93333333333333335</v>
      </c>
      <c r="AV57" s="6">
        <v>0.93333333333333335</v>
      </c>
      <c r="AW57" s="6">
        <v>0.93333333333333335</v>
      </c>
      <c r="AX57" s="6">
        <v>0.93333333333333335</v>
      </c>
      <c r="AY57" s="6">
        <v>0.76565151089513961</v>
      </c>
      <c r="AZ57" s="27">
        <v>0.93333333333333335</v>
      </c>
      <c r="BA57" s="6">
        <v>0.93333333333333335</v>
      </c>
      <c r="BB57" s="6">
        <v>0.93333333333333335</v>
      </c>
      <c r="BC57" s="6">
        <v>0.93333333333333335</v>
      </c>
      <c r="BD57" s="6">
        <v>0.31758883361424139</v>
      </c>
      <c r="BE57" s="6"/>
      <c r="BF57" s="2" t="s">
        <v>70</v>
      </c>
      <c r="BG57" s="6" cm="1">
        <f t="array" ref="BG57">AVERAGE(ABS(BG18:BG22))</f>
        <v>0.25532548362606067</v>
      </c>
      <c r="BH57" s="6" cm="1">
        <f t="array" ref="BH57">AVERAGE(ABS(BH18:BH22))</f>
        <v>0.1878154797908505</v>
      </c>
      <c r="BI57" s="6" cm="1">
        <f t="array" ref="BI57">AVERAGE(ABS(BI18:BI22))</f>
        <v>0.27017648961840562</v>
      </c>
      <c r="BJ57" s="6" cm="1">
        <f t="array" ref="BJ57">AVERAGE(ABS(BJ18:BJ22))</f>
        <v>0.37115574777911242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14">
        <v>2.1224116141970562E-2</v>
      </c>
      <c r="N58" s="9">
        <v>14.030718464186659</v>
      </c>
      <c r="O58" s="9">
        <v>1.6597621694768689</v>
      </c>
      <c r="P58" s="9">
        <v>89.095062247585304</v>
      </c>
      <c r="Q58" s="27">
        <v>1</v>
      </c>
      <c r="R58" s="6">
        <v>1</v>
      </c>
      <c r="S58" s="6">
        <v>1</v>
      </c>
      <c r="T58" s="6">
        <v>1</v>
      </c>
      <c r="U58" s="6">
        <v>7.5003184782812732E-2</v>
      </c>
      <c r="V58" s="27">
        <v>0.96666666666666667</v>
      </c>
      <c r="W58" s="6">
        <v>0.96969696969696961</v>
      </c>
      <c r="X58" s="6">
        <v>0.96666666666666667</v>
      </c>
      <c r="Y58" s="6">
        <v>0.96647992530345472</v>
      </c>
      <c r="Z58" s="6">
        <v>5.4511255287623912E-2</v>
      </c>
      <c r="AA58" s="27">
        <v>0.7</v>
      </c>
      <c r="AB58" s="6">
        <v>0.71388888888888891</v>
      </c>
      <c r="AC58" s="6">
        <v>0.7</v>
      </c>
      <c r="AD58" s="6">
        <v>0.70554134697357207</v>
      </c>
      <c r="AE58" s="6">
        <v>1.6217754343981841</v>
      </c>
      <c r="AF58" s="27">
        <v>0.73333333333333328</v>
      </c>
      <c r="AG58" s="6">
        <v>0.73397435897435903</v>
      </c>
      <c r="AH58" s="6">
        <v>0.73333333333333328</v>
      </c>
      <c r="AI58" s="6">
        <v>0.72962962962962963</v>
      </c>
      <c r="AJ58" s="6">
        <v>0.52652493484171559</v>
      </c>
      <c r="AK58" s="27">
        <v>0.8666666666666667</v>
      </c>
      <c r="AL58" s="6">
        <v>0.88</v>
      </c>
      <c r="AM58" s="6">
        <v>0.8666666666666667</v>
      </c>
      <c r="AN58" s="6">
        <v>0.86936592818945757</v>
      </c>
      <c r="AO58" s="6">
        <v>4.8058204518822869</v>
      </c>
      <c r="AP58" s="27">
        <v>1</v>
      </c>
      <c r="AQ58" s="6">
        <v>1</v>
      </c>
      <c r="AR58" s="6">
        <v>1</v>
      </c>
      <c r="AS58" s="6">
        <v>1</v>
      </c>
      <c r="AT58" s="6">
        <v>0.1381488923734582</v>
      </c>
      <c r="AU58" s="27">
        <v>0.96666666666666667</v>
      </c>
      <c r="AV58" s="6">
        <v>0.96969696969696961</v>
      </c>
      <c r="AW58" s="6">
        <v>0.96666666666666667</v>
      </c>
      <c r="AX58" s="6">
        <v>0.96666666666666667</v>
      </c>
      <c r="AY58" s="6">
        <v>3.9357369757941379E-2</v>
      </c>
      <c r="AZ58" s="27">
        <v>0.93333333333333335</v>
      </c>
      <c r="BA58" s="6">
        <v>0.94444444444444453</v>
      </c>
      <c r="BB58" s="6">
        <v>0.93333333333333335</v>
      </c>
      <c r="BC58" s="6">
        <v>0.93458959341312275</v>
      </c>
      <c r="BD58" s="6">
        <v>0.1093219286970593</v>
      </c>
      <c r="BE58" s="6"/>
      <c r="BF58" s="2" t="s">
        <v>71</v>
      </c>
      <c r="BG58" s="6" cm="1">
        <f t="array" ref="BG58">AVERAGE(ABS(BG23:BG27))</f>
        <v>0.7836979820243053</v>
      </c>
      <c r="BH58" s="6" cm="1">
        <f t="array" ref="BH58">AVERAGE(ABS(BH23:BH27))</f>
        <v>0.63607093515571178</v>
      </c>
      <c r="BI58" s="6" cm="1">
        <f t="array" ref="BI58">AVERAGE(ABS(BI23:BI27))</f>
        <v>0.77197920528596309</v>
      </c>
      <c r="BJ58" s="6" cm="1">
        <f t="array" ref="BJ58">AVERAGE(ABS(BJ23:BJ27))</f>
        <v>0.4805917551392983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14">
        <v>0.1109808567844843</v>
      </c>
      <c r="N59" s="9">
        <v>4.5257748028029274</v>
      </c>
      <c r="O59" s="9">
        <v>1.2757639212023311</v>
      </c>
      <c r="P59" s="9">
        <v>50.914966531532933</v>
      </c>
      <c r="Q59" s="27">
        <v>0.8666666666666667</v>
      </c>
      <c r="R59" s="6">
        <v>0.86599326599326598</v>
      </c>
      <c r="S59" s="6">
        <v>0.8666666666666667</v>
      </c>
      <c r="T59" s="6">
        <v>0.86482873851294906</v>
      </c>
      <c r="U59" s="6">
        <v>0.40136658169053852</v>
      </c>
      <c r="V59" s="27">
        <v>0.8666666666666667</v>
      </c>
      <c r="W59" s="6">
        <v>0.86742424242424232</v>
      </c>
      <c r="X59" s="6">
        <v>0.8666666666666667</v>
      </c>
      <c r="Y59" s="6">
        <v>0.86243386243386244</v>
      </c>
      <c r="Z59" s="6">
        <v>0.32090236056704119</v>
      </c>
      <c r="AA59" s="27">
        <v>0.66666666666666663</v>
      </c>
      <c r="AB59" s="6">
        <v>0.7777777777777779</v>
      </c>
      <c r="AC59" s="6">
        <v>0.66666666666666663</v>
      </c>
      <c r="AD59" s="6">
        <v>0.67261904761904767</v>
      </c>
      <c r="AE59" s="6">
        <v>1.7535369343964631</v>
      </c>
      <c r="AF59" s="27">
        <v>0.46666666666666667</v>
      </c>
      <c r="AG59" s="6">
        <v>0.6518518518518519</v>
      </c>
      <c r="AH59" s="6">
        <v>0.46666666666666667</v>
      </c>
      <c r="AI59" s="6">
        <v>0.41382243487506642</v>
      </c>
      <c r="AJ59" s="6">
        <v>1.082515932716041</v>
      </c>
      <c r="AK59" s="27">
        <v>0.83333333333333337</v>
      </c>
      <c r="AL59" s="6">
        <v>0.83198653198653194</v>
      </c>
      <c r="AM59" s="6">
        <v>0.83333333333333337</v>
      </c>
      <c r="AN59" s="6">
        <v>0.83132832080200503</v>
      </c>
      <c r="AO59" s="6">
        <v>6.0072755648528586</v>
      </c>
      <c r="AP59" s="27">
        <v>0.9</v>
      </c>
      <c r="AQ59" s="6">
        <v>0.90909090909090895</v>
      </c>
      <c r="AR59" s="6">
        <v>0.9</v>
      </c>
      <c r="AS59" s="6">
        <v>0.89947089947089964</v>
      </c>
      <c r="AT59" s="6">
        <v>0.27501032833876049</v>
      </c>
      <c r="AU59" s="27">
        <v>0.8666666666666667</v>
      </c>
      <c r="AV59" s="6">
        <v>0.8833333333333333</v>
      </c>
      <c r="AW59" s="6">
        <v>0.8666666666666667</v>
      </c>
      <c r="AX59" s="6">
        <v>0.86902356902356914</v>
      </c>
      <c r="AY59" s="6">
        <v>0.77795525483599881</v>
      </c>
      <c r="AZ59" s="27">
        <v>0.9</v>
      </c>
      <c r="BA59" s="6">
        <v>0.90740740740740733</v>
      </c>
      <c r="BB59" s="6">
        <v>0.9</v>
      </c>
      <c r="BC59" s="6">
        <v>0.8995215311004785</v>
      </c>
      <c r="BD59" s="6">
        <v>0.4083811573336773</v>
      </c>
      <c r="BE59" s="6"/>
      <c r="BF59" s="2" t="s">
        <v>72</v>
      </c>
      <c r="BG59" s="6" cm="1">
        <f t="array" ref="BG59">AVERAGE(ABS(BG28:BG32))</f>
        <v>0.77842999960169668</v>
      </c>
      <c r="BH59" s="6" cm="1">
        <f t="array" ref="BH59">AVERAGE(ABS(BH28:BH32))</f>
        <v>0.6118727903070702</v>
      </c>
      <c r="BI59" s="6" cm="1">
        <f t="array" ref="BI59">AVERAGE(ABS(BI28:BI32))</f>
        <v>0.72942943945428673</v>
      </c>
      <c r="BJ59" s="6" cm="1">
        <f t="array" ref="BJ59">AVERAGE(ABS(BJ28:BJ32))</f>
        <v>0.41075413897316848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7.2793621490331514E-2</v>
      </c>
      <c r="N60" s="9">
        <v>6.7809529035422953</v>
      </c>
      <c r="O60" s="9">
        <v>1.360802638015117</v>
      </c>
      <c r="P60" s="9">
        <v>76.285720164850815</v>
      </c>
      <c r="Q60" s="27">
        <v>0.96666666666666667</v>
      </c>
      <c r="R60" s="6">
        <v>0.97083333333333333</v>
      </c>
      <c r="S60" s="6">
        <v>0.96666666666666667</v>
      </c>
      <c r="T60" s="6">
        <v>0.96690058479532159</v>
      </c>
      <c r="U60" s="6">
        <v>0.26389371426228808</v>
      </c>
      <c r="V60" s="27">
        <v>0.9</v>
      </c>
      <c r="W60" s="6">
        <v>0.90833333333333333</v>
      </c>
      <c r="X60" s="6">
        <v>0.9</v>
      </c>
      <c r="Y60" s="6">
        <v>0.90245614035087718</v>
      </c>
      <c r="Z60" s="6">
        <v>0.1533836803992899</v>
      </c>
      <c r="AA60" s="27">
        <v>0.76666666666666672</v>
      </c>
      <c r="AB60" s="6">
        <v>0.77619047619047621</v>
      </c>
      <c r="AC60" s="6">
        <v>0.76666666666666672</v>
      </c>
      <c r="AD60" s="6">
        <v>0.77011046133853145</v>
      </c>
      <c r="AE60" s="6">
        <v>0.48570893829506012</v>
      </c>
      <c r="AF60" s="27">
        <v>0.8666666666666667</v>
      </c>
      <c r="AG60" s="6">
        <v>0.87444444444444447</v>
      </c>
      <c r="AH60" s="6">
        <v>0.8666666666666667</v>
      </c>
      <c r="AI60" s="6">
        <v>0.86670522459996135</v>
      </c>
      <c r="AJ60" s="6">
        <v>0.64461402114186295</v>
      </c>
      <c r="AK60" s="27">
        <v>0.83333333333333337</v>
      </c>
      <c r="AL60" s="6">
        <v>0.8672727272727272</v>
      </c>
      <c r="AM60" s="6">
        <v>0.83333333333333337</v>
      </c>
      <c r="AN60" s="6">
        <v>0.8416064671482627</v>
      </c>
      <c r="AO60" s="6">
        <v>6.0072755648528586</v>
      </c>
      <c r="AP60" s="27">
        <v>0.8666666666666667</v>
      </c>
      <c r="AQ60" s="6">
        <v>0.88611111111111107</v>
      </c>
      <c r="AR60" s="6">
        <v>0.8666666666666667</v>
      </c>
      <c r="AS60" s="6">
        <v>0.87212280701754374</v>
      </c>
      <c r="AT60" s="6">
        <v>0.2887981649120423</v>
      </c>
      <c r="AU60" s="27">
        <v>0.8666666666666667</v>
      </c>
      <c r="AV60" s="6">
        <v>0.88282828282828285</v>
      </c>
      <c r="AW60" s="6">
        <v>0.8666666666666667</v>
      </c>
      <c r="AX60" s="6">
        <v>0.86944444444444458</v>
      </c>
      <c r="AY60" s="6">
        <v>1.152051669921722</v>
      </c>
      <c r="AZ60" s="27">
        <v>0.8666666666666667</v>
      </c>
      <c r="BA60" s="6">
        <v>0.88611111111111107</v>
      </c>
      <c r="BB60" s="6">
        <v>0.8666666666666667</v>
      </c>
      <c r="BC60" s="6">
        <v>0.87212280701754374</v>
      </c>
      <c r="BD60" s="6">
        <v>0.43255205248253331</v>
      </c>
      <c r="BE60" s="6"/>
      <c r="BF60" s="2" t="s">
        <v>73</v>
      </c>
      <c r="BG60" s="6" cm="1">
        <f t="array" ref="BG60">AVERAGE(ABS(BG33:BG37))</f>
        <v>0.6783242133431171</v>
      </c>
      <c r="BH60" s="6" cm="1">
        <f t="array" ref="BH60">AVERAGE(ABS(BH33:BH37))</f>
        <v>0.52775528830924279</v>
      </c>
      <c r="BI60" s="6" cm="1">
        <f t="array" ref="BI60">AVERAGE(ABS(BI33:BI37))</f>
        <v>0.6468859479424357</v>
      </c>
      <c r="BJ60" s="6" cm="1">
        <f t="array" ref="BJ60">AVERAGE(ABS(BJ33:BJ37))</f>
        <v>0.37383852888131675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7.3823446518921199E-2</v>
      </c>
      <c r="N61" s="9">
        <v>5.618430920076559</v>
      </c>
      <c r="O61" s="9">
        <v>1.4375811724136329</v>
      </c>
      <c r="P61" s="9">
        <v>76.972503605048857</v>
      </c>
      <c r="Q61" s="27">
        <v>0.9</v>
      </c>
      <c r="R61" s="6">
        <v>0.91545454545454541</v>
      </c>
      <c r="S61" s="6">
        <v>0.9</v>
      </c>
      <c r="T61" s="6">
        <v>0.89706766917293235</v>
      </c>
      <c r="U61" s="6">
        <v>0.47548958167253741</v>
      </c>
      <c r="V61" s="27">
        <v>1</v>
      </c>
      <c r="W61" s="6">
        <v>1</v>
      </c>
      <c r="X61" s="6">
        <v>1</v>
      </c>
      <c r="Y61" s="6">
        <v>1</v>
      </c>
      <c r="Z61" s="6">
        <v>4.2209846017977913E-2</v>
      </c>
      <c r="AA61" s="27">
        <v>0.6</v>
      </c>
      <c r="AB61" s="6">
        <v>0.6</v>
      </c>
      <c r="AC61" s="6">
        <v>0.6</v>
      </c>
      <c r="AD61" s="6">
        <v>0.57711670480549204</v>
      </c>
      <c r="AE61" s="6">
        <v>1.793669361207328</v>
      </c>
      <c r="AF61" s="27">
        <v>0.36666666666666659</v>
      </c>
      <c r="AG61" s="6">
        <v>0.2142857142857143</v>
      </c>
      <c r="AH61" s="6">
        <v>0.36666666666666659</v>
      </c>
      <c r="AI61" s="6">
        <v>0.26</v>
      </c>
      <c r="AJ61" s="6">
        <v>1.0981365348353489</v>
      </c>
      <c r="AK61" s="27">
        <v>0.9</v>
      </c>
      <c r="AL61" s="6">
        <v>0.92</v>
      </c>
      <c r="AM61" s="6">
        <v>0.9</v>
      </c>
      <c r="AN61" s="6">
        <v>0.89555555555555544</v>
      </c>
      <c r="AO61" s="6">
        <v>3.6043653389117152</v>
      </c>
      <c r="AP61" s="27">
        <v>0.96666666666666667</v>
      </c>
      <c r="AQ61" s="6">
        <v>0.96923076923076923</v>
      </c>
      <c r="AR61" s="6">
        <v>0.96666666666666667</v>
      </c>
      <c r="AS61" s="6">
        <v>0.96635294117647064</v>
      </c>
      <c r="AT61" s="6">
        <v>0.1414057934765359</v>
      </c>
      <c r="AU61" s="27">
        <v>0.93333333333333335</v>
      </c>
      <c r="AV61" s="6">
        <v>0.94285714285714284</v>
      </c>
      <c r="AW61" s="6">
        <v>0.93333333333333335</v>
      </c>
      <c r="AX61" s="6">
        <v>0.93393665158371042</v>
      </c>
      <c r="AY61" s="6">
        <v>0.32614625582224649</v>
      </c>
      <c r="AZ61" s="27">
        <v>0.96666666666666667</v>
      </c>
      <c r="BA61" s="6">
        <v>0.96923076923076923</v>
      </c>
      <c r="BB61" s="6">
        <v>0.96666666666666667</v>
      </c>
      <c r="BC61" s="6">
        <v>0.96635294117647064</v>
      </c>
      <c r="BD61" s="6">
        <v>0.2415500415977537</v>
      </c>
      <c r="BE61" s="6"/>
      <c r="BF61" s="3" t="s">
        <v>74</v>
      </c>
      <c r="BG61" s="5" cm="1">
        <f t="array" ref="BG61">AVERAGE(ABS(BG38:BG42))</f>
        <v>0.80020848032831204</v>
      </c>
      <c r="BH61" s="5" cm="1">
        <f t="array" ref="BH61">AVERAGE(ABS(BH38:BH42))</f>
        <v>0.5961860307331952</v>
      </c>
      <c r="BI61" s="5" cm="1">
        <f t="array" ref="BI61">AVERAGE(ABS(BI38:BI42))</f>
        <v>0.75219509814893359</v>
      </c>
      <c r="BJ61" s="5" cm="1">
        <f t="array" ref="BJ61">AVERAGE(ABS(BJ38:BJ42))</f>
        <v>0.44728858568724011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4.352705053023434E-2</v>
      </c>
      <c r="N62" s="9">
        <v>8.8222721289461408</v>
      </c>
      <c r="O62" s="9">
        <v>1.528938414191416</v>
      </c>
      <c r="P62" s="9">
        <v>99.250561450644085</v>
      </c>
      <c r="Q62" s="27">
        <v>0.8666666666666667</v>
      </c>
      <c r="R62" s="6">
        <v>0.8666666666666667</v>
      </c>
      <c r="S62" s="6">
        <v>0.8666666666666667</v>
      </c>
      <c r="T62" s="6">
        <v>0.8666666666666667</v>
      </c>
      <c r="U62" s="6">
        <v>0.30688962469091308</v>
      </c>
      <c r="V62" s="27">
        <v>0.93333333333333335</v>
      </c>
      <c r="W62" s="6">
        <v>0.94666666666666666</v>
      </c>
      <c r="X62" s="6">
        <v>0.93333333333333335</v>
      </c>
      <c r="Y62" s="6">
        <v>0.93425925925925923</v>
      </c>
      <c r="Z62" s="6">
        <v>0.59069868403802694</v>
      </c>
      <c r="AA62" s="27">
        <v>0.93333333333333335</v>
      </c>
      <c r="AB62" s="6">
        <v>0.93666666666666676</v>
      </c>
      <c r="AC62" s="6">
        <v>0.93333333333333335</v>
      </c>
      <c r="AD62" s="6">
        <v>0.93354385964912268</v>
      </c>
      <c r="AE62" s="6">
        <v>1.314984457289456</v>
      </c>
      <c r="AF62" s="27">
        <v>0.83333333333333337</v>
      </c>
      <c r="AG62" s="6">
        <v>0.86969696969696964</v>
      </c>
      <c r="AH62" s="6">
        <v>0.83333333333333337</v>
      </c>
      <c r="AI62" s="6">
        <v>0.83996948893974066</v>
      </c>
      <c r="AJ62" s="6">
        <v>0.32693234638139679</v>
      </c>
      <c r="AK62" s="27">
        <v>0.93333333333333335</v>
      </c>
      <c r="AL62" s="6">
        <v>0.93333333333333335</v>
      </c>
      <c r="AM62" s="6">
        <v>0.93333333333333335</v>
      </c>
      <c r="AN62" s="6">
        <v>0.93333333333333335</v>
      </c>
      <c r="AO62" s="6">
        <v>2.402910225941143</v>
      </c>
      <c r="AP62" s="27">
        <v>0.9</v>
      </c>
      <c r="AQ62" s="6">
        <v>0.90740740740740733</v>
      </c>
      <c r="AR62" s="6">
        <v>0.9</v>
      </c>
      <c r="AS62" s="6">
        <v>0.90196078431372551</v>
      </c>
      <c r="AT62" s="6">
        <v>0.25138284121313942</v>
      </c>
      <c r="AU62" s="27">
        <v>0.9</v>
      </c>
      <c r="AV62" s="6">
        <v>0.92727272727272736</v>
      </c>
      <c r="AW62" s="6">
        <v>0.9</v>
      </c>
      <c r="AX62" s="6">
        <v>0.90413656690746469</v>
      </c>
      <c r="AY62" s="6">
        <v>1.034327457931661</v>
      </c>
      <c r="AZ62" s="27">
        <v>0.8666666666666667</v>
      </c>
      <c r="BA62" s="6">
        <v>0.88388888888888884</v>
      </c>
      <c r="BB62" s="6">
        <v>0.8666666666666667</v>
      </c>
      <c r="BC62" s="6">
        <v>0.87109368191721137</v>
      </c>
      <c r="BD62" s="6">
        <v>0.34364265221412987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3.8788000974506971E-2</v>
      </c>
      <c r="N63" s="9">
        <v>9.2693681505481713</v>
      </c>
      <c r="O63" s="9">
        <v>1.5628837371944579</v>
      </c>
      <c r="P63" s="9">
        <v>104.2803916936669</v>
      </c>
      <c r="Q63" s="27">
        <v>0.96666666666666667</v>
      </c>
      <c r="R63" s="6">
        <v>0.96969696969696961</v>
      </c>
      <c r="S63" s="6">
        <v>0.96666666666666667</v>
      </c>
      <c r="T63" s="6">
        <v>0.96679365079365076</v>
      </c>
      <c r="U63" s="6">
        <v>0.2230462400001573</v>
      </c>
      <c r="V63" s="27">
        <v>0.96666666666666667</v>
      </c>
      <c r="W63" s="6">
        <v>0.96969696969696961</v>
      </c>
      <c r="X63" s="6">
        <v>0.96666666666666667</v>
      </c>
      <c r="Y63" s="6">
        <v>0.96679365079365076</v>
      </c>
      <c r="Z63" s="6">
        <v>5.0298116751804262E-2</v>
      </c>
      <c r="AA63" s="27">
        <v>0.73333333333333328</v>
      </c>
      <c r="AB63" s="6">
        <v>0.74545454545454548</v>
      </c>
      <c r="AC63" s="6">
        <v>0.73333333333333328</v>
      </c>
      <c r="AD63" s="6">
        <v>0.73822222222222222</v>
      </c>
      <c r="AE63" s="6">
        <v>1.496881870513612</v>
      </c>
      <c r="AF63" s="27">
        <v>0.8</v>
      </c>
      <c r="AG63" s="6">
        <v>0.84632034632034625</v>
      </c>
      <c r="AH63" s="6">
        <v>0.8</v>
      </c>
      <c r="AI63" s="6">
        <v>0.80684967320261436</v>
      </c>
      <c r="AJ63" s="6">
        <v>0.46948862267070912</v>
      </c>
      <c r="AK63" s="27">
        <v>0.93333333333333335</v>
      </c>
      <c r="AL63" s="6">
        <v>0.94444444444444453</v>
      </c>
      <c r="AM63" s="6">
        <v>0.93333333333333335</v>
      </c>
      <c r="AN63" s="6">
        <v>0.93441491841491831</v>
      </c>
      <c r="AO63" s="6">
        <v>2.402910225941143</v>
      </c>
      <c r="AP63" s="27">
        <v>0.96666666666666667</v>
      </c>
      <c r="AQ63" s="6">
        <v>0.96969696969696961</v>
      </c>
      <c r="AR63" s="6">
        <v>0.96666666666666667</v>
      </c>
      <c r="AS63" s="6">
        <v>0.96679365079365076</v>
      </c>
      <c r="AT63" s="6">
        <v>0.1165044562315283</v>
      </c>
      <c r="AU63" s="27">
        <v>0.96666666666666667</v>
      </c>
      <c r="AV63" s="6">
        <v>0.96969696969696961</v>
      </c>
      <c r="AW63" s="6">
        <v>0.96666666666666667</v>
      </c>
      <c r="AX63" s="6">
        <v>0.96679365079365076</v>
      </c>
      <c r="AY63" s="6">
        <v>0.39777578939824459</v>
      </c>
      <c r="AZ63" s="27">
        <v>0.96666666666666667</v>
      </c>
      <c r="BA63" s="6">
        <v>0.96969696969696961</v>
      </c>
      <c r="BB63" s="6">
        <v>0.96666666666666667</v>
      </c>
      <c r="BC63" s="6">
        <v>0.96679365079365076</v>
      </c>
      <c r="BD63" s="6">
        <v>9.7902670225370067E-2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3.3858686646116271E-2</v>
      </c>
      <c r="N64" s="9">
        <v>10.465985094033501</v>
      </c>
      <c r="O64" s="9">
        <v>1.577918116965966</v>
      </c>
      <c r="P64" s="9">
        <v>99.426858393318241</v>
      </c>
      <c r="Q64" s="27">
        <v>0.96666666666666667</v>
      </c>
      <c r="R64" s="6">
        <v>0.96944444444444444</v>
      </c>
      <c r="S64" s="6">
        <v>0.96666666666666667</v>
      </c>
      <c r="T64" s="6">
        <v>0.96651411136536991</v>
      </c>
      <c r="U64" s="6">
        <v>0.10593829270157699</v>
      </c>
      <c r="V64" s="27">
        <v>0.96666666666666667</v>
      </c>
      <c r="W64" s="6">
        <v>0.96944444444444444</v>
      </c>
      <c r="X64" s="6">
        <v>0.96666666666666667</v>
      </c>
      <c r="Y64" s="6">
        <v>0.96651411136536991</v>
      </c>
      <c r="Z64" s="6">
        <v>9.9840678635058897E-2</v>
      </c>
      <c r="AA64" s="27">
        <v>0.76666666666666672</v>
      </c>
      <c r="AB64" s="6">
        <v>0.77999999999999992</v>
      </c>
      <c r="AC64" s="6">
        <v>0.76666666666666672</v>
      </c>
      <c r="AD64" s="6">
        <v>0.77192982456140347</v>
      </c>
      <c r="AE64" s="6">
        <v>1.522708242833628</v>
      </c>
      <c r="AF64" s="27">
        <v>0.8</v>
      </c>
      <c r="AG64" s="6">
        <v>0.81757575757575762</v>
      </c>
      <c r="AH64" s="6">
        <v>0.8</v>
      </c>
      <c r="AI64" s="6">
        <v>0.80515455304928985</v>
      </c>
      <c r="AJ64" s="6">
        <v>0.52705643909216782</v>
      </c>
      <c r="AK64" s="27">
        <v>0.93333333333333335</v>
      </c>
      <c r="AL64" s="6">
        <v>0.94358974358974357</v>
      </c>
      <c r="AM64" s="6">
        <v>0.93333333333333335</v>
      </c>
      <c r="AN64" s="6">
        <v>0.93425352597179223</v>
      </c>
      <c r="AO64" s="6">
        <v>2.402910225941143</v>
      </c>
      <c r="AP64" s="27">
        <v>0.96666666666666667</v>
      </c>
      <c r="AQ64" s="6">
        <v>0.96944444444444444</v>
      </c>
      <c r="AR64" s="6">
        <v>0.96666666666666667</v>
      </c>
      <c r="AS64" s="6">
        <v>0.96651411136536991</v>
      </c>
      <c r="AT64" s="6">
        <v>0.15865176267428521</v>
      </c>
      <c r="AU64" s="27">
        <v>0.93333333333333335</v>
      </c>
      <c r="AV64" s="6">
        <v>0.94358974358974357</v>
      </c>
      <c r="AW64" s="6">
        <v>0.93333333333333335</v>
      </c>
      <c r="AX64" s="6">
        <v>0.93425352597179223</v>
      </c>
      <c r="AY64" s="6">
        <v>0.52301839345690571</v>
      </c>
      <c r="AZ64" s="27">
        <v>0.96666666666666667</v>
      </c>
      <c r="BA64" s="6">
        <v>0.96944444444444444</v>
      </c>
      <c r="BB64" s="6">
        <v>0.96666666666666667</v>
      </c>
      <c r="BC64" s="6">
        <v>0.96651411136536991</v>
      </c>
      <c r="BD64" s="6">
        <v>0.18025785536399069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4.7292482351621069E-2</v>
      </c>
      <c r="N65" s="9">
        <v>8.0320825597477317</v>
      </c>
      <c r="O65" s="9">
        <v>1.52555791259312</v>
      </c>
      <c r="P65" s="9">
        <v>90.360928797161975</v>
      </c>
      <c r="Q65" s="27">
        <v>0.9</v>
      </c>
      <c r="R65" s="6">
        <v>0.91043771043771038</v>
      </c>
      <c r="S65" s="6">
        <v>0.9</v>
      </c>
      <c r="T65" s="6">
        <v>0.90070452423393588</v>
      </c>
      <c r="U65" s="6">
        <v>0.2924520986241112</v>
      </c>
      <c r="V65" s="27">
        <v>0.96666666666666667</v>
      </c>
      <c r="W65" s="6">
        <v>0.96969696969696961</v>
      </c>
      <c r="X65" s="6">
        <v>0.96666666666666667</v>
      </c>
      <c r="Y65" s="6">
        <v>0.96634920634920651</v>
      </c>
      <c r="Z65" s="6">
        <v>8.005725144988142E-2</v>
      </c>
      <c r="AA65" s="27">
        <v>0.83333333333333337</v>
      </c>
      <c r="AB65" s="6">
        <v>0.88888888888888884</v>
      </c>
      <c r="AC65" s="6">
        <v>0.83333333333333337</v>
      </c>
      <c r="AD65" s="6">
        <v>0.83543123543123543</v>
      </c>
      <c r="AE65" s="6">
        <v>1.527010810909466</v>
      </c>
      <c r="AF65" s="27">
        <v>0.8666666666666667</v>
      </c>
      <c r="AG65" s="6">
        <v>0.90476190476190477</v>
      </c>
      <c r="AH65" s="6">
        <v>0.8666666666666667</v>
      </c>
      <c r="AI65" s="6">
        <v>0.86998556998556986</v>
      </c>
      <c r="AJ65" s="6">
        <v>0.59762100658226902</v>
      </c>
      <c r="AK65" s="27">
        <v>0.96666666666666667</v>
      </c>
      <c r="AL65" s="6">
        <v>0.97037037037037033</v>
      </c>
      <c r="AM65" s="6">
        <v>0.96666666666666667</v>
      </c>
      <c r="AN65" s="6">
        <v>0.96676986584107327</v>
      </c>
      <c r="AO65" s="6">
        <v>1.2014551129705719</v>
      </c>
      <c r="AP65" s="27">
        <v>0.96666666666666667</v>
      </c>
      <c r="AQ65" s="6">
        <v>0.96969696969696961</v>
      </c>
      <c r="AR65" s="6">
        <v>0.96666666666666667</v>
      </c>
      <c r="AS65" s="6">
        <v>0.96673567977915809</v>
      </c>
      <c r="AT65" s="6">
        <v>0.16088423224978651</v>
      </c>
      <c r="AU65" s="27">
        <v>0.93333333333333335</v>
      </c>
      <c r="AV65" s="6">
        <v>0.94444444444444453</v>
      </c>
      <c r="AW65" s="6">
        <v>0.93333333333333335</v>
      </c>
      <c r="AX65" s="6">
        <v>0.93452788757136596</v>
      </c>
      <c r="AY65" s="6">
        <v>0.27182510947683441</v>
      </c>
      <c r="AZ65" s="27">
        <v>0.93333333333333335</v>
      </c>
      <c r="BA65" s="6">
        <v>0.94444444444444453</v>
      </c>
      <c r="BB65" s="6">
        <v>0.93333333333333335</v>
      </c>
      <c r="BC65" s="6">
        <v>0.93452788757136596</v>
      </c>
      <c r="BD65" s="6">
        <v>0.15172378413087409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6.2540791278534527E-2</v>
      </c>
      <c r="N66" s="10">
        <v>6.5796138955199224</v>
      </c>
      <c r="O66" s="10">
        <v>1.4634241581098739</v>
      </c>
      <c r="P66" s="10">
        <v>74.020656324599116</v>
      </c>
      <c r="Q66" s="28">
        <v>0.73333333333333328</v>
      </c>
      <c r="R66" s="5">
        <v>0.81568627450980391</v>
      </c>
      <c r="S66" s="5">
        <v>0.73333333333333328</v>
      </c>
      <c r="T66" s="5">
        <v>0.69103448275862078</v>
      </c>
      <c r="U66" s="5">
        <v>0.47829078473448677</v>
      </c>
      <c r="V66" s="28">
        <v>0.93333333333333335</v>
      </c>
      <c r="W66" s="5">
        <v>0.94285714285714284</v>
      </c>
      <c r="X66" s="5">
        <v>0.93333333333333335</v>
      </c>
      <c r="Y66" s="5">
        <v>0.93286713286713274</v>
      </c>
      <c r="Z66" s="5">
        <v>0.2373658661333638</v>
      </c>
      <c r="AA66" s="28">
        <v>0.8666666666666667</v>
      </c>
      <c r="AB66" s="5">
        <v>0.87428571428571422</v>
      </c>
      <c r="AC66" s="5">
        <v>0.8666666666666667</v>
      </c>
      <c r="AD66" s="5">
        <v>0.86573426573426582</v>
      </c>
      <c r="AE66" s="5">
        <v>2.5998399741830589</v>
      </c>
      <c r="AF66" s="28">
        <v>0.7</v>
      </c>
      <c r="AG66" s="5">
        <v>0.70238095238095233</v>
      </c>
      <c r="AH66" s="5">
        <v>0.7</v>
      </c>
      <c r="AI66" s="5">
        <v>0.67825118351434144</v>
      </c>
      <c r="AJ66" s="5">
        <v>0.6444458052530817</v>
      </c>
      <c r="AK66" s="28">
        <v>0.8666666666666667</v>
      </c>
      <c r="AL66" s="5">
        <v>0.8666666666666667</v>
      </c>
      <c r="AM66" s="5">
        <v>0.8666666666666667</v>
      </c>
      <c r="AN66" s="5">
        <v>0.8666666666666667</v>
      </c>
      <c r="AO66" s="5">
        <v>4.8058204518822869</v>
      </c>
      <c r="AP66" s="28">
        <v>0.8666666666666667</v>
      </c>
      <c r="AQ66" s="5">
        <v>0.87428571428571422</v>
      </c>
      <c r="AR66" s="5">
        <v>0.8666666666666667</v>
      </c>
      <c r="AS66" s="5">
        <v>0.86573426573426582</v>
      </c>
      <c r="AT66" s="5">
        <v>0.30252454305411508</v>
      </c>
      <c r="AU66" s="28">
        <v>0.8666666666666667</v>
      </c>
      <c r="AV66" s="5">
        <v>0.8666666666666667</v>
      </c>
      <c r="AW66" s="5">
        <v>0.8666666666666667</v>
      </c>
      <c r="AX66" s="5">
        <v>0.8666666666666667</v>
      </c>
      <c r="AY66" s="5">
        <v>1.783736114911237</v>
      </c>
      <c r="AZ66" s="28">
        <v>0.8</v>
      </c>
      <c r="BA66" s="5">
        <v>0.80571428571428572</v>
      </c>
      <c r="BB66" s="5">
        <v>0.8</v>
      </c>
      <c r="BC66" s="5">
        <v>0.79860139860139867</v>
      </c>
      <c r="BD66" s="5">
        <v>0.56031911910229437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7.4976050123666677E-2</v>
      </c>
      <c r="N67" s="8">
        <v>5.8469477782372747</v>
      </c>
      <c r="O67" s="8">
        <v>1.4116668500610849</v>
      </c>
      <c r="P67" s="8">
        <v>80.103184561850668</v>
      </c>
      <c r="Q67" s="26">
        <v>0.83333333333333337</v>
      </c>
      <c r="R67" s="4">
        <v>0.85</v>
      </c>
      <c r="S67" s="4">
        <v>0.83333333333333337</v>
      </c>
      <c r="T67" s="4">
        <v>0.83569023569023571</v>
      </c>
      <c r="U67" s="4">
        <v>0.41928144389947519</v>
      </c>
      <c r="V67" s="26">
        <v>0.9</v>
      </c>
      <c r="W67" s="4">
        <v>0.9111111111111112</v>
      </c>
      <c r="X67" s="4">
        <v>0.9</v>
      </c>
      <c r="Y67" s="4">
        <v>0.89932659932659931</v>
      </c>
      <c r="Z67" s="4">
        <v>0.2546260083041661</v>
      </c>
      <c r="AA67" s="26">
        <v>0.76666666666666672</v>
      </c>
      <c r="AB67" s="4">
        <v>0.78888888888888886</v>
      </c>
      <c r="AC67" s="4">
        <v>0.76666666666666672</v>
      </c>
      <c r="AD67" s="4">
        <v>0.7720538720538721</v>
      </c>
      <c r="AE67" s="4">
        <v>1.577716906398773</v>
      </c>
      <c r="AF67" s="26">
        <v>0.8</v>
      </c>
      <c r="AG67" s="4">
        <v>0.875</v>
      </c>
      <c r="AH67" s="4">
        <v>0.8</v>
      </c>
      <c r="AI67" s="4">
        <v>0.80270655270655278</v>
      </c>
      <c r="AJ67" s="4">
        <v>0.65644978703361889</v>
      </c>
      <c r="AK67" s="26">
        <v>0.9</v>
      </c>
      <c r="AL67" s="4">
        <v>0.90909090909090906</v>
      </c>
      <c r="AM67" s="4">
        <v>0.9</v>
      </c>
      <c r="AN67" s="4">
        <v>0.89947089947089931</v>
      </c>
      <c r="AO67" s="4">
        <v>3.6043653389117152</v>
      </c>
      <c r="AP67" s="26">
        <v>0.96666666666666667</v>
      </c>
      <c r="AQ67" s="4">
        <v>0.96969696969696961</v>
      </c>
      <c r="AR67" s="4">
        <v>0.96666666666666667</v>
      </c>
      <c r="AS67" s="4">
        <v>0.96658312447786132</v>
      </c>
      <c r="AT67" s="4">
        <v>0.20636730313380161</v>
      </c>
      <c r="AU67" s="26">
        <v>0.93333333333333335</v>
      </c>
      <c r="AV67" s="4">
        <v>0.93939393939393934</v>
      </c>
      <c r="AW67" s="4">
        <v>0.93333333333333335</v>
      </c>
      <c r="AX67" s="4">
        <v>0.93121693121693128</v>
      </c>
      <c r="AY67" s="4">
        <v>0.43095964132397307</v>
      </c>
      <c r="AZ67" s="26">
        <v>0.96666666666666667</v>
      </c>
      <c r="BA67" s="4">
        <v>0.96969696969696961</v>
      </c>
      <c r="BB67" s="4">
        <v>0.96666666666666667</v>
      </c>
      <c r="BC67" s="4">
        <v>0.96658312447786132</v>
      </c>
      <c r="BD67" s="4">
        <v>0.10082484369221791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14">
        <v>6.7365374033196285E-2</v>
      </c>
      <c r="N68" s="9">
        <v>6.2015162568530036</v>
      </c>
      <c r="O68" s="9">
        <v>1.4475017897177569</v>
      </c>
      <c r="P68" s="9">
        <v>84.960772718886162</v>
      </c>
      <c r="Q68" s="27">
        <v>0.83333333333333337</v>
      </c>
      <c r="R68" s="6">
        <v>0.89743589743589747</v>
      </c>
      <c r="S68" s="6">
        <v>0.83333333333333337</v>
      </c>
      <c r="T68" s="6">
        <v>0.84194653299916455</v>
      </c>
      <c r="U68" s="6">
        <v>0.47978239334539707</v>
      </c>
      <c r="V68" s="27">
        <v>0.8</v>
      </c>
      <c r="W68" s="6">
        <v>0.8481481481481481</v>
      </c>
      <c r="X68" s="6">
        <v>0.8</v>
      </c>
      <c r="Y68" s="6">
        <v>0.81</v>
      </c>
      <c r="Z68" s="6">
        <v>0.72803042165912701</v>
      </c>
      <c r="AA68" s="27">
        <v>0.6</v>
      </c>
      <c r="AB68" s="6">
        <v>0.63809523809523805</v>
      </c>
      <c r="AC68" s="6">
        <v>0.6</v>
      </c>
      <c r="AD68" s="6">
        <v>0.5976767676767677</v>
      </c>
      <c r="AE68" s="6">
        <v>1.6691898813227091</v>
      </c>
      <c r="AF68" s="27">
        <v>0.66666666666666663</v>
      </c>
      <c r="AG68" s="6">
        <v>0.70370370370370372</v>
      </c>
      <c r="AH68" s="6">
        <v>0.66666666666666663</v>
      </c>
      <c r="AI68" s="6">
        <v>0.67333333333333334</v>
      </c>
      <c r="AJ68" s="6">
        <v>0.63111386387846369</v>
      </c>
      <c r="AK68" s="27">
        <v>0.83333333333333337</v>
      </c>
      <c r="AL68" s="6">
        <v>0.86636363636363645</v>
      </c>
      <c r="AM68" s="6">
        <v>0.83333333333333337</v>
      </c>
      <c r="AN68" s="6">
        <v>0.84077694235588962</v>
      </c>
      <c r="AO68" s="6">
        <v>6.0072755648528586</v>
      </c>
      <c r="AP68" s="27">
        <v>0.8666666666666667</v>
      </c>
      <c r="AQ68" s="6">
        <v>0.91111111111111109</v>
      </c>
      <c r="AR68" s="6">
        <v>0.8666666666666667</v>
      </c>
      <c r="AS68" s="6">
        <v>0.87131161236424393</v>
      </c>
      <c r="AT68" s="6">
        <v>0.40664038775669331</v>
      </c>
      <c r="AU68" s="27">
        <v>0.8666666666666667</v>
      </c>
      <c r="AV68" s="6">
        <v>0.89060606060606062</v>
      </c>
      <c r="AW68" s="6">
        <v>0.8666666666666667</v>
      </c>
      <c r="AX68" s="6">
        <v>0.8688471177944862</v>
      </c>
      <c r="AY68" s="6">
        <v>1.2151679995663389</v>
      </c>
      <c r="AZ68" s="27">
        <v>0.9</v>
      </c>
      <c r="BA68" s="6">
        <v>0.92727272727272736</v>
      </c>
      <c r="BB68" s="6">
        <v>0.9</v>
      </c>
      <c r="BC68" s="6">
        <v>0.903767752715121</v>
      </c>
      <c r="BD68" s="6">
        <v>0.51203583585275025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4.1857453561593483E-2</v>
      </c>
      <c r="N69" s="9">
        <v>8.2543783476663197</v>
      </c>
      <c r="O69" s="9">
        <v>1.570777834509544</v>
      </c>
      <c r="P69" s="9">
        <v>67.582722721517996</v>
      </c>
      <c r="Q69" s="27">
        <v>0.83333333333333337</v>
      </c>
      <c r="R69" s="6">
        <v>0.85457875457875454</v>
      </c>
      <c r="S69" s="6">
        <v>0.83333333333333337</v>
      </c>
      <c r="T69" s="6">
        <v>0.83507591442374052</v>
      </c>
      <c r="U69" s="6">
        <v>0.38544801771821241</v>
      </c>
      <c r="V69" s="27">
        <v>0.9</v>
      </c>
      <c r="W69" s="6">
        <v>0.92307692307692313</v>
      </c>
      <c r="X69" s="6">
        <v>0.9</v>
      </c>
      <c r="Y69" s="6">
        <v>0.90156142167011732</v>
      </c>
      <c r="Z69" s="6">
        <v>0.22344046547437921</v>
      </c>
      <c r="AA69" s="27">
        <v>0.56666666666666665</v>
      </c>
      <c r="AB69" s="6">
        <v>0.60582010582010581</v>
      </c>
      <c r="AC69" s="6">
        <v>0.56666666666666665</v>
      </c>
      <c r="AD69" s="6">
        <v>0.57583333333333331</v>
      </c>
      <c r="AE69" s="6">
        <v>2.925653657858426</v>
      </c>
      <c r="AF69" s="27">
        <v>0.76666666666666672</v>
      </c>
      <c r="AG69" s="6">
        <v>0.8574074074074074</v>
      </c>
      <c r="AH69" s="6">
        <v>0.76666666666666672</v>
      </c>
      <c r="AI69" s="6">
        <v>0.76288314176245209</v>
      </c>
      <c r="AJ69" s="6">
        <v>0.78744943512539933</v>
      </c>
      <c r="AK69" s="27">
        <v>0.93333333333333335</v>
      </c>
      <c r="AL69" s="6">
        <v>0.94444444444444453</v>
      </c>
      <c r="AM69" s="6">
        <v>0.93333333333333335</v>
      </c>
      <c r="AN69" s="6">
        <v>0.93458959341312275</v>
      </c>
      <c r="AO69" s="6">
        <v>2.402910225941143</v>
      </c>
      <c r="AP69" s="27">
        <v>0.9</v>
      </c>
      <c r="AQ69" s="6">
        <v>0.92307692307692313</v>
      </c>
      <c r="AR69" s="6">
        <v>0.9</v>
      </c>
      <c r="AS69" s="6">
        <v>0.90156142167011732</v>
      </c>
      <c r="AT69" s="6">
        <v>0.31274339919118421</v>
      </c>
      <c r="AU69" s="27">
        <v>0.9</v>
      </c>
      <c r="AV69" s="6">
        <v>0.92307692307692313</v>
      </c>
      <c r="AW69" s="6">
        <v>0.9</v>
      </c>
      <c r="AX69" s="6">
        <v>0.90220801364023873</v>
      </c>
      <c r="AY69" s="6">
        <v>0.57807759059648633</v>
      </c>
      <c r="AZ69" s="27">
        <v>0.9</v>
      </c>
      <c r="BA69" s="6">
        <v>0.92307692307692313</v>
      </c>
      <c r="BB69" s="6">
        <v>0.9</v>
      </c>
      <c r="BC69" s="6">
        <v>0.90156142167011732</v>
      </c>
      <c r="BD69" s="6">
        <v>0.28604061882862608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0.12510158257798229</v>
      </c>
      <c r="N70" s="9">
        <v>4.4163527222789032</v>
      </c>
      <c r="O70" s="9">
        <v>1.197304120064367</v>
      </c>
      <c r="P70" s="9">
        <v>60.504032295220973</v>
      </c>
      <c r="Q70" s="27">
        <v>0.8666666666666667</v>
      </c>
      <c r="R70" s="6">
        <v>0.87439560439560438</v>
      </c>
      <c r="S70" s="6">
        <v>0.8666666666666667</v>
      </c>
      <c r="T70" s="6">
        <v>0.86662810873337182</v>
      </c>
      <c r="U70" s="6">
        <v>0.35896392548263328</v>
      </c>
      <c r="V70" s="27">
        <v>0.8666666666666667</v>
      </c>
      <c r="W70" s="6">
        <v>0.88653846153846161</v>
      </c>
      <c r="X70" s="6">
        <v>0.8666666666666667</v>
      </c>
      <c r="Y70" s="6">
        <v>0.87142857142857133</v>
      </c>
      <c r="Z70" s="6">
        <v>0.27264729555585671</v>
      </c>
      <c r="AA70" s="27">
        <v>0.66666666666666663</v>
      </c>
      <c r="AB70" s="6">
        <v>0.79999999999999993</v>
      </c>
      <c r="AC70" s="6">
        <v>0.66666666666666663</v>
      </c>
      <c r="AD70" s="6">
        <v>0.67272727272727262</v>
      </c>
      <c r="AE70" s="6">
        <v>4.007087957283697</v>
      </c>
      <c r="AF70" s="27">
        <v>0.6333333333333333</v>
      </c>
      <c r="AG70" s="6">
        <v>0.87058823529411766</v>
      </c>
      <c r="AH70" s="6">
        <v>0.6333333333333333</v>
      </c>
      <c r="AI70" s="6">
        <v>0.6148741418764303</v>
      </c>
      <c r="AJ70" s="6">
        <v>0.56428787943123671</v>
      </c>
      <c r="AK70" s="27">
        <v>0.8</v>
      </c>
      <c r="AL70" s="6">
        <v>0.81842105263157905</v>
      </c>
      <c r="AM70" s="6">
        <v>0.8</v>
      </c>
      <c r="AN70" s="6">
        <v>0.79426470588235298</v>
      </c>
      <c r="AO70" s="6">
        <v>7.2087306778234286</v>
      </c>
      <c r="AP70" s="27">
        <v>0.9</v>
      </c>
      <c r="AQ70" s="6">
        <v>0.89750000000000008</v>
      </c>
      <c r="AR70" s="6">
        <v>0.9</v>
      </c>
      <c r="AS70" s="6">
        <v>0.89706744868035182</v>
      </c>
      <c r="AT70" s="6">
        <v>0.38832078435113682</v>
      </c>
      <c r="AU70" s="27">
        <v>0.83333333333333337</v>
      </c>
      <c r="AV70" s="6">
        <v>0.87264957264957266</v>
      </c>
      <c r="AW70" s="6">
        <v>0.83333333333333337</v>
      </c>
      <c r="AX70" s="6">
        <v>0.84425770308123249</v>
      </c>
      <c r="AY70" s="6">
        <v>0.61212461375924831</v>
      </c>
      <c r="AZ70" s="27">
        <v>0.8666666666666667</v>
      </c>
      <c r="BA70" s="6">
        <v>0.8666666666666667</v>
      </c>
      <c r="BB70" s="6">
        <v>0.8666666666666667</v>
      </c>
      <c r="BC70" s="6">
        <v>0.8666666666666667</v>
      </c>
      <c r="BD70" s="6">
        <v>0.43897726219558081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0.59731408663301222</v>
      </c>
      <c r="N71" s="9">
        <v>0.67131472144547788</v>
      </c>
      <c r="O71" s="9">
        <v>0.40438608705047591</v>
      </c>
      <c r="P71" s="9">
        <v>23.999501291675831</v>
      </c>
      <c r="Q71" s="27">
        <v>0.66666666666666663</v>
      </c>
      <c r="R71" s="6">
        <v>0.62666666666666671</v>
      </c>
      <c r="S71" s="6">
        <v>0.66666666666666663</v>
      </c>
      <c r="T71" s="6">
        <v>0.59559808612440202</v>
      </c>
      <c r="U71" s="6">
        <v>0.93224917658826556</v>
      </c>
      <c r="V71" s="27">
        <v>0.56666666666666665</v>
      </c>
      <c r="W71" s="6">
        <v>0.55166666666666664</v>
      </c>
      <c r="X71" s="6">
        <v>0.56666666666666665</v>
      </c>
      <c r="Y71" s="6">
        <v>0.55830753353973173</v>
      </c>
      <c r="Z71" s="6">
        <v>0.76063619831792262</v>
      </c>
      <c r="AA71" s="27">
        <v>0.6333333333333333</v>
      </c>
      <c r="AB71" s="6">
        <v>0.6759090909090909</v>
      </c>
      <c r="AC71" s="6">
        <v>0.6333333333333333</v>
      </c>
      <c r="AD71" s="6">
        <v>0.61672240802675593</v>
      </c>
      <c r="AE71" s="6">
        <v>1.88431416813136</v>
      </c>
      <c r="AF71" s="27">
        <v>0.5</v>
      </c>
      <c r="AG71" s="6">
        <v>0.51454545454545453</v>
      </c>
      <c r="AH71" s="6">
        <v>0.5</v>
      </c>
      <c r="AI71" s="6">
        <v>0.5066361556064074</v>
      </c>
      <c r="AJ71" s="6">
        <v>0.82124922783835541</v>
      </c>
      <c r="AK71" s="27">
        <v>0.6333333333333333</v>
      </c>
      <c r="AL71" s="6">
        <v>0.61783216783216777</v>
      </c>
      <c r="AM71" s="6">
        <v>0.6333333333333333</v>
      </c>
      <c r="AN71" s="6">
        <v>0.61799999999999999</v>
      </c>
      <c r="AO71" s="6">
        <v>13.21600624267629</v>
      </c>
      <c r="AP71" s="27">
        <v>0.6333333333333333</v>
      </c>
      <c r="AQ71" s="6">
        <v>0.62552447552447554</v>
      </c>
      <c r="AR71" s="6">
        <v>0.6333333333333333</v>
      </c>
      <c r="AS71" s="6">
        <v>0.61644268774703559</v>
      </c>
      <c r="AT71" s="6">
        <v>0.7856728985381799</v>
      </c>
      <c r="AU71" s="27">
        <v>0.73333333333333328</v>
      </c>
      <c r="AV71" s="6">
        <v>0.74769230769230766</v>
      </c>
      <c r="AW71" s="6">
        <v>0.73333333333333328</v>
      </c>
      <c r="AX71" s="6">
        <v>0.72000000000000008</v>
      </c>
      <c r="AY71" s="6">
        <v>0.92804465867174313</v>
      </c>
      <c r="AZ71" s="27">
        <v>0.56666666666666665</v>
      </c>
      <c r="BA71" s="6">
        <v>0.58454545454545448</v>
      </c>
      <c r="BB71" s="6">
        <v>0.56666666666666665</v>
      </c>
      <c r="BC71" s="6">
        <v>0.55465838509316778</v>
      </c>
      <c r="BD71" s="6">
        <v>1.520851600309314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14">
        <v>6.374804304797238E-2</v>
      </c>
      <c r="N72" s="9">
        <v>7.5625035278341137</v>
      </c>
      <c r="O72" s="9">
        <v>1.3904091134612431</v>
      </c>
      <c r="P72" s="9">
        <v>103.60629833132739</v>
      </c>
      <c r="Q72" s="27">
        <v>0.93333333333333335</v>
      </c>
      <c r="R72" s="6">
        <v>0.93636363636363629</v>
      </c>
      <c r="S72" s="6">
        <v>0.93333333333333335</v>
      </c>
      <c r="T72" s="6">
        <v>0.93340234644582476</v>
      </c>
      <c r="U72" s="6">
        <v>0.25328580426214359</v>
      </c>
      <c r="V72" s="27">
        <v>0.93333333333333335</v>
      </c>
      <c r="W72" s="6">
        <v>0.93333333333333335</v>
      </c>
      <c r="X72" s="6">
        <v>0.93333333333333335</v>
      </c>
      <c r="Y72" s="6">
        <v>0.93333333333333335</v>
      </c>
      <c r="Z72" s="6">
        <v>0.19892120537997979</v>
      </c>
      <c r="AA72" s="27">
        <v>0.73333333333333328</v>
      </c>
      <c r="AB72" s="6">
        <v>0.76296296296296306</v>
      </c>
      <c r="AC72" s="6">
        <v>0.73333333333333328</v>
      </c>
      <c r="AD72" s="6">
        <v>0.73403508771929826</v>
      </c>
      <c r="AE72" s="6">
        <v>2.803067476275253</v>
      </c>
      <c r="AF72" s="27">
        <v>0.73333333333333328</v>
      </c>
      <c r="AG72" s="6">
        <v>0.73905723905723897</v>
      </c>
      <c r="AH72" s="6">
        <v>0.73333333333333328</v>
      </c>
      <c r="AI72" s="6">
        <v>0.7351236146632566</v>
      </c>
      <c r="AJ72" s="6">
        <v>0.60325601534971696</v>
      </c>
      <c r="AK72" s="27">
        <v>0.8</v>
      </c>
      <c r="AL72" s="6">
        <v>0.85555555555555562</v>
      </c>
      <c r="AM72" s="6">
        <v>0.8</v>
      </c>
      <c r="AN72" s="6">
        <v>0.80666666666666675</v>
      </c>
      <c r="AO72" s="6">
        <v>7.2087306778234304</v>
      </c>
      <c r="AP72" s="27">
        <v>0.8666666666666667</v>
      </c>
      <c r="AQ72" s="6">
        <v>0.88666666666666671</v>
      </c>
      <c r="AR72" s="6">
        <v>0.8666666666666667</v>
      </c>
      <c r="AS72" s="6">
        <v>0.87104377104377095</v>
      </c>
      <c r="AT72" s="6">
        <v>0.31749526775001841</v>
      </c>
      <c r="AU72" s="27">
        <v>0.8666666666666667</v>
      </c>
      <c r="AV72" s="6">
        <v>0.88666666666666671</v>
      </c>
      <c r="AW72" s="6">
        <v>0.8666666666666667</v>
      </c>
      <c r="AX72" s="6">
        <v>0.87104377104377095</v>
      </c>
      <c r="AY72" s="6">
        <v>1.313590999432223</v>
      </c>
      <c r="AZ72" s="27">
        <v>0.83333333333333337</v>
      </c>
      <c r="BA72" s="6">
        <v>0.86599326599326598</v>
      </c>
      <c r="BB72" s="6">
        <v>0.83333333333333337</v>
      </c>
      <c r="BC72" s="6">
        <v>0.84082934609250393</v>
      </c>
      <c r="BD72" s="6">
        <v>0.51221855328862853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7.7369562076793477E-2</v>
      </c>
      <c r="N73" s="9">
        <v>5.2707485661162936</v>
      </c>
      <c r="O73" s="9">
        <v>1.437465367469106</v>
      </c>
      <c r="P73" s="9">
        <v>72.209255355793232</v>
      </c>
      <c r="Q73" s="27">
        <v>0.93333333333333335</v>
      </c>
      <c r="R73" s="6">
        <v>0.93333333333333335</v>
      </c>
      <c r="S73" s="6">
        <v>0.93333333333333335</v>
      </c>
      <c r="T73" s="6">
        <v>0.93333333333333335</v>
      </c>
      <c r="U73" s="6">
        <v>0.16899561532730059</v>
      </c>
      <c r="V73" s="27">
        <v>0.96666666666666667</v>
      </c>
      <c r="W73" s="6">
        <v>0.96923076923076923</v>
      </c>
      <c r="X73" s="6">
        <v>0.96666666666666667</v>
      </c>
      <c r="Y73" s="6">
        <v>0.96645614035087712</v>
      </c>
      <c r="Z73" s="6">
        <v>0.14771513967254521</v>
      </c>
      <c r="AA73" s="27">
        <v>0.73333333333333328</v>
      </c>
      <c r="AB73" s="6">
        <v>0.78333333333333333</v>
      </c>
      <c r="AC73" s="6">
        <v>0.73333333333333328</v>
      </c>
      <c r="AD73" s="6">
        <v>0.74</v>
      </c>
      <c r="AE73" s="6">
        <v>1.5920229608896219</v>
      </c>
      <c r="AF73" s="27">
        <v>0.76666666666666672</v>
      </c>
      <c r="AG73" s="6">
        <v>0.82692307692307687</v>
      </c>
      <c r="AH73" s="6">
        <v>0.76666666666666672</v>
      </c>
      <c r="AI73" s="6">
        <v>0.77356725146198824</v>
      </c>
      <c r="AJ73" s="6">
        <v>0.49895157235124521</v>
      </c>
      <c r="AK73" s="27">
        <v>0.9</v>
      </c>
      <c r="AL73" s="6">
        <v>0.90142450142450137</v>
      </c>
      <c r="AM73" s="6">
        <v>0.9</v>
      </c>
      <c r="AN73" s="6">
        <v>0.89936842105263159</v>
      </c>
      <c r="AO73" s="6">
        <v>3.6043653389117152</v>
      </c>
      <c r="AP73" s="27">
        <v>0.93333333333333335</v>
      </c>
      <c r="AQ73" s="6">
        <v>0.937037037037037</v>
      </c>
      <c r="AR73" s="6">
        <v>0.93333333333333335</v>
      </c>
      <c r="AS73" s="6">
        <v>0.93343653250773995</v>
      </c>
      <c r="AT73" s="6">
        <v>0.26013428200718253</v>
      </c>
      <c r="AU73" s="27">
        <v>0.96666666666666667</v>
      </c>
      <c r="AV73" s="6">
        <v>0.96923076923076923</v>
      </c>
      <c r="AW73" s="6">
        <v>0.96666666666666667</v>
      </c>
      <c r="AX73" s="6">
        <v>0.96645614035087712</v>
      </c>
      <c r="AY73" s="6">
        <v>0.34262187056082771</v>
      </c>
      <c r="AZ73" s="27">
        <v>0.96666666666666667</v>
      </c>
      <c r="BA73" s="6">
        <v>0.96923076923076923</v>
      </c>
      <c r="BB73" s="6">
        <v>0.96666666666666667</v>
      </c>
      <c r="BC73" s="6">
        <v>0.96645614035087712</v>
      </c>
      <c r="BD73" s="6">
        <v>0.25991456756549958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9.2674341361927801E-2</v>
      </c>
      <c r="N74" s="9">
        <v>7.5545486000587303</v>
      </c>
      <c r="O74" s="9">
        <v>1.1145385014790281</v>
      </c>
      <c r="P74" s="9">
        <v>71.768211700557941</v>
      </c>
      <c r="Q74" s="27">
        <v>0.9</v>
      </c>
      <c r="R74" s="6">
        <v>0.92999999999999994</v>
      </c>
      <c r="S74" s="6">
        <v>0.9</v>
      </c>
      <c r="T74" s="6">
        <v>0.90168067226890758</v>
      </c>
      <c r="U74" s="6">
        <v>0.37644819718932948</v>
      </c>
      <c r="V74" s="27">
        <v>0.96666666666666667</v>
      </c>
      <c r="W74" s="6">
        <v>0.97083333333333333</v>
      </c>
      <c r="X74" s="6">
        <v>0.96666666666666667</v>
      </c>
      <c r="Y74" s="6">
        <v>0.96705314009661836</v>
      </c>
      <c r="Z74" s="6">
        <v>7.8848931661827132E-2</v>
      </c>
      <c r="AA74" s="27">
        <v>0.56666666666666665</v>
      </c>
      <c r="AB74" s="6">
        <v>0.64273809523809533</v>
      </c>
      <c r="AC74" s="6">
        <v>0.56666666666666665</v>
      </c>
      <c r="AD74" s="6">
        <v>0.56586921850079741</v>
      </c>
      <c r="AE74" s="6">
        <v>3.0160780961586462</v>
      </c>
      <c r="AF74" s="27">
        <v>0.4</v>
      </c>
      <c r="AG74" s="6">
        <v>0.53082706766917298</v>
      </c>
      <c r="AH74" s="6">
        <v>0.4</v>
      </c>
      <c r="AI74" s="6">
        <v>0.37991452991453001</v>
      </c>
      <c r="AJ74" s="6">
        <v>1.1072980832330439</v>
      </c>
      <c r="AK74" s="27">
        <v>0.8666666666666667</v>
      </c>
      <c r="AL74" s="6">
        <v>0.88095238095238104</v>
      </c>
      <c r="AM74" s="6">
        <v>0.8666666666666667</v>
      </c>
      <c r="AN74" s="6">
        <v>0.8684615384615384</v>
      </c>
      <c r="AO74" s="6">
        <v>4.8058204518822869</v>
      </c>
      <c r="AP74" s="27">
        <v>0.93333333333333335</v>
      </c>
      <c r="AQ74" s="6">
        <v>0.9375</v>
      </c>
      <c r="AR74" s="6">
        <v>0.93333333333333335</v>
      </c>
      <c r="AS74" s="6">
        <v>0.93365079365079351</v>
      </c>
      <c r="AT74" s="6">
        <v>0.27748820216783981</v>
      </c>
      <c r="AU74" s="27">
        <v>0.8666666666666667</v>
      </c>
      <c r="AV74" s="6">
        <v>0.88095238095238104</v>
      </c>
      <c r="AW74" s="6">
        <v>0.8666666666666667</v>
      </c>
      <c r="AX74" s="6">
        <v>0.8684615384615384</v>
      </c>
      <c r="AY74" s="6">
        <v>0.70199668202516241</v>
      </c>
      <c r="AZ74" s="27">
        <v>0.9</v>
      </c>
      <c r="BA74" s="6">
        <v>0.90929487179487178</v>
      </c>
      <c r="BB74" s="6">
        <v>0.9</v>
      </c>
      <c r="BC74" s="6">
        <v>0.89977777777777779</v>
      </c>
      <c r="BD74" s="6">
        <v>0.37849131241403489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3.9266789536241867E-2</v>
      </c>
      <c r="N75" s="9">
        <v>9.1595288494457137</v>
      </c>
      <c r="O75" s="9">
        <v>1.561801129345195</v>
      </c>
      <c r="P75" s="9">
        <v>103.04469955626431</v>
      </c>
      <c r="Q75" s="27">
        <v>0.93333333333333335</v>
      </c>
      <c r="R75" s="6">
        <v>0.93904761904761902</v>
      </c>
      <c r="S75" s="6">
        <v>0.93333333333333335</v>
      </c>
      <c r="T75" s="6">
        <v>0.93006590550450197</v>
      </c>
      <c r="U75" s="6">
        <v>0.34215221181865879</v>
      </c>
      <c r="V75" s="27">
        <v>0.96666666666666667</v>
      </c>
      <c r="W75" s="6">
        <v>0.97000000000000008</v>
      </c>
      <c r="X75" s="6">
        <v>0.96666666666666667</v>
      </c>
      <c r="Y75" s="6">
        <v>0.96643274853801175</v>
      </c>
      <c r="Z75" s="6">
        <v>0.23759210449940091</v>
      </c>
      <c r="AA75" s="27">
        <v>0.76666666666666672</v>
      </c>
      <c r="AB75" s="6">
        <v>0.78611111111111109</v>
      </c>
      <c r="AC75" s="6">
        <v>0.76666666666666672</v>
      </c>
      <c r="AD75" s="6">
        <v>0.7683809523809525</v>
      </c>
      <c r="AE75" s="6">
        <v>3.861020402794566</v>
      </c>
      <c r="AF75" s="27">
        <v>0.76666666666666672</v>
      </c>
      <c r="AG75" s="6">
        <v>0.80476190476190479</v>
      </c>
      <c r="AH75" s="6">
        <v>0.76666666666666672</v>
      </c>
      <c r="AI75" s="6">
        <v>0.7580289855072464</v>
      </c>
      <c r="AJ75" s="6">
        <v>0.5409631587839937</v>
      </c>
      <c r="AK75" s="27">
        <v>0.96666666666666667</v>
      </c>
      <c r="AL75" s="6">
        <v>0.97000000000000008</v>
      </c>
      <c r="AM75" s="6">
        <v>0.96666666666666667</v>
      </c>
      <c r="AN75" s="6">
        <v>0.96643274853801175</v>
      </c>
      <c r="AO75" s="6">
        <v>1.2014551129705719</v>
      </c>
      <c r="AP75" s="27">
        <v>0.96666666666666667</v>
      </c>
      <c r="AQ75" s="6">
        <v>0.97000000000000008</v>
      </c>
      <c r="AR75" s="6">
        <v>0.96666666666666667</v>
      </c>
      <c r="AS75" s="6">
        <v>0.96643274853801175</v>
      </c>
      <c r="AT75" s="6">
        <v>0.1768812433132784</v>
      </c>
      <c r="AU75" s="27">
        <v>0.93333333333333335</v>
      </c>
      <c r="AV75" s="6">
        <v>0.93666666666666676</v>
      </c>
      <c r="AW75" s="6">
        <v>0.93333333333333335</v>
      </c>
      <c r="AX75" s="6">
        <v>0.93354385964912268</v>
      </c>
      <c r="AY75" s="6">
        <v>0.45931746823509739</v>
      </c>
      <c r="AZ75" s="27">
        <v>0.96666666666666667</v>
      </c>
      <c r="BA75" s="6">
        <v>0.97000000000000008</v>
      </c>
      <c r="BB75" s="6">
        <v>0.96666666666666667</v>
      </c>
      <c r="BC75" s="6">
        <v>0.96643274853801175</v>
      </c>
      <c r="BD75" s="6">
        <v>0.25359648712147298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9.0596082455093291E-2</v>
      </c>
      <c r="N76" s="9">
        <v>5.4630858919885839</v>
      </c>
      <c r="O76" s="9">
        <v>1.323873655159953</v>
      </c>
      <c r="P76" s="9">
        <v>61.459716284871561</v>
      </c>
      <c r="Q76" s="27">
        <v>0.83333333333333337</v>
      </c>
      <c r="R76" s="6">
        <v>0.86587301587301579</v>
      </c>
      <c r="S76" s="6">
        <v>0.83333333333333337</v>
      </c>
      <c r="T76" s="6">
        <v>0.81031235431235416</v>
      </c>
      <c r="U76" s="6">
        <v>0.47606365224809699</v>
      </c>
      <c r="V76" s="27">
        <v>0.8666666666666667</v>
      </c>
      <c r="W76" s="6">
        <v>0.90476190476190477</v>
      </c>
      <c r="X76" s="6">
        <v>0.8666666666666667</v>
      </c>
      <c r="Y76" s="6">
        <v>0.8587301587301589</v>
      </c>
      <c r="Z76" s="6">
        <v>0.35013418507658189</v>
      </c>
      <c r="AA76" s="27">
        <v>0.73333333333333328</v>
      </c>
      <c r="AB76" s="6">
        <v>0.73863636363636354</v>
      </c>
      <c r="AC76" s="6">
        <v>0.73333333333333328</v>
      </c>
      <c r="AD76" s="6">
        <v>0.73185185185185186</v>
      </c>
      <c r="AE76" s="6">
        <v>1.5458131488522919</v>
      </c>
      <c r="AF76" s="27">
        <v>0.83333333333333337</v>
      </c>
      <c r="AG76" s="6">
        <v>0.84743589743589742</v>
      </c>
      <c r="AH76" s="6">
        <v>0.83333333333333337</v>
      </c>
      <c r="AI76" s="6">
        <v>0.82753623188405789</v>
      </c>
      <c r="AJ76" s="6">
        <v>0.46251872607241401</v>
      </c>
      <c r="AK76" s="27">
        <v>0.83333333333333337</v>
      </c>
      <c r="AL76" s="6">
        <v>0.82777777777777772</v>
      </c>
      <c r="AM76" s="6">
        <v>0.83333333333333337</v>
      </c>
      <c r="AN76" s="6">
        <v>0.82915601023017904</v>
      </c>
      <c r="AO76" s="6">
        <v>6.0072755648528586</v>
      </c>
      <c r="AP76" s="27">
        <v>0.8666666666666667</v>
      </c>
      <c r="AQ76" s="6">
        <v>0.87380952380952381</v>
      </c>
      <c r="AR76" s="6">
        <v>0.8666666666666667</v>
      </c>
      <c r="AS76" s="6">
        <v>0.86439393939393938</v>
      </c>
      <c r="AT76" s="6">
        <v>0.37323000793139732</v>
      </c>
      <c r="AU76" s="27">
        <v>0.76666666666666672</v>
      </c>
      <c r="AV76" s="6">
        <v>0.79166666666666663</v>
      </c>
      <c r="AW76" s="6">
        <v>0.76666666666666672</v>
      </c>
      <c r="AX76" s="6">
        <v>0.7451282051282051</v>
      </c>
      <c r="AY76" s="6">
        <v>0.96893678677582429</v>
      </c>
      <c r="AZ76" s="27">
        <v>0.8</v>
      </c>
      <c r="BA76" s="6">
        <v>0.82095238095238088</v>
      </c>
      <c r="BB76" s="6">
        <v>0.8</v>
      </c>
      <c r="BC76" s="6">
        <v>0.78809523809523807</v>
      </c>
      <c r="BD76" s="6">
        <v>0.6012054876708065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14">
        <v>0.91534435810364179</v>
      </c>
      <c r="N77" s="9">
        <v>9.2485020688545361E-2</v>
      </c>
      <c r="O77" s="9">
        <v>8.4655641896358561E-2</v>
      </c>
      <c r="P77" s="9">
        <v>6.751406510263811</v>
      </c>
      <c r="Q77" s="27">
        <v>0.36666666666666659</v>
      </c>
      <c r="R77" s="6">
        <v>0.45555555555555549</v>
      </c>
      <c r="S77" s="6">
        <v>0.36666666666666659</v>
      </c>
      <c r="T77" s="6">
        <v>0.33529953917050692</v>
      </c>
      <c r="U77" s="6">
        <v>1.116258300560818</v>
      </c>
      <c r="V77" s="27">
        <v>0.3</v>
      </c>
      <c r="W77" s="6">
        <v>0.33857142857142858</v>
      </c>
      <c r="X77" s="6">
        <v>0.3</v>
      </c>
      <c r="Y77" s="6">
        <v>0.30368077055383558</v>
      </c>
      <c r="Z77" s="6">
        <v>1.2031513800806859</v>
      </c>
      <c r="AA77" s="27">
        <v>0.4</v>
      </c>
      <c r="AB77" s="6">
        <v>0.4498792270531401</v>
      </c>
      <c r="AC77" s="6">
        <v>0.4</v>
      </c>
      <c r="AD77" s="6">
        <v>0.33273393273393281</v>
      </c>
      <c r="AE77" s="6">
        <v>1.060583469212657</v>
      </c>
      <c r="AF77" s="27">
        <v>0.3</v>
      </c>
      <c r="AG77" s="6">
        <v>0.52619047619047621</v>
      </c>
      <c r="AH77" s="6">
        <v>0.3</v>
      </c>
      <c r="AI77" s="6">
        <v>0.3021924934968413</v>
      </c>
      <c r="AJ77" s="6">
        <v>1.1253403074290671</v>
      </c>
      <c r="AK77" s="27">
        <v>0.33333333333333331</v>
      </c>
      <c r="AL77" s="6">
        <v>0.38589743589743591</v>
      </c>
      <c r="AM77" s="6">
        <v>0.33333333333333331</v>
      </c>
      <c r="AN77" s="6">
        <v>0.29822843822843831</v>
      </c>
      <c r="AO77" s="6">
        <v>12.443578474758</v>
      </c>
      <c r="AP77" s="27">
        <v>0.36666666666666659</v>
      </c>
      <c r="AQ77" s="6">
        <v>0.41041666666666671</v>
      </c>
      <c r="AR77" s="6">
        <v>0.36666666666666659</v>
      </c>
      <c r="AS77" s="6">
        <v>0.3511111111111111</v>
      </c>
      <c r="AT77" s="6">
        <v>1.3933316540436409</v>
      </c>
      <c r="AU77" s="27">
        <v>0.36666666666666659</v>
      </c>
      <c r="AV77" s="6">
        <v>0.41597222222222219</v>
      </c>
      <c r="AW77" s="6">
        <v>0.36666666666666659</v>
      </c>
      <c r="AX77" s="6">
        <v>0.32792540792540792</v>
      </c>
      <c r="AY77" s="6">
        <v>1.4846014258998941</v>
      </c>
      <c r="AZ77" s="27">
        <v>0.36666666666666659</v>
      </c>
      <c r="BA77" s="6">
        <v>0.45579975579975579</v>
      </c>
      <c r="BB77" s="6">
        <v>0.36666666666666659</v>
      </c>
      <c r="BC77" s="6">
        <v>0.3527417027417028</v>
      </c>
      <c r="BD77" s="6">
        <v>1.388222199147322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0.15457104085346601</v>
      </c>
      <c r="N78" s="9">
        <v>4.8599771542906938</v>
      </c>
      <c r="O78" s="9">
        <v>0.93964619103028957</v>
      </c>
      <c r="P78" s="9">
        <v>84.4421030558008</v>
      </c>
      <c r="Q78" s="27">
        <v>0.8666666666666667</v>
      </c>
      <c r="R78" s="6">
        <v>0.875</v>
      </c>
      <c r="S78" s="6">
        <v>0.8666666666666667</v>
      </c>
      <c r="T78" s="6">
        <v>0.86531986531986527</v>
      </c>
      <c r="U78" s="6">
        <v>0.45180928752472582</v>
      </c>
      <c r="V78" s="27">
        <v>0.8</v>
      </c>
      <c r="W78" s="6">
        <v>0.80555555555555547</v>
      </c>
      <c r="X78" s="6">
        <v>0.8</v>
      </c>
      <c r="Y78" s="6">
        <v>0.7979797979797979</v>
      </c>
      <c r="Z78" s="6">
        <v>0.40559630796556612</v>
      </c>
      <c r="AA78" s="27">
        <v>0.66666666666666663</v>
      </c>
      <c r="AB78" s="6">
        <v>0.67261904761904767</v>
      </c>
      <c r="AC78" s="6">
        <v>0.66666666666666663</v>
      </c>
      <c r="AD78" s="6">
        <v>0.65740740740740733</v>
      </c>
      <c r="AE78" s="6">
        <v>3.054059238931591</v>
      </c>
      <c r="AF78" s="27">
        <v>0.5</v>
      </c>
      <c r="AG78" s="6">
        <v>0.49259259259259258</v>
      </c>
      <c r="AH78" s="6">
        <v>0.5</v>
      </c>
      <c r="AI78" s="6">
        <v>0.47868421052631582</v>
      </c>
      <c r="AJ78" s="6">
        <v>1.089860375296164</v>
      </c>
      <c r="AK78" s="27">
        <v>0.76666666666666672</v>
      </c>
      <c r="AL78" s="6">
        <v>0.79761904761904767</v>
      </c>
      <c r="AM78" s="6">
        <v>0.76666666666666672</v>
      </c>
      <c r="AN78" s="6">
        <v>0.7685185185185186</v>
      </c>
      <c r="AO78" s="6">
        <v>8.4101857907940012</v>
      </c>
      <c r="AP78" s="27">
        <v>0.8666666666666667</v>
      </c>
      <c r="AQ78" s="6">
        <v>0.8666666666666667</v>
      </c>
      <c r="AR78" s="6">
        <v>0.8666666666666667</v>
      </c>
      <c r="AS78" s="6">
        <v>0.8666666666666667</v>
      </c>
      <c r="AT78" s="6">
        <v>0.32535714271253457</v>
      </c>
      <c r="AU78" s="27">
        <v>0.8</v>
      </c>
      <c r="AV78" s="6">
        <v>0.82222222222222219</v>
      </c>
      <c r="AW78" s="6">
        <v>0.8</v>
      </c>
      <c r="AX78" s="6">
        <v>0.80538720538720543</v>
      </c>
      <c r="AY78" s="6">
        <v>0.75277978663805134</v>
      </c>
      <c r="AZ78" s="27">
        <v>0.8</v>
      </c>
      <c r="BA78" s="6">
        <v>0.82222222222222219</v>
      </c>
      <c r="BB78" s="6">
        <v>0.8</v>
      </c>
      <c r="BC78" s="6">
        <v>0.80538720538720543</v>
      </c>
      <c r="BD78" s="6">
        <v>0.62176835956862386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0.25777451688955028</v>
      </c>
      <c r="N79" s="9">
        <v>2.4380211618194818</v>
      </c>
      <c r="O79" s="9">
        <v>0.85599123906637775</v>
      </c>
      <c r="P79" s="9">
        <v>33.400889916926907</v>
      </c>
      <c r="Q79" s="27">
        <v>0.8</v>
      </c>
      <c r="R79" s="6">
        <v>0.85777777777777786</v>
      </c>
      <c r="S79" s="6">
        <v>0.8</v>
      </c>
      <c r="T79" s="6">
        <v>0.7906130268199234</v>
      </c>
      <c r="U79" s="6">
        <v>0.65613636615099558</v>
      </c>
      <c r="V79" s="27">
        <v>0.76666666666666672</v>
      </c>
      <c r="W79" s="6">
        <v>0.79682539682539677</v>
      </c>
      <c r="X79" s="6">
        <v>0.76666666666666672</v>
      </c>
      <c r="Y79" s="6">
        <v>0.7686274509803922</v>
      </c>
      <c r="Z79" s="6">
        <v>0.71738833057274254</v>
      </c>
      <c r="AA79" s="27">
        <v>0.66666666666666663</v>
      </c>
      <c r="AB79" s="6">
        <v>0.7088888888888889</v>
      </c>
      <c r="AC79" s="6">
        <v>0.66666666666666663</v>
      </c>
      <c r="AD79" s="6">
        <v>0.6568007662835248</v>
      </c>
      <c r="AE79" s="6">
        <v>1.9215047600170621</v>
      </c>
      <c r="AF79" s="27">
        <v>0.26666666666666672</v>
      </c>
      <c r="AG79" s="6">
        <v>0.37619047619047608</v>
      </c>
      <c r="AH79" s="6">
        <v>0.26666666666666672</v>
      </c>
      <c r="AI79" s="6">
        <v>0.18169934640522881</v>
      </c>
      <c r="AJ79" s="6">
        <v>1.0284075990266099</v>
      </c>
      <c r="AK79" s="27">
        <v>0.73333333333333328</v>
      </c>
      <c r="AL79" s="6">
        <v>0.75299145299145309</v>
      </c>
      <c r="AM79" s="6">
        <v>0.73333333333333328</v>
      </c>
      <c r="AN79" s="6">
        <v>0.73962684489000274</v>
      </c>
      <c r="AO79" s="6">
        <v>9.6116409037645738</v>
      </c>
      <c r="AP79" s="27">
        <v>0.83333333333333337</v>
      </c>
      <c r="AQ79" s="6">
        <v>0.85</v>
      </c>
      <c r="AR79" s="6">
        <v>0.83333333333333337</v>
      </c>
      <c r="AS79" s="6">
        <v>0.83544973544973544</v>
      </c>
      <c r="AT79" s="6">
        <v>0.5671010187239639</v>
      </c>
      <c r="AU79" s="27">
        <v>0.83333333333333337</v>
      </c>
      <c r="AV79" s="6">
        <v>0.8666666666666667</v>
      </c>
      <c r="AW79" s="6">
        <v>0.83333333333333337</v>
      </c>
      <c r="AX79" s="6">
        <v>0.83733333333333337</v>
      </c>
      <c r="AY79" s="6">
        <v>0.6322794893854774</v>
      </c>
      <c r="AZ79" s="27">
        <v>0.8</v>
      </c>
      <c r="BA79" s="6">
        <v>0.8364835164835166</v>
      </c>
      <c r="BB79" s="6">
        <v>0.8</v>
      </c>
      <c r="BC79" s="6">
        <v>0.80010893246187353</v>
      </c>
      <c r="BD79" s="6">
        <v>0.73094364024108172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5.4142373369925799E-2</v>
      </c>
      <c r="N80" s="9">
        <v>7.5955865967593663</v>
      </c>
      <c r="O80" s="9">
        <v>1.480472167774797</v>
      </c>
      <c r="P80" s="9">
        <v>104.0595363756033</v>
      </c>
      <c r="Q80" s="27">
        <v>0.8666666666666667</v>
      </c>
      <c r="R80" s="6">
        <v>0.87555555555555553</v>
      </c>
      <c r="S80" s="6">
        <v>0.8666666666666667</v>
      </c>
      <c r="T80" s="6">
        <v>0.86488095238095231</v>
      </c>
      <c r="U80" s="6">
        <v>0.44446455333257229</v>
      </c>
      <c r="V80" s="27">
        <v>0.93333333333333335</v>
      </c>
      <c r="W80" s="6">
        <v>0.93571428571428561</v>
      </c>
      <c r="X80" s="6">
        <v>0.93333333333333335</v>
      </c>
      <c r="Y80" s="6">
        <v>0.93297022512708783</v>
      </c>
      <c r="Z80" s="6">
        <v>0.13748434017875061</v>
      </c>
      <c r="AA80" s="27">
        <v>0.7</v>
      </c>
      <c r="AB80" s="6">
        <v>0.7232142857142857</v>
      </c>
      <c r="AC80" s="6">
        <v>0.7</v>
      </c>
      <c r="AD80" s="6">
        <v>0.70357279693486585</v>
      </c>
      <c r="AE80" s="6">
        <v>3.9657508955856362</v>
      </c>
      <c r="AF80" s="27">
        <v>0.7</v>
      </c>
      <c r="AG80" s="6">
        <v>0.7232142857142857</v>
      </c>
      <c r="AH80" s="6">
        <v>0.7</v>
      </c>
      <c r="AI80" s="6">
        <v>0.70357279693486585</v>
      </c>
      <c r="AJ80" s="6">
        <v>0.72386984760305684</v>
      </c>
      <c r="AK80" s="27">
        <v>0.96666666666666667</v>
      </c>
      <c r="AL80" s="6">
        <v>0.96904761904761894</v>
      </c>
      <c r="AM80" s="6">
        <v>0.96666666666666667</v>
      </c>
      <c r="AN80" s="6">
        <v>0.96617283950617294</v>
      </c>
      <c r="AO80" s="6">
        <v>1.2014551129705719</v>
      </c>
      <c r="AP80" s="27">
        <v>0.93333333333333335</v>
      </c>
      <c r="AQ80" s="6">
        <v>0.94222222222222218</v>
      </c>
      <c r="AR80" s="6">
        <v>0.93333333333333335</v>
      </c>
      <c r="AS80" s="6">
        <v>0.93095238095238098</v>
      </c>
      <c r="AT80" s="6">
        <v>0.22950370547644749</v>
      </c>
      <c r="AU80" s="27">
        <v>0.8666666666666667</v>
      </c>
      <c r="AV80" s="6">
        <v>0.87555555555555553</v>
      </c>
      <c r="AW80" s="6">
        <v>0.8666666666666667</v>
      </c>
      <c r="AX80" s="6">
        <v>0.86488095238095231</v>
      </c>
      <c r="AY80" s="6">
        <v>0.51920331613119952</v>
      </c>
      <c r="AZ80" s="27">
        <v>0.9</v>
      </c>
      <c r="BA80" s="6">
        <v>0.90740740740740733</v>
      </c>
      <c r="BB80" s="6">
        <v>0.9</v>
      </c>
      <c r="BC80" s="6">
        <v>0.90196078431372551</v>
      </c>
      <c r="BD80" s="6">
        <v>0.1231483518200798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3.4731582696803501E-2</v>
      </c>
      <c r="N81" s="9">
        <v>10.207647547120621</v>
      </c>
      <c r="O81" s="9">
        <v>1.5760090796837489</v>
      </c>
      <c r="P81" s="9">
        <v>96.972651697645858</v>
      </c>
      <c r="Q81" s="27">
        <v>0.96666666666666667</v>
      </c>
      <c r="R81" s="6">
        <v>0.96875</v>
      </c>
      <c r="S81" s="6">
        <v>0.96666666666666667</v>
      </c>
      <c r="T81" s="6">
        <v>0.9659222497932175</v>
      </c>
      <c r="U81" s="6">
        <v>0.25668340390955968</v>
      </c>
      <c r="V81" s="27">
        <v>0.96666666666666667</v>
      </c>
      <c r="W81" s="6">
        <v>0.96875</v>
      </c>
      <c r="X81" s="6">
        <v>0.96666666666666667</v>
      </c>
      <c r="Y81" s="6">
        <v>0.9659222497932175</v>
      </c>
      <c r="Z81" s="6">
        <v>0.23598558186961749</v>
      </c>
      <c r="AA81" s="27">
        <v>0.73333333333333328</v>
      </c>
      <c r="AB81" s="6">
        <v>0.78055555555555556</v>
      </c>
      <c r="AC81" s="6">
        <v>0.73333333333333328</v>
      </c>
      <c r="AD81" s="6">
        <v>0.73333333333333328</v>
      </c>
      <c r="AE81" s="6">
        <v>2.8310451326331871</v>
      </c>
      <c r="AF81" s="27">
        <v>0.7</v>
      </c>
      <c r="AG81" s="6">
        <v>0.83333333333333337</v>
      </c>
      <c r="AH81" s="6">
        <v>0.7</v>
      </c>
      <c r="AI81" s="6">
        <v>0.695959595959596</v>
      </c>
      <c r="AJ81" s="6">
        <v>0.62340254830764108</v>
      </c>
      <c r="AK81" s="27">
        <v>0.8666666666666667</v>
      </c>
      <c r="AL81" s="6">
        <v>0.87487179487179489</v>
      </c>
      <c r="AM81" s="6">
        <v>0.8666666666666667</v>
      </c>
      <c r="AN81" s="6">
        <v>0.86560846560846549</v>
      </c>
      <c r="AO81" s="6">
        <v>4.8058204518822869</v>
      </c>
      <c r="AP81" s="27">
        <v>0.93333333333333335</v>
      </c>
      <c r="AQ81" s="6">
        <v>0.93333333333333335</v>
      </c>
      <c r="AR81" s="6">
        <v>0.93333333333333335</v>
      </c>
      <c r="AS81" s="6">
        <v>0.93333333333333335</v>
      </c>
      <c r="AT81" s="6">
        <v>0.28861524790964571</v>
      </c>
      <c r="AU81" s="27">
        <v>0.8666666666666667</v>
      </c>
      <c r="AV81" s="6">
        <v>0.87487179487179489</v>
      </c>
      <c r="AW81" s="6">
        <v>0.8666666666666667</v>
      </c>
      <c r="AX81" s="6">
        <v>0.86560846560846549</v>
      </c>
      <c r="AY81" s="6">
        <v>0.91519666370156949</v>
      </c>
      <c r="AZ81" s="27">
        <v>0.9</v>
      </c>
      <c r="BA81" s="6">
        <v>0.90416666666666667</v>
      </c>
      <c r="BB81" s="6">
        <v>0.9</v>
      </c>
      <c r="BC81" s="6">
        <v>0.90050179211469539</v>
      </c>
      <c r="BD81" s="6">
        <v>0.40104769295939641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4.1722383032842501E-2</v>
      </c>
      <c r="N82" s="9">
        <v>8.2774505303739261</v>
      </c>
      <c r="O82" s="9">
        <v>1.571200272370646</v>
      </c>
      <c r="P82" s="9">
        <v>93.121318466706668</v>
      </c>
      <c r="Q82" s="27">
        <v>0.8666666666666667</v>
      </c>
      <c r="R82" s="6">
        <v>0.87883597883597875</v>
      </c>
      <c r="S82" s="6">
        <v>0.8666666666666667</v>
      </c>
      <c r="T82" s="6">
        <v>0.86729302832244004</v>
      </c>
      <c r="U82" s="6">
        <v>0.31003274827481742</v>
      </c>
      <c r="V82" s="27">
        <v>0.96666666666666667</v>
      </c>
      <c r="W82" s="6">
        <v>0.97000000000000008</v>
      </c>
      <c r="X82" s="6">
        <v>0.96666666666666667</v>
      </c>
      <c r="Y82" s="6">
        <v>0.96687719298245611</v>
      </c>
      <c r="Z82" s="6">
        <v>0.1176791560660418</v>
      </c>
      <c r="AA82" s="27">
        <v>0.8</v>
      </c>
      <c r="AB82" s="6">
        <v>0.80444444444444452</v>
      </c>
      <c r="AC82" s="6">
        <v>0.8</v>
      </c>
      <c r="AD82" s="6">
        <v>0.80105263157894735</v>
      </c>
      <c r="AE82" s="6">
        <v>1.5737908052102261</v>
      </c>
      <c r="AF82" s="27">
        <v>0.73333333333333328</v>
      </c>
      <c r="AG82" s="6">
        <v>0.78392857142857142</v>
      </c>
      <c r="AH82" s="6">
        <v>0.73333333333333328</v>
      </c>
      <c r="AI82" s="6">
        <v>0.7309178743961352</v>
      </c>
      <c r="AJ82" s="6">
        <v>0.66320849094412515</v>
      </c>
      <c r="AK82" s="27">
        <v>0.93333333333333335</v>
      </c>
      <c r="AL82" s="6">
        <v>0.937037037037037</v>
      </c>
      <c r="AM82" s="6">
        <v>0.93333333333333335</v>
      </c>
      <c r="AN82" s="6">
        <v>0.93333333333333335</v>
      </c>
      <c r="AO82" s="6">
        <v>2.402910225941143</v>
      </c>
      <c r="AP82" s="27">
        <v>0.93333333333333335</v>
      </c>
      <c r="AQ82" s="6">
        <v>0.937037037037037</v>
      </c>
      <c r="AR82" s="6">
        <v>0.93333333333333335</v>
      </c>
      <c r="AS82" s="6">
        <v>0.93333333333333335</v>
      </c>
      <c r="AT82" s="6">
        <v>0.19852019109758781</v>
      </c>
      <c r="AU82" s="27">
        <v>0.93333333333333335</v>
      </c>
      <c r="AV82" s="6">
        <v>0.937037037037037</v>
      </c>
      <c r="AW82" s="6">
        <v>0.93333333333333335</v>
      </c>
      <c r="AX82" s="6">
        <v>0.93333333333333335</v>
      </c>
      <c r="AY82" s="6">
        <v>0.2057850845428672</v>
      </c>
      <c r="AZ82" s="27">
        <v>0.9</v>
      </c>
      <c r="BA82" s="6">
        <v>0.90846560846560842</v>
      </c>
      <c r="BB82" s="6">
        <v>0.9</v>
      </c>
      <c r="BC82" s="6">
        <v>0.89866557734204788</v>
      </c>
      <c r="BD82" s="6">
        <v>0.1434927274980303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0.21486513839237029</v>
      </c>
      <c r="N83" s="9">
        <v>3.165010157521631</v>
      </c>
      <c r="O83" s="9">
        <v>0.89021937770611703</v>
      </c>
      <c r="P83" s="9">
        <v>113.14911313139829</v>
      </c>
      <c r="Q83" s="27">
        <v>0.7</v>
      </c>
      <c r="R83" s="6">
        <v>0.77666666666666673</v>
      </c>
      <c r="S83" s="6">
        <v>0.7</v>
      </c>
      <c r="T83" s="6">
        <v>0.69444444444444442</v>
      </c>
      <c r="U83" s="6">
        <v>0.5821805623262486</v>
      </c>
      <c r="V83" s="27">
        <v>0.76666666666666672</v>
      </c>
      <c r="W83" s="6">
        <v>0.80833333333333335</v>
      </c>
      <c r="X83" s="6">
        <v>0.76666666666666672</v>
      </c>
      <c r="Y83" s="6">
        <v>0.77257894736842103</v>
      </c>
      <c r="Z83" s="6">
        <v>0.59310692103346108</v>
      </c>
      <c r="AA83" s="27">
        <v>0.83333333333333337</v>
      </c>
      <c r="AB83" s="6">
        <v>0.88666666666666671</v>
      </c>
      <c r="AC83" s="6">
        <v>0.83333333333333337</v>
      </c>
      <c r="AD83" s="6">
        <v>0.83518518518518525</v>
      </c>
      <c r="AE83" s="6">
        <v>1.546189615739584</v>
      </c>
      <c r="AF83" s="27">
        <v>0.8</v>
      </c>
      <c r="AG83" s="6">
        <v>0.87575757575757573</v>
      </c>
      <c r="AH83" s="6">
        <v>0.8</v>
      </c>
      <c r="AI83" s="6">
        <v>0.8</v>
      </c>
      <c r="AJ83" s="6">
        <v>0.57186105309385449</v>
      </c>
      <c r="AK83" s="27">
        <v>0.7</v>
      </c>
      <c r="AL83" s="6">
        <v>0.70738095238095222</v>
      </c>
      <c r="AM83" s="6">
        <v>0.7</v>
      </c>
      <c r="AN83" s="6">
        <v>0.69531521110468475</v>
      </c>
      <c r="AO83" s="6">
        <v>10.813096016735139</v>
      </c>
      <c r="AP83" s="27">
        <v>0.83333333333333337</v>
      </c>
      <c r="AQ83" s="6">
        <v>0.83619047619047615</v>
      </c>
      <c r="AR83" s="6">
        <v>0.83333333333333337</v>
      </c>
      <c r="AS83" s="6">
        <v>0.83321123321123325</v>
      </c>
      <c r="AT83" s="6">
        <v>1.677444687891104</v>
      </c>
      <c r="AU83" s="27">
        <v>0.8</v>
      </c>
      <c r="AV83" s="6">
        <v>0.81018518518518523</v>
      </c>
      <c r="AW83" s="6">
        <v>0.8</v>
      </c>
      <c r="AX83" s="6">
        <v>0.79952380952380941</v>
      </c>
      <c r="AY83" s="6">
        <v>1.0441657128266499</v>
      </c>
      <c r="AZ83" s="27">
        <v>0.8666666666666667</v>
      </c>
      <c r="BA83" s="6">
        <v>0.8666666666666667</v>
      </c>
      <c r="BB83" s="6">
        <v>0.8666666666666667</v>
      </c>
      <c r="BC83" s="6">
        <v>0.8666666666666667</v>
      </c>
      <c r="BD83" s="6">
        <v>0.64258340999725083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0.13278405248601391</v>
      </c>
      <c r="N84" s="9">
        <v>5.4365276082015548</v>
      </c>
      <c r="O84" s="9">
        <v>1.0125477277588739</v>
      </c>
      <c r="P84" s="9">
        <v>94.45966719250201</v>
      </c>
      <c r="Q84" s="27">
        <v>0.73333333333333328</v>
      </c>
      <c r="R84" s="6">
        <v>0.80962962962962959</v>
      </c>
      <c r="S84" s="6">
        <v>0.73333333333333328</v>
      </c>
      <c r="T84" s="6">
        <v>0.66670883407126302</v>
      </c>
      <c r="U84" s="6">
        <v>0.59844554190282062</v>
      </c>
      <c r="V84" s="27">
        <v>0.83333333333333337</v>
      </c>
      <c r="W84" s="6">
        <v>0.86887254901960786</v>
      </c>
      <c r="X84" s="6">
        <v>0.83333333333333337</v>
      </c>
      <c r="Y84" s="6">
        <v>0.81555555555555559</v>
      </c>
      <c r="Z84" s="6">
        <v>0.61260305551229288</v>
      </c>
      <c r="AA84" s="27">
        <v>0.83333333333333337</v>
      </c>
      <c r="AB84" s="6">
        <v>0.86887254901960786</v>
      </c>
      <c r="AC84" s="6">
        <v>0.83333333333333337</v>
      </c>
      <c r="AD84" s="6">
        <v>0.81555555555555559</v>
      </c>
      <c r="AE84" s="6">
        <v>4.9224853465024738</v>
      </c>
      <c r="AF84" s="27">
        <v>0.8</v>
      </c>
      <c r="AG84" s="6">
        <v>0.84618736383442272</v>
      </c>
      <c r="AH84" s="6">
        <v>0.8</v>
      </c>
      <c r="AI84" s="6">
        <v>0.77019841269841272</v>
      </c>
      <c r="AJ84" s="6">
        <v>0.43203743848511028</v>
      </c>
      <c r="AK84" s="27">
        <v>0.7</v>
      </c>
      <c r="AL84" s="6">
        <v>0.70113636363636367</v>
      </c>
      <c r="AM84" s="6">
        <v>0.7</v>
      </c>
      <c r="AN84" s="6">
        <v>0.69714285714285706</v>
      </c>
      <c r="AO84" s="6">
        <v>10.81309601673515</v>
      </c>
      <c r="AP84" s="27">
        <v>0.8</v>
      </c>
      <c r="AQ84" s="6">
        <v>0.80694444444444458</v>
      </c>
      <c r="AR84" s="6">
        <v>0.8</v>
      </c>
      <c r="AS84" s="6">
        <v>0.78473180076628357</v>
      </c>
      <c r="AT84" s="6">
        <v>1.593125940103407</v>
      </c>
      <c r="AU84" s="27">
        <v>0.8</v>
      </c>
      <c r="AV84" s="6">
        <v>0.79464285714285721</v>
      </c>
      <c r="AW84" s="6">
        <v>0.8</v>
      </c>
      <c r="AX84" s="6">
        <v>0.79308641975308636</v>
      </c>
      <c r="AY84" s="6">
        <v>1.149518751389067</v>
      </c>
      <c r="AZ84" s="27">
        <v>0.8</v>
      </c>
      <c r="BA84" s="6">
        <v>0.79464285714285721</v>
      </c>
      <c r="BB84" s="6">
        <v>0.8</v>
      </c>
      <c r="BC84" s="6">
        <v>0.79308641975308636</v>
      </c>
      <c r="BD84" s="6">
        <v>0.7671824218106742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0.18528831216188299</v>
      </c>
      <c r="N85" s="9">
        <v>2.9371645600071732</v>
      </c>
      <c r="O85" s="9">
        <v>1.085201111810804</v>
      </c>
      <c r="P85" s="9">
        <v>105.0036330202564</v>
      </c>
      <c r="Q85" s="27">
        <v>0.8666666666666667</v>
      </c>
      <c r="R85" s="6">
        <v>0.88484848484848488</v>
      </c>
      <c r="S85" s="6">
        <v>0.8666666666666667</v>
      </c>
      <c r="T85" s="6">
        <v>0.87</v>
      </c>
      <c r="U85" s="6">
        <v>0.49098492389151438</v>
      </c>
      <c r="V85" s="27">
        <v>0.8</v>
      </c>
      <c r="W85" s="6">
        <v>0.80185185185185193</v>
      </c>
      <c r="X85" s="6">
        <v>0.8</v>
      </c>
      <c r="Y85" s="6">
        <v>0.79954233409610986</v>
      </c>
      <c r="Z85" s="6">
        <v>0.43004202410059711</v>
      </c>
      <c r="AA85" s="27">
        <v>0.83333333333333337</v>
      </c>
      <c r="AB85" s="6">
        <v>0.89285714285714279</v>
      </c>
      <c r="AC85" s="6">
        <v>0.83333333333333337</v>
      </c>
      <c r="AD85" s="6">
        <v>0.83929241261722076</v>
      </c>
      <c r="AE85" s="6">
        <v>0.30207432503293707</v>
      </c>
      <c r="AF85" s="27">
        <v>0.83333333333333337</v>
      </c>
      <c r="AG85" s="6">
        <v>0.89285714285714279</v>
      </c>
      <c r="AH85" s="6">
        <v>0.83333333333333337</v>
      </c>
      <c r="AI85" s="6">
        <v>0.83929241261722076</v>
      </c>
      <c r="AJ85" s="6">
        <v>0.3924099724209183</v>
      </c>
      <c r="AK85" s="27">
        <v>0.76666666666666672</v>
      </c>
      <c r="AL85" s="6">
        <v>0.8297619047619047</v>
      </c>
      <c r="AM85" s="6">
        <v>0.76666666666666672</v>
      </c>
      <c r="AN85" s="6">
        <v>0.77672684125773372</v>
      </c>
      <c r="AO85" s="6">
        <v>8.4101857907940012</v>
      </c>
      <c r="AP85" s="27">
        <v>0.83333333333333337</v>
      </c>
      <c r="AQ85" s="6">
        <v>0.89285714285714279</v>
      </c>
      <c r="AR85" s="6">
        <v>0.83333333333333337</v>
      </c>
      <c r="AS85" s="6">
        <v>0.83929241261722076</v>
      </c>
      <c r="AT85" s="6">
        <v>0.39667821699093081</v>
      </c>
      <c r="AU85" s="27">
        <v>0.8</v>
      </c>
      <c r="AV85" s="6">
        <v>0.84294871794871795</v>
      </c>
      <c r="AW85" s="6">
        <v>0.8</v>
      </c>
      <c r="AX85" s="6">
        <v>0.80744107744107751</v>
      </c>
      <c r="AY85" s="6">
        <v>0.88366730541959371</v>
      </c>
      <c r="AZ85" s="27">
        <v>0.83333333333333337</v>
      </c>
      <c r="BA85" s="6">
        <v>0.89285714285714279</v>
      </c>
      <c r="BB85" s="6">
        <v>0.83333333333333337</v>
      </c>
      <c r="BC85" s="6">
        <v>0.83929241261722076</v>
      </c>
      <c r="BD85" s="6">
        <v>0.47265029060577501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7.2439457749193401E-2</v>
      </c>
      <c r="N86" s="9">
        <v>7.3370280361156279</v>
      </c>
      <c r="O86" s="9">
        <v>1.323630752074767</v>
      </c>
      <c r="P86" s="9">
        <v>127.480862127509</v>
      </c>
      <c r="Q86" s="27">
        <v>0.8666666666666667</v>
      </c>
      <c r="R86" s="6">
        <v>0.87692307692307692</v>
      </c>
      <c r="S86" s="6">
        <v>0.8666666666666667</v>
      </c>
      <c r="T86" s="6">
        <v>0.86611111111111116</v>
      </c>
      <c r="U86" s="6">
        <v>0.44761986627794442</v>
      </c>
      <c r="V86" s="27">
        <v>0.93333333333333335</v>
      </c>
      <c r="W86" s="6">
        <v>0.94666666666666666</v>
      </c>
      <c r="X86" s="6">
        <v>0.93333333333333335</v>
      </c>
      <c r="Y86" s="6">
        <v>0.93370370370370381</v>
      </c>
      <c r="Z86" s="6">
        <v>0.30355518155236128</v>
      </c>
      <c r="AA86" s="27">
        <v>0.6333333333333333</v>
      </c>
      <c r="AB86" s="6">
        <v>0.65833333333333333</v>
      </c>
      <c r="AC86" s="6">
        <v>0.6333333333333333</v>
      </c>
      <c r="AD86" s="6">
        <v>0.64201193520886624</v>
      </c>
      <c r="AE86" s="6">
        <v>1.821490919301783</v>
      </c>
      <c r="AF86" s="27">
        <v>0.5</v>
      </c>
      <c r="AG86" s="6">
        <v>0.63888888888888884</v>
      </c>
      <c r="AH86" s="6">
        <v>0.5</v>
      </c>
      <c r="AI86" s="6">
        <v>0.47884671109823251</v>
      </c>
      <c r="AJ86" s="6">
        <v>1.015744407215458</v>
      </c>
      <c r="AK86" s="27">
        <v>0.83333333333333337</v>
      </c>
      <c r="AL86" s="6">
        <v>0.84444444444444444</v>
      </c>
      <c r="AM86" s="6">
        <v>0.83333333333333337</v>
      </c>
      <c r="AN86" s="6">
        <v>0.83744164332399629</v>
      </c>
      <c r="AO86" s="6">
        <v>6.0072755648528586</v>
      </c>
      <c r="AP86" s="27">
        <v>0.9</v>
      </c>
      <c r="AQ86" s="6">
        <v>0.90407407407407414</v>
      </c>
      <c r="AR86" s="6">
        <v>0.9</v>
      </c>
      <c r="AS86" s="6">
        <v>0.90056022408963587</v>
      </c>
      <c r="AT86" s="6">
        <v>1.460913410715412</v>
      </c>
      <c r="AU86" s="27">
        <v>0.9</v>
      </c>
      <c r="AV86" s="6">
        <v>0.90407407407407414</v>
      </c>
      <c r="AW86" s="6">
        <v>0.9</v>
      </c>
      <c r="AX86" s="6">
        <v>0.90056022408963587</v>
      </c>
      <c r="AY86" s="6">
        <v>0.60801313092969156</v>
      </c>
      <c r="AZ86" s="27">
        <v>0.9</v>
      </c>
      <c r="BA86" s="6">
        <v>0.90407407407407414</v>
      </c>
      <c r="BB86" s="6">
        <v>0.9</v>
      </c>
      <c r="BC86" s="6">
        <v>0.90056022408963587</v>
      </c>
      <c r="BD86" s="6">
        <v>0.46199086733614358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0.15389457287300851</v>
      </c>
      <c r="N87" s="9">
        <v>4.8272867846421343</v>
      </c>
      <c r="O87" s="9">
        <v>0.9493176163959639</v>
      </c>
      <c r="P87" s="9">
        <v>113.4412394390901</v>
      </c>
      <c r="Q87" s="27">
        <v>0.93333333333333335</v>
      </c>
      <c r="R87" s="6">
        <v>0.95238095238095233</v>
      </c>
      <c r="S87" s="6">
        <v>0.93333333333333335</v>
      </c>
      <c r="T87" s="6">
        <v>0.93749758454106291</v>
      </c>
      <c r="U87" s="6">
        <v>0.40060350150236318</v>
      </c>
      <c r="V87" s="27">
        <v>0.9</v>
      </c>
      <c r="W87" s="6">
        <v>0.91111111111111109</v>
      </c>
      <c r="X87" s="6">
        <v>0.9</v>
      </c>
      <c r="Y87" s="6">
        <v>0.90382081686429516</v>
      </c>
      <c r="Z87" s="6">
        <v>0.24986881845155251</v>
      </c>
      <c r="AA87" s="27">
        <v>0.93333333333333335</v>
      </c>
      <c r="AB87" s="6">
        <v>0.95238095238095233</v>
      </c>
      <c r="AC87" s="6">
        <v>0.93333333333333335</v>
      </c>
      <c r="AD87" s="6">
        <v>0.93611111111111123</v>
      </c>
      <c r="AE87" s="6">
        <v>0.21003116784556991</v>
      </c>
      <c r="AF87" s="27">
        <v>0.66666666666666663</v>
      </c>
      <c r="AG87" s="6">
        <v>0.7906397306397307</v>
      </c>
      <c r="AH87" s="6">
        <v>0.66666666666666663</v>
      </c>
      <c r="AI87" s="6">
        <v>0.70492424242424245</v>
      </c>
      <c r="AJ87" s="6">
        <v>0.58960069898860779</v>
      </c>
      <c r="AK87" s="27">
        <v>0.8666666666666667</v>
      </c>
      <c r="AL87" s="6">
        <v>0.89523809523809528</v>
      </c>
      <c r="AM87" s="6">
        <v>0.8666666666666667</v>
      </c>
      <c r="AN87" s="6">
        <v>0.875</v>
      </c>
      <c r="AO87" s="6">
        <v>4.8058204518822869</v>
      </c>
      <c r="AP87" s="27">
        <v>0.9</v>
      </c>
      <c r="AQ87" s="6">
        <v>0.9375</v>
      </c>
      <c r="AR87" s="6">
        <v>0.9</v>
      </c>
      <c r="AS87" s="6">
        <v>0.90803604607952437</v>
      </c>
      <c r="AT87" s="6">
        <v>0.2445227285069019</v>
      </c>
      <c r="AU87" s="27">
        <v>0.9</v>
      </c>
      <c r="AV87" s="6">
        <v>0.9375</v>
      </c>
      <c r="AW87" s="6">
        <v>0.9</v>
      </c>
      <c r="AX87" s="6">
        <v>0.90501672240802677</v>
      </c>
      <c r="AY87" s="6">
        <v>0.28894771982888579</v>
      </c>
      <c r="AZ87" s="27">
        <v>0.93333333333333335</v>
      </c>
      <c r="BA87" s="6">
        <v>0.95238095238095233</v>
      </c>
      <c r="BB87" s="6">
        <v>0.93333333333333335</v>
      </c>
      <c r="BC87" s="6">
        <v>0.93749758454106291</v>
      </c>
      <c r="BD87" s="6">
        <v>0.1207235750141387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5.218111317872319E-2</v>
      </c>
      <c r="N88" s="9">
        <v>7.2835052355143182</v>
      </c>
      <c r="O88" s="9">
        <v>1.5155763626103591</v>
      </c>
      <c r="P88" s="9">
        <v>69.193299737386013</v>
      </c>
      <c r="Q88" s="27">
        <v>0.96666666666666667</v>
      </c>
      <c r="R88" s="6">
        <v>0.96944444444444444</v>
      </c>
      <c r="S88" s="6">
        <v>0.96666666666666667</v>
      </c>
      <c r="T88" s="6">
        <v>0.96628019323671499</v>
      </c>
      <c r="U88" s="6">
        <v>0.16373573046119511</v>
      </c>
      <c r="V88" s="27">
        <v>0.93333333333333335</v>
      </c>
      <c r="W88" s="6">
        <v>0.94666666666666666</v>
      </c>
      <c r="X88" s="6">
        <v>0.93333333333333335</v>
      </c>
      <c r="Y88" s="6">
        <v>0.93370370370370381</v>
      </c>
      <c r="Z88" s="6">
        <v>0.15449026696235621</v>
      </c>
      <c r="AA88" s="27">
        <v>0.8</v>
      </c>
      <c r="AB88" s="6">
        <v>0.80252747252747247</v>
      </c>
      <c r="AC88" s="6">
        <v>0.8</v>
      </c>
      <c r="AD88" s="6">
        <v>0.79761904761904767</v>
      </c>
      <c r="AE88" s="6">
        <v>1.632725569963918</v>
      </c>
      <c r="AF88" s="27">
        <v>0.46666666666666667</v>
      </c>
      <c r="AG88" s="6">
        <v>0.29489633173843699</v>
      </c>
      <c r="AH88" s="6">
        <v>0.46666666666666667</v>
      </c>
      <c r="AI88" s="6">
        <v>0.36035087719298248</v>
      </c>
      <c r="AJ88" s="6">
        <v>1.0467909386546701</v>
      </c>
      <c r="AK88" s="27">
        <v>0.93333333333333335</v>
      </c>
      <c r="AL88" s="6">
        <v>0.94358974358974357</v>
      </c>
      <c r="AM88" s="6">
        <v>0.93333333333333335</v>
      </c>
      <c r="AN88" s="6">
        <v>0.93277777777777782</v>
      </c>
      <c r="AO88" s="6">
        <v>2.402910225941143</v>
      </c>
      <c r="AP88" s="27">
        <v>1</v>
      </c>
      <c r="AQ88" s="6">
        <v>1</v>
      </c>
      <c r="AR88" s="6">
        <v>1</v>
      </c>
      <c r="AS88" s="6">
        <v>1</v>
      </c>
      <c r="AT88" s="6">
        <v>0.17189153986731279</v>
      </c>
      <c r="AU88" s="27">
        <v>0.8666666666666667</v>
      </c>
      <c r="AV88" s="6">
        <v>0.88433048433048433</v>
      </c>
      <c r="AW88" s="6">
        <v>0.8666666666666667</v>
      </c>
      <c r="AX88" s="6">
        <v>0.8644908840729274</v>
      </c>
      <c r="AY88" s="6">
        <v>0.29359890061473348</v>
      </c>
      <c r="AZ88" s="27">
        <v>0.96666666666666667</v>
      </c>
      <c r="BA88" s="6">
        <v>0.96944444444444444</v>
      </c>
      <c r="BB88" s="6">
        <v>0.96666666666666667</v>
      </c>
      <c r="BC88" s="6">
        <v>0.96659765355417515</v>
      </c>
      <c r="BD88" s="6">
        <v>8.3455121388799999E-2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2.9008738091226789E-2</v>
      </c>
      <c r="N89" s="9">
        <v>11.22776139522032</v>
      </c>
      <c r="O89" s="9">
        <v>1.6162793341528141</v>
      </c>
      <c r="P89" s="9">
        <v>126.31231569622859</v>
      </c>
      <c r="Q89" s="27">
        <v>0.96666666666666667</v>
      </c>
      <c r="R89" s="6">
        <v>0.96969696969696961</v>
      </c>
      <c r="S89" s="6">
        <v>0.96666666666666667</v>
      </c>
      <c r="T89" s="6">
        <v>0.96647992530345472</v>
      </c>
      <c r="U89" s="6">
        <v>0.16404068210149139</v>
      </c>
      <c r="V89" s="27">
        <v>0.93333333333333335</v>
      </c>
      <c r="W89" s="6">
        <v>0.94444444444444453</v>
      </c>
      <c r="X89" s="6">
        <v>0.93333333333333335</v>
      </c>
      <c r="Y89" s="6">
        <v>0.93219696969696964</v>
      </c>
      <c r="Z89" s="6">
        <v>7.9218971084792242E-2</v>
      </c>
      <c r="AA89" s="27">
        <v>0.7</v>
      </c>
      <c r="AB89" s="6">
        <v>0.7317460317460317</v>
      </c>
      <c r="AC89" s="6">
        <v>0.7</v>
      </c>
      <c r="AD89" s="6">
        <v>0.70769298245614043</v>
      </c>
      <c r="AE89" s="6">
        <v>0.53935686870953015</v>
      </c>
      <c r="AF89" s="27">
        <v>0.7</v>
      </c>
      <c r="AG89" s="6">
        <v>0.72847222222222219</v>
      </c>
      <c r="AH89" s="6">
        <v>0.7</v>
      </c>
      <c r="AI89" s="6">
        <v>0.69346405228758168</v>
      </c>
      <c r="AJ89" s="6">
        <v>0.65617173783590799</v>
      </c>
      <c r="AK89" s="27">
        <v>1</v>
      </c>
      <c r="AL89" s="6">
        <v>1</v>
      </c>
      <c r="AM89" s="6">
        <v>1</v>
      </c>
      <c r="AN89" s="6">
        <v>1</v>
      </c>
      <c r="AO89" s="6">
        <v>4.4408920985006271E-16</v>
      </c>
      <c r="AP89" s="27">
        <v>1</v>
      </c>
      <c r="AQ89" s="6">
        <v>1</v>
      </c>
      <c r="AR89" s="6">
        <v>1</v>
      </c>
      <c r="AS89" s="6">
        <v>1</v>
      </c>
      <c r="AT89" s="6">
        <v>9.4154437739296049E-2</v>
      </c>
      <c r="AU89" s="27">
        <v>1</v>
      </c>
      <c r="AV89" s="6">
        <v>1</v>
      </c>
      <c r="AW89" s="6">
        <v>1</v>
      </c>
      <c r="AX89" s="6">
        <v>1</v>
      </c>
      <c r="AY89" s="6">
        <v>1.8256036263418501E-4</v>
      </c>
      <c r="AZ89" s="27">
        <v>1</v>
      </c>
      <c r="BA89" s="6">
        <v>1</v>
      </c>
      <c r="BB89" s="6">
        <v>1</v>
      </c>
      <c r="BC89" s="6">
        <v>1</v>
      </c>
      <c r="BD89" s="6">
        <v>4.3389483634837973E-2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4.3801940024739229E-2</v>
      </c>
      <c r="N90" s="9">
        <v>8.7577040850428762</v>
      </c>
      <c r="O90" s="9">
        <v>1.5287916908630601</v>
      </c>
      <c r="P90" s="9">
        <v>205.80604599850761</v>
      </c>
      <c r="Q90" s="27">
        <v>0.9</v>
      </c>
      <c r="R90" s="6">
        <v>0.91874999999999996</v>
      </c>
      <c r="S90" s="6">
        <v>0.9</v>
      </c>
      <c r="T90" s="6">
        <v>0.89517241379310342</v>
      </c>
      <c r="U90" s="6">
        <v>0.25320056751775871</v>
      </c>
      <c r="V90" s="27">
        <v>0.9</v>
      </c>
      <c r="W90" s="6">
        <v>0.90059523809523812</v>
      </c>
      <c r="X90" s="6">
        <v>0.9</v>
      </c>
      <c r="Y90" s="6">
        <v>0.89891067538126357</v>
      </c>
      <c r="Z90" s="6">
        <v>0.25248194526517548</v>
      </c>
      <c r="AA90" s="27">
        <v>0.73333333333333328</v>
      </c>
      <c r="AB90" s="6">
        <v>0.74545454545454548</v>
      </c>
      <c r="AC90" s="6">
        <v>0.73333333333333328</v>
      </c>
      <c r="AD90" s="6">
        <v>0.72842105263157886</v>
      </c>
      <c r="AE90" s="6">
        <v>5.0231336398415172</v>
      </c>
      <c r="AF90" s="27">
        <v>0.73333333333333328</v>
      </c>
      <c r="AG90" s="6">
        <v>0.76858974358974352</v>
      </c>
      <c r="AH90" s="6">
        <v>0.73333333333333328</v>
      </c>
      <c r="AI90" s="6">
        <v>0.71623931623931614</v>
      </c>
      <c r="AJ90" s="6">
        <v>0.5850745665524768</v>
      </c>
      <c r="AK90" s="27">
        <v>0.9</v>
      </c>
      <c r="AL90" s="6">
        <v>0.90666666666666662</v>
      </c>
      <c r="AM90" s="6">
        <v>0.9</v>
      </c>
      <c r="AN90" s="6">
        <v>0.90152046783625717</v>
      </c>
      <c r="AO90" s="6">
        <v>3.6043653389117152</v>
      </c>
      <c r="AP90" s="27">
        <v>0.93333333333333335</v>
      </c>
      <c r="AQ90" s="6">
        <v>0.93333333333333335</v>
      </c>
      <c r="AR90" s="6">
        <v>0.93333333333333335</v>
      </c>
      <c r="AS90" s="6">
        <v>0.93333333333333335</v>
      </c>
      <c r="AT90" s="6">
        <v>0.30244213827027738</v>
      </c>
      <c r="AU90" s="27">
        <v>0.9</v>
      </c>
      <c r="AV90" s="6">
        <v>0.89953703703703702</v>
      </c>
      <c r="AW90" s="6">
        <v>0.9</v>
      </c>
      <c r="AX90" s="6">
        <v>0.89803921568627443</v>
      </c>
      <c r="AY90" s="6">
        <v>0.77714309910565471</v>
      </c>
      <c r="AZ90" s="27">
        <v>0.9</v>
      </c>
      <c r="BA90" s="6">
        <v>0.89953703703703702</v>
      </c>
      <c r="BB90" s="6">
        <v>0.9</v>
      </c>
      <c r="BC90" s="6">
        <v>0.89803921568627443</v>
      </c>
      <c r="BD90" s="6">
        <v>0.31116355448848199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3.2644577076163847E-2</v>
      </c>
      <c r="N91" s="9">
        <v>10.13110004987133</v>
      </c>
      <c r="O91" s="9">
        <v>1.6039853694033199</v>
      </c>
      <c r="P91" s="9">
        <v>96.245450473777652</v>
      </c>
      <c r="Q91" s="27">
        <v>0.96666666666666667</v>
      </c>
      <c r="R91" s="6">
        <v>0.97000000000000008</v>
      </c>
      <c r="S91" s="6">
        <v>0.96666666666666667</v>
      </c>
      <c r="T91" s="6">
        <v>0.96656346749226008</v>
      </c>
      <c r="U91" s="6">
        <v>0.23113756433165511</v>
      </c>
      <c r="V91" s="27">
        <v>0.96666666666666667</v>
      </c>
      <c r="W91" s="6">
        <v>0.97000000000000008</v>
      </c>
      <c r="X91" s="6">
        <v>0.96666666666666667</v>
      </c>
      <c r="Y91" s="6">
        <v>0.96656346749226008</v>
      </c>
      <c r="Z91" s="6">
        <v>7.2689626298078319E-2</v>
      </c>
      <c r="AA91" s="27">
        <v>0.7</v>
      </c>
      <c r="AB91" s="6">
        <v>0.71282051282051284</v>
      </c>
      <c r="AC91" s="6">
        <v>0.7</v>
      </c>
      <c r="AD91" s="6">
        <v>0.70501960784313722</v>
      </c>
      <c r="AE91" s="6">
        <v>1.616488600058962</v>
      </c>
      <c r="AF91" s="27">
        <v>0.83333333333333337</v>
      </c>
      <c r="AG91" s="6">
        <v>0.85047619047619039</v>
      </c>
      <c r="AH91" s="6">
        <v>0.83333333333333337</v>
      </c>
      <c r="AI91" s="6">
        <v>0.83327886710239651</v>
      </c>
      <c r="AJ91" s="6">
        <v>0.59465161185150905</v>
      </c>
      <c r="AK91" s="27">
        <v>0.96666666666666667</v>
      </c>
      <c r="AL91" s="6">
        <v>0.97000000000000008</v>
      </c>
      <c r="AM91" s="6">
        <v>0.96666666666666667</v>
      </c>
      <c r="AN91" s="6">
        <v>0.96681922196796344</v>
      </c>
      <c r="AO91" s="6">
        <v>1.2014551129705719</v>
      </c>
      <c r="AP91" s="27">
        <v>1</v>
      </c>
      <c r="AQ91" s="6">
        <v>1</v>
      </c>
      <c r="AR91" s="6">
        <v>1</v>
      </c>
      <c r="AS91" s="6">
        <v>1</v>
      </c>
      <c r="AT91" s="6">
        <v>0.12193389311014791</v>
      </c>
      <c r="AU91" s="27">
        <v>0.96666666666666667</v>
      </c>
      <c r="AV91" s="6">
        <v>0.97000000000000008</v>
      </c>
      <c r="AW91" s="6">
        <v>0.96666666666666667</v>
      </c>
      <c r="AX91" s="6">
        <v>0.96681922196796344</v>
      </c>
      <c r="AY91" s="6">
        <v>8.9409706606961487E-2</v>
      </c>
      <c r="AZ91" s="27">
        <v>0.93333333333333335</v>
      </c>
      <c r="BA91" s="6">
        <v>0.93333333333333335</v>
      </c>
      <c r="BB91" s="6">
        <v>0.93333333333333335</v>
      </c>
      <c r="BC91" s="6">
        <v>0.93333333333333335</v>
      </c>
      <c r="BD91" s="6">
        <v>0.17003163971267929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0.16411258323729949</v>
      </c>
      <c r="N92" s="9">
        <v>3.294797424586478</v>
      </c>
      <c r="O92" s="9">
        <v>1.131057116932912</v>
      </c>
      <c r="P92" s="9">
        <v>77.427739477782225</v>
      </c>
      <c r="Q92" s="27">
        <v>0.8</v>
      </c>
      <c r="R92" s="6">
        <v>0.86527777777777781</v>
      </c>
      <c r="S92" s="6">
        <v>0.8</v>
      </c>
      <c r="T92" s="6">
        <v>0.80787753697970421</v>
      </c>
      <c r="U92" s="6">
        <v>0.49874496127723961</v>
      </c>
      <c r="V92" s="27">
        <v>0.8</v>
      </c>
      <c r="W92" s="6">
        <v>0.83027777777777767</v>
      </c>
      <c r="X92" s="6">
        <v>0.8</v>
      </c>
      <c r="Y92" s="6">
        <v>0.80663650075414783</v>
      </c>
      <c r="Z92" s="6">
        <v>0.44681242186123798</v>
      </c>
      <c r="AA92" s="27">
        <v>0.83333333333333337</v>
      </c>
      <c r="AB92" s="6">
        <v>0.87765151515151507</v>
      </c>
      <c r="AC92" s="6">
        <v>0.83333333333333337</v>
      </c>
      <c r="AD92" s="6">
        <v>0.83920697167755987</v>
      </c>
      <c r="AE92" s="6">
        <v>2.5561955301836008</v>
      </c>
      <c r="AF92" s="27">
        <v>0.83333333333333337</v>
      </c>
      <c r="AG92" s="6">
        <v>0.87765151515151507</v>
      </c>
      <c r="AH92" s="6">
        <v>0.83333333333333337</v>
      </c>
      <c r="AI92" s="6">
        <v>0.83920697167755987</v>
      </c>
      <c r="AJ92" s="6">
        <v>0.35869695753763681</v>
      </c>
      <c r="AK92" s="27">
        <v>0.8</v>
      </c>
      <c r="AL92" s="6">
        <v>0.83090909090909082</v>
      </c>
      <c r="AM92" s="6">
        <v>0.8</v>
      </c>
      <c r="AN92" s="6">
        <v>0.80470588235294116</v>
      </c>
      <c r="AO92" s="6">
        <v>7.2087306778234286</v>
      </c>
      <c r="AP92" s="27">
        <v>0.73333333333333328</v>
      </c>
      <c r="AQ92" s="6">
        <v>0.78060606060606064</v>
      </c>
      <c r="AR92" s="6">
        <v>0.73333333333333328</v>
      </c>
      <c r="AS92" s="6">
        <v>0.73888888888888882</v>
      </c>
      <c r="AT92" s="6">
        <v>0.41899791300944911</v>
      </c>
      <c r="AU92" s="27">
        <v>0.73333333333333328</v>
      </c>
      <c r="AV92" s="6">
        <v>0.79333333333333333</v>
      </c>
      <c r="AW92" s="6">
        <v>0.73333333333333328</v>
      </c>
      <c r="AX92" s="6">
        <v>0.74719642242862061</v>
      </c>
      <c r="AY92" s="6">
        <v>1.2408944488838081</v>
      </c>
      <c r="AZ92" s="27">
        <v>0.8</v>
      </c>
      <c r="BA92" s="6">
        <v>0.84666666666666657</v>
      </c>
      <c r="BB92" s="6">
        <v>0.8</v>
      </c>
      <c r="BC92" s="6">
        <v>0.80622635018919853</v>
      </c>
      <c r="BD92" s="6">
        <v>0.58949527033362881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4.1993181679940858E-2</v>
      </c>
      <c r="N93" s="9">
        <v>8.790034729140844</v>
      </c>
      <c r="O93" s="9">
        <v>1.546892111286317</v>
      </c>
      <c r="P93" s="9">
        <v>83.505329926838016</v>
      </c>
      <c r="Q93" s="27">
        <v>0.93333333333333335</v>
      </c>
      <c r="R93" s="6">
        <v>0.94545454545454544</v>
      </c>
      <c r="S93" s="6">
        <v>0.93333333333333335</v>
      </c>
      <c r="T93" s="6">
        <v>0.93111111111111111</v>
      </c>
      <c r="U93" s="6">
        <v>0.20997859104353259</v>
      </c>
      <c r="V93" s="27">
        <v>0.96666666666666667</v>
      </c>
      <c r="W93" s="6">
        <v>0.97000000000000008</v>
      </c>
      <c r="X93" s="6">
        <v>0.96666666666666667</v>
      </c>
      <c r="Y93" s="6">
        <v>0.96626180836707154</v>
      </c>
      <c r="Z93" s="6">
        <v>0.13799025277271881</v>
      </c>
      <c r="AA93" s="27">
        <v>1</v>
      </c>
      <c r="AB93" s="6">
        <v>1</v>
      </c>
      <c r="AC93" s="6">
        <v>1</v>
      </c>
      <c r="AD93" s="6">
        <v>1</v>
      </c>
      <c r="AE93" s="6">
        <v>2.9752473508561719E-2</v>
      </c>
      <c r="AF93" s="27">
        <v>0.93333333333333335</v>
      </c>
      <c r="AG93" s="6">
        <v>0.93666666666666676</v>
      </c>
      <c r="AH93" s="6">
        <v>0.93333333333333335</v>
      </c>
      <c r="AI93" s="6">
        <v>0.93359324236517216</v>
      </c>
      <c r="AJ93" s="6">
        <v>0.1095668005531113</v>
      </c>
      <c r="AK93" s="27">
        <v>1</v>
      </c>
      <c r="AL93" s="6">
        <v>1</v>
      </c>
      <c r="AM93" s="6">
        <v>1</v>
      </c>
      <c r="AN93" s="6">
        <v>1</v>
      </c>
      <c r="AO93" s="6">
        <v>4.4408920985006271E-16</v>
      </c>
      <c r="AP93" s="27">
        <v>1</v>
      </c>
      <c r="AQ93" s="6">
        <v>1</v>
      </c>
      <c r="AR93" s="6">
        <v>1</v>
      </c>
      <c r="AS93" s="6">
        <v>1</v>
      </c>
      <c r="AT93" s="6">
        <v>9.3090399940485388E-2</v>
      </c>
      <c r="AU93" s="27">
        <v>1</v>
      </c>
      <c r="AV93" s="6">
        <v>1</v>
      </c>
      <c r="AW93" s="6">
        <v>1</v>
      </c>
      <c r="AX93" s="6">
        <v>1</v>
      </c>
      <c r="AY93" s="6">
        <v>2.035205947238673E-4</v>
      </c>
      <c r="AZ93" s="27">
        <v>1</v>
      </c>
      <c r="BA93" s="6">
        <v>1</v>
      </c>
      <c r="BB93" s="6">
        <v>1</v>
      </c>
      <c r="BC93" s="6">
        <v>1</v>
      </c>
      <c r="BD93" s="6">
        <v>6.6617449459915332E-3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7.7392917887624313E-2</v>
      </c>
      <c r="N94" s="9">
        <v>5.505172972313237</v>
      </c>
      <c r="O94" s="9">
        <v>1.4191527644213451</v>
      </c>
      <c r="P94" s="9">
        <v>95.652380393942494</v>
      </c>
      <c r="Q94" s="27">
        <v>1</v>
      </c>
      <c r="R94" s="6">
        <v>1</v>
      </c>
      <c r="S94" s="6">
        <v>1</v>
      </c>
      <c r="T94" s="6">
        <v>1</v>
      </c>
      <c r="U94" s="6">
        <v>0.1750777959396152</v>
      </c>
      <c r="V94" s="27">
        <v>1</v>
      </c>
      <c r="W94" s="6">
        <v>1</v>
      </c>
      <c r="X94" s="6">
        <v>1</v>
      </c>
      <c r="Y94" s="6">
        <v>1</v>
      </c>
      <c r="Z94" s="6">
        <v>2.674605140404079E-2</v>
      </c>
      <c r="AA94" s="27">
        <v>0.8</v>
      </c>
      <c r="AB94" s="6">
        <v>0.82222222222222219</v>
      </c>
      <c r="AC94" s="6">
        <v>0.8</v>
      </c>
      <c r="AD94" s="6">
        <v>0.79038461538461535</v>
      </c>
      <c r="AE94" s="6">
        <v>0.31381501148591551</v>
      </c>
      <c r="AF94" s="27">
        <v>0.83333333333333337</v>
      </c>
      <c r="AG94" s="6">
        <v>0.83575757575757581</v>
      </c>
      <c r="AH94" s="6">
        <v>0.83333333333333337</v>
      </c>
      <c r="AI94" s="6">
        <v>0.83333333333333337</v>
      </c>
      <c r="AJ94" s="6">
        <v>0.53541030181644489</v>
      </c>
      <c r="AK94" s="27">
        <v>0.96666666666666667</v>
      </c>
      <c r="AL94" s="6">
        <v>0.96944444444444444</v>
      </c>
      <c r="AM94" s="6">
        <v>0.96666666666666667</v>
      </c>
      <c r="AN94" s="6">
        <v>0.96651411136536991</v>
      </c>
      <c r="AO94" s="6">
        <v>1.2014551129705719</v>
      </c>
      <c r="AP94" s="27">
        <v>0.96666666666666667</v>
      </c>
      <c r="AQ94" s="6">
        <v>0.96944444444444444</v>
      </c>
      <c r="AR94" s="6">
        <v>0.96666666666666667</v>
      </c>
      <c r="AS94" s="6">
        <v>0.96651411136536991</v>
      </c>
      <c r="AT94" s="6">
        <v>8.5038027688524281E-2</v>
      </c>
      <c r="AU94" s="27">
        <v>0.96666666666666667</v>
      </c>
      <c r="AV94" s="6">
        <v>0.96944444444444444</v>
      </c>
      <c r="AW94" s="6">
        <v>0.96666666666666667</v>
      </c>
      <c r="AX94" s="6">
        <v>0.96651411136536991</v>
      </c>
      <c r="AY94" s="6">
        <v>4.1599915811243178E-2</v>
      </c>
      <c r="AZ94" s="27">
        <v>0.96666666666666667</v>
      </c>
      <c r="BA94" s="6">
        <v>0.96944444444444444</v>
      </c>
      <c r="BB94" s="6">
        <v>0.96666666666666667</v>
      </c>
      <c r="BC94" s="6">
        <v>0.96651411136536991</v>
      </c>
      <c r="BD94" s="6">
        <v>5.1503152089054968E-2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4.3808294440582513E-2</v>
      </c>
      <c r="N95" s="9">
        <v>8.9640664412943725</v>
      </c>
      <c r="O95" s="9">
        <v>1.5196829490736641</v>
      </c>
      <c r="P95" s="9">
        <v>100.8457474645617</v>
      </c>
      <c r="Q95" s="27">
        <v>0.9</v>
      </c>
      <c r="R95" s="6">
        <v>0.91367521367521365</v>
      </c>
      <c r="S95" s="6">
        <v>0.9</v>
      </c>
      <c r="T95" s="6">
        <v>0.89215850815850806</v>
      </c>
      <c r="U95" s="6">
        <v>0.38960950580953191</v>
      </c>
      <c r="V95" s="27">
        <v>0.96666666666666667</v>
      </c>
      <c r="W95" s="6">
        <v>0.96969696969696961</v>
      </c>
      <c r="X95" s="6">
        <v>0.96666666666666667</v>
      </c>
      <c r="Y95" s="6">
        <v>0.96634920634920651</v>
      </c>
      <c r="Z95" s="6">
        <v>5.1381195886964742E-2</v>
      </c>
      <c r="AA95" s="27">
        <v>0.83333333333333337</v>
      </c>
      <c r="AB95" s="6">
        <v>0.85333333333333339</v>
      </c>
      <c r="AC95" s="6">
        <v>0.83333333333333337</v>
      </c>
      <c r="AD95" s="6">
        <v>0.82735042735042741</v>
      </c>
      <c r="AE95" s="6">
        <v>0.52950948055799818</v>
      </c>
      <c r="AF95" s="27">
        <v>0.5</v>
      </c>
      <c r="AG95" s="6">
        <v>0.34368530020703941</v>
      </c>
      <c r="AH95" s="6">
        <v>0.5</v>
      </c>
      <c r="AI95" s="6">
        <v>0.3936507936507937</v>
      </c>
      <c r="AJ95" s="6">
        <v>1.1186827426755379</v>
      </c>
      <c r="AK95" s="27">
        <v>0.9</v>
      </c>
      <c r="AL95" s="6">
        <v>0.92307692307692313</v>
      </c>
      <c r="AM95" s="6">
        <v>0.9</v>
      </c>
      <c r="AN95" s="6">
        <v>0.89498327759197316</v>
      </c>
      <c r="AO95" s="6">
        <v>3.6043653389117152</v>
      </c>
      <c r="AP95" s="27">
        <v>0.93333333333333335</v>
      </c>
      <c r="AQ95" s="6">
        <v>0.94444444444444453</v>
      </c>
      <c r="AR95" s="6">
        <v>0.93333333333333335</v>
      </c>
      <c r="AS95" s="6">
        <v>0.93160173160173154</v>
      </c>
      <c r="AT95" s="6">
        <v>0.1350614260753612</v>
      </c>
      <c r="AU95" s="27">
        <v>0.9</v>
      </c>
      <c r="AV95" s="6">
        <v>0.92307692307692313</v>
      </c>
      <c r="AW95" s="6">
        <v>0.9</v>
      </c>
      <c r="AX95" s="6">
        <v>0.89498327759197316</v>
      </c>
      <c r="AY95" s="6">
        <v>0.31002645882789998</v>
      </c>
      <c r="AZ95" s="27">
        <v>0.9</v>
      </c>
      <c r="BA95" s="6">
        <v>0.92307692307692313</v>
      </c>
      <c r="BB95" s="6">
        <v>0.9</v>
      </c>
      <c r="BC95" s="6">
        <v>0.89498327759197316</v>
      </c>
      <c r="BD95" s="6">
        <v>0.2031294845736426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6.6708070100990807E-2</v>
      </c>
      <c r="N96" s="9">
        <v>7.1735408848264308</v>
      </c>
      <c r="O96" s="9">
        <v>1.388050791580699</v>
      </c>
      <c r="P96" s="9">
        <v>80.702334954297342</v>
      </c>
      <c r="Q96" s="27">
        <v>0.96666666666666667</v>
      </c>
      <c r="R96" s="6">
        <v>0.97000000000000008</v>
      </c>
      <c r="S96" s="6">
        <v>0.96666666666666667</v>
      </c>
      <c r="T96" s="6">
        <v>0.96666666666666667</v>
      </c>
      <c r="U96" s="6">
        <v>0.19163569998639901</v>
      </c>
      <c r="V96" s="27">
        <v>0.93333333333333335</v>
      </c>
      <c r="W96" s="6">
        <v>0.94545454545454544</v>
      </c>
      <c r="X96" s="6">
        <v>0.93333333333333335</v>
      </c>
      <c r="Y96" s="6">
        <v>0.93296296296296288</v>
      </c>
      <c r="Z96" s="6">
        <v>7.885521175321733E-2</v>
      </c>
      <c r="AA96" s="27">
        <v>0.73333333333333328</v>
      </c>
      <c r="AB96" s="6">
        <v>0.73944444444444446</v>
      </c>
      <c r="AC96" s="6">
        <v>0.73333333333333328</v>
      </c>
      <c r="AD96" s="6">
        <v>0.72791068580542262</v>
      </c>
      <c r="AE96" s="6">
        <v>2.69754643259694</v>
      </c>
      <c r="AF96" s="27">
        <v>0.8</v>
      </c>
      <c r="AG96" s="6">
        <v>0.79666666666666663</v>
      </c>
      <c r="AH96" s="6">
        <v>0.8</v>
      </c>
      <c r="AI96" s="6">
        <v>0.79690893901420212</v>
      </c>
      <c r="AJ96" s="6">
        <v>0.5127340285630626</v>
      </c>
      <c r="AK96" s="27">
        <v>0.9</v>
      </c>
      <c r="AL96" s="6">
        <v>0.90841750841750846</v>
      </c>
      <c r="AM96" s="6">
        <v>0.9</v>
      </c>
      <c r="AN96" s="6">
        <v>0.89990810359231399</v>
      </c>
      <c r="AO96" s="6">
        <v>3.6043653389117152</v>
      </c>
      <c r="AP96" s="27">
        <v>0.96666666666666667</v>
      </c>
      <c r="AQ96" s="6">
        <v>0.97000000000000008</v>
      </c>
      <c r="AR96" s="6">
        <v>0.96666666666666667</v>
      </c>
      <c r="AS96" s="6">
        <v>0.96666666666666667</v>
      </c>
      <c r="AT96" s="6">
        <v>0.17807549340313289</v>
      </c>
      <c r="AU96" s="27">
        <v>0.93333333333333335</v>
      </c>
      <c r="AV96" s="6">
        <v>0.94545454545454544</v>
      </c>
      <c r="AW96" s="6">
        <v>0.93333333333333335</v>
      </c>
      <c r="AX96" s="6">
        <v>0.93296296296296288</v>
      </c>
      <c r="AY96" s="6">
        <v>0.33736158460879612</v>
      </c>
      <c r="AZ96" s="27">
        <v>0.93333333333333335</v>
      </c>
      <c r="BA96" s="6">
        <v>0.93666666666666676</v>
      </c>
      <c r="BB96" s="6">
        <v>0.93333333333333335</v>
      </c>
      <c r="BC96" s="6">
        <v>0.9334168755221387</v>
      </c>
      <c r="BD96" s="6">
        <v>0.25254676279953159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8.0867170403318991E-2</v>
      </c>
      <c r="N97" s="9">
        <v>6.5809504148719276</v>
      </c>
      <c r="O97" s="9">
        <v>1.3060828205781221</v>
      </c>
      <c r="P97" s="9">
        <v>90.15902068374541</v>
      </c>
      <c r="Q97" s="27">
        <v>0.8</v>
      </c>
      <c r="R97" s="6">
        <v>0.81494949494949487</v>
      </c>
      <c r="S97" s="6">
        <v>0.8</v>
      </c>
      <c r="T97" s="6">
        <v>0.79788359788359786</v>
      </c>
      <c r="U97" s="6">
        <v>0.54148419794645719</v>
      </c>
      <c r="V97" s="27">
        <v>0.83333333333333337</v>
      </c>
      <c r="W97" s="6">
        <v>0.8472727272727274</v>
      </c>
      <c r="X97" s="6">
        <v>0.83333333333333337</v>
      </c>
      <c r="Y97" s="6">
        <v>0.83624035935248742</v>
      </c>
      <c r="Z97" s="6">
        <v>0.45031805900171801</v>
      </c>
      <c r="AA97" s="27">
        <v>0.7</v>
      </c>
      <c r="AB97" s="6">
        <v>0.77248677248677244</v>
      </c>
      <c r="AC97" s="6">
        <v>0.7</v>
      </c>
      <c r="AD97" s="6">
        <v>0.70303030303030301</v>
      </c>
      <c r="AE97" s="6">
        <v>1.6783651997378159</v>
      </c>
      <c r="AF97" s="27">
        <v>0.76666666666666672</v>
      </c>
      <c r="AG97" s="6">
        <v>0.85238095238095235</v>
      </c>
      <c r="AH97" s="6">
        <v>0.76666666666666672</v>
      </c>
      <c r="AI97" s="6">
        <v>0.76060606060606062</v>
      </c>
      <c r="AJ97" s="6">
        <v>0.63838734167802946</v>
      </c>
      <c r="AK97" s="27">
        <v>0.8666666666666667</v>
      </c>
      <c r="AL97" s="6">
        <v>0.88398268398268387</v>
      </c>
      <c r="AM97" s="6">
        <v>0.8666666666666667</v>
      </c>
      <c r="AN97" s="6">
        <v>0.8610500610500611</v>
      </c>
      <c r="AO97" s="6">
        <v>4.8058204518822869</v>
      </c>
      <c r="AP97" s="27">
        <v>0.8</v>
      </c>
      <c r="AQ97" s="6">
        <v>0.8</v>
      </c>
      <c r="AR97" s="6">
        <v>0.8</v>
      </c>
      <c r="AS97" s="6">
        <v>0.8</v>
      </c>
      <c r="AT97" s="6">
        <v>0.38494664999568162</v>
      </c>
      <c r="AU97" s="27">
        <v>0.8</v>
      </c>
      <c r="AV97" s="6">
        <v>0.8</v>
      </c>
      <c r="AW97" s="6">
        <v>0.8</v>
      </c>
      <c r="AX97" s="6">
        <v>0.7987577639751553</v>
      </c>
      <c r="AY97" s="6">
        <v>1.5137984347358611</v>
      </c>
      <c r="AZ97" s="27">
        <v>0.83333333333333337</v>
      </c>
      <c r="BA97" s="6">
        <v>0.83030303030303021</v>
      </c>
      <c r="BB97" s="6">
        <v>0.83333333333333337</v>
      </c>
      <c r="BC97" s="6">
        <v>0.83050379572118704</v>
      </c>
      <c r="BD97" s="6">
        <v>0.56797729194221047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9.5807427698484257E-2</v>
      </c>
      <c r="N98" s="10">
        <v>5.9457899922262856</v>
      </c>
      <c r="O98" s="10">
        <v>1.23873429981244</v>
      </c>
      <c r="P98" s="10">
        <v>139.72606481731771</v>
      </c>
      <c r="Q98" s="28">
        <v>0.8666666666666667</v>
      </c>
      <c r="R98" s="5">
        <v>0.8666666666666667</v>
      </c>
      <c r="S98" s="5">
        <v>0.8666666666666667</v>
      </c>
      <c r="T98" s="5">
        <v>0.8666666666666667</v>
      </c>
      <c r="U98" s="5">
        <v>0.32572173865084431</v>
      </c>
      <c r="V98" s="28">
        <v>0.8666666666666667</v>
      </c>
      <c r="W98" s="5">
        <v>0.8666666666666667</v>
      </c>
      <c r="X98" s="5">
        <v>0.8666666666666667</v>
      </c>
      <c r="Y98" s="5">
        <v>0.8666666666666667</v>
      </c>
      <c r="Z98" s="5">
        <v>0.32084887026471021</v>
      </c>
      <c r="AA98" s="28">
        <v>0.93333333333333335</v>
      </c>
      <c r="AB98" s="5">
        <v>0.94358974358974357</v>
      </c>
      <c r="AC98" s="5">
        <v>0.93333333333333335</v>
      </c>
      <c r="AD98" s="5">
        <v>0.93194444444444435</v>
      </c>
      <c r="AE98" s="5">
        <v>0.19341773105332211</v>
      </c>
      <c r="AF98" s="28">
        <v>0.8666666666666667</v>
      </c>
      <c r="AG98" s="5">
        <v>0.90222222222222226</v>
      </c>
      <c r="AH98" s="5">
        <v>0.8666666666666667</v>
      </c>
      <c r="AI98" s="5">
        <v>0.8690527065527065</v>
      </c>
      <c r="AJ98" s="5">
        <v>0.24247326072487549</v>
      </c>
      <c r="AK98" s="28">
        <v>0.9</v>
      </c>
      <c r="AL98" s="5">
        <v>0.92142857142857137</v>
      </c>
      <c r="AM98" s="5">
        <v>0.9</v>
      </c>
      <c r="AN98" s="5">
        <v>0.90095614035087712</v>
      </c>
      <c r="AO98" s="5">
        <v>3.6043653389117152</v>
      </c>
      <c r="AP98" s="28">
        <v>0.9</v>
      </c>
      <c r="AQ98" s="5">
        <v>0.92142857142857137</v>
      </c>
      <c r="AR98" s="5">
        <v>0.9</v>
      </c>
      <c r="AS98" s="5">
        <v>0.90095614035087712</v>
      </c>
      <c r="AT98" s="5">
        <v>0.36169375552076372</v>
      </c>
      <c r="AU98" s="28">
        <v>0.9</v>
      </c>
      <c r="AV98" s="5">
        <v>0.92142857142857137</v>
      </c>
      <c r="AW98" s="5">
        <v>0.9</v>
      </c>
      <c r="AX98" s="5">
        <v>0.90095614035087712</v>
      </c>
      <c r="AY98" s="5">
        <v>0.64891908906508711</v>
      </c>
      <c r="AZ98" s="28">
        <v>0.83333333333333337</v>
      </c>
      <c r="BA98" s="5">
        <v>0.8577380952380953</v>
      </c>
      <c r="BB98" s="5">
        <v>0.83333333333333337</v>
      </c>
      <c r="BC98" s="5">
        <v>0.83668845315904139</v>
      </c>
      <c r="BD98" s="5">
        <v>0.47100288046486471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0.1683741945212146</v>
      </c>
      <c r="N99" s="8">
        <v>3.3647985713011348</v>
      </c>
      <c r="O99" s="8">
        <v>1.0967063617886099</v>
      </c>
      <c r="P99" s="8">
        <v>58.463375176357218</v>
      </c>
      <c r="Q99" s="26">
        <v>0.9</v>
      </c>
      <c r="R99" s="4">
        <v>0.91628787878787876</v>
      </c>
      <c r="S99" s="4">
        <v>0.9</v>
      </c>
      <c r="T99" s="4">
        <v>0.89844444444444449</v>
      </c>
      <c r="U99" s="4">
        <v>0.50182989798460242</v>
      </c>
      <c r="V99" s="26">
        <v>0.8666666666666667</v>
      </c>
      <c r="W99" s="4">
        <v>0.87929292929292935</v>
      </c>
      <c r="X99" s="4">
        <v>0.8666666666666667</v>
      </c>
      <c r="Y99" s="4">
        <v>0.86820512820512818</v>
      </c>
      <c r="Z99" s="4">
        <v>0.35253838023203082</v>
      </c>
      <c r="AA99" s="26">
        <v>0.8666666666666667</v>
      </c>
      <c r="AB99" s="4">
        <v>0.87076923076923074</v>
      </c>
      <c r="AC99" s="4">
        <v>0.8666666666666667</v>
      </c>
      <c r="AD99" s="4">
        <v>0.86744639376218313</v>
      </c>
      <c r="AE99" s="4">
        <v>0.34964487022094198</v>
      </c>
      <c r="AF99" s="26">
        <v>0.76666666666666672</v>
      </c>
      <c r="AG99" s="4">
        <v>0.79905982905982897</v>
      </c>
      <c r="AH99" s="4">
        <v>0.76666666666666672</v>
      </c>
      <c r="AI99" s="4">
        <v>0.76860916860916861</v>
      </c>
      <c r="AJ99" s="4">
        <v>0.47213299538254622</v>
      </c>
      <c r="AK99" s="26">
        <v>0.8</v>
      </c>
      <c r="AL99" s="4">
        <v>0.81472222222222224</v>
      </c>
      <c r="AM99" s="4">
        <v>0.8</v>
      </c>
      <c r="AN99" s="4">
        <v>0.79819004524886883</v>
      </c>
      <c r="AO99" s="4">
        <v>7.2087306778234304</v>
      </c>
      <c r="AP99" s="26">
        <v>0.93333333333333335</v>
      </c>
      <c r="AQ99" s="4">
        <v>0.94083333333333341</v>
      </c>
      <c r="AR99" s="4">
        <v>0.93333333333333335</v>
      </c>
      <c r="AS99" s="4">
        <v>0.93275753486279789</v>
      </c>
      <c r="AT99" s="4">
        <v>0.31688915253159072</v>
      </c>
      <c r="AU99" s="26">
        <v>0.96666666666666667</v>
      </c>
      <c r="AV99" s="4">
        <v>0.97000000000000008</v>
      </c>
      <c r="AW99" s="4">
        <v>0.96666666666666667</v>
      </c>
      <c r="AX99" s="4">
        <v>0.96692657569850549</v>
      </c>
      <c r="AY99" s="4">
        <v>0.19579629734952869</v>
      </c>
      <c r="AZ99" s="26">
        <v>0.9</v>
      </c>
      <c r="BA99" s="4">
        <v>0.90444444444444438</v>
      </c>
      <c r="BB99" s="4">
        <v>0.9</v>
      </c>
      <c r="BC99" s="4">
        <v>0.90044208664898329</v>
      </c>
      <c r="BD99" s="4">
        <v>0.2805802003681595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4.5706506755381099E-2</v>
      </c>
      <c r="N100" s="9">
        <v>8.5073142223823446</v>
      </c>
      <c r="O100" s="9">
        <v>1.5197473715137679</v>
      </c>
      <c r="P100" s="9">
        <v>95.707285001801367</v>
      </c>
      <c r="Q100" s="27">
        <v>0.8666666666666667</v>
      </c>
      <c r="R100" s="6">
        <v>0.88500000000000001</v>
      </c>
      <c r="S100" s="6">
        <v>0.8666666666666667</v>
      </c>
      <c r="T100" s="6">
        <v>0.86676852559205508</v>
      </c>
      <c r="U100" s="6">
        <v>0.29151141228103672</v>
      </c>
      <c r="V100" s="27">
        <v>0.93333333333333335</v>
      </c>
      <c r="W100" s="6">
        <v>0.93333333333333335</v>
      </c>
      <c r="X100" s="6">
        <v>0.93333333333333335</v>
      </c>
      <c r="Y100" s="6">
        <v>0.93333333333333335</v>
      </c>
      <c r="Z100" s="6">
        <v>0.13959165751809199</v>
      </c>
      <c r="AA100" s="27">
        <v>0.73333333333333328</v>
      </c>
      <c r="AB100" s="6">
        <v>0.74769230769230766</v>
      </c>
      <c r="AC100" s="6">
        <v>0.73333333333333328</v>
      </c>
      <c r="AD100" s="6">
        <v>0.7168831168831169</v>
      </c>
      <c r="AE100" s="6">
        <v>0.49922444189866538</v>
      </c>
      <c r="AF100" s="27">
        <v>0.4</v>
      </c>
      <c r="AG100" s="6">
        <v>0.43571428571428572</v>
      </c>
      <c r="AH100" s="6">
        <v>0.4</v>
      </c>
      <c r="AI100" s="6">
        <v>0.34086124401913881</v>
      </c>
      <c r="AJ100" s="6">
        <v>1.1434614929245019</v>
      </c>
      <c r="AK100" s="27">
        <v>0.96666666666666667</v>
      </c>
      <c r="AL100" s="6">
        <v>0.96923076923076923</v>
      </c>
      <c r="AM100" s="6">
        <v>0.96666666666666667</v>
      </c>
      <c r="AN100" s="6">
        <v>0.96635294117647064</v>
      </c>
      <c r="AO100" s="6">
        <v>1.2014551129705719</v>
      </c>
      <c r="AP100" s="27">
        <v>1</v>
      </c>
      <c r="AQ100" s="6">
        <v>1</v>
      </c>
      <c r="AR100" s="6">
        <v>1</v>
      </c>
      <c r="AS100" s="6">
        <v>1</v>
      </c>
      <c r="AT100" s="6">
        <v>0.1133450877221959</v>
      </c>
      <c r="AU100" s="27">
        <v>1</v>
      </c>
      <c r="AV100" s="6">
        <v>1</v>
      </c>
      <c r="AW100" s="6">
        <v>1</v>
      </c>
      <c r="AX100" s="6">
        <v>1</v>
      </c>
      <c r="AY100" s="6">
        <v>3.4745364667842978E-4</v>
      </c>
      <c r="AZ100" s="27">
        <v>1</v>
      </c>
      <c r="BA100" s="6">
        <v>1</v>
      </c>
      <c r="BB100" s="6">
        <v>1</v>
      </c>
      <c r="BC100" s="6">
        <v>1</v>
      </c>
      <c r="BD100" s="6">
        <v>3.4484938433230347E-2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14">
        <v>5.4572650294437523E-2</v>
      </c>
      <c r="N101" s="9">
        <v>7.1623090250315631</v>
      </c>
      <c r="O101" s="9">
        <v>1.499988513687383</v>
      </c>
      <c r="P101" s="9">
        <v>124.4451193099234</v>
      </c>
      <c r="Q101" s="27">
        <v>0.93333333333333335</v>
      </c>
      <c r="R101" s="6">
        <v>0.94179894179894175</v>
      </c>
      <c r="S101" s="6">
        <v>0.93333333333333335</v>
      </c>
      <c r="T101" s="6">
        <v>0.93337355455002513</v>
      </c>
      <c r="U101" s="6">
        <v>0.30758155379984969</v>
      </c>
      <c r="V101" s="27">
        <v>0.96666666666666667</v>
      </c>
      <c r="W101" s="6">
        <v>0.97142857142857142</v>
      </c>
      <c r="X101" s="6">
        <v>0.96666666666666667</v>
      </c>
      <c r="Y101" s="6">
        <v>0.96741108354011585</v>
      </c>
      <c r="Z101" s="6">
        <v>0.1193547729363347</v>
      </c>
      <c r="AA101" s="27">
        <v>0.7</v>
      </c>
      <c r="AB101" s="6">
        <v>0.79666666666666663</v>
      </c>
      <c r="AC101" s="6">
        <v>0.7</v>
      </c>
      <c r="AD101" s="6">
        <v>0.71367521367521358</v>
      </c>
      <c r="AE101" s="6">
        <v>1.688938868416259</v>
      </c>
      <c r="AF101" s="27">
        <v>0.73333333333333328</v>
      </c>
      <c r="AG101" s="6">
        <v>0.88571428571428568</v>
      </c>
      <c r="AH101" s="6">
        <v>0.73333333333333328</v>
      </c>
      <c r="AI101" s="6">
        <v>0.75288888888888883</v>
      </c>
      <c r="AJ101" s="6">
        <v>0.57528169626249814</v>
      </c>
      <c r="AK101" s="27">
        <v>0.96666666666666667</v>
      </c>
      <c r="AL101" s="6">
        <v>0.97142857142857142</v>
      </c>
      <c r="AM101" s="6">
        <v>0.96666666666666667</v>
      </c>
      <c r="AN101" s="6">
        <v>0.96741108354011585</v>
      </c>
      <c r="AO101" s="6">
        <v>1.2014551129705719</v>
      </c>
      <c r="AP101" s="27">
        <v>0.96666666666666667</v>
      </c>
      <c r="AQ101" s="6">
        <v>0.97142857142857142</v>
      </c>
      <c r="AR101" s="6">
        <v>0.96666666666666667</v>
      </c>
      <c r="AS101" s="6">
        <v>0.96741108354011585</v>
      </c>
      <c r="AT101" s="6">
        <v>0.1896578420293393</v>
      </c>
      <c r="AU101" s="27">
        <v>0.93333333333333335</v>
      </c>
      <c r="AV101" s="6">
        <v>0.95</v>
      </c>
      <c r="AW101" s="6">
        <v>0.93333333333333335</v>
      </c>
      <c r="AX101" s="6">
        <v>0.93587301587301586</v>
      </c>
      <c r="AY101" s="6">
        <v>0.26607262475631049</v>
      </c>
      <c r="AZ101" s="27">
        <v>0.96666666666666667</v>
      </c>
      <c r="BA101" s="6">
        <v>0.97142857142857142</v>
      </c>
      <c r="BB101" s="6">
        <v>0.96666666666666667</v>
      </c>
      <c r="BC101" s="6">
        <v>0.96741108354011585</v>
      </c>
      <c r="BD101" s="6">
        <v>0.23404746663665099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0.12615574317976869</v>
      </c>
      <c r="N102" s="9">
        <v>3.6988758383025422</v>
      </c>
      <c r="O102" s="9">
        <v>1.2810540833297159</v>
      </c>
      <c r="P102" s="9">
        <v>132.2348112193159</v>
      </c>
      <c r="Q102" s="27">
        <v>0.7</v>
      </c>
      <c r="R102" s="6">
        <v>0.8087912087912088</v>
      </c>
      <c r="S102" s="6">
        <v>0.7</v>
      </c>
      <c r="T102" s="6">
        <v>0.64379446640316218</v>
      </c>
      <c r="U102" s="6">
        <v>0.6331705277716464</v>
      </c>
      <c r="V102" s="27">
        <v>0.93333333333333335</v>
      </c>
      <c r="W102" s="6">
        <v>0.94006734006734005</v>
      </c>
      <c r="X102" s="6">
        <v>0.93333333333333335</v>
      </c>
      <c r="Y102" s="6">
        <v>0.93207707325354383</v>
      </c>
      <c r="Z102" s="6">
        <v>0.24922371748260619</v>
      </c>
      <c r="AA102" s="27">
        <v>0.8666666666666667</v>
      </c>
      <c r="AB102" s="6">
        <v>0.89344729344729346</v>
      </c>
      <c r="AC102" s="6">
        <v>0.8666666666666667</v>
      </c>
      <c r="AD102" s="6">
        <v>0.86083546462063099</v>
      </c>
      <c r="AE102" s="6">
        <v>0.1846188795255066</v>
      </c>
      <c r="AF102" s="27">
        <v>0.8666666666666667</v>
      </c>
      <c r="AG102" s="6">
        <v>0.89344729344729346</v>
      </c>
      <c r="AH102" s="6">
        <v>0.8666666666666667</v>
      </c>
      <c r="AI102" s="6">
        <v>0.86083546462063099</v>
      </c>
      <c r="AJ102" s="6">
        <v>0.2336671472470421</v>
      </c>
      <c r="AK102" s="27">
        <v>0.9</v>
      </c>
      <c r="AL102" s="6">
        <v>0.92307692307692313</v>
      </c>
      <c r="AM102" s="6">
        <v>0.9</v>
      </c>
      <c r="AN102" s="6">
        <v>0.89937888198757754</v>
      </c>
      <c r="AO102" s="6">
        <v>3.6043653389117152</v>
      </c>
      <c r="AP102" s="27">
        <v>0.9</v>
      </c>
      <c r="AQ102" s="6">
        <v>0.92307692307692313</v>
      </c>
      <c r="AR102" s="6">
        <v>0.9</v>
      </c>
      <c r="AS102" s="6">
        <v>0.89937888198757754</v>
      </c>
      <c r="AT102" s="6">
        <v>0.21618313564128999</v>
      </c>
      <c r="AU102" s="27">
        <v>0.9</v>
      </c>
      <c r="AV102" s="6">
        <v>0.92307692307692313</v>
      </c>
      <c r="AW102" s="6">
        <v>0.9</v>
      </c>
      <c r="AX102" s="6">
        <v>0.89937888198757754</v>
      </c>
      <c r="AY102" s="6">
        <v>0.44744182677689859</v>
      </c>
      <c r="AZ102" s="27">
        <v>0.93333333333333335</v>
      </c>
      <c r="BA102" s="6">
        <v>0.93636363636363629</v>
      </c>
      <c r="BB102" s="6">
        <v>0.93333333333333335</v>
      </c>
      <c r="BC102" s="6">
        <v>0.93301587301587319</v>
      </c>
      <c r="BD102" s="6">
        <v>0.25078202487269979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3.5013333830028678E-2</v>
      </c>
      <c r="N103" s="9">
        <v>10.671584829251669</v>
      </c>
      <c r="O103" s="9">
        <v>1.556325570217886</v>
      </c>
      <c r="P103" s="9">
        <v>120.0553293290812</v>
      </c>
      <c r="Q103" s="27">
        <v>0.96666666666666667</v>
      </c>
      <c r="R103" s="6">
        <v>0.96904761904761894</v>
      </c>
      <c r="S103" s="6">
        <v>0.96666666666666667</v>
      </c>
      <c r="T103" s="6">
        <v>0.96576879910213242</v>
      </c>
      <c r="U103" s="6">
        <v>0.12561758725912461</v>
      </c>
      <c r="V103" s="27">
        <v>1</v>
      </c>
      <c r="W103" s="6">
        <v>1</v>
      </c>
      <c r="X103" s="6">
        <v>1</v>
      </c>
      <c r="Y103" s="6">
        <v>1</v>
      </c>
      <c r="Z103" s="6">
        <v>1.50203338316553E-2</v>
      </c>
      <c r="AA103" s="27">
        <v>0.83333333333333337</v>
      </c>
      <c r="AB103" s="6">
        <v>0.88944444444444437</v>
      </c>
      <c r="AC103" s="6">
        <v>0.83333333333333337</v>
      </c>
      <c r="AD103" s="6">
        <v>0.83088336783988959</v>
      </c>
      <c r="AE103" s="6">
        <v>0.25880634792077051</v>
      </c>
      <c r="AF103" s="27">
        <v>0.8666666666666667</v>
      </c>
      <c r="AG103" s="6">
        <v>0.88560606060606062</v>
      </c>
      <c r="AH103" s="6">
        <v>0.8666666666666667</v>
      </c>
      <c r="AI103" s="6">
        <v>0.87063492063492065</v>
      </c>
      <c r="AJ103" s="6">
        <v>0.47040394163688998</v>
      </c>
      <c r="AK103" s="27">
        <v>0.96666666666666667</v>
      </c>
      <c r="AL103" s="6">
        <v>0.96904761904761894</v>
      </c>
      <c r="AM103" s="6">
        <v>0.96666666666666667</v>
      </c>
      <c r="AN103" s="6">
        <v>0.96576879910213242</v>
      </c>
      <c r="AO103" s="6">
        <v>1.2014551129705719</v>
      </c>
      <c r="AP103" s="27">
        <v>1</v>
      </c>
      <c r="AQ103" s="6">
        <v>1</v>
      </c>
      <c r="AR103" s="6">
        <v>1</v>
      </c>
      <c r="AS103" s="6">
        <v>1</v>
      </c>
      <c r="AT103" s="6">
        <v>6.9782549786954959E-2</v>
      </c>
      <c r="AU103" s="27">
        <v>0.96666666666666667</v>
      </c>
      <c r="AV103" s="6">
        <v>0.96904761904761894</v>
      </c>
      <c r="AW103" s="6">
        <v>0.96666666666666667</v>
      </c>
      <c r="AX103" s="6">
        <v>0.96576879910213242</v>
      </c>
      <c r="AY103" s="6">
        <v>5.895599704266842E-2</v>
      </c>
      <c r="AZ103" s="27">
        <v>1</v>
      </c>
      <c r="BA103" s="6">
        <v>1</v>
      </c>
      <c r="BB103" s="6">
        <v>1</v>
      </c>
      <c r="BC103" s="6">
        <v>1</v>
      </c>
      <c r="BD103" s="6">
        <v>3.4585821963470507E-2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6.5368469159647224E-2</v>
      </c>
      <c r="N104" s="9">
        <v>6.4769574238498384</v>
      </c>
      <c r="O104" s="9">
        <v>1.445874270071428</v>
      </c>
      <c r="P104" s="9">
        <v>152.20849946047119</v>
      </c>
      <c r="Q104" s="27">
        <v>0.76666666666666672</v>
      </c>
      <c r="R104" s="6">
        <v>0.78817663817663819</v>
      </c>
      <c r="S104" s="6">
        <v>0.76666666666666672</v>
      </c>
      <c r="T104" s="6">
        <v>0.76047740835464617</v>
      </c>
      <c r="U104" s="6">
        <v>0.43941917048130341</v>
      </c>
      <c r="V104" s="27">
        <v>0.9</v>
      </c>
      <c r="W104" s="6">
        <v>0.91030303030303017</v>
      </c>
      <c r="X104" s="6">
        <v>0.9</v>
      </c>
      <c r="Y104" s="6">
        <v>0.90065259767776928</v>
      </c>
      <c r="Z104" s="6">
        <v>0.24571241431150481</v>
      </c>
      <c r="AA104" s="27">
        <v>0.76666666666666672</v>
      </c>
      <c r="AB104" s="6">
        <v>0.78828282828282825</v>
      </c>
      <c r="AC104" s="6">
        <v>0.76666666666666672</v>
      </c>
      <c r="AD104" s="6">
        <v>0.7682539682539683</v>
      </c>
      <c r="AE104" s="6">
        <v>3.837915496775901</v>
      </c>
      <c r="AF104" s="27">
        <v>0.73333333333333328</v>
      </c>
      <c r="AG104" s="6">
        <v>0.80952380952380953</v>
      </c>
      <c r="AH104" s="6">
        <v>0.73333333333333328</v>
      </c>
      <c r="AI104" s="6">
        <v>0.73811802232854851</v>
      </c>
      <c r="AJ104" s="6">
        <v>0.5746985572485791</v>
      </c>
      <c r="AK104" s="27">
        <v>0.8</v>
      </c>
      <c r="AL104" s="6">
        <v>0.8102356902356902</v>
      </c>
      <c r="AM104" s="6">
        <v>0.8</v>
      </c>
      <c r="AN104" s="6">
        <v>0.80115264005424192</v>
      </c>
      <c r="AO104" s="6">
        <v>7.2087306778234286</v>
      </c>
      <c r="AP104" s="27">
        <v>0.83333333333333337</v>
      </c>
      <c r="AQ104" s="6">
        <v>0.86666666666666659</v>
      </c>
      <c r="AR104" s="6">
        <v>0.83333333333333337</v>
      </c>
      <c r="AS104" s="6">
        <v>0.83388471177944867</v>
      </c>
      <c r="AT104" s="6">
        <v>0.35999823945130338</v>
      </c>
      <c r="AU104" s="27">
        <v>0.9</v>
      </c>
      <c r="AV104" s="6">
        <v>0.91030303030303017</v>
      </c>
      <c r="AW104" s="6">
        <v>0.9</v>
      </c>
      <c r="AX104" s="6">
        <v>0.90065259767776928</v>
      </c>
      <c r="AY104" s="6">
        <v>1.124140121625254</v>
      </c>
      <c r="AZ104" s="27">
        <v>0.8666666666666667</v>
      </c>
      <c r="BA104" s="6">
        <v>0.88727272727272721</v>
      </c>
      <c r="BB104" s="6">
        <v>0.8666666666666667</v>
      </c>
      <c r="BC104" s="6">
        <v>0.86762360446570974</v>
      </c>
      <c r="BD104" s="6">
        <v>0.33321951751088702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5.3358603287692138E-2</v>
      </c>
      <c r="N105" s="9">
        <v>7.7621062025545706</v>
      </c>
      <c r="O105" s="9">
        <v>1.479107647885574</v>
      </c>
      <c r="P105" s="9">
        <v>87.323694778738911</v>
      </c>
      <c r="Q105" s="27">
        <v>1</v>
      </c>
      <c r="R105" s="6">
        <v>1</v>
      </c>
      <c r="S105" s="6">
        <v>1</v>
      </c>
      <c r="T105" s="6">
        <v>1</v>
      </c>
      <c r="U105" s="6">
        <v>0.16405421917469409</v>
      </c>
      <c r="V105" s="27">
        <v>0.96666666666666667</v>
      </c>
      <c r="W105" s="6">
        <v>0.97037037037037033</v>
      </c>
      <c r="X105" s="6">
        <v>0.96666666666666667</v>
      </c>
      <c r="Y105" s="6">
        <v>0.96685340802987862</v>
      </c>
      <c r="Z105" s="6">
        <v>5.5595671179457962E-2</v>
      </c>
      <c r="AA105" s="27">
        <v>0.66666666666666663</v>
      </c>
      <c r="AB105" s="6">
        <v>0.70694444444444449</v>
      </c>
      <c r="AC105" s="6">
        <v>0.66666666666666663</v>
      </c>
      <c r="AD105" s="6">
        <v>0.67552213868003341</v>
      </c>
      <c r="AE105" s="6">
        <v>0.5284067331437956</v>
      </c>
      <c r="AF105" s="27">
        <v>0.8</v>
      </c>
      <c r="AG105" s="6">
        <v>0.79829059829059834</v>
      </c>
      <c r="AH105" s="6">
        <v>0.8</v>
      </c>
      <c r="AI105" s="6">
        <v>0.794047619047619</v>
      </c>
      <c r="AJ105" s="6">
        <v>0.52175361728917524</v>
      </c>
      <c r="AK105" s="27">
        <v>1</v>
      </c>
      <c r="AL105" s="6">
        <v>1</v>
      </c>
      <c r="AM105" s="6">
        <v>1</v>
      </c>
      <c r="AN105" s="6">
        <v>1</v>
      </c>
      <c r="AO105" s="6">
        <v>4.4408920985006271E-16</v>
      </c>
      <c r="AP105" s="27">
        <v>0.96666666666666667</v>
      </c>
      <c r="AQ105" s="6">
        <v>0.97037037037037033</v>
      </c>
      <c r="AR105" s="6">
        <v>0.96666666666666667</v>
      </c>
      <c r="AS105" s="6">
        <v>0.96685340802987862</v>
      </c>
      <c r="AT105" s="6">
        <v>0.170169477377942</v>
      </c>
      <c r="AU105" s="27">
        <v>0.96666666666666667</v>
      </c>
      <c r="AV105" s="6">
        <v>0.97037037037037033</v>
      </c>
      <c r="AW105" s="6">
        <v>0.96666666666666667</v>
      </c>
      <c r="AX105" s="6">
        <v>0.96685340802987862</v>
      </c>
      <c r="AY105" s="6">
        <v>7.9732141109269197E-2</v>
      </c>
      <c r="AZ105" s="27">
        <v>0.96666666666666667</v>
      </c>
      <c r="BA105" s="6">
        <v>0.97037037037037033</v>
      </c>
      <c r="BB105" s="6">
        <v>0.96666666666666667</v>
      </c>
      <c r="BC105" s="6">
        <v>0.96685340802987862</v>
      </c>
      <c r="BD105" s="6">
        <v>4.6337893134598532E-2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5.3612167527853812E-2</v>
      </c>
      <c r="N106" s="9">
        <v>9.535999738347904</v>
      </c>
      <c r="O106" s="9">
        <v>1.381530049426416</v>
      </c>
      <c r="P106" s="9">
        <v>90.591997514305092</v>
      </c>
      <c r="Q106" s="27">
        <v>0.9</v>
      </c>
      <c r="R106" s="6">
        <v>0.90462962962962967</v>
      </c>
      <c r="S106" s="6">
        <v>0.9</v>
      </c>
      <c r="T106" s="6">
        <v>0.90070175438596489</v>
      </c>
      <c r="U106" s="6">
        <v>0.18507025693148271</v>
      </c>
      <c r="V106" s="27">
        <v>0.8666666666666667</v>
      </c>
      <c r="W106" s="6">
        <v>0.8666666666666667</v>
      </c>
      <c r="X106" s="6">
        <v>0.8666666666666667</v>
      </c>
      <c r="Y106" s="6">
        <v>0.8666666666666667</v>
      </c>
      <c r="Z106" s="6">
        <v>0.3204410014446506</v>
      </c>
      <c r="AA106" s="27">
        <v>0.7</v>
      </c>
      <c r="AB106" s="6">
        <v>0.7592592592592593</v>
      </c>
      <c r="AC106" s="6">
        <v>0.7</v>
      </c>
      <c r="AD106" s="6">
        <v>0.71363636363636362</v>
      </c>
      <c r="AE106" s="6">
        <v>0.60221773465176753</v>
      </c>
      <c r="AF106" s="27">
        <v>0.26666666666666672</v>
      </c>
      <c r="AG106" s="6">
        <v>0.15</v>
      </c>
      <c r="AH106" s="6">
        <v>0.26666666666666672</v>
      </c>
      <c r="AI106" s="6">
        <v>0.1919799498746867</v>
      </c>
      <c r="AJ106" s="6">
        <v>1.101624512252648</v>
      </c>
      <c r="AK106" s="27">
        <v>0.8666666666666667</v>
      </c>
      <c r="AL106" s="6">
        <v>0.86534391534391542</v>
      </c>
      <c r="AM106" s="6">
        <v>0.8666666666666667</v>
      </c>
      <c r="AN106" s="6">
        <v>0.86465237166991549</v>
      </c>
      <c r="AO106" s="6">
        <v>4.8058204518822869</v>
      </c>
      <c r="AP106" s="27">
        <v>0.9</v>
      </c>
      <c r="AQ106" s="6">
        <v>0.90462962962962967</v>
      </c>
      <c r="AR106" s="6">
        <v>0.9</v>
      </c>
      <c r="AS106" s="6">
        <v>0.90070175438596489</v>
      </c>
      <c r="AT106" s="6">
        <v>0.20703127730343551</v>
      </c>
      <c r="AU106" s="27">
        <v>0.93333333333333335</v>
      </c>
      <c r="AV106" s="6">
        <v>0.94444444444444453</v>
      </c>
      <c r="AW106" s="6">
        <v>0.93333333333333335</v>
      </c>
      <c r="AX106" s="6">
        <v>0.93080808080808075</v>
      </c>
      <c r="AY106" s="6">
        <v>9.721508151620345E-2</v>
      </c>
      <c r="AZ106" s="27">
        <v>0.9</v>
      </c>
      <c r="BA106" s="6">
        <v>0.90462962962962967</v>
      </c>
      <c r="BB106" s="6">
        <v>0.9</v>
      </c>
      <c r="BC106" s="6">
        <v>0.90070175438596489</v>
      </c>
      <c r="BD106" s="6">
        <v>0.14982845176740259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0.1802677938319511</v>
      </c>
      <c r="N107" s="9">
        <v>2.9020445437565878</v>
      </c>
      <c r="O107" s="9">
        <v>1.1163192448310459</v>
      </c>
      <c r="P107" s="9">
        <v>68.198046778279817</v>
      </c>
      <c r="Q107" s="27">
        <v>0.6333333333333333</v>
      </c>
      <c r="R107" s="6">
        <v>0.77326203208556143</v>
      </c>
      <c r="S107" s="6">
        <v>0.6333333333333333</v>
      </c>
      <c r="T107" s="6">
        <v>0.56296725586786445</v>
      </c>
      <c r="U107" s="6">
        <v>0.77790506959649519</v>
      </c>
      <c r="V107" s="27">
        <v>0.8666666666666667</v>
      </c>
      <c r="W107" s="6">
        <v>0.88500000000000001</v>
      </c>
      <c r="X107" s="6">
        <v>0.8666666666666667</v>
      </c>
      <c r="Y107" s="6">
        <v>0.8701298701298702</v>
      </c>
      <c r="Z107" s="6">
        <v>0.269451809274527</v>
      </c>
      <c r="AA107" s="27">
        <v>0.8666666666666667</v>
      </c>
      <c r="AB107" s="6">
        <v>0.89423076923076927</v>
      </c>
      <c r="AC107" s="6">
        <v>0.8666666666666667</v>
      </c>
      <c r="AD107" s="6">
        <v>0.86971428571428566</v>
      </c>
      <c r="AE107" s="6">
        <v>0.2776086858635971</v>
      </c>
      <c r="AF107" s="27">
        <v>0.8666666666666667</v>
      </c>
      <c r="AG107" s="6">
        <v>0.92</v>
      </c>
      <c r="AH107" s="6">
        <v>0.8666666666666667</v>
      </c>
      <c r="AI107" s="6">
        <v>0.87</v>
      </c>
      <c r="AJ107" s="6">
        <v>0.37500184488580729</v>
      </c>
      <c r="AK107" s="27">
        <v>0.76666666666666672</v>
      </c>
      <c r="AL107" s="6">
        <v>0.76000000000000012</v>
      </c>
      <c r="AM107" s="6">
        <v>0.76666666666666672</v>
      </c>
      <c r="AN107" s="6">
        <v>0.75555555555555542</v>
      </c>
      <c r="AO107" s="6">
        <v>8.410185790794003</v>
      </c>
      <c r="AP107" s="27">
        <v>0.83333333333333337</v>
      </c>
      <c r="AQ107" s="6">
        <v>0.86666666666666659</v>
      </c>
      <c r="AR107" s="6">
        <v>0.83333333333333337</v>
      </c>
      <c r="AS107" s="6">
        <v>0.83809523809523812</v>
      </c>
      <c r="AT107" s="6">
        <v>0.38594780242438459</v>
      </c>
      <c r="AU107" s="27">
        <v>0.83333333333333337</v>
      </c>
      <c r="AV107" s="6">
        <v>0.86666666666666659</v>
      </c>
      <c r="AW107" s="6">
        <v>0.83333333333333337</v>
      </c>
      <c r="AX107" s="6">
        <v>0.83809523809523812</v>
      </c>
      <c r="AY107" s="6">
        <v>0.51315737158531161</v>
      </c>
      <c r="AZ107" s="27">
        <v>0.8666666666666667</v>
      </c>
      <c r="BA107" s="6">
        <v>0.88500000000000001</v>
      </c>
      <c r="BB107" s="6">
        <v>0.8666666666666667</v>
      </c>
      <c r="BC107" s="6">
        <v>0.8701298701298702</v>
      </c>
      <c r="BD107" s="6">
        <v>0.28433106599910818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5.2853794786548461E-2</v>
      </c>
      <c r="N108" s="9">
        <v>8.6309626195176143</v>
      </c>
      <c r="O108" s="9">
        <v>1.4381132833245489</v>
      </c>
      <c r="P108" s="9">
        <v>97.098329469573159</v>
      </c>
      <c r="Q108" s="27">
        <v>0.8</v>
      </c>
      <c r="R108" s="6">
        <v>0.82424242424242422</v>
      </c>
      <c r="S108" s="6">
        <v>0.8</v>
      </c>
      <c r="T108" s="6">
        <v>0.80722222222222229</v>
      </c>
      <c r="U108" s="6">
        <v>0.37843508024340677</v>
      </c>
      <c r="V108" s="27">
        <v>0.9</v>
      </c>
      <c r="W108" s="6">
        <v>0.90666666666666662</v>
      </c>
      <c r="X108" s="6">
        <v>0.9</v>
      </c>
      <c r="Y108" s="6">
        <v>0.90196491228070175</v>
      </c>
      <c r="Z108" s="6">
        <v>0.19955216748322771</v>
      </c>
      <c r="AA108" s="27">
        <v>0.56666666666666665</v>
      </c>
      <c r="AB108" s="6">
        <v>0.64098972922502329</v>
      </c>
      <c r="AC108" s="6">
        <v>0.56666666666666665</v>
      </c>
      <c r="AD108" s="6">
        <v>0.55732793522267199</v>
      </c>
      <c r="AE108" s="6">
        <v>6.4671581308279018</v>
      </c>
      <c r="AF108" s="27">
        <v>0.7</v>
      </c>
      <c r="AG108" s="6">
        <v>0.70857142857142852</v>
      </c>
      <c r="AH108" s="6">
        <v>0.7</v>
      </c>
      <c r="AI108" s="6">
        <v>0.70280701754385966</v>
      </c>
      <c r="AJ108" s="6">
        <v>0.73611451868772659</v>
      </c>
      <c r="AK108" s="27">
        <v>0.8</v>
      </c>
      <c r="AL108" s="6">
        <v>0.83164983164983164</v>
      </c>
      <c r="AM108" s="6">
        <v>0.8</v>
      </c>
      <c r="AN108" s="6">
        <v>0.80641943734015342</v>
      </c>
      <c r="AO108" s="6">
        <v>7.2087306778234304</v>
      </c>
      <c r="AP108" s="27">
        <v>0.9</v>
      </c>
      <c r="AQ108" s="6">
        <v>0.90190476190476188</v>
      </c>
      <c r="AR108" s="6">
        <v>0.9</v>
      </c>
      <c r="AS108" s="6">
        <v>0.89929824561403515</v>
      </c>
      <c r="AT108" s="6">
        <v>0.36502692802470982</v>
      </c>
      <c r="AU108" s="27">
        <v>0.8666666666666667</v>
      </c>
      <c r="AV108" s="6">
        <v>0.88008658008658003</v>
      </c>
      <c r="AW108" s="6">
        <v>0.8666666666666667</v>
      </c>
      <c r="AX108" s="6">
        <v>0.8693333333333334</v>
      </c>
      <c r="AY108" s="6">
        <v>1.122912590511626</v>
      </c>
      <c r="AZ108" s="27">
        <v>0.8666666666666667</v>
      </c>
      <c r="BA108" s="6">
        <v>0.88008658008658003</v>
      </c>
      <c r="BB108" s="6">
        <v>0.8666666666666667</v>
      </c>
      <c r="BC108" s="6">
        <v>0.8693333333333334</v>
      </c>
      <c r="BD108" s="6">
        <v>0.33940321764979442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8.6227588221641255E-2</v>
      </c>
      <c r="N109" s="9">
        <v>5.1262389693652128</v>
      </c>
      <c r="O109" s="9">
        <v>1.3855216005805631</v>
      </c>
      <c r="P109" s="9">
        <v>183.26304315480641</v>
      </c>
      <c r="Q109" s="27">
        <v>0.8666666666666667</v>
      </c>
      <c r="R109" s="6">
        <v>0.89222222222222214</v>
      </c>
      <c r="S109" s="6">
        <v>0.8666666666666667</v>
      </c>
      <c r="T109" s="6">
        <v>0.85899470899470898</v>
      </c>
      <c r="U109" s="6">
        <v>0.57892970462506921</v>
      </c>
      <c r="V109" s="27">
        <v>0.96666666666666667</v>
      </c>
      <c r="W109" s="6">
        <v>0.97142857142857142</v>
      </c>
      <c r="X109" s="6">
        <v>0.96666666666666667</v>
      </c>
      <c r="Y109" s="6">
        <v>0.96715506715506716</v>
      </c>
      <c r="Z109" s="6">
        <v>0.18475581870667521</v>
      </c>
      <c r="AA109" s="27">
        <v>0.96666666666666667</v>
      </c>
      <c r="AB109" s="6">
        <v>0.97142857142857142</v>
      </c>
      <c r="AC109" s="6">
        <v>0.96666666666666667</v>
      </c>
      <c r="AD109" s="6">
        <v>0.96715506715506716</v>
      </c>
      <c r="AE109" s="6">
        <v>1.265262628063532</v>
      </c>
      <c r="AF109" s="27">
        <v>0.93333333333333335</v>
      </c>
      <c r="AG109" s="6">
        <v>0.95</v>
      </c>
      <c r="AH109" s="6">
        <v>0.93333333333333335</v>
      </c>
      <c r="AI109" s="6">
        <v>0.93476190476190468</v>
      </c>
      <c r="AJ109" s="6">
        <v>0.17944906503776889</v>
      </c>
      <c r="AK109" s="27">
        <v>0.93333333333333335</v>
      </c>
      <c r="AL109" s="6">
        <v>0.93809523809523809</v>
      </c>
      <c r="AM109" s="6">
        <v>0.93333333333333335</v>
      </c>
      <c r="AN109" s="6">
        <v>0.93394871794871792</v>
      </c>
      <c r="AO109" s="6">
        <v>2.402910225941143</v>
      </c>
      <c r="AP109" s="27">
        <v>0.96666666666666667</v>
      </c>
      <c r="AQ109" s="6">
        <v>0.97142857142857142</v>
      </c>
      <c r="AR109" s="6">
        <v>0.96666666666666667</v>
      </c>
      <c r="AS109" s="6">
        <v>0.96715506715506716</v>
      </c>
      <c r="AT109" s="6">
        <v>0.15555599299800471</v>
      </c>
      <c r="AU109" s="27">
        <v>0.93333333333333335</v>
      </c>
      <c r="AV109" s="6">
        <v>0.93809523809523809</v>
      </c>
      <c r="AW109" s="6">
        <v>0.93333333333333335</v>
      </c>
      <c r="AX109" s="6">
        <v>0.93394871794871792</v>
      </c>
      <c r="AY109" s="6">
        <v>0.51034506886405417</v>
      </c>
      <c r="AZ109" s="27">
        <v>0.93333333333333335</v>
      </c>
      <c r="BA109" s="6">
        <v>0.93809523809523809</v>
      </c>
      <c r="BB109" s="6">
        <v>0.93333333333333335</v>
      </c>
      <c r="BC109" s="6">
        <v>0.93394871794871792</v>
      </c>
      <c r="BD109" s="6">
        <v>0.25206149168277808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0.1572849458827783</v>
      </c>
      <c r="N110" s="9">
        <v>3.7619234579323901</v>
      </c>
      <c r="O110" s="9">
        <v>1.0937361807383921</v>
      </c>
      <c r="P110" s="9">
        <v>65.363420081575271</v>
      </c>
      <c r="Q110" s="27">
        <v>0.83333333333333337</v>
      </c>
      <c r="R110" s="6">
        <v>0.83425925925925926</v>
      </c>
      <c r="S110" s="6">
        <v>0.83333333333333337</v>
      </c>
      <c r="T110" s="6">
        <v>0.83257055682684977</v>
      </c>
      <c r="U110" s="6">
        <v>0.48629543545670201</v>
      </c>
      <c r="V110" s="27">
        <v>0.8666666666666667</v>
      </c>
      <c r="W110" s="6">
        <v>0.87371794871794861</v>
      </c>
      <c r="X110" s="6">
        <v>0.8666666666666667</v>
      </c>
      <c r="Y110" s="6">
        <v>0.86481481481481493</v>
      </c>
      <c r="Z110" s="6">
        <v>0.30844682262843498</v>
      </c>
      <c r="AA110" s="27">
        <v>0.83333333333333337</v>
      </c>
      <c r="AB110" s="6">
        <v>0.85160256410256407</v>
      </c>
      <c r="AC110" s="6">
        <v>0.83333333333333337</v>
      </c>
      <c r="AD110" s="6">
        <v>0.83104500381388247</v>
      </c>
      <c r="AE110" s="6">
        <v>0.3723356922396549</v>
      </c>
      <c r="AF110" s="27">
        <v>0.8</v>
      </c>
      <c r="AG110" s="6">
        <v>0.8</v>
      </c>
      <c r="AH110" s="6">
        <v>0.8</v>
      </c>
      <c r="AI110" s="6">
        <v>0.8</v>
      </c>
      <c r="AJ110" s="6">
        <v>0.49539604723645381</v>
      </c>
      <c r="AK110" s="27">
        <v>0.8666666666666667</v>
      </c>
      <c r="AL110" s="6">
        <v>0.8666666666666667</v>
      </c>
      <c r="AM110" s="6">
        <v>0.8666666666666667</v>
      </c>
      <c r="AN110" s="6">
        <v>0.8666666666666667</v>
      </c>
      <c r="AO110" s="6">
        <v>4.8058204518822869</v>
      </c>
      <c r="AP110" s="27">
        <v>0.9</v>
      </c>
      <c r="AQ110" s="6">
        <v>0.92142857142857137</v>
      </c>
      <c r="AR110" s="6">
        <v>0.9</v>
      </c>
      <c r="AS110" s="6">
        <v>0.89717647058823524</v>
      </c>
      <c r="AT110" s="6">
        <v>0.29935976536472331</v>
      </c>
      <c r="AU110" s="27">
        <v>0.9</v>
      </c>
      <c r="AV110" s="6">
        <v>0.9018518518518519</v>
      </c>
      <c r="AW110" s="6">
        <v>0.9</v>
      </c>
      <c r="AX110" s="6">
        <v>0.89954233409610973</v>
      </c>
      <c r="AY110" s="6">
        <v>0.32618122465636978</v>
      </c>
      <c r="AZ110" s="27">
        <v>0.9</v>
      </c>
      <c r="BA110" s="6">
        <v>0.9018518518518519</v>
      </c>
      <c r="BB110" s="6">
        <v>0.9</v>
      </c>
      <c r="BC110" s="6">
        <v>0.89954233409610973</v>
      </c>
      <c r="BD110" s="6">
        <v>0.42900656027374268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0.29945886640293828</v>
      </c>
      <c r="N111" s="9">
        <v>2.2834341448397879</v>
      </c>
      <c r="O111" s="9">
        <v>0.71728766667463917</v>
      </c>
      <c r="P111" s="9">
        <v>53.660702403735023</v>
      </c>
      <c r="Q111" s="27">
        <v>0.66666666666666663</v>
      </c>
      <c r="R111" s="6">
        <v>0.65135387488328667</v>
      </c>
      <c r="S111" s="6">
        <v>0.66666666666666663</v>
      </c>
      <c r="T111" s="6">
        <v>0.64462962962962966</v>
      </c>
      <c r="U111" s="6">
        <v>0.761797890349735</v>
      </c>
      <c r="V111" s="27">
        <v>0.76666666666666672</v>
      </c>
      <c r="W111" s="6">
        <v>0.76999999999999991</v>
      </c>
      <c r="X111" s="6">
        <v>0.76666666666666672</v>
      </c>
      <c r="Y111" s="6">
        <v>0.76666666666666672</v>
      </c>
      <c r="Z111" s="6">
        <v>0.57296331661211564</v>
      </c>
      <c r="AA111" s="27">
        <v>0.73333333333333328</v>
      </c>
      <c r="AB111" s="6">
        <v>0.73333333333333328</v>
      </c>
      <c r="AC111" s="6">
        <v>0.73333333333333328</v>
      </c>
      <c r="AD111" s="6">
        <v>0.73333333333333328</v>
      </c>
      <c r="AE111" s="6">
        <v>1.669916161849619</v>
      </c>
      <c r="AF111" s="27">
        <v>0.7</v>
      </c>
      <c r="AG111" s="6">
        <v>0.69151960784313715</v>
      </c>
      <c r="AH111" s="6">
        <v>0.7</v>
      </c>
      <c r="AI111" s="6">
        <v>0.68812134502923983</v>
      </c>
      <c r="AJ111" s="6">
        <v>0.59252442974903363</v>
      </c>
      <c r="AK111" s="27">
        <v>0.56666666666666665</v>
      </c>
      <c r="AL111" s="6">
        <v>0.55916666666666659</v>
      </c>
      <c r="AM111" s="6">
        <v>0.56666666666666665</v>
      </c>
      <c r="AN111" s="6">
        <v>0.56226318484383009</v>
      </c>
      <c r="AO111" s="6">
        <v>15.61891646861743</v>
      </c>
      <c r="AP111" s="27">
        <v>0.66666666666666663</v>
      </c>
      <c r="AQ111" s="6">
        <v>0.65664488017429201</v>
      </c>
      <c r="AR111" s="6">
        <v>0.66666666666666663</v>
      </c>
      <c r="AS111" s="6">
        <v>0.65833333333333333</v>
      </c>
      <c r="AT111" s="6">
        <v>0.67084319649613644</v>
      </c>
      <c r="AU111" s="27">
        <v>0.56666666666666665</v>
      </c>
      <c r="AV111" s="6">
        <v>0.55916666666666659</v>
      </c>
      <c r="AW111" s="6">
        <v>0.56666666666666665</v>
      </c>
      <c r="AX111" s="6">
        <v>0.56226318484383009</v>
      </c>
      <c r="AY111" s="6">
        <v>0.93391920395388339</v>
      </c>
      <c r="AZ111" s="27">
        <v>0.6333333333333333</v>
      </c>
      <c r="BA111" s="6">
        <v>0.63</v>
      </c>
      <c r="BB111" s="6">
        <v>0.6333333333333333</v>
      </c>
      <c r="BC111" s="6">
        <v>0.63015873015873014</v>
      </c>
      <c r="BD111" s="6">
        <v>0.8696304367622375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5.1416332291714863E-2</v>
      </c>
      <c r="N112" s="9">
        <v>7.6005915525003136</v>
      </c>
      <c r="O112" s="9">
        <v>1.506372794539613</v>
      </c>
      <c r="P112" s="9">
        <v>104.12810426925429</v>
      </c>
      <c r="Q112" s="27">
        <v>0.9</v>
      </c>
      <c r="R112" s="6">
        <v>0.90909090909090895</v>
      </c>
      <c r="S112" s="6">
        <v>0.9</v>
      </c>
      <c r="T112" s="6">
        <v>0.89947089947089964</v>
      </c>
      <c r="U112" s="6">
        <v>0.27697020711226689</v>
      </c>
      <c r="V112" s="27">
        <v>0.96666666666666667</v>
      </c>
      <c r="W112" s="6">
        <v>0.96969696969696961</v>
      </c>
      <c r="X112" s="6">
        <v>0.96666666666666667</v>
      </c>
      <c r="Y112" s="6">
        <v>0.96658312447786132</v>
      </c>
      <c r="Z112" s="6">
        <v>6.1150705758660322E-2</v>
      </c>
      <c r="AA112" s="27">
        <v>0.66666666666666663</v>
      </c>
      <c r="AB112" s="6">
        <v>0.71130952380952384</v>
      </c>
      <c r="AC112" s="6">
        <v>0.66666666666666663</v>
      </c>
      <c r="AD112" s="6">
        <v>0.66214177978883859</v>
      </c>
      <c r="AE112" s="6">
        <v>1.6182634172095891</v>
      </c>
      <c r="AF112" s="27">
        <v>0.46666666666666667</v>
      </c>
      <c r="AG112" s="6">
        <v>0.53034547152194211</v>
      </c>
      <c r="AH112" s="6">
        <v>0.46666666666666667</v>
      </c>
      <c r="AI112" s="6">
        <v>0.47167755991285398</v>
      </c>
      <c r="AJ112" s="6">
        <v>1.063526558196439</v>
      </c>
      <c r="AK112" s="27">
        <v>0.93333333333333335</v>
      </c>
      <c r="AL112" s="6">
        <v>0.93636363636363629</v>
      </c>
      <c r="AM112" s="6">
        <v>0.93333333333333335</v>
      </c>
      <c r="AN112" s="6">
        <v>0.933249791144528</v>
      </c>
      <c r="AO112" s="6">
        <v>2.402910225941143</v>
      </c>
      <c r="AP112" s="27">
        <v>0.9</v>
      </c>
      <c r="AQ112" s="6">
        <v>0.90740740740740733</v>
      </c>
      <c r="AR112" s="6">
        <v>0.9</v>
      </c>
      <c r="AS112" s="6">
        <v>0.89952153110047839</v>
      </c>
      <c r="AT112" s="6">
        <v>0.1600444017452228</v>
      </c>
      <c r="AU112" s="27">
        <v>0.93333333333333335</v>
      </c>
      <c r="AV112" s="6">
        <v>0.93636363636363629</v>
      </c>
      <c r="AW112" s="6">
        <v>0.93333333333333335</v>
      </c>
      <c r="AX112" s="6">
        <v>0.933249791144528</v>
      </c>
      <c r="AY112" s="6">
        <v>0.46414845420983097</v>
      </c>
      <c r="AZ112" s="27">
        <v>0.9</v>
      </c>
      <c r="BA112" s="6">
        <v>0.90235690235690247</v>
      </c>
      <c r="BB112" s="6">
        <v>0.9</v>
      </c>
      <c r="BC112" s="6">
        <v>0.89974937343358385</v>
      </c>
      <c r="BD112" s="6">
        <v>0.26855738558369369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0.16094171583267899</v>
      </c>
      <c r="N113" s="9">
        <v>4.8665334053537634</v>
      </c>
      <c r="O113" s="9">
        <v>0.89488833191995842</v>
      </c>
      <c r="P113" s="9">
        <v>114.36353502581341</v>
      </c>
      <c r="Q113" s="27">
        <v>0.46666666666666667</v>
      </c>
      <c r="R113" s="6">
        <v>0.76558441558441559</v>
      </c>
      <c r="S113" s="6">
        <v>0.46666666666666667</v>
      </c>
      <c r="T113" s="6">
        <v>0.33412620831975681</v>
      </c>
      <c r="U113" s="6">
        <v>0.70961554176034025</v>
      </c>
      <c r="V113" s="27">
        <v>0.73333333333333328</v>
      </c>
      <c r="W113" s="6">
        <v>0.8355555555555555</v>
      </c>
      <c r="X113" s="6">
        <v>0.73333333333333328</v>
      </c>
      <c r="Y113" s="6">
        <v>0.72397435897435891</v>
      </c>
      <c r="Z113" s="6">
        <v>0.50786868190064338</v>
      </c>
      <c r="AA113" s="27">
        <v>0.73333333333333328</v>
      </c>
      <c r="AB113" s="6">
        <v>0.7932467532467532</v>
      </c>
      <c r="AC113" s="6">
        <v>0.73333333333333328</v>
      </c>
      <c r="AD113" s="6">
        <v>0.73197607545433618</v>
      </c>
      <c r="AE113" s="6">
        <v>1.6781448311140039</v>
      </c>
      <c r="AF113" s="27">
        <v>0.16666666666666671</v>
      </c>
      <c r="AG113" s="6">
        <v>0.1197530864197531</v>
      </c>
      <c r="AH113" s="6">
        <v>0.16666666666666671</v>
      </c>
      <c r="AI113" s="6">
        <v>8.4408602150537637E-2</v>
      </c>
      <c r="AJ113" s="6">
        <v>1.1262720728162561</v>
      </c>
      <c r="AK113" s="27">
        <v>0.93333333333333335</v>
      </c>
      <c r="AL113" s="6">
        <v>0.94545454545454544</v>
      </c>
      <c r="AM113" s="6">
        <v>0.93333333333333335</v>
      </c>
      <c r="AN113" s="6">
        <v>0.93458333333333343</v>
      </c>
      <c r="AO113" s="6">
        <v>2.402910225941143</v>
      </c>
      <c r="AP113" s="27">
        <v>0.9</v>
      </c>
      <c r="AQ113" s="6">
        <v>0.92500000000000004</v>
      </c>
      <c r="AR113" s="6">
        <v>0.9</v>
      </c>
      <c r="AS113" s="6">
        <v>0.90230414746543774</v>
      </c>
      <c r="AT113" s="6">
        <v>0.29110646628138548</v>
      </c>
      <c r="AU113" s="27">
        <v>0.9</v>
      </c>
      <c r="AV113" s="6">
        <v>0.91878787878787871</v>
      </c>
      <c r="AW113" s="6">
        <v>0.9</v>
      </c>
      <c r="AX113" s="6">
        <v>0.90034647550776581</v>
      </c>
      <c r="AY113" s="6">
        <v>0.36178531116659313</v>
      </c>
      <c r="AZ113" s="27">
        <v>0.9</v>
      </c>
      <c r="BA113" s="6">
        <v>0.92500000000000004</v>
      </c>
      <c r="BB113" s="6">
        <v>0.9</v>
      </c>
      <c r="BC113" s="6">
        <v>0.90230414746543774</v>
      </c>
      <c r="BD113" s="6">
        <v>0.23502166732961349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4.8773300448358009E-2</v>
      </c>
      <c r="N114" s="9">
        <v>8.4198488312315671</v>
      </c>
      <c r="O114" s="9">
        <v>1.4917895823278711</v>
      </c>
      <c r="P114" s="9">
        <v>115.3519289878725</v>
      </c>
      <c r="Q114" s="27">
        <v>0.83333333333333337</v>
      </c>
      <c r="R114" s="6">
        <v>0.83131313131313123</v>
      </c>
      <c r="S114" s="6">
        <v>0.83333333333333337</v>
      </c>
      <c r="T114" s="6">
        <v>0.83089133089133094</v>
      </c>
      <c r="U114" s="6">
        <v>0.45054302734777252</v>
      </c>
      <c r="V114" s="27">
        <v>1</v>
      </c>
      <c r="W114" s="6">
        <v>1</v>
      </c>
      <c r="X114" s="6">
        <v>1</v>
      </c>
      <c r="Y114" s="6">
        <v>1</v>
      </c>
      <c r="Z114" s="6">
        <v>1.144060066698312E-2</v>
      </c>
      <c r="AA114" s="27">
        <v>0.96666666666666667</v>
      </c>
      <c r="AB114" s="6">
        <v>0.96969696969696961</v>
      </c>
      <c r="AC114" s="6">
        <v>0.96666666666666667</v>
      </c>
      <c r="AD114" s="6">
        <v>0.96617826617826619</v>
      </c>
      <c r="AE114" s="6">
        <v>9.8276640677312344E-2</v>
      </c>
      <c r="AF114" s="27">
        <v>0.83333333333333337</v>
      </c>
      <c r="AG114" s="6">
        <v>0.82460317460317456</v>
      </c>
      <c r="AH114" s="6">
        <v>0.83333333333333337</v>
      </c>
      <c r="AI114" s="6">
        <v>0.8275403608736942</v>
      </c>
      <c r="AJ114" s="6">
        <v>0.35492883853864138</v>
      </c>
      <c r="AK114" s="27">
        <v>0.96666666666666667</v>
      </c>
      <c r="AL114" s="6">
        <v>0.96904761904761894</v>
      </c>
      <c r="AM114" s="6">
        <v>0.96666666666666667</v>
      </c>
      <c r="AN114" s="6">
        <v>0.96600189933523262</v>
      </c>
      <c r="AO114" s="6">
        <v>1.2014551129705719</v>
      </c>
      <c r="AP114" s="27">
        <v>1</v>
      </c>
      <c r="AQ114" s="6">
        <v>1</v>
      </c>
      <c r="AR114" s="6">
        <v>1</v>
      </c>
      <c r="AS114" s="6">
        <v>1</v>
      </c>
      <c r="AT114" s="6">
        <v>8.7944800600571874E-2</v>
      </c>
      <c r="AU114" s="27">
        <v>1</v>
      </c>
      <c r="AV114" s="6">
        <v>1</v>
      </c>
      <c r="AW114" s="6">
        <v>1</v>
      </c>
      <c r="AX114" s="6">
        <v>1</v>
      </c>
      <c r="AY114" s="6">
        <v>2.7268903497147429E-5</v>
      </c>
      <c r="AZ114" s="27">
        <v>1</v>
      </c>
      <c r="BA114" s="6">
        <v>1</v>
      </c>
      <c r="BB114" s="6">
        <v>1</v>
      </c>
      <c r="BC114" s="6">
        <v>1</v>
      </c>
      <c r="BD114" s="6">
        <v>1.0678767591041581E-2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4.1003636434292848E-2</v>
      </c>
      <c r="N115" s="9">
        <v>8.9119784243007505</v>
      </c>
      <c r="O115" s="9">
        <v>1.552569203911125</v>
      </c>
      <c r="P115" s="9">
        <v>84.663795030857131</v>
      </c>
      <c r="Q115" s="27">
        <v>0.8666666666666667</v>
      </c>
      <c r="R115" s="6">
        <v>0.8833333333333333</v>
      </c>
      <c r="S115" s="6">
        <v>0.8666666666666667</v>
      </c>
      <c r="T115" s="6">
        <v>0.86717171717171715</v>
      </c>
      <c r="U115" s="6">
        <v>0.29105030131482479</v>
      </c>
      <c r="V115" s="27">
        <v>0.9</v>
      </c>
      <c r="W115" s="6">
        <v>0.90606060606060601</v>
      </c>
      <c r="X115" s="6">
        <v>0.9</v>
      </c>
      <c r="Y115" s="6">
        <v>0.90109890109890112</v>
      </c>
      <c r="Z115" s="6">
        <v>0.24683808380747321</v>
      </c>
      <c r="AA115" s="27">
        <v>0.73333333333333328</v>
      </c>
      <c r="AB115" s="6">
        <v>0.74444444444444435</v>
      </c>
      <c r="AC115" s="6">
        <v>0.73333333333333328</v>
      </c>
      <c r="AD115" s="6">
        <v>0.7354347406978986</v>
      </c>
      <c r="AE115" s="6">
        <v>1.5659762199457949</v>
      </c>
      <c r="AF115" s="27">
        <v>0.8666666666666667</v>
      </c>
      <c r="AG115" s="6">
        <v>0.87272727272727268</v>
      </c>
      <c r="AH115" s="6">
        <v>0.8666666666666667</v>
      </c>
      <c r="AI115" s="6">
        <v>0.86776556776556779</v>
      </c>
      <c r="AJ115" s="6">
        <v>0.59212379742656396</v>
      </c>
      <c r="AK115" s="27">
        <v>0.83333333333333337</v>
      </c>
      <c r="AL115" s="6">
        <v>0.85804195804195804</v>
      </c>
      <c r="AM115" s="6">
        <v>0.83333333333333337</v>
      </c>
      <c r="AN115" s="6">
        <v>0.83736529171311791</v>
      </c>
      <c r="AO115" s="6">
        <v>6.0072755648528586</v>
      </c>
      <c r="AP115" s="27">
        <v>0.9</v>
      </c>
      <c r="AQ115" s="6">
        <v>0.90844155844155838</v>
      </c>
      <c r="AR115" s="6">
        <v>0.9</v>
      </c>
      <c r="AS115" s="6">
        <v>0.89744268077601419</v>
      </c>
      <c r="AT115" s="6">
        <v>0.26701197496489099</v>
      </c>
      <c r="AU115" s="27">
        <v>0.8666666666666667</v>
      </c>
      <c r="AV115" s="6">
        <v>0.8833333333333333</v>
      </c>
      <c r="AW115" s="6">
        <v>0.8666666666666667</v>
      </c>
      <c r="AX115" s="6">
        <v>0.86717171717171715</v>
      </c>
      <c r="AY115" s="6">
        <v>1.408474989714871</v>
      </c>
      <c r="AZ115" s="27">
        <v>0.93333333333333335</v>
      </c>
      <c r="BA115" s="6">
        <v>0.93571428571428561</v>
      </c>
      <c r="BB115" s="6">
        <v>0.93333333333333335</v>
      </c>
      <c r="BC115" s="6">
        <v>0.93266856600189929</v>
      </c>
      <c r="BD115" s="6">
        <v>0.22288148850095149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8.7659539018568086E-2</v>
      </c>
      <c r="N116" s="9">
        <v>5.228199113239187</v>
      </c>
      <c r="O116" s="9">
        <v>1.3663793977990331</v>
      </c>
      <c r="P116" s="9">
        <v>90.839959592530874</v>
      </c>
      <c r="Q116" s="27">
        <v>0.83333333333333337</v>
      </c>
      <c r="R116" s="6">
        <v>0.89047619047619053</v>
      </c>
      <c r="S116" s="6">
        <v>0.83333333333333337</v>
      </c>
      <c r="T116" s="6">
        <v>0.85006060606060596</v>
      </c>
      <c r="U116" s="6">
        <v>0.27765837776079932</v>
      </c>
      <c r="V116" s="27">
        <v>0.96666666666666667</v>
      </c>
      <c r="W116" s="6">
        <v>0.97333333333333327</v>
      </c>
      <c r="X116" s="6">
        <v>0.96666666666666667</v>
      </c>
      <c r="Y116" s="6">
        <v>0.96790123456790123</v>
      </c>
      <c r="Z116" s="6">
        <v>0.17337749301680941</v>
      </c>
      <c r="AA116" s="27">
        <v>0.7</v>
      </c>
      <c r="AB116" s="6">
        <v>0.81499999999999995</v>
      </c>
      <c r="AC116" s="6">
        <v>0.7</v>
      </c>
      <c r="AD116" s="6">
        <v>0.72077922077922074</v>
      </c>
      <c r="AE116" s="6">
        <v>3.893714711228291</v>
      </c>
      <c r="AF116" s="27">
        <v>0.76666666666666672</v>
      </c>
      <c r="AG116" s="6">
        <v>0.83666666666666667</v>
      </c>
      <c r="AH116" s="6">
        <v>0.76666666666666672</v>
      </c>
      <c r="AI116" s="6">
        <v>0.78333333333333333</v>
      </c>
      <c r="AJ116" s="6">
        <v>0.56403067522674299</v>
      </c>
      <c r="AK116" s="27">
        <v>0.8666666666666667</v>
      </c>
      <c r="AL116" s="6">
        <v>0.87743589743589756</v>
      </c>
      <c r="AM116" s="6">
        <v>0.8666666666666667</v>
      </c>
      <c r="AN116" s="6">
        <v>0.87037037037037024</v>
      </c>
      <c r="AO116" s="6">
        <v>4.8058204518822869</v>
      </c>
      <c r="AP116" s="27">
        <v>0.9</v>
      </c>
      <c r="AQ116" s="6">
        <v>0.91333333333333333</v>
      </c>
      <c r="AR116" s="6">
        <v>0.9</v>
      </c>
      <c r="AS116" s="6">
        <v>0.90493827160493823</v>
      </c>
      <c r="AT116" s="6">
        <v>0.3075399236043122</v>
      </c>
      <c r="AU116" s="27">
        <v>0.9</v>
      </c>
      <c r="AV116" s="6">
        <v>0.91333333333333333</v>
      </c>
      <c r="AW116" s="6">
        <v>0.9</v>
      </c>
      <c r="AX116" s="6">
        <v>0.90493827160493823</v>
      </c>
      <c r="AY116" s="6">
        <v>0.66420213669240558</v>
      </c>
      <c r="AZ116" s="27">
        <v>0.9</v>
      </c>
      <c r="BA116" s="6">
        <v>0.91333333333333333</v>
      </c>
      <c r="BB116" s="6">
        <v>0.9</v>
      </c>
      <c r="BC116" s="6">
        <v>0.90493827160493823</v>
      </c>
      <c r="BD116" s="6">
        <v>0.45581866962868789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0.40495655864101449</v>
      </c>
      <c r="N117" s="9">
        <v>1.3163227897037391</v>
      </c>
      <c r="O117" s="9">
        <v>0.65703333573880407</v>
      </c>
      <c r="P117" s="9">
        <v>47.058539731908652</v>
      </c>
      <c r="Q117" s="27">
        <v>0.53333333333333333</v>
      </c>
      <c r="R117" s="6">
        <v>0.6777777777777777</v>
      </c>
      <c r="S117" s="6">
        <v>0.53333333333333333</v>
      </c>
      <c r="T117" s="6">
        <v>0.55454545454545456</v>
      </c>
      <c r="U117" s="6">
        <v>0.8988778454002726</v>
      </c>
      <c r="V117" s="27">
        <v>0.56666666666666665</v>
      </c>
      <c r="W117" s="6">
        <v>0.59393939393939399</v>
      </c>
      <c r="X117" s="6">
        <v>0.56666666666666665</v>
      </c>
      <c r="Y117" s="6">
        <v>0.55000000000000004</v>
      </c>
      <c r="Z117" s="6">
        <v>0.76647544715454397</v>
      </c>
      <c r="AA117" s="27">
        <v>0.56666666666666665</v>
      </c>
      <c r="AB117" s="6">
        <v>0.64952380952380961</v>
      </c>
      <c r="AC117" s="6">
        <v>0.56666666666666665</v>
      </c>
      <c r="AD117" s="6">
        <v>0.56018306636155613</v>
      </c>
      <c r="AE117" s="6">
        <v>1.9354343476206191</v>
      </c>
      <c r="AF117" s="27">
        <v>0.56666666666666665</v>
      </c>
      <c r="AG117" s="6">
        <v>0.57838383838383833</v>
      </c>
      <c r="AH117" s="6">
        <v>0.56666666666666665</v>
      </c>
      <c r="AI117" s="6">
        <v>0.52380952380952384</v>
      </c>
      <c r="AJ117" s="6">
        <v>0.85928722251331213</v>
      </c>
      <c r="AK117" s="27">
        <v>0.6</v>
      </c>
      <c r="AL117" s="6">
        <v>0.62962962962962965</v>
      </c>
      <c r="AM117" s="6">
        <v>0.6</v>
      </c>
      <c r="AN117" s="6">
        <v>0.59480519480519478</v>
      </c>
      <c r="AO117" s="6">
        <v>14.417461355646861</v>
      </c>
      <c r="AP117" s="27">
        <v>0.66666666666666663</v>
      </c>
      <c r="AQ117" s="6">
        <v>0.71333333333333326</v>
      </c>
      <c r="AR117" s="6">
        <v>0.66666666666666663</v>
      </c>
      <c r="AS117" s="6">
        <v>0.66842336407553804</v>
      </c>
      <c r="AT117" s="6">
        <v>0.76076928163628399</v>
      </c>
      <c r="AU117" s="27">
        <v>0.6</v>
      </c>
      <c r="AV117" s="6">
        <v>0.63</v>
      </c>
      <c r="AW117" s="6">
        <v>0.6</v>
      </c>
      <c r="AX117" s="6">
        <v>0.59437856829161173</v>
      </c>
      <c r="AY117" s="6">
        <v>1.1168759832113551</v>
      </c>
      <c r="AZ117" s="27">
        <v>0.6</v>
      </c>
      <c r="BA117" s="6">
        <v>0.60833333333333328</v>
      </c>
      <c r="BB117" s="6">
        <v>0.6</v>
      </c>
      <c r="BC117" s="6">
        <v>0.58311111111111102</v>
      </c>
      <c r="BD117" s="6">
        <v>1.2153762053596791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3.7225603466835171E-2</v>
      </c>
      <c r="N118" s="9">
        <v>10.301118278973041</v>
      </c>
      <c r="O118" s="9">
        <v>1.542083448748313</v>
      </c>
      <c r="P118" s="9">
        <v>141.12532042193061</v>
      </c>
      <c r="Q118" s="27">
        <v>0.8666666666666667</v>
      </c>
      <c r="R118" s="6">
        <v>0.88282828282828285</v>
      </c>
      <c r="S118" s="6">
        <v>0.8666666666666667</v>
      </c>
      <c r="T118" s="6">
        <v>0.86944444444444458</v>
      </c>
      <c r="U118" s="6">
        <v>0.33497929524353859</v>
      </c>
      <c r="V118" s="27">
        <v>0.93333333333333335</v>
      </c>
      <c r="W118" s="6">
        <v>0.94814814814814807</v>
      </c>
      <c r="X118" s="6">
        <v>0.93333333333333335</v>
      </c>
      <c r="Y118" s="6">
        <v>0.93472222222222212</v>
      </c>
      <c r="Z118" s="6">
        <v>0.10806273492778939</v>
      </c>
      <c r="AA118" s="27">
        <v>0.83333333333333337</v>
      </c>
      <c r="AB118" s="6">
        <v>0.84583333333333333</v>
      </c>
      <c r="AC118" s="6">
        <v>0.83333333333333337</v>
      </c>
      <c r="AD118" s="6">
        <v>0.83801169590643265</v>
      </c>
      <c r="AE118" s="6">
        <v>0.22475130633637119</v>
      </c>
      <c r="AF118" s="27">
        <v>0.8</v>
      </c>
      <c r="AG118" s="6">
        <v>0.85454545454545461</v>
      </c>
      <c r="AH118" s="6">
        <v>0.8</v>
      </c>
      <c r="AI118" s="6">
        <v>0.812962962962963</v>
      </c>
      <c r="AJ118" s="6">
        <v>0.30771606786527678</v>
      </c>
      <c r="AK118" s="27">
        <v>0.8666666666666667</v>
      </c>
      <c r="AL118" s="6">
        <v>0.88518518518518507</v>
      </c>
      <c r="AM118" s="6">
        <v>0.8666666666666667</v>
      </c>
      <c r="AN118" s="6">
        <v>0.87170175438596498</v>
      </c>
      <c r="AO118" s="6">
        <v>4.8058204518822869</v>
      </c>
      <c r="AP118" s="27">
        <v>0.9</v>
      </c>
      <c r="AQ118" s="6">
        <v>0.91136363636363638</v>
      </c>
      <c r="AR118" s="6">
        <v>0.9</v>
      </c>
      <c r="AS118" s="6">
        <v>0.90134920634920634</v>
      </c>
      <c r="AT118" s="6">
        <v>0.1630662792473446</v>
      </c>
      <c r="AU118" s="27">
        <v>0.83333333333333337</v>
      </c>
      <c r="AV118" s="6">
        <v>0.86962962962962964</v>
      </c>
      <c r="AW118" s="6">
        <v>0.83333333333333337</v>
      </c>
      <c r="AX118" s="6">
        <v>0.8426298589611283</v>
      </c>
      <c r="AY118" s="6">
        <v>0.80573102895168591</v>
      </c>
      <c r="AZ118" s="27">
        <v>0.9</v>
      </c>
      <c r="BA118" s="6">
        <v>0.91136363636363638</v>
      </c>
      <c r="BB118" s="6">
        <v>0.9</v>
      </c>
      <c r="BC118" s="6">
        <v>0.90134920634920634</v>
      </c>
      <c r="BD118" s="6">
        <v>0.29056204447627493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6.1746125941807228E-2</v>
      </c>
      <c r="N119" s="9">
        <v>6.682157881765197</v>
      </c>
      <c r="O119" s="9">
        <v>1.463910385985874</v>
      </c>
      <c r="P119" s="9">
        <v>63.480499876769358</v>
      </c>
      <c r="Q119" s="27">
        <v>1</v>
      </c>
      <c r="R119" s="6">
        <v>1</v>
      </c>
      <c r="S119" s="6">
        <v>1</v>
      </c>
      <c r="T119" s="6">
        <v>1</v>
      </c>
      <c r="U119" s="6">
        <v>0.20687259042722209</v>
      </c>
      <c r="V119" s="27">
        <v>0.96666666666666667</v>
      </c>
      <c r="W119" s="6">
        <v>0.97083333333333333</v>
      </c>
      <c r="X119" s="6">
        <v>0.96666666666666667</v>
      </c>
      <c r="Y119" s="6">
        <v>0.96698412698412683</v>
      </c>
      <c r="Z119" s="6">
        <v>0.1096527459524957</v>
      </c>
      <c r="AA119" s="27">
        <v>0.66666666666666663</v>
      </c>
      <c r="AB119" s="6">
        <v>0.6561904761904761</v>
      </c>
      <c r="AC119" s="6">
        <v>0.66666666666666663</v>
      </c>
      <c r="AD119" s="6">
        <v>0.65616425120772948</v>
      </c>
      <c r="AE119" s="6">
        <v>3.919384985284827</v>
      </c>
      <c r="AF119" s="27">
        <v>0.8</v>
      </c>
      <c r="AG119" s="6">
        <v>0.8</v>
      </c>
      <c r="AH119" s="6">
        <v>0.8</v>
      </c>
      <c r="AI119" s="6">
        <v>0.8</v>
      </c>
      <c r="AJ119" s="6">
        <v>0.47945257137645358</v>
      </c>
      <c r="AK119" s="27">
        <v>0.83333333333333337</v>
      </c>
      <c r="AL119" s="6">
        <v>0.83690476190476193</v>
      </c>
      <c r="AM119" s="6">
        <v>0.83333333333333337</v>
      </c>
      <c r="AN119" s="6">
        <v>0.82060606060606056</v>
      </c>
      <c r="AO119" s="6">
        <v>6.0072755648528586</v>
      </c>
      <c r="AP119" s="27">
        <v>0.93333333333333335</v>
      </c>
      <c r="AQ119" s="6">
        <v>0.93333333333333335</v>
      </c>
      <c r="AR119" s="6">
        <v>0.93333333333333335</v>
      </c>
      <c r="AS119" s="6">
        <v>0.93333333333333335</v>
      </c>
      <c r="AT119" s="6">
        <v>0.24930230059213129</v>
      </c>
      <c r="AU119" s="27">
        <v>0.93333333333333335</v>
      </c>
      <c r="AV119" s="6">
        <v>0.93333333333333335</v>
      </c>
      <c r="AW119" s="6">
        <v>0.93333333333333335</v>
      </c>
      <c r="AX119" s="6">
        <v>0.93333333333333335</v>
      </c>
      <c r="AY119" s="6">
        <v>0.33766314568291089</v>
      </c>
      <c r="AZ119" s="27">
        <v>0.93333333333333335</v>
      </c>
      <c r="BA119" s="6">
        <v>0.93333333333333335</v>
      </c>
      <c r="BB119" s="6">
        <v>0.93333333333333335</v>
      </c>
      <c r="BC119" s="6">
        <v>0.93333333333333335</v>
      </c>
      <c r="BD119" s="6">
        <v>0.19562454625005479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7.6688567481455555E-2</v>
      </c>
      <c r="N120" s="9">
        <v>5.4364159545593456</v>
      </c>
      <c r="O120" s="9">
        <v>1.429711913248604</v>
      </c>
      <c r="P120" s="9">
        <v>74.478898577463056</v>
      </c>
      <c r="Q120" s="27">
        <v>0.83333333333333337</v>
      </c>
      <c r="R120" s="6">
        <v>0.87777777777777788</v>
      </c>
      <c r="S120" s="6">
        <v>0.83333333333333337</v>
      </c>
      <c r="T120" s="6">
        <v>0.84285714285714286</v>
      </c>
      <c r="U120" s="6">
        <v>0.43685722566802632</v>
      </c>
      <c r="V120" s="27">
        <v>0.93333333333333335</v>
      </c>
      <c r="W120" s="6">
        <v>0.95</v>
      </c>
      <c r="X120" s="6">
        <v>0.93333333333333335</v>
      </c>
      <c r="Y120" s="6">
        <v>0.93506493506493504</v>
      </c>
      <c r="Z120" s="6">
        <v>0.21746626272757069</v>
      </c>
      <c r="AA120" s="27">
        <v>0.73333333333333328</v>
      </c>
      <c r="AB120" s="6">
        <v>0.76761904761904765</v>
      </c>
      <c r="AC120" s="6">
        <v>0.73333333333333328</v>
      </c>
      <c r="AD120" s="6">
        <v>0.71068376068376071</v>
      </c>
      <c r="AE120" s="6">
        <v>0.53369356748301677</v>
      </c>
      <c r="AF120" s="27">
        <v>0.4</v>
      </c>
      <c r="AG120" s="6">
        <v>0.2497737556561086</v>
      </c>
      <c r="AH120" s="6">
        <v>0.4</v>
      </c>
      <c r="AI120" s="6">
        <v>0.30490018148820319</v>
      </c>
      <c r="AJ120" s="6">
        <v>1.139678011950743</v>
      </c>
      <c r="AK120" s="27">
        <v>0.83333333333333337</v>
      </c>
      <c r="AL120" s="6">
        <v>0.88666666666666671</v>
      </c>
      <c r="AM120" s="6">
        <v>0.83333333333333337</v>
      </c>
      <c r="AN120" s="6">
        <v>0.83666666666666667</v>
      </c>
      <c r="AO120" s="6">
        <v>6.0072755648528586</v>
      </c>
      <c r="AP120" s="27">
        <v>0.9</v>
      </c>
      <c r="AQ120" s="6">
        <v>0.91923076923076918</v>
      </c>
      <c r="AR120" s="6">
        <v>0.9</v>
      </c>
      <c r="AS120" s="6">
        <v>0.89828571428571424</v>
      </c>
      <c r="AT120" s="6">
        <v>0.2121815812951113</v>
      </c>
      <c r="AU120" s="27">
        <v>0.83333333333333337</v>
      </c>
      <c r="AV120" s="6">
        <v>0.85555555555555551</v>
      </c>
      <c r="AW120" s="6">
        <v>0.83333333333333337</v>
      </c>
      <c r="AX120" s="6">
        <v>0.83142857142857141</v>
      </c>
      <c r="AY120" s="6">
        <v>0.81601337664016504</v>
      </c>
      <c r="AZ120" s="27">
        <v>0.8666666666666667</v>
      </c>
      <c r="BA120" s="6">
        <v>0.88500000000000001</v>
      </c>
      <c r="BB120" s="6">
        <v>0.8666666666666667</v>
      </c>
      <c r="BC120" s="6">
        <v>0.8701298701298702</v>
      </c>
      <c r="BD120" s="6">
        <v>0.30470914271657079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6.5745017599835989E-2</v>
      </c>
      <c r="N121" s="9">
        <v>6.4410020604384366</v>
      </c>
      <c r="O121" s="9">
        <v>1.4450461709762219</v>
      </c>
      <c r="P121" s="9">
        <v>88.241728228006593</v>
      </c>
      <c r="Q121" s="27">
        <v>0.76666666666666672</v>
      </c>
      <c r="R121" s="6">
        <v>0.8037037037037037</v>
      </c>
      <c r="S121" s="6">
        <v>0.76666666666666672</v>
      </c>
      <c r="T121" s="6">
        <v>0.76100131752305666</v>
      </c>
      <c r="U121" s="6">
        <v>0.60632141772180481</v>
      </c>
      <c r="V121" s="27">
        <v>0.9</v>
      </c>
      <c r="W121" s="6">
        <v>0.91587301587301584</v>
      </c>
      <c r="X121" s="6">
        <v>0.9</v>
      </c>
      <c r="Y121" s="6">
        <v>0.89831235431235434</v>
      </c>
      <c r="Z121" s="6">
        <v>0.17111994200756131</v>
      </c>
      <c r="AA121" s="27">
        <v>0.53333333333333333</v>
      </c>
      <c r="AB121" s="6">
        <v>0.6950925925925926</v>
      </c>
      <c r="AC121" s="6">
        <v>0.53333333333333333</v>
      </c>
      <c r="AD121" s="6">
        <v>0.53301435406698561</v>
      </c>
      <c r="AE121" s="6">
        <v>1.9275821452435269</v>
      </c>
      <c r="AF121" s="27">
        <v>0.26666666666666672</v>
      </c>
      <c r="AG121" s="6">
        <v>0.1312169312169312</v>
      </c>
      <c r="AH121" s="6">
        <v>0.26666666666666672</v>
      </c>
      <c r="AI121" s="6">
        <v>0.1590643274853801</v>
      </c>
      <c r="AJ121" s="6">
        <v>1.0847194103387809</v>
      </c>
      <c r="AK121" s="27">
        <v>0.8666666666666667</v>
      </c>
      <c r="AL121" s="6">
        <v>0.88418803418803416</v>
      </c>
      <c r="AM121" s="6">
        <v>0.8666666666666667</v>
      </c>
      <c r="AN121" s="6">
        <v>0.86654504915374475</v>
      </c>
      <c r="AO121" s="6">
        <v>4.8058204518822869</v>
      </c>
      <c r="AP121" s="27">
        <v>0.9</v>
      </c>
      <c r="AQ121" s="6">
        <v>0.92307692307692313</v>
      </c>
      <c r="AR121" s="6">
        <v>0.9</v>
      </c>
      <c r="AS121" s="6">
        <v>0.90052173913043476</v>
      </c>
      <c r="AT121" s="6">
        <v>0.22186752624441061</v>
      </c>
      <c r="AU121" s="27">
        <v>0.9</v>
      </c>
      <c r="AV121" s="6">
        <v>0.90349650349650357</v>
      </c>
      <c r="AW121" s="6">
        <v>0.9</v>
      </c>
      <c r="AX121" s="6">
        <v>0.9005291005291004</v>
      </c>
      <c r="AY121" s="6">
        <v>0.2323472917508374</v>
      </c>
      <c r="AZ121" s="27">
        <v>0.93333333333333335</v>
      </c>
      <c r="BA121" s="6">
        <v>0.94444444444444453</v>
      </c>
      <c r="BB121" s="6">
        <v>0.93333333333333335</v>
      </c>
      <c r="BC121" s="6">
        <v>0.93379953379953373</v>
      </c>
      <c r="BD121" s="6">
        <v>0.29064206229551659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4.3562021571382621E-2</v>
      </c>
      <c r="N122" s="9">
        <v>10.2980514478351</v>
      </c>
      <c r="O122" s="9">
        <v>1.4642720175434341</v>
      </c>
      <c r="P122" s="9">
        <v>97.831488754433437</v>
      </c>
      <c r="Q122" s="27">
        <v>0.96666666666666667</v>
      </c>
      <c r="R122" s="6">
        <v>0.97142857142857142</v>
      </c>
      <c r="S122" s="6">
        <v>0.96666666666666667</v>
      </c>
      <c r="T122" s="6">
        <v>0.96715506715506716</v>
      </c>
      <c r="U122" s="6">
        <v>0.1851435270011367</v>
      </c>
      <c r="V122" s="27">
        <v>0.96666666666666667</v>
      </c>
      <c r="W122" s="6">
        <v>0.97142857142857142</v>
      </c>
      <c r="X122" s="6">
        <v>0.96666666666666667</v>
      </c>
      <c r="Y122" s="6">
        <v>0.96715506715506716</v>
      </c>
      <c r="Z122" s="6">
        <v>7.9718357403242207E-2</v>
      </c>
      <c r="AA122" s="27">
        <v>0.7</v>
      </c>
      <c r="AB122" s="6">
        <v>0.69967032967032972</v>
      </c>
      <c r="AC122" s="6">
        <v>0.7</v>
      </c>
      <c r="AD122" s="6">
        <v>0.69240059457450776</v>
      </c>
      <c r="AE122" s="6">
        <v>1.630004103662567</v>
      </c>
      <c r="AF122" s="27">
        <v>0.8</v>
      </c>
      <c r="AG122" s="6">
        <v>0.8</v>
      </c>
      <c r="AH122" s="6">
        <v>0.8</v>
      </c>
      <c r="AI122" s="6">
        <v>0.8</v>
      </c>
      <c r="AJ122" s="6">
        <v>0.69242050165438829</v>
      </c>
      <c r="AK122" s="27">
        <v>0.8666666666666667</v>
      </c>
      <c r="AL122" s="6">
        <v>0.86571428571428577</v>
      </c>
      <c r="AM122" s="6">
        <v>0.8666666666666667</v>
      </c>
      <c r="AN122" s="6">
        <v>0.86490299823633154</v>
      </c>
      <c r="AO122" s="6">
        <v>4.8058204518822869</v>
      </c>
      <c r="AP122" s="27">
        <v>0.96666666666666667</v>
      </c>
      <c r="AQ122" s="6">
        <v>0.96904761904761894</v>
      </c>
      <c r="AR122" s="6">
        <v>0.96666666666666667</v>
      </c>
      <c r="AS122" s="6">
        <v>0.96576879910213242</v>
      </c>
      <c r="AT122" s="6">
        <v>0.2145959953779033</v>
      </c>
      <c r="AU122" s="27">
        <v>0.93333333333333335</v>
      </c>
      <c r="AV122" s="6">
        <v>0.93571428571428561</v>
      </c>
      <c r="AW122" s="6">
        <v>0.93333333333333335</v>
      </c>
      <c r="AX122" s="6">
        <v>0.93315696649029978</v>
      </c>
      <c r="AY122" s="6">
        <v>0.42035811264451589</v>
      </c>
      <c r="AZ122" s="27">
        <v>0.9</v>
      </c>
      <c r="BA122" s="6">
        <v>0.91190476190476177</v>
      </c>
      <c r="BB122" s="6">
        <v>0.9</v>
      </c>
      <c r="BC122" s="6">
        <v>0.90113010446343766</v>
      </c>
      <c r="BD122" s="6">
        <v>0.21143003998603349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7.9669253835951137E-2</v>
      </c>
      <c r="N123" s="9">
        <v>6.095850094386364</v>
      </c>
      <c r="O123" s="9">
        <v>1.355009663812526</v>
      </c>
      <c r="P123" s="9">
        <v>83.5131462930932</v>
      </c>
      <c r="Q123" s="27">
        <v>0.96666666666666667</v>
      </c>
      <c r="R123" s="6">
        <v>0.97083333333333333</v>
      </c>
      <c r="S123" s="6">
        <v>0.96666666666666667</v>
      </c>
      <c r="T123" s="6">
        <v>0.96690058479532159</v>
      </c>
      <c r="U123" s="6">
        <v>0.19145247390360151</v>
      </c>
      <c r="V123" s="27">
        <v>0.9</v>
      </c>
      <c r="W123" s="6">
        <v>0.91305555555555551</v>
      </c>
      <c r="X123" s="6">
        <v>0.9</v>
      </c>
      <c r="Y123" s="6">
        <v>0.89466853408029867</v>
      </c>
      <c r="Z123" s="6">
        <v>0.19028255524100551</v>
      </c>
      <c r="AA123" s="27">
        <v>0.93333333333333335</v>
      </c>
      <c r="AB123" s="6">
        <v>0.93333333333333335</v>
      </c>
      <c r="AC123" s="6">
        <v>0.93333333333333335</v>
      </c>
      <c r="AD123" s="6">
        <v>0.93333333333333335</v>
      </c>
      <c r="AE123" s="6">
        <v>0.1235328307338962</v>
      </c>
      <c r="AF123" s="27">
        <v>0.96666666666666667</v>
      </c>
      <c r="AG123" s="6">
        <v>0.96969696969696961</v>
      </c>
      <c r="AH123" s="6">
        <v>0.96666666666666667</v>
      </c>
      <c r="AI123" s="6">
        <v>0.96679365079365076</v>
      </c>
      <c r="AJ123" s="6">
        <v>0.18930382085894909</v>
      </c>
      <c r="AK123" s="27">
        <v>0.83333333333333337</v>
      </c>
      <c r="AL123" s="6">
        <v>0.83439153439153435</v>
      </c>
      <c r="AM123" s="6">
        <v>0.83333333333333337</v>
      </c>
      <c r="AN123" s="6">
        <v>0.83255360623781671</v>
      </c>
      <c r="AO123" s="6">
        <v>6.0072755648528586</v>
      </c>
      <c r="AP123" s="27">
        <v>0.93333333333333335</v>
      </c>
      <c r="AQ123" s="6">
        <v>0.9375</v>
      </c>
      <c r="AR123" s="6">
        <v>0.93333333333333335</v>
      </c>
      <c r="AS123" s="6">
        <v>0.93377777777777782</v>
      </c>
      <c r="AT123" s="6">
        <v>0.20082954265271219</v>
      </c>
      <c r="AU123" s="27">
        <v>0.8</v>
      </c>
      <c r="AV123" s="6">
        <v>0.80892857142857144</v>
      </c>
      <c r="AW123" s="6">
        <v>0.8</v>
      </c>
      <c r="AX123" s="6">
        <v>0.8</v>
      </c>
      <c r="AY123" s="6">
        <v>0.71503631908079057</v>
      </c>
      <c r="AZ123" s="27">
        <v>0.9</v>
      </c>
      <c r="BA123" s="6">
        <v>0.9111111111111112</v>
      </c>
      <c r="BB123" s="6">
        <v>0.9</v>
      </c>
      <c r="BC123" s="6">
        <v>0.90086842105263165</v>
      </c>
      <c r="BD123" s="6">
        <v>0.24991047384256959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5.1715959224977161E-2</v>
      </c>
      <c r="N124" s="9">
        <v>7.3323494540321938</v>
      </c>
      <c r="O124" s="9">
        <v>1.517368596162032</v>
      </c>
      <c r="P124" s="9">
        <v>82.488931357862185</v>
      </c>
      <c r="Q124" s="27">
        <v>0.93333333333333335</v>
      </c>
      <c r="R124" s="6">
        <v>0.94666666666666666</v>
      </c>
      <c r="S124" s="6">
        <v>0.93333333333333335</v>
      </c>
      <c r="T124" s="6">
        <v>0.93447293447293445</v>
      </c>
      <c r="U124" s="6">
        <v>0.2048495076947518</v>
      </c>
      <c r="V124" s="27">
        <v>0.93333333333333335</v>
      </c>
      <c r="W124" s="6">
        <v>0.94666666666666666</v>
      </c>
      <c r="X124" s="6">
        <v>0.93333333333333335</v>
      </c>
      <c r="Y124" s="6">
        <v>0.93447293447293445</v>
      </c>
      <c r="Z124" s="6">
        <v>0.26691758001002319</v>
      </c>
      <c r="AA124" s="27">
        <v>0.8</v>
      </c>
      <c r="AB124" s="6">
        <v>0.8037037037037037</v>
      </c>
      <c r="AC124" s="6">
        <v>0.8</v>
      </c>
      <c r="AD124" s="6">
        <v>0.79819004524886883</v>
      </c>
      <c r="AE124" s="6">
        <v>2.773094634142879</v>
      </c>
      <c r="AF124" s="27">
        <v>0.76666666666666672</v>
      </c>
      <c r="AG124" s="6">
        <v>0.87555555555555553</v>
      </c>
      <c r="AH124" s="6">
        <v>0.76666666666666672</v>
      </c>
      <c r="AI124" s="6">
        <v>0.76328502415458932</v>
      </c>
      <c r="AJ124" s="6">
        <v>0.55247970144118552</v>
      </c>
      <c r="AK124" s="27">
        <v>0.8666666666666667</v>
      </c>
      <c r="AL124" s="6">
        <v>0.91111111111111109</v>
      </c>
      <c r="AM124" s="6">
        <v>0.8666666666666667</v>
      </c>
      <c r="AN124" s="6">
        <v>0.86888888888888904</v>
      </c>
      <c r="AO124" s="6">
        <v>4.8058204518822869</v>
      </c>
      <c r="AP124" s="27">
        <v>0.8666666666666667</v>
      </c>
      <c r="AQ124" s="6">
        <v>0.88838383838383828</v>
      </c>
      <c r="AR124" s="6">
        <v>0.8666666666666667</v>
      </c>
      <c r="AS124" s="6">
        <v>0.86832208726945581</v>
      </c>
      <c r="AT124" s="6">
        <v>0.3081315033285405</v>
      </c>
      <c r="AU124" s="27">
        <v>0.8666666666666667</v>
      </c>
      <c r="AV124" s="6">
        <v>0.88838383838383828</v>
      </c>
      <c r="AW124" s="6">
        <v>0.8666666666666667</v>
      </c>
      <c r="AX124" s="6">
        <v>0.86832208726945581</v>
      </c>
      <c r="AY124" s="6">
        <v>0.68763898600073359</v>
      </c>
      <c r="AZ124" s="27">
        <v>0.9</v>
      </c>
      <c r="BA124" s="6">
        <v>0.92727272727272736</v>
      </c>
      <c r="BB124" s="6">
        <v>0.9</v>
      </c>
      <c r="BC124" s="6">
        <v>0.9018947368421053</v>
      </c>
      <c r="BD124" s="6">
        <v>0.42156293297070352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7.9060031517602228E-2</v>
      </c>
      <c r="N125" s="9">
        <v>5.2513944496360212</v>
      </c>
      <c r="O125" s="9">
        <v>1.426704526265212</v>
      </c>
      <c r="P125" s="9">
        <v>91.242978562425861</v>
      </c>
      <c r="Q125" s="27">
        <v>0.8</v>
      </c>
      <c r="R125" s="6">
        <v>0.84444444444444444</v>
      </c>
      <c r="S125" s="6">
        <v>0.8</v>
      </c>
      <c r="T125" s="6">
        <v>0.79316239316239323</v>
      </c>
      <c r="U125" s="6">
        <v>0.45744598950521309</v>
      </c>
      <c r="V125" s="27">
        <v>0.93333333333333335</v>
      </c>
      <c r="W125" s="6">
        <v>0.94358974358974357</v>
      </c>
      <c r="X125" s="6">
        <v>0.93333333333333335</v>
      </c>
      <c r="Y125" s="6">
        <v>0.93277777777777771</v>
      </c>
      <c r="Z125" s="6">
        <v>0.1700710358619337</v>
      </c>
      <c r="AA125" s="27">
        <v>0.9</v>
      </c>
      <c r="AB125" s="6">
        <v>0.90555555555555556</v>
      </c>
      <c r="AC125" s="6">
        <v>0.9</v>
      </c>
      <c r="AD125" s="6">
        <v>0.9010628019323671</v>
      </c>
      <c r="AE125" s="6">
        <v>1.309321156062943</v>
      </c>
      <c r="AF125" s="27">
        <v>0.8666666666666667</v>
      </c>
      <c r="AG125" s="6">
        <v>0.90222222222222226</v>
      </c>
      <c r="AH125" s="6">
        <v>0.8666666666666667</v>
      </c>
      <c r="AI125" s="6">
        <v>0.86791722896986057</v>
      </c>
      <c r="AJ125" s="6">
        <v>0.37766709774245499</v>
      </c>
      <c r="AK125" s="27">
        <v>0.93333333333333335</v>
      </c>
      <c r="AL125" s="6">
        <v>0.93333333333333335</v>
      </c>
      <c r="AM125" s="6">
        <v>0.93333333333333335</v>
      </c>
      <c r="AN125" s="6">
        <v>0.93333333333333335</v>
      </c>
      <c r="AO125" s="6">
        <v>2.402910225941143</v>
      </c>
      <c r="AP125" s="27">
        <v>0.9</v>
      </c>
      <c r="AQ125" s="6">
        <v>0.90222222222222226</v>
      </c>
      <c r="AR125" s="6">
        <v>0.9</v>
      </c>
      <c r="AS125" s="6">
        <v>0.8997929606625259</v>
      </c>
      <c r="AT125" s="6">
        <v>0.22618555726157219</v>
      </c>
      <c r="AU125" s="27">
        <v>0.9</v>
      </c>
      <c r="AV125" s="6">
        <v>0.90222222222222226</v>
      </c>
      <c r="AW125" s="6">
        <v>0.9</v>
      </c>
      <c r="AX125" s="6">
        <v>0.8997929606625259</v>
      </c>
      <c r="AY125" s="6">
        <v>0.70993555751588777</v>
      </c>
      <c r="AZ125" s="27">
        <v>0.93333333333333335</v>
      </c>
      <c r="BA125" s="6">
        <v>0.93333333333333335</v>
      </c>
      <c r="BB125" s="6">
        <v>0.93333333333333335</v>
      </c>
      <c r="BC125" s="6">
        <v>0.93333333333333335</v>
      </c>
      <c r="BD125" s="6">
        <v>0.18481606636279169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3.9926302423305027E-2</v>
      </c>
      <c r="N126" s="9">
        <v>9.1936821661454644</v>
      </c>
      <c r="O126" s="9">
        <v>1.553077660604119</v>
      </c>
      <c r="P126" s="9">
        <v>87.339980578381912</v>
      </c>
      <c r="Q126" s="27">
        <v>0.9</v>
      </c>
      <c r="R126" s="6">
        <v>0.93333333333333335</v>
      </c>
      <c r="S126" s="6">
        <v>0.9</v>
      </c>
      <c r="T126" s="6">
        <v>0.90347826086956529</v>
      </c>
      <c r="U126" s="6">
        <v>0.41974475624472518</v>
      </c>
      <c r="V126" s="27">
        <v>0.93333333333333335</v>
      </c>
      <c r="W126" s="6">
        <v>0.95</v>
      </c>
      <c r="X126" s="6">
        <v>0.93333333333333335</v>
      </c>
      <c r="Y126" s="6">
        <v>0.93531746031746033</v>
      </c>
      <c r="Z126" s="6">
        <v>0.26921286330919092</v>
      </c>
      <c r="AA126" s="27">
        <v>0.7</v>
      </c>
      <c r="AB126" s="6">
        <v>0.77619047619047621</v>
      </c>
      <c r="AC126" s="6">
        <v>0.7</v>
      </c>
      <c r="AD126" s="6">
        <v>0.70481118373275242</v>
      </c>
      <c r="AE126" s="6">
        <v>4.0321237787164668</v>
      </c>
      <c r="AF126" s="27">
        <v>0.33333333333333331</v>
      </c>
      <c r="AG126" s="6">
        <v>0.2324404761904762</v>
      </c>
      <c r="AH126" s="6">
        <v>0.33333333333333331</v>
      </c>
      <c r="AI126" s="6">
        <v>0.26919540229885058</v>
      </c>
      <c r="AJ126" s="6">
        <v>1.1183023269685171</v>
      </c>
      <c r="AK126" s="27">
        <v>0.9</v>
      </c>
      <c r="AL126" s="6">
        <v>0.93333333333333335</v>
      </c>
      <c r="AM126" s="6">
        <v>0.9</v>
      </c>
      <c r="AN126" s="6">
        <v>0.90642857142857147</v>
      </c>
      <c r="AO126" s="6">
        <v>3.6043653389117152</v>
      </c>
      <c r="AP126" s="27">
        <v>0.93333333333333335</v>
      </c>
      <c r="AQ126" s="6">
        <v>0.95</v>
      </c>
      <c r="AR126" s="6">
        <v>0.93333333333333335</v>
      </c>
      <c r="AS126" s="6">
        <v>0.93531746031746033</v>
      </c>
      <c r="AT126" s="6">
        <v>0.17719787182600391</v>
      </c>
      <c r="AU126" s="27">
        <v>0.93333333333333335</v>
      </c>
      <c r="AV126" s="6">
        <v>0.95</v>
      </c>
      <c r="AW126" s="6">
        <v>0.93333333333333335</v>
      </c>
      <c r="AX126" s="6">
        <v>0.93531746031746033</v>
      </c>
      <c r="AY126" s="6">
        <v>0.48417572459426439</v>
      </c>
      <c r="AZ126" s="27">
        <v>0.93333333333333335</v>
      </c>
      <c r="BA126" s="6">
        <v>0.95</v>
      </c>
      <c r="BB126" s="6">
        <v>0.93333333333333335</v>
      </c>
      <c r="BC126" s="6">
        <v>0.93531746031746033</v>
      </c>
      <c r="BD126" s="6">
        <v>0.24630942423625951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6.8090201856761748E-2</v>
      </c>
      <c r="N127" s="9">
        <v>7.3036249905429518</v>
      </c>
      <c r="O127" s="9">
        <v>1.3665142963943171</v>
      </c>
      <c r="P127" s="9">
        <v>100.0596623704384</v>
      </c>
      <c r="Q127" s="27">
        <v>0.9</v>
      </c>
      <c r="R127" s="6">
        <v>0.90333333333333343</v>
      </c>
      <c r="S127" s="6">
        <v>0.9</v>
      </c>
      <c r="T127" s="6">
        <v>0.90025062656641608</v>
      </c>
      <c r="U127" s="6">
        <v>0.2430292399544984</v>
      </c>
      <c r="V127" s="27">
        <v>1</v>
      </c>
      <c r="W127" s="6">
        <v>1</v>
      </c>
      <c r="X127" s="6">
        <v>1</v>
      </c>
      <c r="Y127" s="6">
        <v>1</v>
      </c>
      <c r="Z127" s="6">
        <v>6.794326209911522E-2</v>
      </c>
      <c r="AA127" s="27">
        <v>0.73333333333333328</v>
      </c>
      <c r="AB127" s="6">
        <v>0.74968253968253984</v>
      </c>
      <c r="AC127" s="6">
        <v>0.73333333333333328</v>
      </c>
      <c r="AD127" s="6">
        <v>0.72271929824561409</v>
      </c>
      <c r="AE127" s="6">
        <v>1.646241073567523</v>
      </c>
      <c r="AF127" s="27">
        <v>0.4</v>
      </c>
      <c r="AG127" s="6">
        <v>0.59545454545454546</v>
      </c>
      <c r="AH127" s="6">
        <v>0.4</v>
      </c>
      <c r="AI127" s="6">
        <v>0.38151561699948788</v>
      </c>
      <c r="AJ127" s="6">
        <v>1.090525831290295</v>
      </c>
      <c r="AK127" s="27">
        <v>0.9</v>
      </c>
      <c r="AL127" s="6">
        <v>0.90777777777777779</v>
      </c>
      <c r="AM127" s="6">
        <v>0.9</v>
      </c>
      <c r="AN127" s="6">
        <v>0.89966895849248785</v>
      </c>
      <c r="AO127" s="6">
        <v>3.6043653389117152</v>
      </c>
      <c r="AP127" s="27">
        <v>0.96666666666666667</v>
      </c>
      <c r="AQ127" s="6">
        <v>0.96944444444444444</v>
      </c>
      <c r="AR127" s="6">
        <v>0.96666666666666667</v>
      </c>
      <c r="AS127" s="6">
        <v>0.96641091219096331</v>
      </c>
      <c r="AT127" s="6">
        <v>0.16671810627194741</v>
      </c>
      <c r="AU127" s="27">
        <v>0.9</v>
      </c>
      <c r="AV127" s="6">
        <v>0.90777777777777779</v>
      </c>
      <c r="AW127" s="6">
        <v>0.9</v>
      </c>
      <c r="AX127" s="6">
        <v>0.89966895849248785</v>
      </c>
      <c r="AY127" s="6">
        <v>0.3616879269513974</v>
      </c>
      <c r="AZ127" s="27">
        <v>0.96666666666666667</v>
      </c>
      <c r="BA127" s="6">
        <v>0.96944444444444444</v>
      </c>
      <c r="BB127" s="6">
        <v>0.96666666666666667</v>
      </c>
      <c r="BC127" s="6">
        <v>0.96641091219096331</v>
      </c>
      <c r="BD127" s="6">
        <v>7.2256677928292767E-2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2.882256638356093E-2</v>
      </c>
      <c r="N128" s="9">
        <v>11.294841364786301</v>
      </c>
      <c r="O128" s="9">
        <v>1.616808552204535</v>
      </c>
      <c r="P128" s="9">
        <v>127.0669653538459</v>
      </c>
      <c r="Q128" s="27">
        <v>0.9</v>
      </c>
      <c r="R128" s="6">
        <v>0.92142857142857137</v>
      </c>
      <c r="S128" s="6">
        <v>0.9</v>
      </c>
      <c r="T128" s="6">
        <v>0.89810526315789474</v>
      </c>
      <c r="U128" s="6">
        <v>0.394736601924221</v>
      </c>
      <c r="V128" s="27">
        <v>0.96666666666666667</v>
      </c>
      <c r="W128" s="6">
        <v>0.96944444444444444</v>
      </c>
      <c r="X128" s="6">
        <v>0.96666666666666667</v>
      </c>
      <c r="Y128" s="6">
        <v>0.96659765355417526</v>
      </c>
      <c r="Z128" s="6">
        <v>4.7137836831629178E-2</v>
      </c>
      <c r="AA128" s="27">
        <v>0.56666666666666665</v>
      </c>
      <c r="AB128" s="6">
        <v>0.70935672514619874</v>
      </c>
      <c r="AC128" s="6">
        <v>0.56666666666666665</v>
      </c>
      <c r="AD128" s="6">
        <v>0.55180543952473782</v>
      </c>
      <c r="AE128" s="6">
        <v>5.2273454081970954</v>
      </c>
      <c r="AF128" s="27">
        <v>0.6</v>
      </c>
      <c r="AG128" s="6">
        <v>0.71111111111111103</v>
      </c>
      <c r="AH128" s="6">
        <v>0.6</v>
      </c>
      <c r="AI128" s="6">
        <v>0.61465428276573786</v>
      </c>
      <c r="AJ128" s="6">
        <v>0.83235548037217499</v>
      </c>
      <c r="AK128" s="27">
        <v>0.8666666666666667</v>
      </c>
      <c r="AL128" s="6">
        <v>0.90222222222222226</v>
      </c>
      <c r="AM128" s="6">
        <v>0.8666666666666667</v>
      </c>
      <c r="AN128" s="6">
        <v>0.86791722896986057</v>
      </c>
      <c r="AO128" s="6">
        <v>4.8058204518822869</v>
      </c>
      <c r="AP128" s="27">
        <v>0.96666666666666667</v>
      </c>
      <c r="AQ128" s="6">
        <v>0.96944444444444444</v>
      </c>
      <c r="AR128" s="6">
        <v>0.96666666666666667</v>
      </c>
      <c r="AS128" s="6">
        <v>0.96659765355417526</v>
      </c>
      <c r="AT128" s="6">
        <v>0.1584232328070963</v>
      </c>
      <c r="AU128" s="27">
        <v>0.9</v>
      </c>
      <c r="AV128" s="6">
        <v>0.92142857142857137</v>
      </c>
      <c r="AW128" s="6">
        <v>0.9</v>
      </c>
      <c r="AX128" s="6">
        <v>0.89810526315789474</v>
      </c>
      <c r="AY128" s="6">
        <v>0.44671871184812673</v>
      </c>
      <c r="AZ128" s="27">
        <v>0.9</v>
      </c>
      <c r="BA128" s="6">
        <v>0.92142857142857137</v>
      </c>
      <c r="BB128" s="6">
        <v>0.9</v>
      </c>
      <c r="BC128" s="6">
        <v>0.90155555555555555</v>
      </c>
      <c r="BD128" s="6">
        <v>0.22419667415933731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7.987993683460326E-2</v>
      </c>
      <c r="N129" s="9">
        <v>6.3012223290906322</v>
      </c>
      <c r="O129" s="9">
        <v>1.3368988847022449</v>
      </c>
      <c r="P129" s="9">
        <v>70.888751202269603</v>
      </c>
      <c r="Q129" s="27">
        <v>0.8666666666666667</v>
      </c>
      <c r="R129" s="6">
        <v>0.8666666666666667</v>
      </c>
      <c r="S129" s="6">
        <v>0.8666666666666667</v>
      </c>
      <c r="T129" s="6">
        <v>0.8666666666666667</v>
      </c>
      <c r="U129" s="6">
        <v>0.2588797391658037</v>
      </c>
      <c r="V129" s="27">
        <v>0.9</v>
      </c>
      <c r="W129" s="6">
        <v>0.90407407407407414</v>
      </c>
      <c r="X129" s="6">
        <v>0.9</v>
      </c>
      <c r="Y129" s="6">
        <v>0.90056022408963587</v>
      </c>
      <c r="Z129" s="6">
        <v>0.20748625594525291</v>
      </c>
      <c r="AA129" s="27">
        <v>0.7</v>
      </c>
      <c r="AB129" s="6">
        <v>0.73305555555555557</v>
      </c>
      <c r="AC129" s="6">
        <v>0.7</v>
      </c>
      <c r="AD129" s="6">
        <v>0.70128654970760229</v>
      </c>
      <c r="AE129" s="6">
        <v>0.42896307469194778</v>
      </c>
      <c r="AF129" s="27">
        <v>0.4</v>
      </c>
      <c r="AG129" s="6">
        <v>0.2535444947209653</v>
      </c>
      <c r="AH129" s="6">
        <v>0.4</v>
      </c>
      <c r="AI129" s="6">
        <v>0.31031746031746033</v>
      </c>
      <c r="AJ129" s="6">
        <v>1.0785548425882401</v>
      </c>
      <c r="AK129" s="27">
        <v>0.8666666666666667</v>
      </c>
      <c r="AL129" s="6">
        <v>0.86611111111111116</v>
      </c>
      <c r="AM129" s="6">
        <v>0.8666666666666667</v>
      </c>
      <c r="AN129" s="6">
        <v>0.8650103519668737</v>
      </c>
      <c r="AO129" s="6">
        <v>4.8058204518822869</v>
      </c>
      <c r="AP129" s="27">
        <v>0.93333333333333335</v>
      </c>
      <c r="AQ129" s="6">
        <v>0.94666666666666666</v>
      </c>
      <c r="AR129" s="6">
        <v>0.93333333333333335</v>
      </c>
      <c r="AS129" s="6">
        <v>0.93370370370370381</v>
      </c>
      <c r="AT129" s="6">
        <v>0.20204398073252741</v>
      </c>
      <c r="AU129" s="27">
        <v>0.9</v>
      </c>
      <c r="AV129" s="6">
        <v>0.90407407407407414</v>
      </c>
      <c r="AW129" s="6">
        <v>0.9</v>
      </c>
      <c r="AX129" s="6">
        <v>0.90056022408963587</v>
      </c>
      <c r="AY129" s="6">
        <v>0.65677214410924301</v>
      </c>
      <c r="AZ129" s="27">
        <v>0.9</v>
      </c>
      <c r="BA129" s="6">
        <v>0.90407407407407414</v>
      </c>
      <c r="BB129" s="6">
        <v>0.9</v>
      </c>
      <c r="BC129" s="6">
        <v>0.90056022408963587</v>
      </c>
      <c r="BD129" s="6">
        <v>0.3919452288639228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3.7155906579857768E-2</v>
      </c>
      <c r="N130" s="10">
        <v>9.4946001512849065</v>
      </c>
      <c r="O130" s="10">
        <v>1.5729077106060401</v>
      </c>
      <c r="P130" s="10">
        <v>130.07602207260319</v>
      </c>
      <c r="Q130" s="28">
        <v>0.96666666666666667</v>
      </c>
      <c r="R130" s="5">
        <v>0.97083333333333333</v>
      </c>
      <c r="S130" s="5">
        <v>0.96666666666666667</v>
      </c>
      <c r="T130" s="5">
        <v>0.96698412698412695</v>
      </c>
      <c r="U130" s="5">
        <v>0.2086338007508434</v>
      </c>
      <c r="V130" s="28">
        <v>0.96666666666666667</v>
      </c>
      <c r="W130" s="5">
        <v>0.97083333333333333</v>
      </c>
      <c r="X130" s="5">
        <v>0.96666666666666667</v>
      </c>
      <c r="Y130" s="5">
        <v>0.96698412698412695</v>
      </c>
      <c r="Z130" s="5">
        <v>4.1684371930275972E-2</v>
      </c>
      <c r="AA130" s="28">
        <v>0.66666666666666663</v>
      </c>
      <c r="AB130" s="5">
        <v>0.66666666666666663</v>
      </c>
      <c r="AC130" s="5">
        <v>0.66666666666666663</v>
      </c>
      <c r="AD130" s="5">
        <v>0.66666666666666663</v>
      </c>
      <c r="AE130" s="5">
        <v>1.7421727148307771</v>
      </c>
      <c r="AF130" s="28">
        <v>0.8</v>
      </c>
      <c r="AG130" s="5">
        <v>0.8</v>
      </c>
      <c r="AH130" s="5">
        <v>0.8</v>
      </c>
      <c r="AI130" s="5">
        <v>0.8</v>
      </c>
      <c r="AJ130" s="5">
        <v>0.50733474131212419</v>
      </c>
      <c r="AK130" s="28">
        <v>1</v>
      </c>
      <c r="AL130" s="5">
        <v>1</v>
      </c>
      <c r="AM130" s="5">
        <v>1</v>
      </c>
      <c r="AN130" s="5">
        <v>1</v>
      </c>
      <c r="AO130" s="5">
        <v>4.4408920985006271E-16</v>
      </c>
      <c r="AP130" s="28">
        <v>1</v>
      </c>
      <c r="AQ130" s="5">
        <v>1</v>
      </c>
      <c r="AR130" s="5">
        <v>1</v>
      </c>
      <c r="AS130" s="5">
        <v>1</v>
      </c>
      <c r="AT130" s="5">
        <v>6.5282660424461028E-2</v>
      </c>
      <c r="AU130" s="28">
        <v>1</v>
      </c>
      <c r="AV130" s="5">
        <v>1</v>
      </c>
      <c r="AW130" s="5">
        <v>1</v>
      </c>
      <c r="AX130" s="5">
        <v>1</v>
      </c>
      <c r="AY130" s="5">
        <v>9.7878080096343349E-5</v>
      </c>
      <c r="AZ130" s="28">
        <v>1</v>
      </c>
      <c r="BA130" s="5">
        <v>1</v>
      </c>
      <c r="BB130" s="5">
        <v>1</v>
      </c>
      <c r="BC130" s="5">
        <v>1</v>
      </c>
      <c r="BD130" s="5">
        <v>1.8693449859674131E-2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9.9560257682986666E-2</v>
      </c>
      <c r="N132" s="4">
        <f t="shared" ref="N132:BD132" si="1">AVERAGE(N3:N130)</f>
        <v>6.7604344805203578</v>
      </c>
      <c r="O132" s="4">
        <f t="shared" si="1"/>
        <v>1.3381713174652032</v>
      </c>
      <c r="P132" s="4">
        <f t="shared" si="1"/>
        <v>92.284210330511769</v>
      </c>
      <c r="Q132" s="4">
        <f t="shared" si="1"/>
        <v>0.85807291666666652</v>
      </c>
      <c r="R132" s="4">
        <f t="shared" si="1"/>
        <v>0.87914291614254125</v>
      </c>
      <c r="S132" s="4">
        <f t="shared" si="1"/>
        <v>0.85807291666666652</v>
      </c>
      <c r="T132" s="4">
        <f t="shared" si="1"/>
        <v>0.85104064400160018</v>
      </c>
      <c r="U132" s="4">
        <f t="shared" si="1"/>
        <v>0.38888057702456258</v>
      </c>
      <c r="V132" s="4">
        <f t="shared" si="1"/>
        <v>0.90494791666666685</v>
      </c>
      <c r="W132" s="4">
        <f t="shared" si="1"/>
        <v>0.91495885867094517</v>
      </c>
      <c r="X132" s="4">
        <f t="shared" si="1"/>
        <v>0.90494791666666685</v>
      </c>
      <c r="Y132" s="4">
        <f t="shared" si="1"/>
        <v>0.90420243340284379</v>
      </c>
      <c r="Z132" s="4">
        <f t="shared" si="1"/>
        <v>0.24573283820862576</v>
      </c>
      <c r="AA132" s="4">
        <f t="shared" si="1"/>
        <v>0.74947916666666659</v>
      </c>
      <c r="AB132" s="4">
        <f t="shared" si="1"/>
        <v>0.77812427322488431</v>
      </c>
      <c r="AC132" s="4">
        <f t="shared" si="1"/>
        <v>0.74947916666666659</v>
      </c>
      <c r="AD132" s="4">
        <f t="shared" si="1"/>
        <v>0.74711616789928348</v>
      </c>
      <c r="AE132" s="4">
        <f t="shared" si="1"/>
        <v>1.7380606088557979</v>
      </c>
      <c r="AF132" s="4">
        <f t="shared" si="1"/>
        <v>0.68593749999999964</v>
      </c>
      <c r="AG132" s="4">
        <f t="shared" si="1"/>
        <v>0.70570476261320458</v>
      </c>
      <c r="AH132" s="4">
        <f t="shared" si="1"/>
        <v>0.68593749999999964</v>
      </c>
      <c r="AI132" s="4">
        <f t="shared" si="1"/>
        <v>0.66728990446622405</v>
      </c>
      <c r="AJ132" s="4">
        <f t="shared" si="1"/>
        <v>0.66170416871654092</v>
      </c>
      <c r="AK132" s="4">
        <f t="shared" si="1"/>
        <v>0.86692708333333268</v>
      </c>
      <c r="AL132" s="4">
        <f t="shared" si="1"/>
        <v>0.87984595794525899</v>
      </c>
      <c r="AM132" s="4">
        <f t="shared" si="1"/>
        <v>0.86692708333333268</v>
      </c>
      <c r="AN132" s="4">
        <f t="shared" si="1"/>
        <v>0.86588292476197659</v>
      </c>
      <c r="AO132" s="4">
        <f t="shared" si="1"/>
        <v>4.7059221792445989</v>
      </c>
      <c r="AP132" s="4">
        <f t="shared" si="1"/>
        <v>0.90625000000000067</v>
      </c>
      <c r="AQ132" s="4">
        <f t="shared" si="1"/>
        <v>0.91596714553573455</v>
      </c>
      <c r="AR132" s="4">
        <f t="shared" si="1"/>
        <v>0.90625000000000067</v>
      </c>
      <c r="AS132" s="4">
        <f t="shared" si="1"/>
        <v>0.90538958821720195</v>
      </c>
      <c r="AT132" s="4">
        <f t="shared" si="1"/>
        <v>0.32437385465784468</v>
      </c>
      <c r="AU132" s="4">
        <f t="shared" si="1"/>
        <v>0.88880208333333355</v>
      </c>
      <c r="AV132" s="4">
        <f t="shared" si="1"/>
        <v>0.90002614175465745</v>
      </c>
      <c r="AW132" s="4">
        <f t="shared" si="1"/>
        <v>0.88880208333333355</v>
      </c>
      <c r="AX132" s="4">
        <f t="shared" si="1"/>
        <v>0.88775452000731769</v>
      </c>
      <c r="AY132" s="4">
        <f t="shared" si="1"/>
        <v>0.55116779344098343</v>
      </c>
      <c r="AZ132" s="4">
        <f t="shared" si="1"/>
        <v>0.89661458333333388</v>
      </c>
      <c r="BA132" s="4">
        <f t="shared" si="1"/>
        <v>0.90661937310374807</v>
      </c>
      <c r="BB132" s="4">
        <f t="shared" si="1"/>
        <v>0.89661458333333388</v>
      </c>
      <c r="BC132" s="4">
        <f t="shared" si="1"/>
        <v>0.89609642771138998</v>
      </c>
      <c r="BD132" s="4">
        <f t="shared" si="1"/>
        <v>0.33195696841665895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1.1544722011467241E-2</v>
      </c>
      <c r="N133" s="5">
        <f t="shared" ref="N133:BD133" si="2">_xlfn.VAR.S(N3:N130)</f>
        <v>7.7862328281503501</v>
      </c>
      <c r="O133" s="5">
        <f t="shared" si="2"/>
        <v>7.3732615964058418E-2</v>
      </c>
      <c r="P133" s="5">
        <f t="shared" si="2"/>
        <v>853.96029849875515</v>
      </c>
      <c r="Q133" s="5">
        <f t="shared" si="2"/>
        <v>1.2165285979877217E-2</v>
      </c>
      <c r="R133" s="5">
        <f t="shared" si="2"/>
        <v>8.1375758031577428E-3</v>
      </c>
      <c r="S133" s="5">
        <f t="shared" si="2"/>
        <v>1.2165285979877217E-2</v>
      </c>
      <c r="T133" s="5">
        <f t="shared" si="2"/>
        <v>1.5145248904065683E-2</v>
      </c>
      <c r="U133" s="5">
        <f t="shared" si="2"/>
        <v>3.8105215713724945E-2</v>
      </c>
      <c r="V133" s="5">
        <f t="shared" si="2"/>
        <v>8.7154828302698027E-3</v>
      </c>
      <c r="W133" s="5">
        <f t="shared" si="2"/>
        <v>7.6877844086321E-3</v>
      </c>
      <c r="X133" s="5">
        <f t="shared" si="2"/>
        <v>8.7154828302698027E-3</v>
      </c>
      <c r="Y133" s="5">
        <f t="shared" si="2"/>
        <v>8.9211983420941533E-3</v>
      </c>
      <c r="Z133" s="5">
        <f t="shared" si="2"/>
        <v>3.9863557877671464E-2</v>
      </c>
      <c r="AA133" s="5">
        <f t="shared" si="2"/>
        <v>1.3053094925633855E-2</v>
      </c>
      <c r="AB133" s="5">
        <f t="shared" si="2"/>
        <v>1.0634403236311612E-2</v>
      </c>
      <c r="AC133" s="5">
        <f t="shared" si="2"/>
        <v>1.3053094925633855E-2</v>
      </c>
      <c r="AD133" s="5">
        <f t="shared" si="2"/>
        <v>1.3802723487681712E-2</v>
      </c>
      <c r="AE133" s="5">
        <f t="shared" si="2"/>
        <v>1.8768136979023207</v>
      </c>
      <c r="AF133" s="5">
        <f t="shared" si="2"/>
        <v>3.7963418635170873E-2</v>
      </c>
      <c r="AG133" s="5">
        <f t="shared" si="2"/>
        <v>5.3080592012076745E-2</v>
      </c>
      <c r="AH133" s="5">
        <f t="shared" si="2"/>
        <v>3.7963418635170873E-2</v>
      </c>
      <c r="AI133" s="5">
        <f t="shared" si="2"/>
        <v>5.025213032568876E-2</v>
      </c>
      <c r="AJ133" s="5">
        <f t="shared" si="2"/>
        <v>7.8239935121119167E-2</v>
      </c>
      <c r="AK133" s="5">
        <f t="shared" si="2"/>
        <v>9.3000191382337227E-3</v>
      </c>
      <c r="AL133" s="5">
        <f t="shared" si="2"/>
        <v>8.3717338471916442E-3</v>
      </c>
      <c r="AM133" s="5">
        <f t="shared" si="2"/>
        <v>9.3000191382337227E-3</v>
      </c>
      <c r="AN133" s="5">
        <f t="shared" si="2"/>
        <v>9.7817698196305675E-3</v>
      </c>
      <c r="AO133" s="5">
        <f t="shared" si="2"/>
        <v>9.621715921399673</v>
      </c>
      <c r="AP133" s="5">
        <f t="shared" si="2"/>
        <v>7.467191601049872E-3</v>
      </c>
      <c r="AQ133" s="5">
        <f t="shared" si="2"/>
        <v>6.5233853600954366E-3</v>
      </c>
      <c r="AR133" s="5">
        <f t="shared" si="2"/>
        <v>7.467191601049872E-3</v>
      </c>
      <c r="AS133" s="5">
        <f t="shared" si="2"/>
        <v>7.8208323943938732E-3</v>
      </c>
      <c r="AT133" s="5">
        <f t="shared" si="2"/>
        <v>0.10151739085490558</v>
      </c>
      <c r="AU133" s="5">
        <f t="shared" si="2"/>
        <v>8.2113270997367649E-3</v>
      </c>
      <c r="AV133" s="5">
        <f t="shared" si="2"/>
        <v>7.2700358336179986E-3</v>
      </c>
      <c r="AW133" s="5">
        <f t="shared" si="2"/>
        <v>8.2113270997367649E-3</v>
      </c>
      <c r="AX133" s="5">
        <f t="shared" si="2"/>
        <v>8.8190063977103446E-3</v>
      </c>
      <c r="AY133" s="5">
        <f t="shared" si="2"/>
        <v>0.15590142769522478</v>
      </c>
      <c r="AZ133" s="5">
        <f t="shared" si="2"/>
        <v>8.5361302493425443E-3</v>
      </c>
      <c r="BA133" s="5">
        <f t="shared" si="2"/>
        <v>7.3911033144471268E-3</v>
      </c>
      <c r="BB133" s="5">
        <f t="shared" si="2"/>
        <v>8.5361302493425443E-3</v>
      </c>
      <c r="BC133" s="5">
        <f t="shared" si="2"/>
        <v>8.9501808905131756E-3</v>
      </c>
      <c r="BD133" s="5">
        <f t="shared" si="2"/>
        <v>7.2235476524451322E-2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287" priority="166" operator="lessThan">
      <formula>-0.85</formula>
    </cfRule>
    <cfRule type="cellIs" dxfId="1286" priority="167" operator="greaterThan">
      <formula>0.85</formula>
    </cfRule>
  </conditionalFormatting>
  <conditionalFormatting sqref="BG38:BG42">
    <cfRule type="cellIs" dxfId="254" priority="70" operator="lessThan">
      <formula>-0.85</formula>
    </cfRule>
    <cfRule type="cellIs" dxfId="253" priority="71" operator="greaterThan">
      <formula>0.85</formula>
    </cfRule>
  </conditionalFormatting>
  <conditionalFormatting sqref="BH38:BH42">
    <cfRule type="cellIs" dxfId="252" priority="54" operator="lessThan">
      <formula>-0.85</formula>
    </cfRule>
    <cfRule type="cellIs" dxfId="251" priority="55" operator="greaterThan">
      <formula>0.85</formula>
    </cfRule>
  </conditionalFormatting>
  <conditionalFormatting sqref="BG3:BG7">
    <cfRule type="cellIs" dxfId="250" priority="84" operator="lessThan">
      <formula>-0.85</formula>
    </cfRule>
    <cfRule type="cellIs" dxfId="249" priority="85" operator="greaterThan">
      <formula>0.85</formula>
    </cfRule>
  </conditionalFormatting>
  <conditionalFormatting sqref="BI38:BI42">
    <cfRule type="cellIs" dxfId="248" priority="38" operator="lessThan">
      <formula>-0.85</formula>
    </cfRule>
    <cfRule type="cellIs" dxfId="247" priority="39" operator="greaterThan">
      <formula>0.85</formula>
    </cfRule>
  </conditionalFormatting>
  <conditionalFormatting sqref="BG8:BG12">
    <cfRule type="cellIs" dxfId="246" priority="82" operator="lessThan">
      <formula>-0.85</formula>
    </cfRule>
    <cfRule type="cellIs" dxfId="245" priority="83" operator="greaterThan">
      <formula>0.85</formula>
    </cfRule>
  </conditionalFormatting>
  <conditionalFormatting sqref="BG13:BG17">
    <cfRule type="cellIs" dxfId="244" priority="80" operator="lessThan">
      <formula>-0.85</formula>
    </cfRule>
    <cfRule type="cellIs" dxfId="243" priority="81" operator="greaterThan">
      <formula>0.85</formula>
    </cfRule>
  </conditionalFormatting>
  <conditionalFormatting sqref="BG18:BG22">
    <cfRule type="cellIs" dxfId="242" priority="78" operator="lessThan">
      <formula>-0.85</formula>
    </cfRule>
    <cfRule type="cellIs" dxfId="241" priority="79" operator="greaterThan">
      <formula>0.85</formula>
    </cfRule>
  </conditionalFormatting>
  <conditionalFormatting sqref="BG23:BG27">
    <cfRule type="cellIs" dxfId="240" priority="76" operator="lessThan">
      <formula>-0.85</formula>
    </cfRule>
    <cfRule type="cellIs" dxfId="239" priority="77" operator="greaterThan">
      <formula>0.85</formula>
    </cfRule>
  </conditionalFormatting>
  <conditionalFormatting sqref="BG28:BG32">
    <cfRule type="cellIs" dxfId="238" priority="74" operator="lessThan">
      <formula>-0.85</formula>
    </cfRule>
    <cfRule type="cellIs" dxfId="237" priority="75" operator="greaterThan">
      <formula>0.85</formula>
    </cfRule>
  </conditionalFormatting>
  <conditionalFormatting sqref="BG33:BG37">
    <cfRule type="cellIs" dxfId="236" priority="72" operator="lessThan">
      <formula>-0.85</formula>
    </cfRule>
    <cfRule type="cellIs" dxfId="235" priority="73" operator="greaterThan">
      <formula>0.85</formula>
    </cfRule>
  </conditionalFormatting>
  <conditionalFormatting sqref="BH3:BH7">
    <cfRule type="cellIs" dxfId="234" priority="68" operator="lessThan">
      <formula>-0.85</formula>
    </cfRule>
    <cfRule type="cellIs" dxfId="233" priority="69" operator="greaterThan">
      <formula>0.85</formula>
    </cfRule>
  </conditionalFormatting>
  <conditionalFormatting sqref="BH8:BH12">
    <cfRule type="cellIs" dxfId="232" priority="66" operator="lessThan">
      <formula>-0.85</formula>
    </cfRule>
    <cfRule type="cellIs" dxfId="231" priority="67" operator="greaterThan">
      <formula>0.85</formula>
    </cfRule>
  </conditionalFormatting>
  <conditionalFormatting sqref="BH13:BH17">
    <cfRule type="cellIs" dxfId="230" priority="64" operator="lessThan">
      <formula>-0.85</formula>
    </cfRule>
    <cfRule type="cellIs" dxfId="229" priority="65" operator="greaterThan">
      <formula>0.85</formula>
    </cfRule>
  </conditionalFormatting>
  <conditionalFormatting sqref="BH18:BH22">
    <cfRule type="cellIs" dxfId="228" priority="62" operator="lessThan">
      <formula>-0.85</formula>
    </cfRule>
    <cfRule type="cellIs" dxfId="227" priority="63" operator="greaterThan">
      <formula>0.85</formula>
    </cfRule>
  </conditionalFormatting>
  <conditionalFormatting sqref="BH23:BH27">
    <cfRule type="cellIs" dxfId="226" priority="60" operator="lessThan">
      <formula>-0.85</formula>
    </cfRule>
    <cfRule type="cellIs" dxfId="225" priority="61" operator="greaterThan">
      <formula>0.85</formula>
    </cfRule>
  </conditionalFormatting>
  <conditionalFormatting sqref="BH28:BH32">
    <cfRule type="cellIs" dxfId="224" priority="58" operator="lessThan">
      <formula>-0.85</formula>
    </cfRule>
    <cfRule type="cellIs" dxfId="223" priority="59" operator="greaterThan">
      <formula>0.85</formula>
    </cfRule>
  </conditionalFormatting>
  <conditionalFormatting sqref="BH33:BH37">
    <cfRule type="cellIs" dxfId="222" priority="56" operator="lessThan">
      <formula>-0.85</formula>
    </cfRule>
    <cfRule type="cellIs" dxfId="221" priority="57" operator="greaterThan">
      <formula>0.85</formula>
    </cfRule>
  </conditionalFormatting>
  <conditionalFormatting sqref="BI3:BI7">
    <cfRule type="cellIs" dxfId="220" priority="52" operator="lessThan">
      <formula>-0.85</formula>
    </cfRule>
    <cfRule type="cellIs" dxfId="219" priority="53" operator="greaterThan">
      <formula>0.85</formula>
    </cfRule>
  </conditionalFormatting>
  <conditionalFormatting sqref="BI8:BI12">
    <cfRule type="cellIs" dxfId="218" priority="50" operator="lessThan">
      <formula>-0.85</formula>
    </cfRule>
    <cfRule type="cellIs" dxfId="217" priority="51" operator="greaterThan">
      <formula>0.85</formula>
    </cfRule>
  </conditionalFormatting>
  <conditionalFormatting sqref="BI13:BI17">
    <cfRule type="cellIs" dxfId="216" priority="48" operator="lessThan">
      <formula>-0.85</formula>
    </cfRule>
    <cfRule type="cellIs" dxfId="215" priority="49" operator="greaterThan">
      <formula>0.85</formula>
    </cfRule>
  </conditionalFormatting>
  <conditionalFormatting sqref="BI18:BI22">
    <cfRule type="cellIs" dxfId="214" priority="46" operator="lessThan">
      <formula>-0.85</formula>
    </cfRule>
    <cfRule type="cellIs" dxfId="213" priority="47" operator="greaterThan">
      <formula>0.85</formula>
    </cfRule>
  </conditionalFormatting>
  <conditionalFormatting sqref="BI23:BI27">
    <cfRule type="cellIs" dxfId="212" priority="44" operator="lessThan">
      <formula>-0.85</formula>
    </cfRule>
    <cfRule type="cellIs" dxfId="211" priority="45" operator="greaterThan">
      <formula>0.85</formula>
    </cfRule>
  </conditionalFormatting>
  <conditionalFormatting sqref="BI28:BI32">
    <cfRule type="cellIs" dxfId="210" priority="42" operator="lessThan">
      <formula>-0.85</formula>
    </cfRule>
    <cfRule type="cellIs" dxfId="209" priority="43" operator="greaterThan">
      <formula>0.85</formula>
    </cfRule>
  </conditionalFormatting>
  <conditionalFormatting sqref="BI33:BI37">
    <cfRule type="cellIs" dxfId="208" priority="40" operator="lessThan">
      <formula>-0.85</formula>
    </cfRule>
    <cfRule type="cellIs" dxfId="207" priority="41" operator="greaterThan">
      <formula>0.85</formula>
    </cfRule>
  </conditionalFormatting>
  <conditionalFormatting sqref="BJ38:BJ42">
    <cfRule type="cellIs" dxfId="206" priority="22" operator="lessThan">
      <formula>-0.85</formula>
    </cfRule>
    <cfRule type="cellIs" dxfId="205" priority="23" operator="greaterThan">
      <formula>0.85</formula>
    </cfRule>
  </conditionalFormatting>
  <conditionalFormatting sqref="BJ3:BJ7">
    <cfRule type="cellIs" dxfId="204" priority="36" operator="lessThan">
      <formula>-0.85</formula>
    </cfRule>
    <cfRule type="cellIs" dxfId="203" priority="37" operator="greaterThan">
      <formula>0.85</formula>
    </cfRule>
  </conditionalFormatting>
  <conditionalFormatting sqref="BJ8:BJ12">
    <cfRule type="cellIs" dxfId="202" priority="34" operator="lessThan">
      <formula>-0.85</formula>
    </cfRule>
    <cfRule type="cellIs" dxfId="201" priority="35" operator="greaterThan">
      <formula>0.85</formula>
    </cfRule>
  </conditionalFormatting>
  <conditionalFormatting sqref="BJ13:BJ17">
    <cfRule type="cellIs" dxfId="200" priority="32" operator="lessThan">
      <formula>-0.85</formula>
    </cfRule>
    <cfRule type="cellIs" dxfId="199" priority="33" operator="greaterThan">
      <formula>0.85</formula>
    </cfRule>
  </conditionalFormatting>
  <conditionalFormatting sqref="BJ18:BJ22">
    <cfRule type="cellIs" dxfId="198" priority="30" operator="lessThan">
      <formula>-0.85</formula>
    </cfRule>
    <cfRule type="cellIs" dxfId="197" priority="31" operator="greaterThan">
      <formula>0.85</formula>
    </cfRule>
  </conditionalFormatting>
  <conditionalFormatting sqref="BJ23:BJ27">
    <cfRule type="cellIs" dxfId="196" priority="28" operator="lessThan">
      <formula>-0.85</formula>
    </cfRule>
    <cfRule type="cellIs" dxfId="195" priority="29" operator="greaterThan">
      <formula>0.85</formula>
    </cfRule>
  </conditionalFormatting>
  <conditionalFormatting sqref="BJ28:BJ32">
    <cfRule type="cellIs" dxfId="194" priority="26" operator="lessThan">
      <formula>-0.85</formula>
    </cfRule>
    <cfRule type="cellIs" dxfId="193" priority="27" operator="greaterThan">
      <formula>0.85</formula>
    </cfRule>
  </conditionalFormatting>
  <conditionalFormatting sqref="BJ33:BJ37">
    <cfRule type="cellIs" dxfId="192" priority="24" operator="lessThan">
      <formula>-0.85</formula>
    </cfRule>
    <cfRule type="cellIs" dxfId="191" priority="25" operator="greaterThan">
      <formula>0.85</formula>
    </cfRule>
  </conditionalFormatting>
  <conditionalFormatting sqref="BG3:BJ42">
    <cfRule type="cellIs" dxfId="190" priority="17" operator="between">
      <formula>-0.7</formula>
      <formula>0.7</formula>
    </cfRule>
    <cfRule type="cellIs" dxfId="189" priority="18" operator="between">
      <formula>-0.7</formula>
      <formula>-0.85</formula>
    </cfRule>
    <cfRule type="cellIs" dxfId="188" priority="19" operator="between">
      <formula>0.7</formula>
      <formula>0.85</formula>
    </cfRule>
    <cfRule type="cellIs" dxfId="187" priority="20" operator="lessThan">
      <formula>-0.85</formula>
    </cfRule>
    <cfRule type="cellIs" dxfId="186" priority="21" operator="greaterThan">
      <formula>0.85</formula>
    </cfRule>
  </conditionalFormatting>
  <conditionalFormatting sqref="BG47:BG51">
    <cfRule type="top10" dxfId="185" priority="15" bottom="1" rank="1"/>
    <cfRule type="top10" dxfId="184" priority="16" rank="1"/>
  </conditionalFormatting>
  <conditionalFormatting sqref="BG54:BG61">
    <cfRule type="top10" dxfId="183" priority="13" bottom="1" rank="1"/>
    <cfRule type="top10" dxfId="182" priority="14" rank="1"/>
  </conditionalFormatting>
  <conditionalFormatting sqref="BH47:BH51">
    <cfRule type="top10" dxfId="181" priority="11" bottom="1" rank="1"/>
    <cfRule type="top10" dxfId="180" priority="12" rank="1"/>
  </conditionalFormatting>
  <conditionalFormatting sqref="BI47:BI51">
    <cfRule type="top10" dxfId="179" priority="9" bottom="1" rank="1"/>
    <cfRule type="top10" dxfId="178" priority="10" rank="1"/>
  </conditionalFormatting>
  <conditionalFormatting sqref="BJ47:BJ51">
    <cfRule type="top10" dxfId="177" priority="7" bottom="1" rank="1"/>
    <cfRule type="top10" dxfId="176" priority="8" rank="1"/>
  </conditionalFormatting>
  <conditionalFormatting sqref="BH54:BH61">
    <cfRule type="top10" dxfId="175" priority="5" bottom="1" rank="1"/>
    <cfRule type="top10" dxfId="174" priority="6" rank="1"/>
  </conditionalFormatting>
  <conditionalFormatting sqref="BI54:BI61">
    <cfRule type="top10" dxfId="173" priority="3" bottom="1" rank="1"/>
    <cfRule type="top10" dxfId="172" priority="4" rank="1"/>
  </conditionalFormatting>
  <conditionalFormatting sqref="BJ54:BJ61">
    <cfRule type="top10" dxfId="171" priority="1" bottom="1" rank="1"/>
    <cfRule type="top10" dxfId="170" priority="2" rank="1"/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03756-888D-4A03-95DC-1B509E168122}">
  <dimension ref="B2:CY133"/>
  <sheetViews>
    <sheetView showGridLines="0" topLeftCell="AT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0.14673257015715979</v>
      </c>
      <c r="N3" s="8">
        <v>3.251041799562417</v>
      </c>
      <c r="O3" s="8">
        <v>1.22950114074753</v>
      </c>
      <c r="P3" s="8">
        <v>76.399482289716801</v>
      </c>
      <c r="Q3" s="26">
        <v>0.78</v>
      </c>
      <c r="R3" s="4">
        <v>0.79426998926998937</v>
      </c>
      <c r="S3" s="4">
        <v>0.78</v>
      </c>
      <c r="T3" s="4">
        <v>0.78100201095624433</v>
      </c>
      <c r="U3" s="4">
        <v>0.47281383276167571</v>
      </c>
      <c r="V3" s="26">
        <v>0.91333333333333333</v>
      </c>
      <c r="W3" s="4">
        <v>0.92464646464646472</v>
      </c>
      <c r="X3" s="4">
        <v>0.91333333333333333</v>
      </c>
      <c r="Y3" s="4">
        <v>0.91075143294957539</v>
      </c>
      <c r="Z3" s="4">
        <v>0.33279389937888409</v>
      </c>
      <c r="AA3" s="26">
        <v>0.84666666666666668</v>
      </c>
      <c r="AB3" s="4">
        <v>0.86141932141932143</v>
      </c>
      <c r="AC3" s="4">
        <v>0.84666666666666668</v>
      </c>
      <c r="AD3" s="4">
        <v>0.84490008961539442</v>
      </c>
      <c r="AE3" s="4">
        <v>2.1624247237263781</v>
      </c>
      <c r="AF3" s="26">
        <v>0.83333333333333337</v>
      </c>
      <c r="AG3" s="4">
        <v>0.84493265993265998</v>
      </c>
      <c r="AH3" s="4">
        <v>0.83333333333333337</v>
      </c>
      <c r="AI3" s="4">
        <v>0.83316732115493719</v>
      </c>
      <c r="AJ3" s="4">
        <v>0.40410114595133878</v>
      </c>
      <c r="AK3" s="26">
        <v>0.79333333333333333</v>
      </c>
      <c r="AL3" s="4">
        <v>0.81112073112073113</v>
      </c>
      <c r="AM3" s="4">
        <v>0.79333333333333333</v>
      </c>
      <c r="AN3" s="4">
        <v>0.7890079700141619</v>
      </c>
      <c r="AO3" s="4">
        <v>7.4490217004175454</v>
      </c>
      <c r="AP3" s="26">
        <v>0.85333333333333328</v>
      </c>
      <c r="AQ3" s="4">
        <v>0.8572053872053873</v>
      </c>
      <c r="AR3" s="4">
        <v>0.85333333333333328</v>
      </c>
      <c r="AS3" s="4">
        <v>0.84932520695678593</v>
      </c>
      <c r="AT3" s="4">
        <v>0.35973276182303782</v>
      </c>
      <c r="AU3" s="26">
        <v>0.82000000000000006</v>
      </c>
      <c r="AV3" s="4">
        <v>0.82877104377104371</v>
      </c>
      <c r="AW3" s="4">
        <v>0.82000000000000006</v>
      </c>
      <c r="AX3" s="4">
        <v>0.81666077701681417</v>
      </c>
      <c r="AY3" s="4">
        <v>0.66275480677603849</v>
      </c>
      <c r="AZ3" s="26">
        <v>0.83333333333333326</v>
      </c>
      <c r="BA3" s="4">
        <v>0.83649369149369157</v>
      </c>
      <c r="BB3" s="4">
        <v>0.83333333333333326</v>
      </c>
      <c r="BC3" s="4">
        <v>0.82984967132497078</v>
      </c>
      <c r="BD3" s="4">
        <v>0.48342535805130338</v>
      </c>
      <c r="BE3" s="24"/>
      <c r="BF3" s="1" t="s">
        <v>2</v>
      </c>
      <c r="BG3" s="4">
        <f>CORREL($M$3:$M$130,Q3:Q130)</f>
        <v>-0.84699501450642434</v>
      </c>
      <c r="BH3" s="4">
        <f>CORREL($N$3:$N$130,Q3:Q130)</f>
        <v>0.76408604052561735</v>
      </c>
      <c r="BI3" s="4">
        <f>CORREL($O$3:$O$130,Q3:Q130)</f>
        <v>0.81750313045985934</v>
      </c>
      <c r="BJ3" s="4">
        <f>CORREL($P$3:$P$130,Q3:Q130)</f>
        <v>0.51135544627627982</v>
      </c>
      <c r="BL3" s="1" t="s">
        <v>2</v>
      </c>
      <c r="BM3" s="12">
        <f>COUNTIF(Q3:Q130,"1")</f>
        <v>0</v>
      </c>
      <c r="BN3" s="23"/>
      <c r="BO3" s="1" t="s">
        <v>2</v>
      </c>
      <c r="BP3" s="12">
        <f>COUNTIF(Q3:Q130,"&lt;0,75")</f>
        <v>9</v>
      </c>
      <c r="BQ3" s="23"/>
      <c r="BR3" s="1" t="s">
        <v>2</v>
      </c>
      <c r="BS3" s="12">
        <f>COUNTIFS(Q2:Q129,"&gt;0,9",Q3:Q130,"&lt;1")</f>
        <v>47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6.6932133595578328E-2</v>
      </c>
      <c r="N4" s="9">
        <v>5.9061372645546477</v>
      </c>
      <c r="O4" s="9">
        <v>1.470825364383848</v>
      </c>
      <c r="P4" s="9">
        <v>102.619134971637</v>
      </c>
      <c r="Q4" s="27">
        <v>0.91333333333333333</v>
      </c>
      <c r="R4" s="6">
        <v>0.923035483035483</v>
      </c>
      <c r="S4" s="6">
        <v>0.91333333333333333</v>
      </c>
      <c r="T4" s="6">
        <v>0.91287684969741778</v>
      </c>
      <c r="U4" s="6">
        <v>0.24441633130633589</v>
      </c>
      <c r="V4" s="27">
        <v>0.92000000000000015</v>
      </c>
      <c r="W4" s="6">
        <v>0.92791504791504786</v>
      </c>
      <c r="X4" s="6">
        <v>0.92000000000000015</v>
      </c>
      <c r="Y4" s="6">
        <v>0.91985248584790935</v>
      </c>
      <c r="Z4" s="6">
        <v>0.1714079257633826</v>
      </c>
      <c r="AA4" s="27">
        <v>0.73333333333333328</v>
      </c>
      <c r="AB4" s="6">
        <v>0.7375420875420875</v>
      </c>
      <c r="AC4" s="6">
        <v>0.73333333333333328</v>
      </c>
      <c r="AD4" s="6">
        <v>0.73407002354370765</v>
      </c>
      <c r="AE4" s="6">
        <v>0.88861519412959455</v>
      </c>
      <c r="AF4" s="27">
        <v>0.78</v>
      </c>
      <c r="AG4" s="6">
        <v>0.80306027306027306</v>
      </c>
      <c r="AH4" s="6">
        <v>0.78</v>
      </c>
      <c r="AI4" s="6">
        <v>0.77739553487298807</v>
      </c>
      <c r="AJ4" s="6">
        <v>0.5443201376370187</v>
      </c>
      <c r="AK4" s="27">
        <v>0.9</v>
      </c>
      <c r="AL4" s="6">
        <v>0.91688089688089691</v>
      </c>
      <c r="AM4" s="6">
        <v>0.9</v>
      </c>
      <c r="AN4" s="6">
        <v>0.89935401745470389</v>
      </c>
      <c r="AO4" s="6">
        <v>3.6043653389117152</v>
      </c>
      <c r="AP4" s="27">
        <v>0.92666666666666675</v>
      </c>
      <c r="AQ4" s="6">
        <v>0.94071928071928068</v>
      </c>
      <c r="AR4" s="6">
        <v>0.92666666666666675</v>
      </c>
      <c r="AS4" s="6">
        <v>0.92728678758561645</v>
      </c>
      <c r="AT4" s="6">
        <v>0.204011489380412</v>
      </c>
      <c r="AU4" s="27">
        <v>0.92000000000000015</v>
      </c>
      <c r="AV4" s="6">
        <v>0.93030821030821031</v>
      </c>
      <c r="AW4" s="6">
        <v>0.92000000000000015</v>
      </c>
      <c r="AX4" s="6">
        <v>0.91952680792632324</v>
      </c>
      <c r="AY4" s="6">
        <v>0.31803078984381811</v>
      </c>
      <c r="AZ4" s="27">
        <v>0.93333333333333335</v>
      </c>
      <c r="BA4" s="6">
        <v>0.93784511784511793</v>
      </c>
      <c r="BB4" s="6">
        <v>0.93333333333333335</v>
      </c>
      <c r="BC4" s="6">
        <v>0.93237437026910719</v>
      </c>
      <c r="BD4" s="6">
        <v>0.18441503776426679</v>
      </c>
      <c r="BE4" s="6"/>
      <c r="BF4" s="2" t="s">
        <v>8</v>
      </c>
      <c r="BG4" s="6">
        <f>CORREL($M$3:$M$130,R3:R130)</f>
        <v>-0.88134189018559228</v>
      </c>
      <c r="BH4" s="6">
        <f>CORREL($N$3:$N$130,R3:R130)</f>
        <v>0.73436789663517765</v>
      </c>
      <c r="BI4" s="6">
        <f>CORREL($O$3:$O$130,R3:R130)</f>
        <v>0.81728060290765026</v>
      </c>
      <c r="BJ4" s="6">
        <f>CORREL($P$3:$P$130,R3:R130)</f>
        <v>0.53935639400162483</v>
      </c>
      <c r="BL4" s="23" t="s">
        <v>8</v>
      </c>
      <c r="BM4" s="25">
        <f>COUNTIF(R3:R130,"1")</f>
        <v>0</v>
      </c>
      <c r="BN4" s="23"/>
      <c r="BO4" s="23" t="s">
        <v>8</v>
      </c>
      <c r="BP4" s="25">
        <f>COUNTIF(R3:R130,"&lt;0,75")</f>
        <v>7</v>
      </c>
      <c r="BQ4" s="23"/>
      <c r="BR4" s="23" t="s">
        <v>8</v>
      </c>
      <c r="BS4" s="25">
        <f>COUNTIFS(R2:R129,"&gt;0,9",R3:R130,"&lt;1")</f>
        <v>59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0.25724067708906762</v>
      </c>
      <c r="N5" s="9">
        <v>2.4581653213592269</v>
      </c>
      <c r="O5" s="9">
        <v>0.85317853415855605</v>
      </c>
      <c r="P5" s="9">
        <v>57.766885051941841</v>
      </c>
      <c r="Q5" s="27">
        <v>0.86</v>
      </c>
      <c r="R5" s="6">
        <v>0.87522847522847536</v>
      </c>
      <c r="S5" s="6">
        <v>0.86</v>
      </c>
      <c r="T5" s="6">
        <v>0.85811065095894823</v>
      </c>
      <c r="U5" s="6">
        <v>0.52565515702752674</v>
      </c>
      <c r="V5" s="27">
        <v>0.86666666666666681</v>
      </c>
      <c r="W5" s="6">
        <v>0.88636160136160136</v>
      </c>
      <c r="X5" s="6">
        <v>0.86666666666666681</v>
      </c>
      <c r="Y5" s="6">
        <v>0.86517603199659998</v>
      </c>
      <c r="Z5" s="6">
        <v>0.40545664380168411</v>
      </c>
      <c r="AA5" s="27">
        <v>0.67999999999999994</v>
      </c>
      <c r="AB5" s="6">
        <v>0.73743571243571238</v>
      </c>
      <c r="AC5" s="6">
        <v>0.67999999999999994</v>
      </c>
      <c r="AD5" s="6">
        <v>0.67045297851036634</v>
      </c>
      <c r="AE5" s="6">
        <v>2.4812963038731448</v>
      </c>
      <c r="AF5" s="27">
        <v>0.46666666666666667</v>
      </c>
      <c r="AG5" s="6">
        <v>0.51187100481218129</v>
      </c>
      <c r="AH5" s="6">
        <v>0.46666666666666667</v>
      </c>
      <c r="AI5" s="6">
        <v>0.43008245034906761</v>
      </c>
      <c r="AJ5" s="6">
        <v>1.059686122822</v>
      </c>
      <c r="AK5" s="27">
        <v>0.86666666666666659</v>
      </c>
      <c r="AL5" s="6">
        <v>0.87856180856180865</v>
      </c>
      <c r="AM5" s="6">
        <v>0.86666666666666659</v>
      </c>
      <c r="AN5" s="6">
        <v>0.86631654894812782</v>
      </c>
      <c r="AO5" s="6">
        <v>4.8058204518822878</v>
      </c>
      <c r="AP5" s="27">
        <v>0.84000000000000008</v>
      </c>
      <c r="AQ5" s="6">
        <v>0.85791745291745303</v>
      </c>
      <c r="AR5" s="6">
        <v>0.84000000000000008</v>
      </c>
      <c r="AS5" s="6">
        <v>0.83925914271586632</v>
      </c>
      <c r="AT5" s="6">
        <v>0.39403988195560369</v>
      </c>
      <c r="AU5" s="27">
        <v>0.8533333333333335</v>
      </c>
      <c r="AV5" s="6">
        <v>0.866965071965072</v>
      </c>
      <c r="AW5" s="6">
        <v>0.8533333333333335</v>
      </c>
      <c r="AX5" s="6">
        <v>0.85338429516919212</v>
      </c>
      <c r="AY5" s="6">
        <v>0.64130244837596595</v>
      </c>
      <c r="AZ5" s="27">
        <v>0.87333333333333341</v>
      </c>
      <c r="BA5" s="6">
        <v>0.88945665445665445</v>
      </c>
      <c r="BB5" s="6">
        <v>0.87333333333333341</v>
      </c>
      <c r="BC5" s="6">
        <v>0.87365061754077777</v>
      </c>
      <c r="BD5" s="6">
        <v>0.42957644187475241</v>
      </c>
      <c r="BE5" s="6"/>
      <c r="BF5" s="2" t="s">
        <v>14</v>
      </c>
      <c r="BG5" s="6">
        <f>CORREL($M$3:$M$130,S3:S130)</f>
        <v>-0.84699501450642434</v>
      </c>
      <c r="BH5" s="6">
        <f>CORREL($N$3:$N$130,S3:S130)</f>
        <v>0.76408604052561735</v>
      </c>
      <c r="BI5" s="6">
        <f>CORREL($O$3:$O$130,S3:S130)</f>
        <v>0.81750313045985934</v>
      </c>
      <c r="BJ5" s="6">
        <f>CORREL($P$3:$P$130,S3:S130)</f>
        <v>0.51135544627627982</v>
      </c>
      <c r="BL5" s="23" t="s">
        <v>14</v>
      </c>
      <c r="BM5" s="25">
        <f>COUNTIF(S3:S130,"1")</f>
        <v>0</v>
      </c>
      <c r="BN5" s="23"/>
      <c r="BO5" s="23" t="s">
        <v>14</v>
      </c>
      <c r="BP5" s="25">
        <f>COUNTIF(S3:S130,"&lt;0,75")</f>
        <v>9</v>
      </c>
      <c r="BQ5" s="23"/>
      <c r="BR5" s="23" t="s">
        <v>14</v>
      </c>
      <c r="BS5" s="25">
        <f>COUNTIFS(S2:S129,"&gt;0,9",S3:S130,"&lt;1")</f>
        <v>47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9.7608850466972583E-2</v>
      </c>
      <c r="N6" s="9">
        <v>5.3224216297957181</v>
      </c>
      <c r="O6" s="9">
        <v>1.2852668420811431</v>
      </c>
      <c r="P6" s="9">
        <v>125.07690830019941</v>
      </c>
      <c r="Q6" s="27">
        <v>0.88666666666666671</v>
      </c>
      <c r="R6" s="6">
        <v>0.88993265993265991</v>
      </c>
      <c r="S6" s="6">
        <v>0.88666666666666671</v>
      </c>
      <c r="T6" s="6">
        <v>0.88522771575403136</v>
      </c>
      <c r="U6" s="6">
        <v>0.46186092166362042</v>
      </c>
      <c r="V6" s="27">
        <v>0.90666666666666662</v>
      </c>
      <c r="W6" s="6">
        <v>0.91761460761460767</v>
      </c>
      <c r="X6" s="6">
        <v>0.90666666666666662</v>
      </c>
      <c r="Y6" s="6">
        <v>0.90482692691065281</v>
      </c>
      <c r="Z6" s="6">
        <v>0.2636777058399617</v>
      </c>
      <c r="AA6" s="27">
        <v>0.73333333333333317</v>
      </c>
      <c r="AB6" s="6">
        <v>0.75168461168461165</v>
      </c>
      <c r="AC6" s="6">
        <v>0.73333333333333317</v>
      </c>
      <c r="AD6" s="6">
        <v>0.73239929799439829</v>
      </c>
      <c r="AE6" s="6">
        <v>2.0567413651836501</v>
      </c>
      <c r="AF6" s="27">
        <v>0.76666666666666672</v>
      </c>
      <c r="AG6" s="6">
        <v>0.78851851851851851</v>
      </c>
      <c r="AH6" s="6">
        <v>0.76666666666666672</v>
      </c>
      <c r="AI6" s="6">
        <v>0.76208189219334721</v>
      </c>
      <c r="AJ6" s="6">
        <v>0.54906912899135663</v>
      </c>
      <c r="AK6" s="27">
        <v>0.82000000000000006</v>
      </c>
      <c r="AL6" s="6">
        <v>0.83090132090132085</v>
      </c>
      <c r="AM6" s="6">
        <v>0.82000000000000006</v>
      </c>
      <c r="AN6" s="6">
        <v>0.82133570641579789</v>
      </c>
      <c r="AO6" s="6">
        <v>6.487857610041087</v>
      </c>
      <c r="AP6" s="27">
        <v>0.89333333333333331</v>
      </c>
      <c r="AQ6" s="6">
        <v>0.89779461279461281</v>
      </c>
      <c r="AR6" s="6">
        <v>0.89333333333333331</v>
      </c>
      <c r="AS6" s="6">
        <v>0.89278904331535913</v>
      </c>
      <c r="AT6" s="6">
        <v>0.33847159449763231</v>
      </c>
      <c r="AU6" s="27">
        <v>0.8600000000000001</v>
      </c>
      <c r="AV6" s="6">
        <v>0.87302549302549293</v>
      </c>
      <c r="AW6" s="6">
        <v>0.8600000000000001</v>
      </c>
      <c r="AX6" s="6">
        <v>0.86098655730234674</v>
      </c>
      <c r="AY6" s="6">
        <v>0.6533950163006903</v>
      </c>
      <c r="AZ6" s="27">
        <v>0.86</v>
      </c>
      <c r="BA6" s="6">
        <v>0.8664141414141413</v>
      </c>
      <c r="BB6" s="6">
        <v>0.86</v>
      </c>
      <c r="BC6" s="6">
        <v>0.86005164426217051</v>
      </c>
      <c r="BD6" s="6">
        <v>0.52085557191676179</v>
      </c>
      <c r="BE6" s="6"/>
      <c r="BF6" s="2" t="s">
        <v>20</v>
      </c>
      <c r="BG6" s="6">
        <f>CORREL($M$3:$M$130,T3:T130)</f>
        <v>-0.85075596479480686</v>
      </c>
      <c r="BH6" s="6">
        <f>CORREL($N$3:$N$130,T3:T130)</f>
        <v>0.74491416084221884</v>
      </c>
      <c r="BI6" s="6">
        <f>CORREL($O$3:$O$130,T3:T130)</f>
        <v>0.81264104719026564</v>
      </c>
      <c r="BJ6" s="6">
        <f>CORREL($P$3:$P$130,T3:T130)</f>
        <v>0.49679541648407832</v>
      </c>
      <c r="BL6" s="3" t="s">
        <v>20</v>
      </c>
      <c r="BM6" s="19">
        <f>COUNTIF(T3:T130,"1")</f>
        <v>0</v>
      </c>
      <c r="BN6" s="23"/>
      <c r="BO6" s="3" t="s">
        <v>20</v>
      </c>
      <c r="BP6" s="19">
        <f>COUNTIF(T3:T130,"&lt;0,75")</f>
        <v>13</v>
      </c>
      <c r="BQ6" s="23"/>
      <c r="BR6" s="3" t="s">
        <v>20</v>
      </c>
      <c r="BS6" s="19">
        <f>COUNTIFS(T2:T129,"&gt;0,9",T3:T130,"&lt;1")</f>
        <v>49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4.3013993990406708E-2</v>
      </c>
      <c r="N7" s="9">
        <v>8.4702282026147682</v>
      </c>
      <c r="O7" s="9">
        <v>1.549633667014543</v>
      </c>
      <c r="P7" s="9">
        <v>95.290067279416135</v>
      </c>
      <c r="Q7" s="27">
        <v>0.89333333333333331</v>
      </c>
      <c r="R7" s="6">
        <v>0.8953872053872054</v>
      </c>
      <c r="S7" s="6">
        <v>0.89333333333333331</v>
      </c>
      <c r="T7" s="6">
        <v>0.8911480722007038</v>
      </c>
      <c r="U7" s="6">
        <v>0.28222358014288518</v>
      </c>
      <c r="V7" s="27">
        <v>0.93333333333333335</v>
      </c>
      <c r="W7" s="6">
        <v>0.93811447811447812</v>
      </c>
      <c r="X7" s="6">
        <v>0.93333333333333335</v>
      </c>
      <c r="Y7" s="6">
        <v>0.93303612566770455</v>
      </c>
      <c r="Z7" s="6">
        <v>0.16395389569089011</v>
      </c>
      <c r="AA7" s="27">
        <v>0.72</v>
      </c>
      <c r="AB7" s="6">
        <v>0.73051346801346806</v>
      </c>
      <c r="AC7" s="6">
        <v>0.72</v>
      </c>
      <c r="AD7" s="6">
        <v>0.7198529053792212</v>
      </c>
      <c r="AE7" s="6">
        <v>2.30518576366469</v>
      </c>
      <c r="AF7" s="27">
        <v>0.76666666666666672</v>
      </c>
      <c r="AG7" s="6">
        <v>0.78375411625411628</v>
      </c>
      <c r="AH7" s="6">
        <v>0.76666666666666672</v>
      </c>
      <c r="AI7" s="6">
        <v>0.76403767841915637</v>
      </c>
      <c r="AJ7" s="6">
        <v>0.5533894990623538</v>
      </c>
      <c r="AK7" s="27">
        <v>0.9</v>
      </c>
      <c r="AL7" s="6">
        <v>0.90397306397306387</v>
      </c>
      <c r="AM7" s="6">
        <v>0.9</v>
      </c>
      <c r="AN7" s="6">
        <v>0.90009468114731273</v>
      </c>
      <c r="AO7" s="6">
        <v>3.6043653389117152</v>
      </c>
      <c r="AP7" s="27">
        <v>0.94666666666666666</v>
      </c>
      <c r="AQ7" s="6">
        <v>0.94922558922558919</v>
      </c>
      <c r="AR7" s="6">
        <v>0.94666666666666666</v>
      </c>
      <c r="AS7" s="6">
        <v>0.94616997038049677</v>
      </c>
      <c r="AT7" s="6">
        <v>0.1868674624542222</v>
      </c>
      <c r="AU7" s="27">
        <v>0.91333333333333333</v>
      </c>
      <c r="AV7" s="6">
        <v>0.91845117845117863</v>
      </c>
      <c r="AW7" s="6">
        <v>0.91333333333333333</v>
      </c>
      <c r="AX7" s="6">
        <v>0.91256733634442599</v>
      </c>
      <c r="AY7" s="6">
        <v>0.46556720665179863</v>
      </c>
      <c r="AZ7" s="27">
        <v>0.92666666666666653</v>
      </c>
      <c r="BA7" s="6">
        <v>0.92774410774410787</v>
      </c>
      <c r="BB7" s="6">
        <v>0.92666666666666653</v>
      </c>
      <c r="BC7" s="6">
        <v>0.92587580061264274</v>
      </c>
      <c r="BD7" s="6">
        <v>0.19469170815397671</v>
      </c>
      <c r="BE7" s="6"/>
      <c r="BF7" s="3" t="s">
        <v>45</v>
      </c>
      <c r="BG7" s="5">
        <f>CORREL($M$3:$M$130,U3:U130)</f>
        <v>0.8279361754964204</v>
      </c>
      <c r="BH7" s="5">
        <f>CORREL($N$3:$N$130,U3:U130)</f>
        <v>-0.85239871752038154</v>
      </c>
      <c r="BI7" s="5">
        <f>CORREL($O$3:$O$130,U3:U130)</f>
        <v>-0.86294400854602804</v>
      </c>
      <c r="BJ7" s="5">
        <f>CORREL($P$3:$P$130,U3:U130)</f>
        <v>-0.50489457719882191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6.530043085929528E-2</v>
      </c>
      <c r="N8" s="9">
        <v>7.5362169709645883</v>
      </c>
      <c r="O8" s="9">
        <v>1.377280923028289</v>
      </c>
      <c r="P8" s="9">
        <v>103.2461725022149</v>
      </c>
      <c r="Q8" s="27">
        <v>0.9</v>
      </c>
      <c r="R8" s="6">
        <v>0.90215488215488215</v>
      </c>
      <c r="S8" s="6">
        <v>0.9</v>
      </c>
      <c r="T8" s="6">
        <v>0.8991423001949318</v>
      </c>
      <c r="U8" s="6">
        <v>0.26133281203890801</v>
      </c>
      <c r="V8" s="27">
        <v>0.91999999999999993</v>
      </c>
      <c r="W8" s="6">
        <v>0.92922262922262922</v>
      </c>
      <c r="X8" s="6">
        <v>0.91999999999999993</v>
      </c>
      <c r="Y8" s="6">
        <v>0.91886768252362538</v>
      </c>
      <c r="Z8" s="6">
        <v>0.25650501275869309</v>
      </c>
      <c r="AA8" s="27">
        <v>0.92000000000000015</v>
      </c>
      <c r="AB8" s="6">
        <v>0.92451178451178451</v>
      </c>
      <c r="AC8" s="6">
        <v>0.92000000000000015</v>
      </c>
      <c r="AD8" s="6">
        <v>0.92048910154173313</v>
      </c>
      <c r="AE8" s="6">
        <v>0.40465335292705917</v>
      </c>
      <c r="AF8" s="27">
        <v>0.88666666666666671</v>
      </c>
      <c r="AG8" s="6">
        <v>0.89571613571613573</v>
      </c>
      <c r="AH8" s="6">
        <v>0.88666666666666671</v>
      </c>
      <c r="AI8" s="6">
        <v>0.8880859152712699</v>
      </c>
      <c r="AJ8" s="6">
        <v>0.29856770220359657</v>
      </c>
      <c r="AK8" s="27">
        <v>0.88666666666666671</v>
      </c>
      <c r="AL8" s="6">
        <v>0.8940766640766642</v>
      </c>
      <c r="AM8" s="6">
        <v>0.88666666666666671</v>
      </c>
      <c r="AN8" s="6">
        <v>0.88593137886178663</v>
      </c>
      <c r="AO8" s="6">
        <v>4.0849473840999444</v>
      </c>
      <c r="AP8" s="27">
        <v>0.94000000000000006</v>
      </c>
      <c r="AQ8" s="6">
        <v>0.94491582491582504</v>
      </c>
      <c r="AR8" s="6">
        <v>0.94000000000000006</v>
      </c>
      <c r="AS8" s="6">
        <v>0.93934634566213515</v>
      </c>
      <c r="AT8" s="6">
        <v>0.214466389654525</v>
      </c>
      <c r="AU8" s="27">
        <v>0.92666666666666653</v>
      </c>
      <c r="AV8" s="6">
        <v>0.93414141414141416</v>
      </c>
      <c r="AW8" s="6">
        <v>0.92666666666666653</v>
      </c>
      <c r="AX8" s="6">
        <v>0.92625806941596411</v>
      </c>
      <c r="AY8" s="6">
        <v>0.35057423225936291</v>
      </c>
      <c r="AZ8" s="27">
        <v>0.91999999999999993</v>
      </c>
      <c r="BA8" s="6">
        <v>0.93428127428127428</v>
      </c>
      <c r="BB8" s="6">
        <v>0.91999999999999993</v>
      </c>
      <c r="BC8" s="6">
        <v>0.92003160527322581</v>
      </c>
      <c r="BD8" s="6">
        <v>0.29520424726200162</v>
      </c>
      <c r="BE8" s="6"/>
      <c r="BF8" s="1" t="s">
        <v>46</v>
      </c>
      <c r="BG8" s="4">
        <f>CORREL($M$3:$M$130,V3:V130)</f>
        <v>-0.9548332448735386</v>
      </c>
      <c r="BH8" s="4">
        <f>CORREL($N$3:$N$130,V3:V130)</f>
        <v>0.75729365244973323</v>
      </c>
      <c r="BI8" s="4">
        <f>CORREL($O$3:$O$130,V3:V130)</f>
        <v>0.9241258821211743</v>
      </c>
      <c r="BJ8" s="4">
        <f>CORREL($P$3:$P$130,V3:V130)</f>
        <v>0.56453452361988776</v>
      </c>
      <c r="BL8" s="1" t="s">
        <v>46</v>
      </c>
      <c r="BM8" s="12">
        <f>COUNTIF(V3:V130,"1")</f>
        <v>0</v>
      </c>
      <c r="BN8" s="23"/>
      <c r="BO8" s="1" t="s">
        <v>46</v>
      </c>
      <c r="BP8" s="12">
        <f>COUNTIF(V3:V130,"&lt;0,75")</f>
        <v>4</v>
      </c>
      <c r="BQ8" s="23"/>
      <c r="BR8" s="1" t="s">
        <v>46</v>
      </c>
      <c r="BS8" s="12">
        <f>COUNTIFS(V2:V129,"&gt;0,9",V3:V130,"&lt;1")</f>
        <v>88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3.1718663696379761E-2</v>
      </c>
      <c r="N9" s="9">
        <v>10.817514945694059</v>
      </c>
      <c r="O9" s="9">
        <v>1.593445554014209</v>
      </c>
      <c r="P9" s="9">
        <v>102.7663919840936</v>
      </c>
      <c r="Q9" s="27">
        <v>0.90666666666666662</v>
      </c>
      <c r="R9" s="6">
        <v>0.91461279461279454</v>
      </c>
      <c r="S9" s="6">
        <v>0.90666666666666662</v>
      </c>
      <c r="T9" s="6">
        <v>0.90463538525458032</v>
      </c>
      <c r="U9" s="6">
        <v>0.2356976623686578</v>
      </c>
      <c r="V9" s="27">
        <v>0.96</v>
      </c>
      <c r="W9" s="6">
        <v>0.96430976430976434</v>
      </c>
      <c r="X9" s="6">
        <v>0.96</v>
      </c>
      <c r="Y9" s="6">
        <v>0.95975291764765447</v>
      </c>
      <c r="Z9" s="6">
        <v>8.689484012295326E-2</v>
      </c>
      <c r="AA9" s="27">
        <v>0.7</v>
      </c>
      <c r="AB9" s="6">
        <v>0.70631553631553623</v>
      </c>
      <c r="AC9" s="6">
        <v>0.7</v>
      </c>
      <c r="AD9" s="6">
        <v>0.6984415405715716</v>
      </c>
      <c r="AE9" s="6">
        <v>1.5845923659350141</v>
      </c>
      <c r="AF9" s="27">
        <v>0.76666666666666661</v>
      </c>
      <c r="AG9" s="6">
        <v>0.78736365486365489</v>
      </c>
      <c r="AH9" s="6">
        <v>0.76666666666666661</v>
      </c>
      <c r="AI9" s="6">
        <v>0.76041609669352306</v>
      </c>
      <c r="AJ9" s="6">
        <v>0.56859231005641209</v>
      </c>
      <c r="AK9" s="27">
        <v>0.92666666666666675</v>
      </c>
      <c r="AL9" s="6">
        <v>0.92996632996632989</v>
      </c>
      <c r="AM9" s="6">
        <v>0.92666666666666675</v>
      </c>
      <c r="AN9" s="6">
        <v>0.9261309840257208</v>
      </c>
      <c r="AO9" s="6">
        <v>2.6432012485352581</v>
      </c>
      <c r="AP9" s="27">
        <v>0.92666666666666675</v>
      </c>
      <c r="AQ9" s="6">
        <v>0.92936026936026939</v>
      </c>
      <c r="AR9" s="6">
        <v>0.92666666666666675</v>
      </c>
      <c r="AS9" s="6">
        <v>0.92653755601124033</v>
      </c>
      <c r="AT9" s="6">
        <v>0.16055568603365561</v>
      </c>
      <c r="AU9" s="27">
        <v>0.94000000000000006</v>
      </c>
      <c r="AV9" s="6">
        <v>0.9425589225589226</v>
      </c>
      <c r="AW9" s="6">
        <v>0.94000000000000006</v>
      </c>
      <c r="AX9" s="6">
        <v>0.93983747246905125</v>
      </c>
      <c r="AY9" s="6">
        <v>0.49349673958743628</v>
      </c>
      <c r="AZ9" s="27">
        <v>0.95333333333333337</v>
      </c>
      <c r="BA9" s="6">
        <v>0.9561616161616161</v>
      </c>
      <c r="BB9" s="6">
        <v>0.95333333333333337</v>
      </c>
      <c r="BC9" s="6">
        <v>0.95318194476089213</v>
      </c>
      <c r="BD9" s="6">
        <v>0.13757623009204409</v>
      </c>
      <c r="BE9" s="6"/>
      <c r="BF9" s="2" t="s">
        <v>47</v>
      </c>
      <c r="BG9" s="6">
        <f>CORREL($M$3:$M$130,W3:W130)</f>
        <v>-0.9598645837736649</v>
      </c>
      <c r="BH9" s="6">
        <f>CORREL($N$3:$N$130,W3:W130)</f>
        <v>0.73197412227091541</v>
      </c>
      <c r="BI9" s="6">
        <f>CORREL($O$3:$O$130,W3:W130)</f>
        <v>0.91106464472413551</v>
      </c>
      <c r="BJ9" s="6">
        <f>CORREL($P$3:$P$130,W3:W130)</f>
        <v>0.55989596039171019</v>
      </c>
      <c r="BL9" s="23" t="s">
        <v>47</v>
      </c>
      <c r="BM9" s="25">
        <f>COUNTIF(W3:W130,"1")</f>
        <v>0</v>
      </c>
      <c r="BN9" s="23"/>
      <c r="BO9" s="23" t="s">
        <v>47</v>
      </c>
      <c r="BP9" s="25">
        <f>COUNTIF(W3:W130,"&lt;0,75")</f>
        <v>5</v>
      </c>
      <c r="BQ9" s="23"/>
      <c r="BR9" s="23" t="s">
        <v>47</v>
      </c>
      <c r="BS9" s="25">
        <f>COUNTIFS(W2:W129,"&gt;0,9",W3:W130,"&lt;1")</f>
        <v>93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3.0973497984195759E-2</v>
      </c>
      <c r="N10" s="9">
        <v>10.31961552795933</v>
      </c>
      <c r="O10" s="9">
        <v>1.618418413278685</v>
      </c>
      <c r="P10" s="9">
        <v>116.09567468954251</v>
      </c>
      <c r="Q10" s="27">
        <v>0.95333333333333348</v>
      </c>
      <c r="R10" s="6">
        <v>0.95723905723905722</v>
      </c>
      <c r="S10" s="6">
        <v>0.95333333333333348</v>
      </c>
      <c r="T10" s="6">
        <v>0.95350497455760608</v>
      </c>
      <c r="U10" s="6">
        <v>0.18060108915579759</v>
      </c>
      <c r="V10" s="27">
        <v>0.97333333333333338</v>
      </c>
      <c r="W10" s="6">
        <v>0.97777777777777786</v>
      </c>
      <c r="X10" s="6">
        <v>0.97333333333333338</v>
      </c>
      <c r="Y10" s="6">
        <v>0.97345383661173135</v>
      </c>
      <c r="Z10" s="6">
        <v>7.2963211376867801E-2</v>
      </c>
      <c r="AA10" s="27">
        <v>0.67333333333333323</v>
      </c>
      <c r="AB10" s="6">
        <v>0.68634402634402636</v>
      </c>
      <c r="AC10" s="6">
        <v>0.67333333333333323</v>
      </c>
      <c r="AD10" s="6">
        <v>0.67507949470151651</v>
      </c>
      <c r="AE10" s="6">
        <v>0.9690144616986085</v>
      </c>
      <c r="AF10" s="27">
        <v>0.7533333333333333</v>
      </c>
      <c r="AG10" s="6">
        <v>0.7710489510489511</v>
      </c>
      <c r="AH10" s="6">
        <v>0.7533333333333333</v>
      </c>
      <c r="AI10" s="6">
        <v>0.75213023678833335</v>
      </c>
      <c r="AJ10" s="6">
        <v>0.57640302407235011</v>
      </c>
      <c r="AK10" s="27">
        <v>0.92666666666666675</v>
      </c>
      <c r="AL10" s="6">
        <v>0.93090909090909091</v>
      </c>
      <c r="AM10" s="6">
        <v>0.92666666666666675</v>
      </c>
      <c r="AN10" s="6">
        <v>0.92682818156502356</v>
      </c>
      <c r="AO10" s="6">
        <v>2.6432012485352581</v>
      </c>
      <c r="AP10" s="27">
        <v>0.93333333333333335</v>
      </c>
      <c r="AQ10" s="6">
        <v>0.93757575757575751</v>
      </c>
      <c r="AR10" s="6">
        <v>0.93333333333333335</v>
      </c>
      <c r="AS10" s="6">
        <v>0.93349484823169038</v>
      </c>
      <c r="AT10" s="6">
        <v>0.1362864733800237</v>
      </c>
      <c r="AU10" s="27">
        <v>0.92000000000000015</v>
      </c>
      <c r="AV10" s="6">
        <v>0.92471380471380482</v>
      </c>
      <c r="AW10" s="6">
        <v>0.92000000000000015</v>
      </c>
      <c r="AX10" s="6">
        <v>0.92011138958507366</v>
      </c>
      <c r="AY10" s="6">
        <v>0.4352773145712171</v>
      </c>
      <c r="AZ10" s="27">
        <v>0.94000000000000006</v>
      </c>
      <c r="BA10" s="6">
        <v>0.94787878787878788</v>
      </c>
      <c r="BB10" s="6">
        <v>0.94000000000000006</v>
      </c>
      <c r="BC10" s="6">
        <v>0.93949374327083301</v>
      </c>
      <c r="BD10" s="6">
        <v>0.1536043731949874</v>
      </c>
      <c r="BE10" s="6"/>
      <c r="BF10" s="2" t="s">
        <v>48</v>
      </c>
      <c r="BG10" s="6">
        <f>CORREL($M$3:$M$130,X3:X130)</f>
        <v>-0.9548332448735386</v>
      </c>
      <c r="BH10" s="6">
        <f>CORREL($N$3:$N$130,X3:X130)</f>
        <v>0.75729365244973323</v>
      </c>
      <c r="BI10" s="6">
        <f>CORREL($O$3:$O$130,X3:X130)</f>
        <v>0.9241258821211743</v>
      </c>
      <c r="BJ10" s="6">
        <f>CORREL($P$3:$P$130,X3:X130)</f>
        <v>0.56453452361988776</v>
      </c>
      <c r="BL10" s="23" t="s">
        <v>48</v>
      </c>
      <c r="BM10" s="25">
        <f>COUNTIF(X3:X130,"1")</f>
        <v>0</v>
      </c>
      <c r="BN10" s="23"/>
      <c r="BO10" s="23" t="s">
        <v>48</v>
      </c>
      <c r="BP10" s="25">
        <f>COUNTIF(X3:X130,"&lt;0,75")</f>
        <v>4</v>
      </c>
      <c r="BQ10" s="23"/>
      <c r="BR10" s="23" t="s">
        <v>48</v>
      </c>
      <c r="BS10" s="25">
        <f>COUNTIFS(X2:X129,"&gt;0,9",X3:X130,"&lt;1")</f>
        <v>88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0.1061748071110427</v>
      </c>
      <c r="N11" s="9">
        <v>4.8188320735210883</v>
      </c>
      <c r="O11" s="9">
        <v>1.276011819871306</v>
      </c>
      <c r="P11" s="9">
        <v>83.727207277428903</v>
      </c>
      <c r="Q11" s="27">
        <v>0.88000000000000012</v>
      </c>
      <c r="R11" s="6">
        <v>0.88740999740999749</v>
      </c>
      <c r="S11" s="6">
        <v>0.88000000000000012</v>
      </c>
      <c r="T11" s="6">
        <v>0.88011323874024094</v>
      </c>
      <c r="U11" s="6">
        <v>0.29405688135763142</v>
      </c>
      <c r="V11" s="27">
        <v>0.91333333333333344</v>
      </c>
      <c r="W11" s="6">
        <v>0.92060606060606065</v>
      </c>
      <c r="X11" s="6">
        <v>0.91333333333333344</v>
      </c>
      <c r="Y11" s="6">
        <v>0.91330244803929017</v>
      </c>
      <c r="Z11" s="6">
        <v>0.20842289628681679</v>
      </c>
      <c r="AA11" s="27">
        <v>0.70666666666666667</v>
      </c>
      <c r="AB11" s="6">
        <v>0.75063939328645213</v>
      </c>
      <c r="AC11" s="6">
        <v>0.70666666666666667</v>
      </c>
      <c r="AD11" s="6">
        <v>0.7087408451533278</v>
      </c>
      <c r="AE11" s="6">
        <v>1.9597137948363521</v>
      </c>
      <c r="AF11" s="27">
        <v>0.57333333333333325</v>
      </c>
      <c r="AG11" s="6">
        <v>0.67862573099415202</v>
      </c>
      <c r="AH11" s="6">
        <v>0.57333333333333325</v>
      </c>
      <c r="AI11" s="6">
        <v>0.55786841998809555</v>
      </c>
      <c r="AJ11" s="6">
        <v>1.0221345360359571</v>
      </c>
      <c r="AK11" s="27">
        <v>0.90666666666666684</v>
      </c>
      <c r="AL11" s="6">
        <v>0.91427609427609435</v>
      </c>
      <c r="AM11" s="6">
        <v>0.90666666666666684</v>
      </c>
      <c r="AN11" s="6">
        <v>0.90655223918381811</v>
      </c>
      <c r="AO11" s="6">
        <v>3.364074316317601</v>
      </c>
      <c r="AP11" s="27">
        <v>0.93333333333333335</v>
      </c>
      <c r="AQ11" s="6">
        <v>0.94141414141414137</v>
      </c>
      <c r="AR11" s="6">
        <v>0.93333333333333335</v>
      </c>
      <c r="AS11" s="6">
        <v>0.9329080276448698</v>
      </c>
      <c r="AT11" s="6">
        <v>0.2218066298442708</v>
      </c>
      <c r="AU11" s="27">
        <v>0.89333333333333331</v>
      </c>
      <c r="AV11" s="6">
        <v>0.90552188552188562</v>
      </c>
      <c r="AW11" s="6">
        <v>0.89333333333333331</v>
      </c>
      <c r="AX11" s="6">
        <v>0.89348123725832695</v>
      </c>
      <c r="AY11" s="6">
        <v>0.42033257886360798</v>
      </c>
      <c r="AZ11" s="27">
        <v>0.93333333333333335</v>
      </c>
      <c r="BA11" s="6">
        <v>0.94060606060606067</v>
      </c>
      <c r="BB11" s="6">
        <v>0.93333333333333335</v>
      </c>
      <c r="BC11" s="6">
        <v>0.93369231158704835</v>
      </c>
      <c r="BD11" s="6">
        <v>0.20196041267985809</v>
      </c>
      <c r="BE11" s="6"/>
      <c r="BF11" s="2" t="s">
        <v>49</v>
      </c>
      <c r="BG11" s="6">
        <f>CORREL($M$3:$M$130,Y3:Y130)</f>
        <v>-0.9591325632309563</v>
      </c>
      <c r="BH11" s="6">
        <f>CORREL($N$3:$N$130,Y3:Y130)</f>
        <v>0.7475481779964176</v>
      </c>
      <c r="BI11" s="6">
        <f>CORREL($O$3:$O$130,Y3:Y130)</f>
        <v>0.92176049963143714</v>
      </c>
      <c r="BJ11" s="6">
        <f>CORREL($P$3:$P$130,Y3:Y130)</f>
        <v>0.56200056263864573</v>
      </c>
      <c r="BL11" s="3" t="s">
        <v>49</v>
      </c>
      <c r="BM11" s="19">
        <f>COUNTIF(Y3:Y130,"1")</f>
        <v>0</v>
      </c>
      <c r="BN11" s="23"/>
      <c r="BO11" s="3" t="s">
        <v>49</v>
      </c>
      <c r="BP11" s="19">
        <f>COUNTIF(Y3:Y130,"&lt;0,75")</f>
        <v>5</v>
      </c>
      <c r="BQ11" s="23"/>
      <c r="BR11" s="3" t="s">
        <v>49</v>
      </c>
      <c r="BS11" s="19">
        <f>COUNTIFS(Y2:Y129,"&gt;0,9",Y3:Y130,"&lt;1")</f>
        <v>89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6.0040805058333473E-2</v>
      </c>
      <c r="N12" s="9">
        <v>6.8711959262246483</v>
      </c>
      <c r="O12" s="9">
        <v>1.467366254759265</v>
      </c>
      <c r="P12" s="9">
        <v>94.135384189277687</v>
      </c>
      <c r="Q12" s="27">
        <v>0.79333333333333333</v>
      </c>
      <c r="R12" s="6">
        <v>0.82198982934277054</v>
      </c>
      <c r="S12" s="6">
        <v>0.79333333333333333</v>
      </c>
      <c r="T12" s="6">
        <v>0.75640371354464775</v>
      </c>
      <c r="U12" s="6">
        <v>0.49002558107592481</v>
      </c>
      <c r="V12" s="27">
        <v>0.95333333333333337</v>
      </c>
      <c r="W12" s="6">
        <v>0.95757575757575741</v>
      </c>
      <c r="X12" s="6">
        <v>0.95333333333333337</v>
      </c>
      <c r="Y12" s="6">
        <v>0.95204678362573103</v>
      </c>
      <c r="Z12" s="6">
        <v>0.11584316361694499</v>
      </c>
      <c r="AA12" s="27">
        <v>0.97333333333333338</v>
      </c>
      <c r="AB12" s="6">
        <v>0.97575757575757582</v>
      </c>
      <c r="AC12" s="6">
        <v>0.97333333333333338</v>
      </c>
      <c r="AD12" s="6">
        <v>0.97248677248677251</v>
      </c>
      <c r="AE12" s="6">
        <v>0.32179724226429801</v>
      </c>
      <c r="AF12" s="27">
        <v>0.93333333333333335</v>
      </c>
      <c r="AG12" s="6">
        <v>0.94141414141414137</v>
      </c>
      <c r="AH12" s="6">
        <v>0.93333333333333335</v>
      </c>
      <c r="AI12" s="6">
        <v>0.93133546879676921</v>
      </c>
      <c r="AJ12" s="6">
        <v>0.15657086890070479</v>
      </c>
      <c r="AK12" s="27">
        <v>0.94666666666666666</v>
      </c>
      <c r="AL12" s="6">
        <v>0.95117845117845123</v>
      </c>
      <c r="AM12" s="6">
        <v>0.94666666666666666</v>
      </c>
      <c r="AN12" s="6">
        <v>0.94604187235766179</v>
      </c>
      <c r="AO12" s="6">
        <v>1.9223281807529149</v>
      </c>
      <c r="AP12" s="27">
        <v>0.96000000000000019</v>
      </c>
      <c r="AQ12" s="6">
        <v>0.96343434343434353</v>
      </c>
      <c r="AR12" s="6">
        <v>0.96000000000000019</v>
      </c>
      <c r="AS12" s="6">
        <v>0.9598319029897977</v>
      </c>
      <c r="AT12" s="6">
        <v>0.15485381614644289</v>
      </c>
      <c r="AU12" s="27">
        <v>0.94000000000000006</v>
      </c>
      <c r="AV12" s="6">
        <v>0.94646464646464634</v>
      </c>
      <c r="AW12" s="6">
        <v>0.94000000000000006</v>
      </c>
      <c r="AX12" s="6">
        <v>0.94036100351889829</v>
      </c>
      <c r="AY12" s="6">
        <v>0.5129333389217513</v>
      </c>
      <c r="AZ12" s="27">
        <v>0.94000000000000006</v>
      </c>
      <c r="BA12" s="6">
        <v>0.94690494690494698</v>
      </c>
      <c r="BB12" s="6">
        <v>0.94000000000000006</v>
      </c>
      <c r="BC12" s="6">
        <v>0.93904952776940931</v>
      </c>
      <c r="BD12" s="6">
        <v>0.1994614071757696</v>
      </c>
      <c r="BE12" s="6"/>
      <c r="BF12" s="3" t="s">
        <v>50</v>
      </c>
      <c r="BG12" s="5">
        <f>CORREL($M$3:$M$130,Z3:Z130)</f>
        <v>0.91716113427282908</v>
      </c>
      <c r="BH12" s="5">
        <f>CORREL($N$3:$N$130,Z3:Z130)</f>
        <v>-0.82378999297608824</v>
      </c>
      <c r="BI12" s="5">
        <f>CORREL($O$3:$O$130,Z3:Z130)</f>
        <v>-0.95591432051178471</v>
      </c>
      <c r="BJ12" s="5">
        <f>CORREL($P$3:$P$130,Z3:Z130)</f>
        <v>-0.53502259812746777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9.9374697423385561E-2</v>
      </c>
      <c r="N13" s="9">
        <v>4.4361497132864551</v>
      </c>
      <c r="O13" s="9">
        <v>1.3604095696705489</v>
      </c>
      <c r="P13" s="9">
        <v>60.775251072024439</v>
      </c>
      <c r="Q13" s="27">
        <v>0.74</v>
      </c>
      <c r="R13" s="6">
        <v>0.74177045177045176</v>
      </c>
      <c r="S13" s="6">
        <v>0.74</v>
      </c>
      <c r="T13" s="6">
        <v>0.71903753913984092</v>
      </c>
      <c r="U13" s="6">
        <v>0.58375580214830136</v>
      </c>
      <c r="V13" s="27">
        <v>0.9</v>
      </c>
      <c r="W13" s="6">
        <v>0.91673141673141689</v>
      </c>
      <c r="X13" s="6">
        <v>0.9</v>
      </c>
      <c r="Y13" s="6">
        <v>0.90033240118042923</v>
      </c>
      <c r="Z13" s="6">
        <v>0.22155232832146141</v>
      </c>
      <c r="AA13" s="27">
        <v>0.61999999999999988</v>
      </c>
      <c r="AB13" s="6">
        <v>0.62906389906389903</v>
      </c>
      <c r="AC13" s="6">
        <v>0.61999999999999988</v>
      </c>
      <c r="AD13" s="6">
        <v>0.60727606235615383</v>
      </c>
      <c r="AE13" s="6">
        <v>1.1741416595522129</v>
      </c>
      <c r="AF13" s="27">
        <v>0.39333333333333342</v>
      </c>
      <c r="AG13" s="6">
        <v>0.38702571937866048</v>
      </c>
      <c r="AH13" s="6">
        <v>0.39333333333333342</v>
      </c>
      <c r="AI13" s="6">
        <v>0.3427144031033974</v>
      </c>
      <c r="AJ13" s="6">
        <v>1.0803213906782021</v>
      </c>
      <c r="AK13" s="27">
        <v>0.86</v>
      </c>
      <c r="AL13" s="6">
        <v>0.86540404040404051</v>
      </c>
      <c r="AM13" s="6">
        <v>0.86</v>
      </c>
      <c r="AN13" s="6">
        <v>0.86002379686590191</v>
      </c>
      <c r="AO13" s="6">
        <v>5.046111474476402</v>
      </c>
      <c r="AP13" s="27">
        <v>0.93333333333333335</v>
      </c>
      <c r="AQ13" s="6">
        <v>0.93441077441077458</v>
      </c>
      <c r="AR13" s="6">
        <v>0.93333333333333335</v>
      </c>
      <c r="AS13" s="6">
        <v>0.93326649958228902</v>
      </c>
      <c r="AT13" s="6">
        <v>0.46874158790222242</v>
      </c>
      <c r="AU13" s="27">
        <v>0.94000000000000006</v>
      </c>
      <c r="AV13" s="6">
        <v>0.94168350168350179</v>
      </c>
      <c r="AW13" s="6">
        <v>0.94000000000000006</v>
      </c>
      <c r="AX13" s="6">
        <v>0.93952659426343632</v>
      </c>
      <c r="AY13" s="6">
        <v>0.38999091071943631</v>
      </c>
      <c r="AZ13" s="27">
        <v>0.93333333333333335</v>
      </c>
      <c r="BA13" s="6">
        <v>0.93441077441077458</v>
      </c>
      <c r="BB13" s="6">
        <v>0.93333333333333335</v>
      </c>
      <c r="BC13" s="6">
        <v>0.93326649958228902</v>
      </c>
      <c r="BD13" s="6">
        <v>0.25394743138433262</v>
      </c>
      <c r="BE13" s="6"/>
      <c r="BF13" s="1" t="s">
        <v>6</v>
      </c>
      <c r="BG13" s="4">
        <f>CORREL($M$3:$M$130,AA3:AA130)</f>
        <v>-0.35940146637574993</v>
      </c>
      <c r="BH13" s="4">
        <f>CORREL($N$3:$N$130,AA3:AA130)</f>
        <v>0.14292992751355735</v>
      </c>
      <c r="BI13" s="4">
        <f>CORREL($O$3:$O$130,AA3:AA130)</f>
        <v>0.27368629739604827</v>
      </c>
      <c r="BJ13" s="4">
        <f>CORREL($P$3:$P$130,AA3:AA130)</f>
        <v>0.37022875492035234</v>
      </c>
      <c r="BL13" s="1" t="s">
        <v>6</v>
      </c>
      <c r="BM13" s="12">
        <f>COUNTIF(AA3:AA130,"1")</f>
        <v>0</v>
      </c>
      <c r="BN13" s="23"/>
      <c r="BO13" s="1" t="s">
        <v>6</v>
      </c>
      <c r="BP13" s="12">
        <f>COUNTIF(AA3:AA130,"&lt;0,75")</f>
        <v>91</v>
      </c>
      <c r="BQ13" s="23"/>
      <c r="BR13" s="1" t="s">
        <v>6</v>
      </c>
      <c r="BS13" s="12">
        <f>COUNTIFS(AA2:AA129,"&gt;0,9",AA3:AA130,"&lt;1")</f>
        <v>17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7.8826690914051117E-2</v>
      </c>
      <c r="N14" s="9">
        <v>6.2302304972190914</v>
      </c>
      <c r="O14" s="9">
        <v>1.351238164444315</v>
      </c>
      <c r="P14" s="9">
        <v>146.41041668464871</v>
      </c>
      <c r="Q14" s="27">
        <v>0.9</v>
      </c>
      <c r="R14" s="6">
        <v>0.90602693602693607</v>
      </c>
      <c r="S14" s="6">
        <v>0.9</v>
      </c>
      <c r="T14" s="6">
        <v>0.90028657502341713</v>
      </c>
      <c r="U14" s="6">
        <v>0.34711738290574529</v>
      </c>
      <c r="V14" s="27">
        <v>0.92000000000000015</v>
      </c>
      <c r="W14" s="6">
        <v>0.9278645428645429</v>
      </c>
      <c r="X14" s="6">
        <v>0.92000000000000015</v>
      </c>
      <c r="Y14" s="6">
        <v>0.91938363695800762</v>
      </c>
      <c r="Z14" s="6">
        <v>0.23129825488422801</v>
      </c>
      <c r="AA14" s="27">
        <v>0.68</v>
      </c>
      <c r="AB14" s="6">
        <v>0.69850556850556855</v>
      </c>
      <c r="AC14" s="6">
        <v>0.68</v>
      </c>
      <c r="AD14" s="6">
        <v>0.68309725235354524</v>
      </c>
      <c r="AE14" s="6">
        <v>1.63432171858347</v>
      </c>
      <c r="AF14" s="27">
        <v>0.76666666666666661</v>
      </c>
      <c r="AG14" s="6">
        <v>0.79225441225441229</v>
      </c>
      <c r="AH14" s="6">
        <v>0.76666666666666661</v>
      </c>
      <c r="AI14" s="6">
        <v>0.76406568139587383</v>
      </c>
      <c r="AJ14" s="6">
        <v>0.555445114576816</v>
      </c>
      <c r="AK14" s="27">
        <v>0.83333333333333337</v>
      </c>
      <c r="AL14" s="6">
        <v>0.84860694860694852</v>
      </c>
      <c r="AM14" s="6">
        <v>0.83333333333333337</v>
      </c>
      <c r="AN14" s="6">
        <v>0.83420556674695856</v>
      </c>
      <c r="AO14" s="6">
        <v>6.0072755648528586</v>
      </c>
      <c r="AP14" s="27">
        <v>0.89333333333333331</v>
      </c>
      <c r="AQ14" s="6">
        <v>0.9017168017168018</v>
      </c>
      <c r="AR14" s="6">
        <v>0.89333333333333331</v>
      </c>
      <c r="AS14" s="6">
        <v>0.89218008077881561</v>
      </c>
      <c r="AT14" s="6">
        <v>0.5027332275262778</v>
      </c>
      <c r="AU14" s="27">
        <v>0.8600000000000001</v>
      </c>
      <c r="AV14" s="6">
        <v>0.87005013505013518</v>
      </c>
      <c r="AW14" s="6">
        <v>0.8600000000000001</v>
      </c>
      <c r="AX14" s="6">
        <v>0.85889383486099047</v>
      </c>
      <c r="AY14" s="6">
        <v>0.67312374499128502</v>
      </c>
      <c r="AZ14" s="27">
        <v>0.86666666666666659</v>
      </c>
      <c r="BA14" s="6">
        <v>0.87547397047397058</v>
      </c>
      <c r="BB14" s="6">
        <v>0.86666666666666659</v>
      </c>
      <c r="BC14" s="6">
        <v>0.86568170536133915</v>
      </c>
      <c r="BD14" s="6">
        <v>0.38530947596095277</v>
      </c>
      <c r="BE14" s="6"/>
      <c r="BF14" s="2" t="s">
        <v>12</v>
      </c>
      <c r="BG14" s="6">
        <f>CORREL($M$3:$M$130,AB3:AB130)</f>
        <v>-0.39027046444019597</v>
      </c>
      <c r="BH14" s="6">
        <f>CORREL($N$3:$N$130,AB3:AB130)</f>
        <v>0.15384597791595608</v>
      </c>
      <c r="BI14" s="6">
        <f>CORREL($O$3:$O$130,AB3:AB130)</f>
        <v>0.2979722442097858</v>
      </c>
      <c r="BJ14" s="6">
        <f>CORREL($P$3:$P$130,AB3:AB130)</f>
        <v>0.36951437020773148</v>
      </c>
      <c r="BL14" s="23" t="s">
        <v>12</v>
      </c>
      <c r="BM14" s="25">
        <f>COUNTIF(AB3:AB130,"1")</f>
        <v>0</v>
      </c>
      <c r="BN14" s="23"/>
      <c r="BO14" s="23" t="s">
        <v>12</v>
      </c>
      <c r="BP14" s="25">
        <f>COUNTIF(AB3:AB130,"&lt;0,75")</f>
        <v>77</v>
      </c>
      <c r="BQ14" s="23"/>
      <c r="BR14" s="23" t="s">
        <v>12</v>
      </c>
      <c r="BS14" s="25">
        <f>COUNTIFS(AB2:AB129,"&gt;0,9",AB3:AB130,"&lt;1")</f>
        <v>21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5.0776346645682889E-2</v>
      </c>
      <c r="N15" s="9">
        <v>9.3633166042916418</v>
      </c>
      <c r="O15" s="9">
        <v>1.423012297055843</v>
      </c>
      <c r="P15" s="9">
        <v>162.6876259995673</v>
      </c>
      <c r="Q15" s="27">
        <v>0.91999999999999993</v>
      </c>
      <c r="R15" s="6">
        <v>0.92737632737632736</v>
      </c>
      <c r="S15" s="6">
        <v>0.91999999999999993</v>
      </c>
      <c r="T15" s="6">
        <v>0.91799607714939524</v>
      </c>
      <c r="U15" s="6">
        <v>0.2351519962420266</v>
      </c>
      <c r="V15" s="27">
        <v>0.96</v>
      </c>
      <c r="W15" s="6">
        <v>0.96565656565656577</v>
      </c>
      <c r="X15" s="6">
        <v>0.96</v>
      </c>
      <c r="Y15" s="6">
        <v>0.95969722285511749</v>
      </c>
      <c r="Z15" s="6">
        <v>0.11945249246934669</v>
      </c>
      <c r="AA15" s="27">
        <v>0.7</v>
      </c>
      <c r="AB15" s="6">
        <v>0.71001165501165497</v>
      </c>
      <c r="AC15" s="6">
        <v>0.7</v>
      </c>
      <c r="AD15" s="6">
        <v>0.69523759230853055</v>
      </c>
      <c r="AE15" s="6">
        <v>1.6048672807082049</v>
      </c>
      <c r="AF15" s="27">
        <v>0.76</v>
      </c>
      <c r="AG15" s="6">
        <v>0.79831649831649831</v>
      </c>
      <c r="AH15" s="6">
        <v>0.76</v>
      </c>
      <c r="AI15" s="6">
        <v>0.74880766017608114</v>
      </c>
      <c r="AJ15" s="6">
        <v>0.57890573252956057</v>
      </c>
      <c r="AK15" s="27">
        <v>0.94000000000000006</v>
      </c>
      <c r="AL15" s="6">
        <v>0.943030303030303</v>
      </c>
      <c r="AM15" s="6">
        <v>0.94000000000000006</v>
      </c>
      <c r="AN15" s="6">
        <v>0.940250626566416</v>
      </c>
      <c r="AO15" s="6">
        <v>2.1626192033470288</v>
      </c>
      <c r="AP15" s="27">
        <v>0.94666666666666666</v>
      </c>
      <c r="AQ15" s="6">
        <v>0.95191919191919183</v>
      </c>
      <c r="AR15" s="6">
        <v>0.94666666666666666</v>
      </c>
      <c r="AS15" s="6">
        <v>0.94717247664616089</v>
      </c>
      <c r="AT15" s="6">
        <v>0.160137834807347</v>
      </c>
      <c r="AU15" s="27">
        <v>0.94666666666666666</v>
      </c>
      <c r="AV15" s="6">
        <v>0.95292929292929285</v>
      </c>
      <c r="AW15" s="6">
        <v>0.94666666666666666</v>
      </c>
      <c r="AX15" s="6">
        <v>0.94673704463178154</v>
      </c>
      <c r="AY15" s="6">
        <v>0.31092691948132889</v>
      </c>
      <c r="AZ15" s="27">
        <v>0.96666666666666679</v>
      </c>
      <c r="BA15" s="6">
        <v>0.97070707070707074</v>
      </c>
      <c r="BB15" s="6">
        <v>0.96666666666666679</v>
      </c>
      <c r="BC15" s="6">
        <v>0.96687172476646166</v>
      </c>
      <c r="BD15" s="6">
        <v>0.1348347356121391</v>
      </c>
      <c r="BE15" s="6"/>
      <c r="BF15" s="2" t="s">
        <v>18</v>
      </c>
      <c r="BG15" s="6">
        <f>CORREL($M$3:$M$130,AC3:AC130)</f>
        <v>-0.35940146637574993</v>
      </c>
      <c r="BH15" s="6">
        <f>CORREL($N$3:$N$130,AC3:AC130)</f>
        <v>0.14292992751355735</v>
      </c>
      <c r="BI15" s="6">
        <f>CORREL($O$3:$O$130,AC3:AC130)</f>
        <v>0.27368629739604827</v>
      </c>
      <c r="BJ15" s="6">
        <f>CORREL($P$3:$P$130,AC3:AC130)</f>
        <v>0.37022875492035234</v>
      </c>
      <c r="BL15" s="23" t="s">
        <v>18</v>
      </c>
      <c r="BM15" s="25">
        <f>COUNTIF(AC3:AC130,"1")</f>
        <v>0</v>
      </c>
      <c r="BN15" s="23"/>
      <c r="BO15" s="23" t="s">
        <v>18</v>
      </c>
      <c r="BP15" s="25">
        <f>COUNTIF(AC3:AC130,"&lt;0,75")</f>
        <v>91</v>
      </c>
      <c r="BQ15" s="23"/>
      <c r="BR15" s="23" t="s">
        <v>18</v>
      </c>
      <c r="BS15" s="25">
        <f>COUNTIFS(AC2:AC129,"&gt;0,9",AC3:AC130,"&lt;1")</f>
        <v>17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3.3291508185546492E-2</v>
      </c>
      <c r="N16" s="9">
        <v>9.8507723963874696</v>
      </c>
      <c r="O16" s="9">
        <v>1.605469913760619</v>
      </c>
      <c r="P16" s="9">
        <v>93.582337765680961</v>
      </c>
      <c r="Q16" s="27">
        <v>0.94000000000000006</v>
      </c>
      <c r="R16" s="6">
        <v>0.94215488215488219</v>
      </c>
      <c r="S16" s="6">
        <v>0.94000000000000006</v>
      </c>
      <c r="T16" s="6">
        <v>0.93953216374269</v>
      </c>
      <c r="U16" s="6">
        <v>0.1751363619520499</v>
      </c>
      <c r="V16" s="27">
        <v>0.96666666666666656</v>
      </c>
      <c r="W16" s="6">
        <v>0.96848484848484839</v>
      </c>
      <c r="X16" s="6">
        <v>0.96666666666666656</v>
      </c>
      <c r="Y16" s="6">
        <v>0.9666165413533836</v>
      </c>
      <c r="Z16" s="6">
        <v>6.380646345960847E-2</v>
      </c>
      <c r="AA16" s="27">
        <v>0.72</v>
      </c>
      <c r="AB16" s="6">
        <v>0.732957042957043</v>
      </c>
      <c r="AC16" s="6">
        <v>0.72</v>
      </c>
      <c r="AD16" s="6">
        <v>0.71550550340562458</v>
      </c>
      <c r="AE16" s="6">
        <v>1.611919216002524</v>
      </c>
      <c r="AF16" s="27">
        <v>0.77333333333333321</v>
      </c>
      <c r="AG16" s="6">
        <v>0.78857142857142848</v>
      </c>
      <c r="AH16" s="6">
        <v>0.77333333333333321</v>
      </c>
      <c r="AI16" s="6">
        <v>0.77128777975836782</v>
      </c>
      <c r="AJ16" s="6">
        <v>0.54640717709691056</v>
      </c>
      <c r="AK16" s="27">
        <v>0.93333333333333335</v>
      </c>
      <c r="AL16" s="6">
        <v>0.93651515151515152</v>
      </c>
      <c r="AM16" s="6">
        <v>0.93333333333333335</v>
      </c>
      <c r="AN16" s="6">
        <v>0.93273739905318853</v>
      </c>
      <c r="AO16" s="6">
        <v>2.402910225941143</v>
      </c>
      <c r="AP16" s="27">
        <v>0.96666666666666679</v>
      </c>
      <c r="AQ16" s="6">
        <v>0.96787878787878801</v>
      </c>
      <c r="AR16" s="6">
        <v>0.96666666666666679</v>
      </c>
      <c r="AS16" s="6">
        <v>0.96663324979114462</v>
      </c>
      <c r="AT16" s="6">
        <v>0.1619593684586873</v>
      </c>
      <c r="AU16" s="27">
        <v>0.94666666666666666</v>
      </c>
      <c r="AV16" s="6">
        <v>0.95191919191919205</v>
      </c>
      <c r="AW16" s="6">
        <v>0.94666666666666666</v>
      </c>
      <c r="AX16" s="6">
        <v>0.94639274955064434</v>
      </c>
      <c r="AY16" s="6">
        <v>0.22242212598018041</v>
      </c>
      <c r="AZ16" s="27">
        <v>0.96</v>
      </c>
      <c r="BA16" s="6">
        <v>0.96303030303030313</v>
      </c>
      <c r="BB16" s="6">
        <v>0.96</v>
      </c>
      <c r="BC16" s="6">
        <v>0.95952659426343634</v>
      </c>
      <c r="BD16" s="6">
        <v>0.1196671570075218</v>
      </c>
      <c r="BE16" s="6"/>
      <c r="BF16" s="2" t="s">
        <v>24</v>
      </c>
      <c r="BG16" s="6">
        <f>CORREL($M$3:$M$130,AD3:AD130)</f>
        <v>-0.3850869874691677</v>
      </c>
      <c r="BH16" s="6">
        <f>CORREL($N$3:$N$130,AD3:AD130)</f>
        <v>0.16020363293407358</v>
      </c>
      <c r="BI16" s="6">
        <f>CORREL($O$3:$O$130,AD3:AD130)</f>
        <v>0.29505172246410044</v>
      </c>
      <c r="BJ16" s="6">
        <f>CORREL($P$3:$P$130,AD3:AD130)</f>
        <v>0.38395760231090426</v>
      </c>
      <c r="BL16" s="3" t="s">
        <v>24</v>
      </c>
      <c r="BM16" s="19">
        <f>COUNTIF(AD3:AD130,"1")</f>
        <v>0</v>
      </c>
      <c r="BN16" s="23"/>
      <c r="BO16" s="3" t="s">
        <v>24</v>
      </c>
      <c r="BP16" s="19">
        <f>COUNTIF(AD3:AD130,"&lt;0,75")</f>
        <v>91</v>
      </c>
      <c r="BQ16" s="23"/>
      <c r="BR16" s="3" t="s">
        <v>24</v>
      </c>
      <c r="BS16" s="19">
        <f>COUNTIFS(AD2:AD129,"&gt;0,9",AD3:AD130,"&lt;1")</f>
        <v>17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6.0475809551339292E-2</v>
      </c>
      <c r="N17" s="9">
        <v>6.7931724920448966</v>
      </c>
      <c r="O17" s="9">
        <v>1.468225775019016</v>
      </c>
      <c r="P17" s="9">
        <v>76.423190535505086</v>
      </c>
      <c r="Q17" s="27">
        <v>0.80666666666666664</v>
      </c>
      <c r="R17" s="6">
        <v>0.83691919191919195</v>
      </c>
      <c r="S17" s="6">
        <v>0.80666666666666664</v>
      </c>
      <c r="T17" s="6">
        <v>0.78806841306841302</v>
      </c>
      <c r="U17" s="6">
        <v>0.47893990096964117</v>
      </c>
      <c r="V17" s="27">
        <v>0.94666666666666666</v>
      </c>
      <c r="W17" s="6">
        <v>0.95292929292929285</v>
      </c>
      <c r="X17" s="6">
        <v>0.94666666666666666</v>
      </c>
      <c r="Y17" s="6">
        <v>0.94673704463178154</v>
      </c>
      <c r="Z17" s="6">
        <v>0.14957581012572799</v>
      </c>
      <c r="AA17" s="27">
        <v>0.72</v>
      </c>
      <c r="AB17" s="6">
        <v>0.73395382395382391</v>
      </c>
      <c r="AC17" s="6">
        <v>0.72</v>
      </c>
      <c r="AD17" s="6">
        <v>0.71792310544632532</v>
      </c>
      <c r="AE17" s="6">
        <v>1.5065026734403959</v>
      </c>
      <c r="AF17" s="27">
        <v>0.44666666666666671</v>
      </c>
      <c r="AG17" s="6">
        <v>0.42408369408369412</v>
      </c>
      <c r="AH17" s="6">
        <v>0.44666666666666671</v>
      </c>
      <c r="AI17" s="6">
        <v>0.40105115037467981</v>
      </c>
      <c r="AJ17" s="6">
        <v>1.086260110445731</v>
      </c>
      <c r="AK17" s="27">
        <v>0.95333333333333337</v>
      </c>
      <c r="AL17" s="6">
        <v>0.95622895622895621</v>
      </c>
      <c r="AM17" s="6">
        <v>0.95333333333333337</v>
      </c>
      <c r="AN17" s="6">
        <v>0.95321637426900596</v>
      </c>
      <c r="AO17" s="6">
        <v>1.6820371581588009</v>
      </c>
      <c r="AP17" s="27">
        <v>0.96666666666666656</v>
      </c>
      <c r="AQ17" s="6">
        <v>0.96835016835016829</v>
      </c>
      <c r="AR17" s="6">
        <v>0.96666666666666656</v>
      </c>
      <c r="AS17" s="6">
        <v>0.96658312447786121</v>
      </c>
      <c r="AT17" s="6">
        <v>0.17510544307931719</v>
      </c>
      <c r="AU17" s="27">
        <v>0.93333333333333335</v>
      </c>
      <c r="AV17" s="6">
        <v>0.93622895622895608</v>
      </c>
      <c r="AW17" s="6">
        <v>0.93333333333333335</v>
      </c>
      <c r="AX17" s="6">
        <v>0.93321637426900583</v>
      </c>
      <c r="AY17" s="6">
        <v>0.37929527248288608</v>
      </c>
      <c r="AZ17" s="27">
        <v>0.94666666666666666</v>
      </c>
      <c r="BA17" s="6">
        <v>0.95117845117845123</v>
      </c>
      <c r="BB17" s="6">
        <v>0.94666666666666666</v>
      </c>
      <c r="BC17" s="6">
        <v>0.94643173590542007</v>
      </c>
      <c r="BD17" s="6">
        <v>0.17457936281491379</v>
      </c>
      <c r="BE17" s="6"/>
      <c r="BF17" s="3" t="s">
        <v>51</v>
      </c>
      <c r="BG17" s="5">
        <f>CORREL($M$3:$M$130,AE3:AE130)</f>
        <v>0.49840399558501008</v>
      </c>
      <c r="BH17" s="5">
        <f>CORREL($N$3:$N$130,AE3:AE130)</f>
        <v>-0.28212955147154256</v>
      </c>
      <c r="BI17" s="5">
        <f>CORREL($O$3:$O$130,AE3:AE130)</f>
        <v>-0.45744326857934936</v>
      </c>
      <c r="BJ17" s="5">
        <f>CORREL($P$3:$P$130,AE3:AE130)</f>
        <v>-0.39120497359744172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7.1613226575651626E-2</v>
      </c>
      <c r="N18" s="9">
        <v>5.8540016405726192</v>
      </c>
      <c r="O18" s="9">
        <v>1.437549600988135</v>
      </c>
      <c r="P18" s="9">
        <v>65.857518456441966</v>
      </c>
      <c r="Q18" s="27">
        <v>0.81333333333333324</v>
      </c>
      <c r="R18" s="6">
        <v>0.81986050986050996</v>
      </c>
      <c r="S18" s="6">
        <v>0.81333333333333324</v>
      </c>
      <c r="T18" s="6">
        <v>0.80427925875294304</v>
      </c>
      <c r="U18" s="6">
        <v>0.448868437542704</v>
      </c>
      <c r="V18" s="27">
        <v>0.92000000000000015</v>
      </c>
      <c r="W18" s="6">
        <v>0.92912457912457902</v>
      </c>
      <c r="X18" s="6">
        <v>0.92000000000000015</v>
      </c>
      <c r="Y18" s="6">
        <v>0.91973874079137252</v>
      </c>
      <c r="Z18" s="6">
        <v>0.1778602060801554</v>
      </c>
      <c r="AA18" s="27">
        <v>0.89333333333333331</v>
      </c>
      <c r="AB18" s="6">
        <v>0.90124838124838136</v>
      </c>
      <c r="AC18" s="6">
        <v>0.89333333333333331</v>
      </c>
      <c r="AD18" s="6">
        <v>0.89249678226929541</v>
      </c>
      <c r="AE18" s="6">
        <v>1.380027826922309</v>
      </c>
      <c r="AF18" s="27">
        <v>0.8</v>
      </c>
      <c r="AG18" s="6">
        <v>0.81421837421837429</v>
      </c>
      <c r="AH18" s="6">
        <v>0.8</v>
      </c>
      <c r="AI18" s="6">
        <v>0.79552580947317786</v>
      </c>
      <c r="AJ18" s="6">
        <v>0.51973867331013435</v>
      </c>
      <c r="AK18" s="27">
        <v>0.88000000000000012</v>
      </c>
      <c r="AL18" s="6">
        <v>0.8897979797979797</v>
      </c>
      <c r="AM18" s="6">
        <v>0.88000000000000012</v>
      </c>
      <c r="AN18" s="6">
        <v>0.87897375643505671</v>
      </c>
      <c r="AO18" s="6">
        <v>4.3252384066940586</v>
      </c>
      <c r="AP18" s="27">
        <v>0.90000000000000013</v>
      </c>
      <c r="AQ18" s="6">
        <v>0.90953120953120936</v>
      </c>
      <c r="AR18" s="6">
        <v>0.90000000000000013</v>
      </c>
      <c r="AS18" s="6">
        <v>0.89961255149032771</v>
      </c>
      <c r="AT18" s="6">
        <v>0.26249399390627581</v>
      </c>
      <c r="AU18" s="27">
        <v>0.9</v>
      </c>
      <c r="AV18" s="6">
        <v>0.90831649831649841</v>
      </c>
      <c r="AW18" s="6">
        <v>0.9</v>
      </c>
      <c r="AX18" s="6">
        <v>0.89967196660695115</v>
      </c>
      <c r="AY18" s="6">
        <v>0.52944210757017129</v>
      </c>
      <c r="AZ18" s="27">
        <v>0.90666666666666662</v>
      </c>
      <c r="BA18" s="6">
        <v>0.91313131313131313</v>
      </c>
      <c r="BB18" s="6">
        <v>0.90666666666666662</v>
      </c>
      <c r="BC18" s="6">
        <v>0.9053816954745747</v>
      </c>
      <c r="BD18" s="6">
        <v>0.26074520801231732</v>
      </c>
      <c r="BE18" s="6"/>
      <c r="BF18" s="1" t="s">
        <v>5</v>
      </c>
      <c r="BG18" s="4">
        <f>CORREL($M$3:$M$130,AF3:AF130)</f>
        <v>-0.31931924866093564</v>
      </c>
      <c r="BH18" s="4">
        <f>CORREL($N$3:$N$130,AF3:AF130)</f>
        <v>0.26328394451308218</v>
      </c>
      <c r="BI18" s="4">
        <f>CORREL($O$3:$O$130,AF3:AF130)</f>
        <v>0.31541749707057815</v>
      </c>
      <c r="BJ18" s="4">
        <f>CORREL($P$3:$P$130,AF3:AF130)</f>
        <v>0.4520697477701674</v>
      </c>
      <c r="BL18" s="1" t="s">
        <v>5</v>
      </c>
      <c r="BM18" s="12">
        <f>COUNTIF(AF3:AF130,"1")</f>
        <v>0</v>
      </c>
      <c r="BN18" s="23"/>
      <c r="BO18" s="1" t="s">
        <v>5</v>
      </c>
      <c r="BP18" s="12">
        <f>COUNTIF(AF3:AF130,"&lt;0,75")</f>
        <v>39</v>
      </c>
      <c r="BQ18" s="23"/>
      <c r="BR18" s="1" t="s">
        <v>5</v>
      </c>
      <c r="BS18" s="12">
        <f>COUNTIFS(AF2:AF129,"&gt;0,9",AF3:AF130,"&lt;1")</f>
        <v>11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2.569647939137314E-2</v>
      </c>
      <c r="N19" s="9">
        <v>11.9917346517416</v>
      </c>
      <c r="O19" s="9">
        <v>1.6404616788719619</v>
      </c>
      <c r="P19" s="9">
        <v>113.9214791915452</v>
      </c>
      <c r="Q19" s="27">
        <v>0.93333333333333335</v>
      </c>
      <c r="R19" s="6">
        <v>0.935892255892256</v>
      </c>
      <c r="S19" s="6">
        <v>0.93333333333333335</v>
      </c>
      <c r="T19" s="6">
        <v>0.93283663704716346</v>
      </c>
      <c r="U19" s="6">
        <v>0.16327628330630581</v>
      </c>
      <c r="V19" s="27">
        <v>0.98000000000000009</v>
      </c>
      <c r="W19" s="6">
        <v>0.98181818181818181</v>
      </c>
      <c r="X19" s="6">
        <v>0.98000000000000009</v>
      </c>
      <c r="Y19" s="6">
        <v>0.9799498746867169</v>
      </c>
      <c r="Z19" s="6">
        <v>4.7179314752578722E-2</v>
      </c>
      <c r="AA19" s="27">
        <v>0.73333333333333339</v>
      </c>
      <c r="AB19" s="6">
        <v>0.74042143042143049</v>
      </c>
      <c r="AC19" s="6">
        <v>0.73333333333333339</v>
      </c>
      <c r="AD19" s="6">
        <v>0.7322642717258413</v>
      </c>
      <c r="AE19" s="6">
        <v>1.60110681311964</v>
      </c>
      <c r="AF19" s="27">
        <v>0.76666666666666672</v>
      </c>
      <c r="AG19" s="6">
        <v>0.7811518111518112</v>
      </c>
      <c r="AH19" s="6">
        <v>0.76666666666666672</v>
      </c>
      <c r="AI19" s="6">
        <v>0.76082311063250618</v>
      </c>
      <c r="AJ19" s="6">
        <v>0.55443536743447408</v>
      </c>
      <c r="AK19" s="27">
        <v>0.89333333333333353</v>
      </c>
      <c r="AL19" s="6">
        <v>0.89936026936026947</v>
      </c>
      <c r="AM19" s="6">
        <v>0.89333333333333353</v>
      </c>
      <c r="AN19" s="6">
        <v>0.89328573960152902</v>
      </c>
      <c r="AO19" s="6">
        <v>3.8446563615058289</v>
      </c>
      <c r="AP19" s="27">
        <v>0.97333333333333338</v>
      </c>
      <c r="AQ19" s="6">
        <v>0.97515151515151499</v>
      </c>
      <c r="AR19" s="6">
        <v>0.97333333333333338</v>
      </c>
      <c r="AS19" s="6">
        <v>0.97328320802005019</v>
      </c>
      <c r="AT19" s="6">
        <v>0.1293508468758412</v>
      </c>
      <c r="AU19" s="27">
        <v>0.93333333333333335</v>
      </c>
      <c r="AV19" s="6">
        <v>0.93889147889147895</v>
      </c>
      <c r="AW19" s="6">
        <v>0.93333333333333335</v>
      </c>
      <c r="AX19" s="6">
        <v>0.93328708244040048</v>
      </c>
      <c r="AY19" s="6">
        <v>0.49840947502495758</v>
      </c>
      <c r="AZ19" s="27">
        <v>0.94666666666666666</v>
      </c>
      <c r="BA19" s="6">
        <v>0.94821548821548818</v>
      </c>
      <c r="BB19" s="6">
        <v>0.94666666666666666</v>
      </c>
      <c r="BC19" s="6">
        <v>0.94621553884711784</v>
      </c>
      <c r="BD19" s="6">
        <v>0.14867843376167861</v>
      </c>
      <c r="BE19" s="6"/>
      <c r="BF19" s="2" t="s">
        <v>11</v>
      </c>
      <c r="BG19" s="6">
        <f>CORREL($M$3:$M$130,AG3:AG130)</f>
        <v>-0.36182924395030747</v>
      </c>
      <c r="BH19" s="6">
        <f>CORREL($N$3:$N$130,AG3:AG130)</f>
        <v>0.30450106165774626</v>
      </c>
      <c r="BI19" s="6">
        <f>CORREL($O$3:$O$130,AG3:AG130)</f>
        <v>0.36535110772255258</v>
      </c>
      <c r="BJ19" s="6">
        <f>CORREL($P$3:$P$130,AG3:AG130)</f>
        <v>0.46320675736779326</v>
      </c>
      <c r="BL19" s="23" t="s">
        <v>11</v>
      </c>
      <c r="BM19" s="25">
        <f>COUNTIF(AG3:AG130,"1")</f>
        <v>0</v>
      </c>
      <c r="BN19" s="23"/>
      <c r="BO19" s="23" t="s">
        <v>11</v>
      </c>
      <c r="BP19" s="25">
        <f>COUNTIF(AG3:AG130,"&lt;0,75")</f>
        <v>37</v>
      </c>
      <c r="BQ19" s="23"/>
      <c r="BR19" s="23" t="s">
        <v>11</v>
      </c>
      <c r="BS19" s="25">
        <f>COUNTIFS(AG2:AG129,"&gt;0,9",AG3:AG130,"&lt;1")</f>
        <v>14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2.7222576195432439E-2</v>
      </c>
      <c r="N20" s="9">
        <v>11.47530921995091</v>
      </c>
      <c r="O20" s="9">
        <v>1.6331673680028751</v>
      </c>
      <c r="P20" s="9">
        <v>109.0154375895337</v>
      </c>
      <c r="Q20" s="27">
        <v>0.94666666666666666</v>
      </c>
      <c r="R20" s="6">
        <v>0.95057239057239062</v>
      </c>
      <c r="S20" s="6">
        <v>0.94666666666666666</v>
      </c>
      <c r="T20" s="6">
        <v>0.94644844434318109</v>
      </c>
      <c r="U20" s="6">
        <v>0.19434876031385409</v>
      </c>
      <c r="V20" s="27">
        <v>0.96666666666666679</v>
      </c>
      <c r="W20" s="6">
        <v>0.97070707070707074</v>
      </c>
      <c r="X20" s="6">
        <v>0.96666666666666679</v>
      </c>
      <c r="Y20" s="6">
        <v>0.96648186121870339</v>
      </c>
      <c r="Z20" s="6">
        <v>0.104019500663179</v>
      </c>
      <c r="AA20" s="27">
        <v>0.75333333333333319</v>
      </c>
      <c r="AB20" s="6">
        <v>0.77048858548858545</v>
      </c>
      <c r="AC20" s="6">
        <v>0.75333333333333319</v>
      </c>
      <c r="AD20" s="6">
        <v>0.75460619048719724</v>
      </c>
      <c r="AE20" s="6">
        <v>1.3498452774651919</v>
      </c>
      <c r="AF20" s="27">
        <v>0.77333333333333332</v>
      </c>
      <c r="AG20" s="6">
        <v>0.80776269482151852</v>
      </c>
      <c r="AH20" s="6">
        <v>0.77333333333333332</v>
      </c>
      <c r="AI20" s="6">
        <v>0.76707862781623271</v>
      </c>
      <c r="AJ20" s="6">
        <v>0.5474634429961337</v>
      </c>
      <c r="AK20" s="27">
        <v>0.93333333333333335</v>
      </c>
      <c r="AL20" s="6">
        <v>0.93845117845117831</v>
      </c>
      <c r="AM20" s="6">
        <v>0.93333333333333335</v>
      </c>
      <c r="AN20" s="6">
        <v>0.93269183058656746</v>
      </c>
      <c r="AO20" s="6">
        <v>2.4029102259411439</v>
      </c>
      <c r="AP20" s="27">
        <v>0.96000000000000019</v>
      </c>
      <c r="AQ20" s="6">
        <v>0.96303030303030313</v>
      </c>
      <c r="AR20" s="6">
        <v>0.96000000000000019</v>
      </c>
      <c r="AS20" s="6">
        <v>0.96025062656641613</v>
      </c>
      <c r="AT20" s="6">
        <v>0.16022304681789029</v>
      </c>
      <c r="AU20" s="27">
        <v>0.92666666666666653</v>
      </c>
      <c r="AV20" s="6">
        <v>0.93010101010100998</v>
      </c>
      <c r="AW20" s="6">
        <v>0.92666666666666653</v>
      </c>
      <c r="AX20" s="6">
        <v>0.92649856965646438</v>
      </c>
      <c r="AY20" s="6">
        <v>0.38970721008104869</v>
      </c>
      <c r="AZ20" s="27">
        <v>0.93333333333333335</v>
      </c>
      <c r="BA20" s="6">
        <v>0.93744107744107752</v>
      </c>
      <c r="BB20" s="6">
        <v>0.93333333333333335</v>
      </c>
      <c r="BC20" s="6">
        <v>0.93346143135616821</v>
      </c>
      <c r="BD20" s="6">
        <v>0.16380021271620299</v>
      </c>
      <c r="BE20" s="6"/>
      <c r="BF20" s="2" t="s">
        <v>17</v>
      </c>
      <c r="BG20" s="6">
        <f>CORREL($M$3:$M$130,AH3:AH130)</f>
        <v>-0.31931924866093564</v>
      </c>
      <c r="BH20" s="6">
        <f>CORREL($N$3:$N$130,AH3:AH130)</f>
        <v>0.26328394451308218</v>
      </c>
      <c r="BI20" s="6">
        <f>CORREL($O$3:$O$130,AH3:AH130)</f>
        <v>0.31541749707057815</v>
      </c>
      <c r="BJ20" s="6">
        <f>CORREL($P$3:$P$130,AH3:AH130)</f>
        <v>0.4520697477701674</v>
      </c>
      <c r="BL20" s="23" t="s">
        <v>17</v>
      </c>
      <c r="BM20" s="25">
        <f>COUNTIF(AH3:AH130,"1")</f>
        <v>0</v>
      </c>
      <c r="BN20" s="23"/>
      <c r="BO20" s="23" t="s">
        <v>17</v>
      </c>
      <c r="BP20" s="25">
        <f>COUNTIF(AH3:AH130,"&lt;0,75")</f>
        <v>39</v>
      </c>
      <c r="BQ20" s="23"/>
      <c r="BR20" s="23" t="s">
        <v>17</v>
      </c>
      <c r="BS20" s="25">
        <f>COUNTIFS(AH2:AH129,"&gt;0,9",AH3:AH130,"&lt;1")</f>
        <v>11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0.16717731537372291</v>
      </c>
      <c r="N21" s="9">
        <v>2.9682241199930219</v>
      </c>
      <c r="O21" s="9">
        <v>1.1694256294445899</v>
      </c>
      <c r="P21" s="9">
        <v>69.753266819836014</v>
      </c>
      <c r="Q21" s="27">
        <v>0.75333333333333341</v>
      </c>
      <c r="R21" s="6">
        <v>0.7622921522921523</v>
      </c>
      <c r="S21" s="6">
        <v>0.75333333333333341</v>
      </c>
      <c r="T21" s="6">
        <v>0.74251175731832608</v>
      </c>
      <c r="U21" s="6">
        <v>0.64765276997951837</v>
      </c>
      <c r="V21" s="27">
        <v>0.86666666666666681</v>
      </c>
      <c r="W21" s="6">
        <v>0.87774540274540269</v>
      </c>
      <c r="X21" s="6">
        <v>0.86666666666666681</v>
      </c>
      <c r="Y21" s="6">
        <v>0.86631840911017122</v>
      </c>
      <c r="Z21" s="6">
        <v>0.39078433991901712</v>
      </c>
      <c r="AA21" s="27">
        <v>0.82</v>
      </c>
      <c r="AB21" s="6">
        <v>0.82884097384097388</v>
      </c>
      <c r="AC21" s="6">
        <v>0.82</v>
      </c>
      <c r="AD21" s="6">
        <v>0.81825714276649797</v>
      </c>
      <c r="AE21" s="6">
        <v>2.0097485256816081</v>
      </c>
      <c r="AF21" s="27">
        <v>0.69333333333333336</v>
      </c>
      <c r="AG21" s="6">
        <v>0.74542568542568544</v>
      </c>
      <c r="AH21" s="6">
        <v>0.69333333333333336</v>
      </c>
      <c r="AI21" s="6">
        <v>0.67528844392621479</v>
      </c>
      <c r="AJ21" s="6">
        <v>0.66414609061180396</v>
      </c>
      <c r="AK21" s="27">
        <v>0.80666666666666687</v>
      </c>
      <c r="AL21" s="6">
        <v>0.81890831390831398</v>
      </c>
      <c r="AM21" s="6">
        <v>0.80666666666666687</v>
      </c>
      <c r="AN21" s="6">
        <v>0.80689287350749184</v>
      </c>
      <c r="AO21" s="6">
        <v>6.9684396552293153</v>
      </c>
      <c r="AP21" s="27">
        <v>0.83333333333333337</v>
      </c>
      <c r="AQ21" s="6">
        <v>0.84476689976689978</v>
      </c>
      <c r="AR21" s="6">
        <v>0.83333333333333337</v>
      </c>
      <c r="AS21" s="6">
        <v>0.83296917537326731</v>
      </c>
      <c r="AT21" s="6">
        <v>0.43950004840052231</v>
      </c>
      <c r="AU21" s="27">
        <v>0.84000000000000008</v>
      </c>
      <c r="AV21" s="6">
        <v>0.85212121212121217</v>
      </c>
      <c r="AW21" s="6">
        <v>0.84000000000000008</v>
      </c>
      <c r="AX21" s="6">
        <v>0.83903420166578058</v>
      </c>
      <c r="AY21" s="6">
        <v>0.67118149764781965</v>
      </c>
      <c r="AZ21" s="27">
        <v>0.82666666666666677</v>
      </c>
      <c r="BA21" s="6">
        <v>0.83930513930513917</v>
      </c>
      <c r="BB21" s="6">
        <v>0.82666666666666677</v>
      </c>
      <c r="BC21" s="6">
        <v>0.82385181125590334</v>
      </c>
      <c r="BD21" s="6">
        <v>0.61630058100949314</v>
      </c>
      <c r="BE21" s="6"/>
      <c r="BF21" s="2" t="s">
        <v>23</v>
      </c>
      <c r="BG21" s="6">
        <f>CORREL($M$3:$M$130,AI3:AI130)</f>
        <v>-0.32062013660852318</v>
      </c>
      <c r="BH21" s="6">
        <f>CORREL($N$3:$N$130,AI3:AI130)</f>
        <v>0.27040173512160881</v>
      </c>
      <c r="BI21" s="6">
        <f>CORREL($O$3:$O$130,AI3:AI130)</f>
        <v>0.31949722943794995</v>
      </c>
      <c r="BJ21" s="6">
        <f>CORREL($P$3:$P$130,AI3:AI130)</f>
        <v>0.45406953197530886</v>
      </c>
      <c r="BL21" s="3" t="s">
        <v>23</v>
      </c>
      <c r="BM21" s="19">
        <f>COUNTIF(AI3:AI130,"1")</f>
        <v>0</v>
      </c>
      <c r="BN21" s="23"/>
      <c r="BO21" s="3" t="s">
        <v>23</v>
      </c>
      <c r="BP21" s="19">
        <f>COUNTIF(AI3:AI130,"&lt;0,75")</f>
        <v>44</v>
      </c>
      <c r="BQ21" s="23"/>
      <c r="BR21" s="3" t="s">
        <v>23</v>
      </c>
      <c r="BS21" s="19">
        <f>COUNTIFS(AI2:AI129,"&gt;0,9",AI3:AI130,"&lt;1")</f>
        <v>12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4.5960234336671867E-2</v>
      </c>
      <c r="N22" s="9">
        <v>8.164325346906363</v>
      </c>
      <c r="O22" s="9">
        <v>1.5328452251820091</v>
      </c>
      <c r="P22" s="9">
        <v>111.8512572526172</v>
      </c>
      <c r="Q22" s="27">
        <v>0.89333333333333331</v>
      </c>
      <c r="R22" s="6">
        <v>0.90535353535353535</v>
      </c>
      <c r="S22" s="6">
        <v>0.89333333333333331</v>
      </c>
      <c r="T22" s="6">
        <v>0.89154115234610587</v>
      </c>
      <c r="U22" s="6">
        <v>0.3236806833952407</v>
      </c>
      <c r="V22" s="27">
        <v>0.93333333333333335</v>
      </c>
      <c r="W22" s="6">
        <v>0.9434343434343434</v>
      </c>
      <c r="X22" s="6">
        <v>0.93333333333333335</v>
      </c>
      <c r="Y22" s="6">
        <v>0.93263670167694934</v>
      </c>
      <c r="Z22" s="6">
        <v>0.16950962773736841</v>
      </c>
      <c r="AA22" s="27">
        <v>0.70666666666666667</v>
      </c>
      <c r="AB22" s="6">
        <v>0.73683575683575686</v>
      </c>
      <c r="AC22" s="6">
        <v>0.70666666666666667</v>
      </c>
      <c r="AD22" s="6">
        <v>0.70244056432641711</v>
      </c>
      <c r="AE22" s="6">
        <v>1.8295355893855569</v>
      </c>
      <c r="AF22" s="27">
        <v>0.76</v>
      </c>
      <c r="AG22" s="6">
        <v>0.79501387501387499</v>
      </c>
      <c r="AH22" s="6">
        <v>0.76</v>
      </c>
      <c r="AI22" s="6">
        <v>0.75331253259386255</v>
      </c>
      <c r="AJ22" s="6">
        <v>0.56582406320854162</v>
      </c>
      <c r="AK22" s="27">
        <v>0.89333333333333331</v>
      </c>
      <c r="AL22" s="6">
        <v>0.91161875161875161</v>
      </c>
      <c r="AM22" s="6">
        <v>0.89333333333333331</v>
      </c>
      <c r="AN22" s="6">
        <v>0.89314847090860017</v>
      </c>
      <c r="AO22" s="6">
        <v>3.8446563615058289</v>
      </c>
      <c r="AP22" s="27">
        <v>0.92666666666666675</v>
      </c>
      <c r="AQ22" s="6">
        <v>0.93746697746697749</v>
      </c>
      <c r="AR22" s="6">
        <v>0.92666666666666675</v>
      </c>
      <c r="AS22" s="6">
        <v>0.9264844963943093</v>
      </c>
      <c r="AT22" s="6">
        <v>0.19343378754829441</v>
      </c>
      <c r="AU22" s="27">
        <v>0.90666666666666662</v>
      </c>
      <c r="AV22" s="6">
        <v>0.92387390387390378</v>
      </c>
      <c r="AW22" s="6">
        <v>0.90666666666666662</v>
      </c>
      <c r="AX22" s="6">
        <v>0.90718985456096779</v>
      </c>
      <c r="AY22" s="6">
        <v>0.48090594496219452</v>
      </c>
      <c r="AZ22" s="27">
        <v>0.91333333333333344</v>
      </c>
      <c r="BA22" s="6">
        <v>0.9205723905723906</v>
      </c>
      <c r="BB22" s="6">
        <v>0.91333333333333344</v>
      </c>
      <c r="BC22" s="6">
        <v>0.91319662793347001</v>
      </c>
      <c r="BD22" s="6">
        <v>0.29431807978902658</v>
      </c>
      <c r="BE22" s="6"/>
      <c r="BF22" s="3" t="s">
        <v>52</v>
      </c>
      <c r="BG22" s="5">
        <f>CORREL($M$3:$M$130,AJ3:AJ130)</f>
        <v>0.25689824375245668</v>
      </c>
      <c r="BH22" s="5">
        <f>CORREL($N$3:$N$130,AJ3:AJ130)</f>
        <v>-0.21643005544725477</v>
      </c>
      <c r="BI22" s="5">
        <f>CORREL($O$3:$O$130,AJ3:AJ130)</f>
        <v>-0.26782584892086964</v>
      </c>
      <c r="BJ22" s="5">
        <f>CORREL($P$3:$P$130,AJ3:AJ130)</f>
        <v>-0.42151998249853567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6.0150773597709407E-2</v>
      </c>
      <c r="N23" s="9">
        <v>6.7397980875897971</v>
      </c>
      <c r="O23" s="9">
        <v>1.4742943839436951</v>
      </c>
      <c r="P23" s="9">
        <v>75.822728485385213</v>
      </c>
      <c r="Q23" s="27">
        <v>0.88666666666666671</v>
      </c>
      <c r="R23" s="6">
        <v>0.89943722943722959</v>
      </c>
      <c r="S23" s="6">
        <v>0.88666666666666671</v>
      </c>
      <c r="T23" s="6">
        <v>0.88690672015749406</v>
      </c>
      <c r="U23" s="6">
        <v>0.27822653850877099</v>
      </c>
      <c r="V23" s="27">
        <v>0.94000000000000006</v>
      </c>
      <c r="W23" s="6">
        <v>0.94404040404040401</v>
      </c>
      <c r="X23" s="6">
        <v>0.94000000000000006</v>
      </c>
      <c r="Y23" s="6">
        <v>0.93981519455203666</v>
      </c>
      <c r="Z23" s="6">
        <v>0.1017631114456011</v>
      </c>
      <c r="AA23" s="27">
        <v>0.92000000000000015</v>
      </c>
      <c r="AB23" s="6">
        <v>0.92751581751581758</v>
      </c>
      <c r="AC23" s="6">
        <v>0.92000000000000015</v>
      </c>
      <c r="AD23" s="6">
        <v>0.917919191530714</v>
      </c>
      <c r="AE23" s="6">
        <v>0.60222821509180879</v>
      </c>
      <c r="AF23" s="27">
        <v>0.86</v>
      </c>
      <c r="AG23" s="6">
        <v>0.877070707070707</v>
      </c>
      <c r="AH23" s="6">
        <v>0.86</v>
      </c>
      <c r="AI23" s="6">
        <v>0.86144964312146965</v>
      </c>
      <c r="AJ23" s="6">
        <v>0.3056040816122097</v>
      </c>
      <c r="AK23" s="27">
        <v>0.92000000000000015</v>
      </c>
      <c r="AL23" s="6">
        <v>0.9293025493025493</v>
      </c>
      <c r="AM23" s="6">
        <v>0.92000000000000015</v>
      </c>
      <c r="AN23" s="6">
        <v>0.92019853555457265</v>
      </c>
      <c r="AO23" s="6">
        <v>2.8834922711293731</v>
      </c>
      <c r="AP23" s="27">
        <v>0.96666666666666656</v>
      </c>
      <c r="AQ23" s="6">
        <v>0.97010101010101013</v>
      </c>
      <c r="AR23" s="6">
        <v>0.96666666666666656</v>
      </c>
      <c r="AS23" s="6">
        <v>0.96649856965646441</v>
      </c>
      <c r="AT23" s="6">
        <v>0.18335617100182919</v>
      </c>
      <c r="AU23" s="27">
        <v>0.94666666666666688</v>
      </c>
      <c r="AV23" s="6">
        <v>0.95131313131313144</v>
      </c>
      <c r="AW23" s="6">
        <v>0.94666666666666688</v>
      </c>
      <c r="AX23" s="6">
        <v>0.94607528923318396</v>
      </c>
      <c r="AY23" s="6">
        <v>0.28950323895181451</v>
      </c>
      <c r="AZ23" s="27">
        <v>0.96666666666666679</v>
      </c>
      <c r="BA23" s="6">
        <v>0.96936026936026942</v>
      </c>
      <c r="BB23" s="6">
        <v>0.96666666666666679</v>
      </c>
      <c r="BC23" s="6">
        <v>0.96653755601124014</v>
      </c>
      <c r="BD23" s="6">
        <v>0.11465374949700879</v>
      </c>
      <c r="BE23" s="6"/>
      <c r="BF23" s="1" t="s">
        <v>4</v>
      </c>
      <c r="BG23" s="4">
        <f>CORREL($M$3:$M$130,AK3:AK130)</f>
        <v>-0.9089875616910974</v>
      </c>
      <c r="BH23" s="4">
        <f>CORREL($N$3:$N$130,AK3:AK130)</f>
        <v>0.70892151285182303</v>
      </c>
      <c r="BI23" s="4">
        <f>CORREL($O$3:$O$130,AK3:AK130)</f>
        <v>0.87958178772789808</v>
      </c>
      <c r="BJ23" s="4">
        <f>CORREL($P$3:$P$130,AK3:AK130)</f>
        <v>0.54556465971253032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10</v>
      </c>
      <c r="BQ23" s="23"/>
      <c r="BR23" s="1" t="s">
        <v>4</v>
      </c>
      <c r="BS23" s="12">
        <f>COUNTIFS(AK2:AK129,"&gt;0,9",AK3:AK130,"&lt;1")</f>
        <v>53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3.9866254173499018E-2</v>
      </c>
      <c r="N24" s="9">
        <v>9.0772417902997731</v>
      </c>
      <c r="O24" s="9">
        <v>1.5583918632466021</v>
      </c>
      <c r="P24" s="9">
        <v>102.11897014087241</v>
      </c>
      <c r="Q24" s="27">
        <v>0.94666666666666666</v>
      </c>
      <c r="R24" s="6">
        <v>0.95010101010101011</v>
      </c>
      <c r="S24" s="6">
        <v>0.94666666666666666</v>
      </c>
      <c r="T24" s="6">
        <v>0.94688843320422256</v>
      </c>
      <c r="U24" s="6">
        <v>0.2105540668506693</v>
      </c>
      <c r="V24" s="27">
        <v>0.94666666666666666</v>
      </c>
      <c r="W24" s="6">
        <v>0.9554978354978354</v>
      </c>
      <c r="X24" s="6">
        <v>0.94666666666666666</v>
      </c>
      <c r="Y24" s="6">
        <v>0.94737399053188531</v>
      </c>
      <c r="Z24" s="6">
        <v>0.1679191023029622</v>
      </c>
      <c r="AA24" s="27">
        <v>0.72666666666666668</v>
      </c>
      <c r="AB24" s="6">
        <v>0.74032745032745029</v>
      </c>
      <c r="AC24" s="6">
        <v>0.72666666666666668</v>
      </c>
      <c r="AD24" s="6">
        <v>0.72714308828725316</v>
      </c>
      <c r="AE24" s="6">
        <v>2.083018371805847</v>
      </c>
      <c r="AF24" s="27">
        <v>0.76666666666666661</v>
      </c>
      <c r="AG24" s="6">
        <v>0.78446673696673697</v>
      </c>
      <c r="AH24" s="6">
        <v>0.76666666666666661</v>
      </c>
      <c r="AI24" s="6">
        <v>0.76258260308065107</v>
      </c>
      <c r="AJ24" s="6">
        <v>0.55734907376584464</v>
      </c>
      <c r="AK24" s="27">
        <v>0.91333333333333333</v>
      </c>
      <c r="AL24" s="6">
        <v>0.91909090909090918</v>
      </c>
      <c r="AM24" s="6">
        <v>0.91333333333333333</v>
      </c>
      <c r="AN24" s="6">
        <v>0.91327460064302168</v>
      </c>
      <c r="AO24" s="6">
        <v>3.123783293723486</v>
      </c>
      <c r="AP24" s="27">
        <v>0.95333333333333337</v>
      </c>
      <c r="AQ24" s="6">
        <v>0.95842009842009834</v>
      </c>
      <c r="AR24" s="6">
        <v>0.95333333333333337</v>
      </c>
      <c r="AS24" s="6">
        <v>0.95333720775368369</v>
      </c>
      <c r="AT24" s="6">
        <v>0.39046693151996043</v>
      </c>
      <c r="AU24" s="27">
        <v>0.92666666666666653</v>
      </c>
      <c r="AV24" s="6">
        <v>0.9359692159692159</v>
      </c>
      <c r="AW24" s="6">
        <v>0.92666666666666653</v>
      </c>
      <c r="AX24" s="6">
        <v>0.92719937097646077</v>
      </c>
      <c r="AY24" s="6">
        <v>0.50336289866636208</v>
      </c>
      <c r="AZ24" s="27">
        <v>0.91333333333333333</v>
      </c>
      <c r="BA24" s="6">
        <v>0.916835016835017</v>
      </c>
      <c r="BB24" s="6">
        <v>0.91333333333333333</v>
      </c>
      <c r="BC24" s="6">
        <v>0.91213387002860691</v>
      </c>
      <c r="BD24" s="6">
        <v>0.24049117238580359</v>
      </c>
      <c r="BE24" s="6"/>
      <c r="BF24" s="2" t="s">
        <v>10</v>
      </c>
      <c r="BG24" s="6">
        <f>CORREL($M$3:$M$130,AL3:AL130)</f>
        <v>-0.92551975945506249</v>
      </c>
      <c r="BH24" s="6">
        <f>CORREL($N$3:$N$130,AL3:AL130)</f>
        <v>0.70349303136481389</v>
      </c>
      <c r="BI24" s="6">
        <f>CORREL($O$3:$O$130,AL3:AL130)</f>
        <v>0.88176826798817254</v>
      </c>
      <c r="BJ24" s="6">
        <f>CORREL($P$3:$P$130,AL3:AL130)</f>
        <v>0.54682922927973221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9</v>
      </c>
      <c r="BQ24" s="23"/>
      <c r="BR24" s="23" t="s">
        <v>10</v>
      </c>
      <c r="BS24" s="25">
        <f>COUNTIFS(AL2:AL129,"&gt;0,9",AL3:AL130,"&lt;1")</f>
        <v>68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0.22608301308756371</v>
      </c>
      <c r="N25" s="9">
        <v>2.4076621687509112</v>
      </c>
      <c r="O25" s="9">
        <v>1.0035024562167301</v>
      </c>
      <c r="P25" s="9">
        <v>41.833130182047071</v>
      </c>
      <c r="Q25" s="27">
        <v>0.67999999999999994</v>
      </c>
      <c r="R25" s="6">
        <v>0.68926998926998928</v>
      </c>
      <c r="S25" s="6">
        <v>0.67999999999999994</v>
      </c>
      <c r="T25" s="6">
        <v>0.67447825950989237</v>
      </c>
      <c r="U25" s="6">
        <v>0.85168261883839913</v>
      </c>
      <c r="V25" s="27">
        <v>0.82000000000000006</v>
      </c>
      <c r="W25" s="6">
        <v>0.83273948273948262</v>
      </c>
      <c r="X25" s="6">
        <v>0.82000000000000006</v>
      </c>
      <c r="Y25" s="6">
        <v>0.81903275976502532</v>
      </c>
      <c r="Z25" s="6">
        <v>0.47073472453829091</v>
      </c>
      <c r="AA25" s="27">
        <v>0.54666666666666663</v>
      </c>
      <c r="AB25" s="6">
        <v>0.5366381766381767</v>
      </c>
      <c r="AC25" s="6">
        <v>0.54666666666666663</v>
      </c>
      <c r="AD25" s="6">
        <v>0.52916707874468005</v>
      </c>
      <c r="AE25" s="6">
        <v>1.301787728531802</v>
      </c>
      <c r="AF25" s="27">
        <v>0.44666666666666671</v>
      </c>
      <c r="AG25" s="6">
        <v>0.46955202548855801</v>
      </c>
      <c r="AH25" s="6">
        <v>0.44666666666666671</v>
      </c>
      <c r="AI25" s="6">
        <v>0.41819397664832508</v>
      </c>
      <c r="AJ25" s="6">
        <v>1.0819088794525979</v>
      </c>
      <c r="AK25" s="27">
        <v>0.72666666666666657</v>
      </c>
      <c r="AL25" s="6">
        <v>0.74810189810189809</v>
      </c>
      <c r="AM25" s="6">
        <v>0.72666666666666657</v>
      </c>
      <c r="AN25" s="6">
        <v>0.72069673525051103</v>
      </c>
      <c r="AO25" s="6">
        <v>9.851931926358688</v>
      </c>
      <c r="AP25" s="27">
        <v>0.78</v>
      </c>
      <c r="AQ25" s="6">
        <v>0.79332611832611832</v>
      </c>
      <c r="AR25" s="6">
        <v>0.78</v>
      </c>
      <c r="AS25" s="6">
        <v>0.77788049297337225</v>
      </c>
      <c r="AT25" s="6">
        <v>0.51220753766122884</v>
      </c>
      <c r="AU25" s="27">
        <v>0.80666666666666664</v>
      </c>
      <c r="AV25" s="6">
        <v>0.81595053095053094</v>
      </c>
      <c r="AW25" s="6">
        <v>0.80666666666666664</v>
      </c>
      <c r="AX25" s="6">
        <v>0.80708873633358758</v>
      </c>
      <c r="AY25" s="6">
        <v>0.68779615262411331</v>
      </c>
      <c r="AZ25" s="27">
        <v>0.78</v>
      </c>
      <c r="BA25" s="6">
        <v>0.79990805490805483</v>
      </c>
      <c r="BB25" s="6">
        <v>0.78</v>
      </c>
      <c r="BC25" s="6">
        <v>0.78008592420626344</v>
      </c>
      <c r="BD25" s="6">
        <v>0.70732168268094942</v>
      </c>
      <c r="BE25" s="6"/>
      <c r="BF25" s="2" t="s">
        <v>16</v>
      </c>
      <c r="BG25" s="6">
        <f>CORREL($M$3:$M$130,AM3:AM130)</f>
        <v>-0.9089875616910974</v>
      </c>
      <c r="BH25" s="6">
        <f>CORREL($N$3:$N$130,AM3:AM130)</f>
        <v>0.70892151285182303</v>
      </c>
      <c r="BI25" s="6">
        <f>CORREL($O$3:$O$130,AM3:AM130)</f>
        <v>0.87958178772789808</v>
      </c>
      <c r="BJ25" s="6">
        <f>CORREL($P$3:$P$130,AM3:AM130)</f>
        <v>0.54556465971253032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10</v>
      </c>
      <c r="BQ25" s="23"/>
      <c r="BR25" s="23" t="s">
        <v>16</v>
      </c>
      <c r="BS25" s="25">
        <f>COUNTIFS(AM2:AM129,"&gt;0,9",AM3:AM130,"&lt;1")</f>
        <v>53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3">
        <v>24</v>
      </c>
      <c r="C26" s="23">
        <v>-1</v>
      </c>
      <c r="D26" s="23">
        <v>1</v>
      </c>
      <c r="E26" s="23">
        <v>-1</v>
      </c>
      <c r="F26" s="23">
        <v>1</v>
      </c>
      <c r="G26" s="23">
        <v>-1</v>
      </c>
      <c r="H26" s="23">
        <v>-1</v>
      </c>
      <c r="I26" s="23">
        <v>-1</v>
      </c>
      <c r="J26" s="23">
        <v>-1</v>
      </c>
      <c r="K26" s="23">
        <v>1</v>
      </c>
      <c r="L26" s="23">
        <v>-1</v>
      </c>
      <c r="M26" s="14">
        <v>0.18887552647389191</v>
      </c>
      <c r="N26" s="9">
        <v>3.9327591459283888</v>
      </c>
      <c r="O26" s="9">
        <v>0.87944699286997929</v>
      </c>
      <c r="P26" s="9">
        <v>92.419839929317135</v>
      </c>
      <c r="Q26" s="27">
        <v>0.81333333333333324</v>
      </c>
      <c r="R26" s="24">
        <v>0.81684926184926199</v>
      </c>
      <c r="S26" s="24">
        <v>0.81333333333333324</v>
      </c>
      <c r="T26" s="24">
        <v>0.80115447269909512</v>
      </c>
      <c r="U26" s="24">
        <v>0.52713763343440512</v>
      </c>
      <c r="V26" s="27">
        <v>0.8</v>
      </c>
      <c r="W26" s="24">
        <v>0.81278739778739784</v>
      </c>
      <c r="X26" s="24">
        <v>0.8</v>
      </c>
      <c r="Y26" s="24">
        <v>0.79279360016202116</v>
      </c>
      <c r="Z26" s="24">
        <v>0.40477667864050298</v>
      </c>
      <c r="AA26" s="27">
        <v>0.82</v>
      </c>
      <c r="AB26" s="24">
        <v>0.82775372775372769</v>
      </c>
      <c r="AC26" s="24">
        <v>0.82</v>
      </c>
      <c r="AD26" s="24">
        <v>0.81443868137366593</v>
      </c>
      <c r="AE26" s="24">
        <v>1.7554729996010769</v>
      </c>
      <c r="AF26" s="27">
        <v>0.7</v>
      </c>
      <c r="AG26" s="24">
        <v>0.70244348244348243</v>
      </c>
      <c r="AH26" s="24">
        <v>0.7</v>
      </c>
      <c r="AI26" s="24">
        <v>0.68921883139220597</v>
      </c>
      <c r="AJ26" s="24">
        <v>0.68744526382551641</v>
      </c>
      <c r="AK26" s="27">
        <v>0.78666666666666663</v>
      </c>
      <c r="AL26" s="24">
        <v>0.79291005291005301</v>
      </c>
      <c r="AM26" s="24">
        <v>0.78666666666666663</v>
      </c>
      <c r="AN26" s="24">
        <v>0.78484815723205814</v>
      </c>
      <c r="AO26" s="24">
        <v>7.6893127230116587</v>
      </c>
      <c r="AP26" s="27">
        <v>0.84666666666666668</v>
      </c>
      <c r="AQ26" s="24">
        <v>0.85645872645872634</v>
      </c>
      <c r="AR26" s="24">
        <v>0.84666666666666668</v>
      </c>
      <c r="AS26" s="24">
        <v>0.84528701303233544</v>
      </c>
      <c r="AT26" s="24">
        <v>0.4251512210561213</v>
      </c>
      <c r="AU26" s="27">
        <v>0.79999999999999993</v>
      </c>
      <c r="AV26" s="24">
        <v>0.81241647241647252</v>
      </c>
      <c r="AW26" s="24">
        <v>0.79999999999999993</v>
      </c>
      <c r="AX26" s="24">
        <v>0.79759972504823773</v>
      </c>
      <c r="AY26" s="24">
        <v>0.89032045499172496</v>
      </c>
      <c r="AZ26" s="27">
        <v>0.85333333333333328</v>
      </c>
      <c r="BA26" s="24">
        <v>0.85933566433566422</v>
      </c>
      <c r="BB26" s="24">
        <v>0.85333333333333328</v>
      </c>
      <c r="BC26" s="24">
        <v>0.84870108957065482</v>
      </c>
      <c r="BD26" s="24">
        <v>0.63485362765261133</v>
      </c>
      <c r="BE26" s="6"/>
      <c r="BF26" s="2" t="s">
        <v>22</v>
      </c>
      <c r="BG26" s="6">
        <f>CORREL($M$3:$M$130,AN3:AN130)</f>
        <v>-0.91514265659081551</v>
      </c>
      <c r="BH26" s="6">
        <f>CORREL($N$3:$N$130,AN3:AN130)</f>
        <v>0.70608912998498685</v>
      </c>
      <c r="BI26" s="6">
        <f>CORREL($O$3:$O$130,AN3:AN130)</f>
        <v>0.87903379979481377</v>
      </c>
      <c r="BJ26" s="6">
        <f>CORREL($P$3:$P$130,AN3:AN130)</f>
        <v>0.54526409339678661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10</v>
      </c>
      <c r="BQ26" s="23"/>
      <c r="BR26" s="3" t="s">
        <v>22</v>
      </c>
      <c r="BS26" s="19">
        <f>COUNTIFS(AN2:AN129,"&gt;0,9",AN3:AN130,"&lt;1")</f>
        <v>57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0.11904295614777539</v>
      </c>
      <c r="N27" s="9">
        <v>4.5996868160085347</v>
      </c>
      <c r="O27" s="9">
        <v>1.214353771772845</v>
      </c>
      <c r="P27" s="9">
        <v>108.0926401762006</v>
      </c>
      <c r="Q27" s="27">
        <v>0.79333333333333322</v>
      </c>
      <c r="R27" s="6">
        <v>0.80101491101491118</v>
      </c>
      <c r="S27" s="6">
        <v>0.79333333333333322</v>
      </c>
      <c r="T27" s="6">
        <v>0.78733648738602302</v>
      </c>
      <c r="U27" s="6">
        <v>0.52712105008578281</v>
      </c>
      <c r="V27" s="27">
        <v>0.8533333333333335</v>
      </c>
      <c r="W27" s="6">
        <v>0.87205831205831219</v>
      </c>
      <c r="X27" s="6">
        <v>0.8533333333333335</v>
      </c>
      <c r="Y27" s="6">
        <v>0.85293605568339714</v>
      </c>
      <c r="Z27" s="6">
        <v>0.32797358072043398</v>
      </c>
      <c r="AA27" s="27">
        <v>0.70666666666666667</v>
      </c>
      <c r="AB27" s="6">
        <v>0.71437506937506945</v>
      </c>
      <c r="AC27" s="6">
        <v>0.70666666666666667</v>
      </c>
      <c r="AD27" s="6">
        <v>0.70512392868295415</v>
      </c>
      <c r="AE27" s="6">
        <v>2.2986028282531832</v>
      </c>
      <c r="AF27" s="27">
        <v>0.76666666666666672</v>
      </c>
      <c r="AG27" s="6">
        <v>0.79294122544122536</v>
      </c>
      <c r="AH27" s="6">
        <v>0.76666666666666672</v>
      </c>
      <c r="AI27" s="6">
        <v>0.76202390959424204</v>
      </c>
      <c r="AJ27" s="6">
        <v>0.56280577888295746</v>
      </c>
      <c r="AK27" s="27">
        <v>0.80666666666666664</v>
      </c>
      <c r="AL27" s="6">
        <v>0.82792318792318798</v>
      </c>
      <c r="AM27" s="6">
        <v>0.80666666666666664</v>
      </c>
      <c r="AN27" s="6">
        <v>0.80128073807707667</v>
      </c>
      <c r="AO27" s="6">
        <v>6.9684396552293162</v>
      </c>
      <c r="AP27" s="27">
        <v>0.85333333333333328</v>
      </c>
      <c r="AQ27" s="6">
        <v>0.86366966366966369</v>
      </c>
      <c r="AR27" s="6">
        <v>0.85333333333333328</v>
      </c>
      <c r="AS27" s="6">
        <v>0.85114567658651641</v>
      </c>
      <c r="AT27" s="6">
        <v>0.3591194036081844</v>
      </c>
      <c r="AU27" s="27">
        <v>0.84666666666666668</v>
      </c>
      <c r="AV27" s="6">
        <v>0.86180856180856169</v>
      </c>
      <c r="AW27" s="6">
        <v>0.84666666666666668</v>
      </c>
      <c r="AX27" s="6">
        <v>0.84314328602254296</v>
      </c>
      <c r="AY27" s="6">
        <v>0.7183531983161775</v>
      </c>
      <c r="AZ27" s="27">
        <v>0.85333333333333328</v>
      </c>
      <c r="BA27" s="6">
        <v>0.87018537018537023</v>
      </c>
      <c r="BB27" s="6">
        <v>0.85333333333333328</v>
      </c>
      <c r="BC27" s="6">
        <v>0.85038647084009844</v>
      </c>
      <c r="BD27" s="6">
        <v>0.54740681793486068</v>
      </c>
      <c r="BE27" s="6"/>
      <c r="BF27" s="3" t="s">
        <v>53</v>
      </c>
      <c r="BG27" s="5">
        <f>CORREL($M$3:$M$130,AO3:AO130)</f>
        <v>0.79663213204591965</v>
      </c>
      <c r="BH27" s="5">
        <f>CORREL($N$3:$N$130,AO3:AO130)</f>
        <v>-0.72284238336500906</v>
      </c>
      <c r="BI27" s="5">
        <f>CORREL($O$3:$O$130,AO3:AO130)</f>
        <v>-0.84936957634034083</v>
      </c>
      <c r="BJ27" s="5">
        <f>CORREL($P$3:$P$130,AO3:AO130)</f>
        <v>-0.52499616726063225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6.9143882096044759E-2</v>
      </c>
      <c r="N28" s="9">
        <v>6.3465338594163283</v>
      </c>
      <c r="O28" s="9">
        <v>1.4228882469138719</v>
      </c>
      <c r="P28" s="9">
        <v>110.2710258073587</v>
      </c>
      <c r="Q28" s="27">
        <v>0.89333333333333331</v>
      </c>
      <c r="R28" s="6">
        <v>0.89753265253265246</v>
      </c>
      <c r="S28" s="6">
        <v>0.89333333333333331</v>
      </c>
      <c r="T28" s="6">
        <v>0.89035982966794658</v>
      </c>
      <c r="U28" s="6">
        <v>0.34613716510891118</v>
      </c>
      <c r="V28" s="27">
        <v>0.94666666666666666</v>
      </c>
      <c r="W28" s="6">
        <v>0.95175343175343186</v>
      </c>
      <c r="X28" s="6">
        <v>0.94666666666666666</v>
      </c>
      <c r="Y28" s="6">
        <v>0.94615618329711748</v>
      </c>
      <c r="Z28" s="6">
        <v>0.1833517583544442</v>
      </c>
      <c r="AA28" s="27">
        <v>0.66666666666666663</v>
      </c>
      <c r="AB28" s="6">
        <v>0.67059570059570051</v>
      </c>
      <c r="AC28" s="6">
        <v>0.66666666666666663</v>
      </c>
      <c r="AD28" s="6">
        <v>0.6637527658822584</v>
      </c>
      <c r="AE28" s="6">
        <v>0.97876949771364874</v>
      </c>
      <c r="AF28" s="27">
        <v>0.7533333333333333</v>
      </c>
      <c r="AG28" s="6">
        <v>0.77357845857845853</v>
      </c>
      <c r="AH28" s="6">
        <v>0.7533333333333333</v>
      </c>
      <c r="AI28" s="6">
        <v>0.75256642316219646</v>
      </c>
      <c r="AJ28" s="6">
        <v>0.54645899448443469</v>
      </c>
      <c r="AK28" s="27">
        <v>0.92666666666666653</v>
      </c>
      <c r="AL28" s="6">
        <v>0.93247474747474757</v>
      </c>
      <c r="AM28" s="6">
        <v>0.92666666666666653</v>
      </c>
      <c r="AN28" s="6">
        <v>0.92551732867522341</v>
      </c>
      <c r="AO28" s="6">
        <v>2.6432012485352581</v>
      </c>
      <c r="AP28" s="27">
        <v>0.93333333333333324</v>
      </c>
      <c r="AQ28" s="6">
        <v>0.935892255892256</v>
      </c>
      <c r="AR28" s="6">
        <v>0.93333333333333324</v>
      </c>
      <c r="AS28" s="6">
        <v>0.93278094225462627</v>
      </c>
      <c r="AT28" s="6">
        <v>0.23151621567521649</v>
      </c>
      <c r="AU28" s="27">
        <v>0.91999999999999993</v>
      </c>
      <c r="AV28" s="6">
        <v>0.92602693602693598</v>
      </c>
      <c r="AW28" s="6">
        <v>0.91999999999999993</v>
      </c>
      <c r="AX28" s="6">
        <v>0.92034226981595391</v>
      </c>
      <c r="AY28" s="6">
        <v>0.46093872073749448</v>
      </c>
      <c r="AZ28" s="27">
        <v>0.91333333333333333</v>
      </c>
      <c r="BA28" s="6">
        <v>0.92144004144004144</v>
      </c>
      <c r="BB28" s="6">
        <v>0.91333333333333333</v>
      </c>
      <c r="BC28" s="6">
        <v>0.91372121564341247</v>
      </c>
      <c r="BD28" s="6">
        <v>0.27484046137684082</v>
      </c>
      <c r="BE28" s="6"/>
      <c r="BF28" s="1" t="s">
        <v>3</v>
      </c>
      <c r="BG28" s="4">
        <f>CORREL($M$3:$M$130,AP3:AP130)</f>
        <v>-0.94717074377633692</v>
      </c>
      <c r="BH28" s="4">
        <f>CORREL($N$3:$N$130,AP3:AP130)</f>
        <v>0.70773027289149171</v>
      </c>
      <c r="BI28" s="4">
        <f>CORREL($O$3:$O$130,AP3:AP130)</f>
        <v>0.86671421279866612</v>
      </c>
      <c r="BJ28" s="4">
        <f>CORREL($P$3:$P$130,AP3:AP130)</f>
        <v>0.5496079527208243</v>
      </c>
      <c r="BL28" s="1" t="s">
        <v>3</v>
      </c>
      <c r="BM28" s="12">
        <f>COUNTIF(AP3:AP130,"1")</f>
        <v>0</v>
      </c>
      <c r="BN28" s="23"/>
      <c r="BO28" s="1" t="s">
        <v>3</v>
      </c>
      <c r="BP28" s="12">
        <f>COUNTIF(AP3:AP130,"&lt;0,75")</f>
        <v>5</v>
      </c>
      <c r="BQ28" s="23"/>
      <c r="BR28" s="1" t="s">
        <v>3</v>
      </c>
      <c r="BS28" s="12">
        <f>COUNTIFS(AP2:AP129,"&gt;0,9",AP3:AP130,"&lt;1")</f>
        <v>86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4.6638245510523528E-2</v>
      </c>
      <c r="N29" s="9">
        <v>7.9861303276096187</v>
      </c>
      <c r="O29" s="9">
        <v>1.5342644020808589</v>
      </c>
      <c r="P29" s="9">
        <v>75.86823811229138</v>
      </c>
      <c r="Q29" s="27">
        <v>0.9</v>
      </c>
      <c r="R29" s="6">
        <v>0.90228956228956236</v>
      </c>
      <c r="S29" s="6">
        <v>0.9</v>
      </c>
      <c r="T29" s="6">
        <v>0.89989974937343364</v>
      </c>
      <c r="U29" s="6">
        <v>0.25291871670530652</v>
      </c>
      <c r="V29" s="27">
        <v>0.93333333333333335</v>
      </c>
      <c r="W29" s="6">
        <v>0.93515151515151518</v>
      </c>
      <c r="X29" s="6">
        <v>0.93333333333333335</v>
      </c>
      <c r="Y29" s="6">
        <v>0.93328320802005016</v>
      </c>
      <c r="Z29" s="6">
        <v>0.15038953360795171</v>
      </c>
      <c r="AA29" s="27">
        <v>0.76</v>
      </c>
      <c r="AB29" s="6">
        <v>0.77490842490842493</v>
      </c>
      <c r="AC29" s="6">
        <v>0.76</v>
      </c>
      <c r="AD29" s="6">
        <v>0.7586118963222207</v>
      </c>
      <c r="AE29" s="6">
        <v>1.8292118456081281</v>
      </c>
      <c r="AF29" s="27">
        <v>0.76666666666666661</v>
      </c>
      <c r="AG29" s="6">
        <v>0.78922558922558916</v>
      </c>
      <c r="AH29" s="6">
        <v>0.76666666666666661</v>
      </c>
      <c r="AI29" s="6">
        <v>0.76212113617376764</v>
      </c>
      <c r="AJ29" s="6">
        <v>0.56425582614853531</v>
      </c>
      <c r="AK29" s="27">
        <v>0.90666666666666662</v>
      </c>
      <c r="AL29" s="6">
        <v>0.90983164983164999</v>
      </c>
      <c r="AM29" s="6">
        <v>0.90666666666666662</v>
      </c>
      <c r="AN29" s="6">
        <v>0.90643173590542003</v>
      </c>
      <c r="AO29" s="6">
        <v>3.364074316317601</v>
      </c>
      <c r="AP29" s="27">
        <v>0.91333333333333333</v>
      </c>
      <c r="AQ29" s="6">
        <v>0.919191919191919</v>
      </c>
      <c r="AR29" s="6">
        <v>0.91333333333333333</v>
      </c>
      <c r="AS29" s="6">
        <v>0.9133768765347714</v>
      </c>
      <c r="AT29" s="6">
        <v>0.19797044766848021</v>
      </c>
      <c r="AU29" s="27">
        <v>0.9</v>
      </c>
      <c r="AV29" s="6">
        <v>0.9055892255892255</v>
      </c>
      <c r="AW29" s="6">
        <v>0.9</v>
      </c>
      <c r="AX29" s="6">
        <v>0.89997670945039376</v>
      </c>
      <c r="AY29" s="6">
        <v>0.60518770996560667</v>
      </c>
      <c r="AZ29" s="27">
        <v>0.90666666666666662</v>
      </c>
      <c r="BA29" s="6">
        <v>0.91464646464646449</v>
      </c>
      <c r="BB29" s="6">
        <v>0.90666666666666662</v>
      </c>
      <c r="BC29" s="6">
        <v>0.90688083845978584</v>
      </c>
      <c r="BD29" s="6">
        <v>0.26173524510888352</v>
      </c>
      <c r="BE29" s="6"/>
      <c r="BF29" s="2" t="s">
        <v>9</v>
      </c>
      <c r="BG29" s="6">
        <f>CORREL($M$3:$M$130,AQ3:AQ130)</f>
        <v>-0.95420386995978401</v>
      </c>
      <c r="BH29" s="6">
        <f>CORREL($N$3:$N$130,AQ3:AQ130)</f>
        <v>0.6893337655399473</v>
      </c>
      <c r="BI29" s="6">
        <f>CORREL($O$3:$O$130,AQ3:AQ130)</f>
        <v>0.8613473691542709</v>
      </c>
      <c r="BJ29" s="6">
        <f>CORREL($P$3:$P$130,AQ3:AQ130)</f>
        <v>0.54366264982042878</v>
      </c>
      <c r="BL29" s="23" t="s">
        <v>9</v>
      </c>
      <c r="BM29" s="25">
        <f>COUNTIF(AQ3:AQ130,"1")</f>
        <v>0</v>
      </c>
      <c r="BN29" s="23"/>
      <c r="BO29" s="23" t="s">
        <v>9</v>
      </c>
      <c r="BP29" s="25">
        <f>COUNTIF(AQ3:AQ130,"&lt;0,75")</f>
        <v>5</v>
      </c>
      <c r="BQ29" s="23"/>
      <c r="BR29" s="23" t="s">
        <v>9</v>
      </c>
      <c r="BS29" s="25">
        <f>COUNTIFS(AQ2:AQ129,"&gt;0,9",AQ3:AQ130,"&lt;1")</f>
        <v>95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2.98149003146061E-2</v>
      </c>
      <c r="N30" s="9">
        <v>11.376523620195121</v>
      </c>
      <c r="O30" s="9">
        <v>1.601180281707911</v>
      </c>
      <c r="P30" s="9">
        <v>93.145287140347548</v>
      </c>
      <c r="Q30" s="27">
        <v>0.91999999999999993</v>
      </c>
      <c r="R30" s="6">
        <v>0.92459595959595975</v>
      </c>
      <c r="S30" s="6">
        <v>0.91999999999999993</v>
      </c>
      <c r="T30" s="6">
        <v>0.9180912471314947</v>
      </c>
      <c r="U30" s="6">
        <v>0.23427104235564469</v>
      </c>
      <c r="V30" s="27">
        <v>0.97333333333333338</v>
      </c>
      <c r="W30" s="6">
        <v>0.97575757575757582</v>
      </c>
      <c r="X30" s="6">
        <v>0.97333333333333338</v>
      </c>
      <c r="Y30" s="6">
        <v>0.97326649958228906</v>
      </c>
      <c r="Z30" s="6">
        <v>5.8662784568821333E-2</v>
      </c>
      <c r="AA30" s="27">
        <v>0.69333333333333336</v>
      </c>
      <c r="AB30" s="6">
        <v>0.69239538239538234</v>
      </c>
      <c r="AC30" s="6">
        <v>0.69333333333333336</v>
      </c>
      <c r="AD30" s="6">
        <v>0.68517204180981273</v>
      </c>
      <c r="AE30" s="6">
        <v>2.7849460383129792</v>
      </c>
      <c r="AF30" s="27">
        <v>0.76</v>
      </c>
      <c r="AG30" s="6">
        <v>0.78182706182706174</v>
      </c>
      <c r="AH30" s="6">
        <v>0.76</v>
      </c>
      <c r="AI30" s="6">
        <v>0.7475765418530258</v>
      </c>
      <c r="AJ30" s="6">
        <v>0.58496594831349691</v>
      </c>
      <c r="AK30" s="27">
        <v>0.94000000000000006</v>
      </c>
      <c r="AL30" s="6">
        <v>0.94575757575757569</v>
      </c>
      <c r="AM30" s="6">
        <v>0.94000000000000006</v>
      </c>
      <c r="AN30" s="6">
        <v>0.94040454672033624</v>
      </c>
      <c r="AO30" s="6">
        <v>2.1626192033470288</v>
      </c>
      <c r="AP30" s="27">
        <v>0.95333333333333337</v>
      </c>
      <c r="AQ30" s="6">
        <v>0.95575757575757569</v>
      </c>
      <c r="AR30" s="6">
        <v>0.95333333333333337</v>
      </c>
      <c r="AS30" s="6">
        <v>0.95360066833751045</v>
      </c>
      <c r="AT30" s="6">
        <v>0.16641999913800129</v>
      </c>
      <c r="AU30" s="27">
        <v>0.92000000000000015</v>
      </c>
      <c r="AV30" s="6">
        <v>0.92540404040404045</v>
      </c>
      <c r="AW30" s="6">
        <v>0.92000000000000015</v>
      </c>
      <c r="AX30" s="6">
        <v>0.91960355434039642</v>
      </c>
      <c r="AY30" s="6">
        <v>0.48515888422588349</v>
      </c>
      <c r="AZ30" s="27">
        <v>0.93333333333333335</v>
      </c>
      <c r="BA30" s="6">
        <v>0.93683501683501669</v>
      </c>
      <c r="BB30" s="6">
        <v>0.93333333333333335</v>
      </c>
      <c r="BC30" s="6">
        <v>0.9335338345864661</v>
      </c>
      <c r="BD30" s="6">
        <v>0.17556464282239981</v>
      </c>
      <c r="BE30" s="6"/>
      <c r="BF30" s="2" t="s">
        <v>15</v>
      </c>
      <c r="BG30" s="6">
        <f>CORREL($M$3:$M$130,AR3:AR130)</f>
        <v>-0.94717074377633692</v>
      </c>
      <c r="BH30" s="6">
        <f>CORREL($N$3:$N$130,AR3:AR130)</f>
        <v>0.70773027289149171</v>
      </c>
      <c r="BI30" s="6">
        <f>CORREL($O$3:$O$130,AR3:AR130)</f>
        <v>0.86671421279866612</v>
      </c>
      <c r="BJ30" s="6">
        <f>CORREL($P$3:$P$130,AR3:AR130)</f>
        <v>0.5496079527208243</v>
      </c>
      <c r="BL30" s="23" t="s">
        <v>15</v>
      </c>
      <c r="BM30" s="25">
        <f>COUNTIF(AR3:AR130,"1")</f>
        <v>0</v>
      </c>
      <c r="BN30" s="23"/>
      <c r="BO30" s="23" t="s">
        <v>15</v>
      </c>
      <c r="BP30" s="25">
        <f>COUNTIF(AR3:AR130,"&lt;0,75")</f>
        <v>5</v>
      </c>
      <c r="BQ30" s="23"/>
      <c r="BR30" s="23" t="s">
        <v>15</v>
      </c>
      <c r="BS30" s="25">
        <f>COUNTIFS(AR2:AR129,"&gt;0,9",AR3:AR130,"&lt;1")</f>
        <v>86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3">
        <v>29</v>
      </c>
      <c r="C31" s="23">
        <v>-1</v>
      </c>
      <c r="D31" s="23">
        <v>1</v>
      </c>
      <c r="E31" s="23">
        <v>1</v>
      </c>
      <c r="F31" s="23">
        <v>-1</v>
      </c>
      <c r="G31" s="23">
        <v>1</v>
      </c>
      <c r="H31" s="23">
        <v>1</v>
      </c>
      <c r="I31" s="23">
        <v>-1</v>
      </c>
      <c r="J31" s="23">
        <v>1</v>
      </c>
      <c r="K31" s="23">
        <v>-1</v>
      </c>
      <c r="L31" s="23">
        <v>1</v>
      </c>
      <c r="M31" s="14">
        <v>3.8032486282958973E-2</v>
      </c>
      <c r="N31" s="9">
        <v>9.9145062194513329</v>
      </c>
      <c r="O31" s="9">
        <v>1.546861705640493</v>
      </c>
      <c r="P31" s="9">
        <v>111.5381949688275</v>
      </c>
      <c r="Q31" s="27">
        <v>0.94666666666666666</v>
      </c>
      <c r="R31" s="24">
        <v>0.94848484848484849</v>
      </c>
      <c r="S31" s="24">
        <v>0.94666666666666666</v>
      </c>
      <c r="T31" s="24">
        <v>0.94661654135338336</v>
      </c>
      <c r="U31" s="24">
        <v>0.18684717075336679</v>
      </c>
      <c r="V31" s="27">
        <v>0.95333333333333337</v>
      </c>
      <c r="W31" s="24">
        <v>0.95737373737373732</v>
      </c>
      <c r="X31" s="24">
        <v>0.95333333333333337</v>
      </c>
      <c r="Y31" s="24">
        <v>0.95353839143312835</v>
      </c>
      <c r="Z31" s="24">
        <v>0.15221063923130809</v>
      </c>
      <c r="AA31" s="27">
        <v>0.72</v>
      </c>
      <c r="AB31" s="24">
        <v>0.73157083657083655</v>
      </c>
      <c r="AC31" s="24">
        <v>0.72</v>
      </c>
      <c r="AD31" s="24">
        <v>0.72343128352281671</v>
      </c>
      <c r="AE31" s="24">
        <v>1.587326686308431</v>
      </c>
      <c r="AF31" s="27">
        <v>0.77333333333333332</v>
      </c>
      <c r="AG31" s="24">
        <v>0.8055627705627707</v>
      </c>
      <c r="AH31" s="24">
        <v>0.77333333333333332</v>
      </c>
      <c r="AI31" s="24">
        <v>0.76911929144127289</v>
      </c>
      <c r="AJ31" s="24">
        <v>0.55469464061425178</v>
      </c>
      <c r="AK31" s="27">
        <v>0.9</v>
      </c>
      <c r="AL31" s="24">
        <v>0.91249417249417264</v>
      </c>
      <c r="AM31" s="24">
        <v>0.9</v>
      </c>
      <c r="AN31" s="24">
        <v>0.89943635341939276</v>
      </c>
      <c r="AO31" s="24">
        <v>3.6043653389117152</v>
      </c>
      <c r="AP31" s="27">
        <v>0.94666666666666666</v>
      </c>
      <c r="AQ31" s="24">
        <v>0.9553224553224553</v>
      </c>
      <c r="AR31" s="24">
        <v>0.94666666666666666</v>
      </c>
      <c r="AS31" s="24">
        <v>0.9468700297075584</v>
      </c>
      <c r="AT31" s="24">
        <v>0.19224303197913231</v>
      </c>
      <c r="AU31" s="27">
        <v>0.92666666666666675</v>
      </c>
      <c r="AV31" s="24">
        <v>0.93486790986790991</v>
      </c>
      <c r="AW31" s="24">
        <v>0.92666666666666675</v>
      </c>
      <c r="AX31" s="24">
        <v>0.92604017729875854</v>
      </c>
      <c r="AY31" s="24">
        <v>0.39285380575336443</v>
      </c>
      <c r="AZ31" s="27">
        <v>0.93333333333333335</v>
      </c>
      <c r="BA31" s="24">
        <v>0.93858585858585852</v>
      </c>
      <c r="BB31" s="24">
        <v>0.93333333333333335</v>
      </c>
      <c r="BC31" s="24">
        <v>0.93305941621731081</v>
      </c>
      <c r="BD31" s="24">
        <v>0.2325800794742035</v>
      </c>
      <c r="BE31" s="6"/>
      <c r="BF31" s="2" t="s">
        <v>21</v>
      </c>
      <c r="BG31" s="6">
        <f>CORREL($M$3:$M$130,AS3:AS130)</f>
        <v>-0.94971005957847654</v>
      </c>
      <c r="BH31" s="6">
        <f>CORREL($N$3:$N$130,AS3:AS130)</f>
        <v>0.70514831072932138</v>
      </c>
      <c r="BI31" s="6">
        <f>CORREL($O$3:$O$130,AS3:AS130)</f>
        <v>0.86651674023405123</v>
      </c>
      <c r="BJ31" s="6">
        <f>CORREL($P$3:$P$130,AS3:AS130)</f>
        <v>0.54911553462251927</v>
      </c>
      <c r="BL31" s="3" t="s">
        <v>21</v>
      </c>
      <c r="BM31" s="19">
        <f>COUNTIF(AS3:AS130,"1")</f>
        <v>0</v>
      </c>
      <c r="BN31" s="23"/>
      <c r="BO31" s="3" t="s">
        <v>21</v>
      </c>
      <c r="BP31" s="19">
        <f>COUNTIF(AS3:AS130,"&lt;0,75")</f>
        <v>5</v>
      </c>
      <c r="BQ31" s="23"/>
      <c r="BR31" s="3" t="s">
        <v>21</v>
      </c>
      <c r="BS31" s="19">
        <f>COUNTIFS(AS2:AS129,"&gt;0,9",AS3:AS130,"&lt;1")</f>
        <v>87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2.3957343528653179E-2</v>
      </c>
      <c r="N32" s="9">
        <v>13.22732743850627</v>
      </c>
      <c r="O32" s="9">
        <v>1.635193685532417</v>
      </c>
      <c r="P32" s="9">
        <v>125.65961066580959</v>
      </c>
      <c r="Q32" s="27">
        <v>0.96666666666666656</v>
      </c>
      <c r="R32" s="6">
        <v>0.96949494949494963</v>
      </c>
      <c r="S32" s="6">
        <v>0.96666666666666656</v>
      </c>
      <c r="T32" s="6">
        <v>0.96651527809422544</v>
      </c>
      <c r="U32" s="6">
        <v>0.15789399882065891</v>
      </c>
      <c r="V32" s="27">
        <v>0.98000000000000009</v>
      </c>
      <c r="W32" s="6">
        <v>0.98282828282828283</v>
      </c>
      <c r="X32" s="6">
        <v>0.98000000000000009</v>
      </c>
      <c r="Y32" s="6">
        <v>0.97984861142755864</v>
      </c>
      <c r="Z32" s="6">
        <v>5.3219790465757519E-2</v>
      </c>
      <c r="AA32" s="27">
        <v>0.72</v>
      </c>
      <c r="AB32" s="6">
        <v>0.7309294409294409</v>
      </c>
      <c r="AC32" s="6">
        <v>0.72</v>
      </c>
      <c r="AD32" s="6">
        <v>0.71768953338680086</v>
      </c>
      <c r="AE32" s="6">
        <v>1.382357779491304</v>
      </c>
      <c r="AF32" s="27">
        <v>0.78</v>
      </c>
      <c r="AG32" s="6">
        <v>0.80644781144781152</v>
      </c>
      <c r="AH32" s="6">
        <v>0.78</v>
      </c>
      <c r="AI32" s="6">
        <v>0.77389636484373325</v>
      </c>
      <c r="AJ32" s="6">
        <v>0.55111274933380616</v>
      </c>
      <c r="AK32" s="27">
        <v>0.92666666666666653</v>
      </c>
      <c r="AL32" s="6">
        <v>0.93454545454545457</v>
      </c>
      <c r="AM32" s="6">
        <v>0.92666666666666653</v>
      </c>
      <c r="AN32" s="6">
        <v>0.92437735753525219</v>
      </c>
      <c r="AO32" s="6">
        <v>2.6432012485352581</v>
      </c>
      <c r="AP32" s="27">
        <v>0.98000000000000009</v>
      </c>
      <c r="AQ32" s="6">
        <v>0.98181818181818181</v>
      </c>
      <c r="AR32" s="6">
        <v>0.98000000000000009</v>
      </c>
      <c r="AS32" s="6">
        <v>0.9799498746867169</v>
      </c>
      <c r="AT32" s="6">
        <v>0.14020377881453361</v>
      </c>
      <c r="AU32" s="27">
        <v>0.95333333333333337</v>
      </c>
      <c r="AV32" s="6">
        <v>0.95797979797979793</v>
      </c>
      <c r="AW32" s="6">
        <v>0.95333333333333337</v>
      </c>
      <c r="AX32" s="6">
        <v>0.95274195589985067</v>
      </c>
      <c r="AY32" s="6">
        <v>0.2520382831840457</v>
      </c>
      <c r="AZ32" s="27">
        <v>0.96</v>
      </c>
      <c r="BA32" s="6">
        <v>0.96404040404040392</v>
      </c>
      <c r="BB32" s="6">
        <v>0.96</v>
      </c>
      <c r="BC32" s="6">
        <v>0.95981519455203679</v>
      </c>
      <c r="BD32" s="6">
        <v>0.1221455859446533</v>
      </c>
      <c r="BE32" s="6"/>
      <c r="BF32" s="3" t="s">
        <v>54</v>
      </c>
      <c r="BG32" s="5">
        <f>CORREL($M$3:$M$130,AT3:AT130)</f>
        <v>0.92818094537282569</v>
      </c>
      <c r="BH32" s="5">
        <f>CORREL($N$3:$N$130,AT3:AT130)</f>
        <v>-0.64683721652422688</v>
      </c>
      <c r="BI32" s="5">
        <f>CORREL($O$3:$O$130,AT3:AT130)</f>
        <v>-0.82013028538904353</v>
      </c>
      <c r="BJ32" s="5">
        <f>CORREL($P$3:$P$130,AT3:AT130)</f>
        <v>-0.46939639640144565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8.3382221024147524E-2</v>
      </c>
      <c r="N33" s="9">
        <v>5.3020963182197276</v>
      </c>
      <c r="O33" s="9">
        <v>1.3911349908545869</v>
      </c>
      <c r="P33" s="9">
        <v>72.63871955961028</v>
      </c>
      <c r="Q33" s="27">
        <v>0.82666666666666677</v>
      </c>
      <c r="R33" s="6">
        <v>0.83949393199393207</v>
      </c>
      <c r="S33" s="6">
        <v>0.82666666666666677</v>
      </c>
      <c r="T33" s="6">
        <v>0.82076116322717474</v>
      </c>
      <c r="U33" s="6">
        <v>0.48911576825576242</v>
      </c>
      <c r="V33" s="27">
        <v>0.91999999999999993</v>
      </c>
      <c r="W33" s="6">
        <v>0.92451178451178451</v>
      </c>
      <c r="X33" s="6">
        <v>0.91999999999999993</v>
      </c>
      <c r="Y33" s="6">
        <v>0.92015493278651161</v>
      </c>
      <c r="Z33" s="6">
        <v>0.2205985733296334</v>
      </c>
      <c r="AA33" s="27">
        <v>0.62</v>
      </c>
      <c r="AB33" s="6">
        <v>0.64539923039923031</v>
      </c>
      <c r="AC33" s="6">
        <v>0.62</v>
      </c>
      <c r="AD33" s="6">
        <v>0.61218929562582802</v>
      </c>
      <c r="AE33" s="6">
        <v>2.325069345564553</v>
      </c>
      <c r="AF33" s="27">
        <v>0.49333333333333329</v>
      </c>
      <c r="AG33" s="6">
        <v>0.50417237389373615</v>
      </c>
      <c r="AH33" s="6">
        <v>0.49333333333333329</v>
      </c>
      <c r="AI33" s="6">
        <v>0.45426936705158122</v>
      </c>
      <c r="AJ33" s="6">
        <v>1.0598234231580279</v>
      </c>
      <c r="AK33" s="27">
        <v>0.88666666666666671</v>
      </c>
      <c r="AL33" s="6">
        <v>0.89441077441077455</v>
      </c>
      <c r="AM33" s="6">
        <v>0.88666666666666671</v>
      </c>
      <c r="AN33" s="6">
        <v>0.88691982481456155</v>
      </c>
      <c r="AO33" s="6">
        <v>4.0849473840999444</v>
      </c>
      <c r="AP33" s="27">
        <v>0.93333333333333335</v>
      </c>
      <c r="AQ33" s="6">
        <v>0.93771043771043772</v>
      </c>
      <c r="AR33" s="6">
        <v>0.93333333333333335</v>
      </c>
      <c r="AS33" s="6">
        <v>0.9330649856965646</v>
      </c>
      <c r="AT33" s="6">
        <v>0.2399602508638505</v>
      </c>
      <c r="AU33" s="27">
        <v>0.91999999999999993</v>
      </c>
      <c r="AV33" s="6">
        <v>0.92444444444444451</v>
      </c>
      <c r="AW33" s="6">
        <v>0.91999999999999993</v>
      </c>
      <c r="AX33" s="6">
        <v>0.91973063973063973</v>
      </c>
      <c r="AY33" s="6">
        <v>0.38839293359558152</v>
      </c>
      <c r="AZ33" s="27">
        <v>0.9</v>
      </c>
      <c r="BA33" s="6">
        <v>0.90538720538720552</v>
      </c>
      <c r="BB33" s="6">
        <v>0.9</v>
      </c>
      <c r="BC33" s="6">
        <v>0.89963038910407322</v>
      </c>
      <c r="BD33" s="6">
        <v>0.2726150164875546</v>
      </c>
      <c r="BE33" s="6"/>
      <c r="BF33" s="1" t="s">
        <v>7</v>
      </c>
      <c r="BG33" s="4">
        <f>CORREL($M$3:$M$130,AU3:AU130)</f>
        <v>-0.92899424706521194</v>
      </c>
      <c r="BH33" s="4">
        <f>CORREL($N$3:$N$130,AU3:AU130)</f>
        <v>0.6873164299299287</v>
      </c>
      <c r="BI33" s="4">
        <f>CORREL($O$3:$O$130,AU3:AU130)</f>
        <v>0.86414295303350885</v>
      </c>
      <c r="BJ33" s="4">
        <f>CORREL($P$3:$P$130,AU3:AU130)</f>
        <v>0.54549042140283466</v>
      </c>
      <c r="BL33" s="1" t="s">
        <v>7</v>
      </c>
      <c r="BM33" s="12">
        <f>COUNTIF(AU3:AU130,"1")</f>
        <v>0</v>
      </c>
      <c r="BN33" s="23"/>
      <c r="BO33" s="1" t="s">
        <v>7</v>
      </c>
      <c r="BP33" s="12">
        <f>COUNTIF(AU3:AU130,"&lt;0,75")</f>
        <v>5</v>
      </c>
      <c r="BQ33" s="23"/>
      <c r="BR33" s="1" t="s">
        <v>7</v>
      </c>
      <c r="BS33" s="12">
        <f>COUNTIFS(AU2:AU129,"&gt;0,9",AU3:AU130,"&lt;1")</f>
        <v>75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2.839781983235614E-2</v>
      </c>
      <c r="N34" s="10">
        <v>12.27964235235345</v>
      </c>
      <c r="O34" s="10">
        <v>1.5944892892073841</v>
      </c>
      <c r="P34" s="10">
        <v>138.1459764639763</v>
      </c>
      <c r="Q34" s="28">
        <v>0.93333333333333335</v>
      </c>
      <c r="R34" s="5">
        <v>0.94037296037296036</v>
      </c>
      <c r="S34" s="5">
        <v>0.93333333333333335</v>
      </c>
      <c r="T34" s="5">
        <v>0.93314031028124445</v>
      </c>
      <c r="U34" s="5">
        <v>0.18789639755504339</v>
      </c>
      <c r="V34" s="28">
        <v>0.97333333333333327</v>
      </c>
      <c r="W34" s="5">
        <v>0.97676767676767684</v>
      </c>
      <c r="X34" s="5">
        <v>0.97333333333333327</v>
      </c>
      <c r="Y34" s="5">
        <v>0.97316523632313101</v>
      </c>
      <c r="Z34" s="5">
        <v>8.0431412363371632E-2</v>
      </c>
      <c r="AA34" s="28">
        <v>0.72666666666666668</v>
      </c>
      <c r="AB34" s="5">
        <v>0.75854256854256852</v>
      </c>
      <c r="AC34" s="5">
        <v>0.72666666666666668</v>
      </c>
      <c r="AD34" s="5">
        <v>0.72030036882049253</v>
      </c>
      <c r="AE34" s="5">
        <v>1.591162447274455</v>
      </c>
      <c r="AF34" s="28">
        <v>0.76</v>
      </c>
      <c r="AG34" s="5">
        <v>0.77656565656565657</v>
      </c>
      <c r="AH34" s="5">
        <v>0.76</v>
      </c>
      <c r="AI34" s="5">
        <v>0.75705700079074689</v>
      </c>
      <c r="AJ34" s="5">
        <v>0.55762990425806325</v>
      </c>
      <c r="AK34" s="28">
        <v>0.90666666666666662</v>
      </c>
      <c r="AL34" s="5">
        <v>0.92128205128205143</v>
      </c>
      <c r="AM34" s="5">
        <v>0.90666666666666662</v>
      </c>
      <c r="AN34" s="5">
        <v>0.90627364867774074</v>
      </c>
      <c r="AO34" s="5">
        <v>3.364074316317601</v>
      </c>
      <c r="AP34" s="28">
        <v>0.96</v>
      </c>
      <c r="AQ34" s="5">
        <v>0.96582750582750576</v>
      </c>
      <c r="AR34" s="5">
        <v>0.96</v>
      </c>
      <c r="AS34" s="5">
        <v>0.95950622506821193</v>
      </c>
      <c r="AT34" s="5">
        <v>0.15536136543126169</v>
      </c>
      <c r="AU34" s="28">
        <v>0.92666666666666675</v>
      </c>
      <c r="AV34" s="5">
        <v>0.9362043512043513</v>
      </c>
      <c r="AW34" s="5">
        <v>0.92666666666666675</v>
      </c>
      <c r="AX34" s="5">
        <v>0.92689759092505086</v>
      </c>
      <c r="AY34" s="5">
        <v>0.48319325553857412</v>
      </c>
      <c r="AZ34" s="28">
        <v>0.94666666666666666</v>
      </c>
      <c r="BA34" s="5">
        <v>0.95343434343434341</v>
      </c>
      <c r="BB34" s="5">
        <v>0.94666666666666666</v>
      </c>
      <c r="BC34" s="5">
        <v>0.94612142358272389</v>
      </c>
      <c r="BD34" s="5">
        <v>0.15376783885595099</v>
      </c>
      <c r="BE34" s="24"/>
      <c r="BF34" s="2" t="s">
        <v>13</v>
      </c>
      <c r="BG34" s="6">
        <f>CORREL($M$3:$M$130,AV3:AV130)</f>
        <v>-0.93410522565229226</v>
      </c>
      <c r="BH34" s="6">
        <f>CORREL($N$3:$N$130,AV3:AV130)</f>
        <v>0.677933260632822</v>
      </c>
      <c r="BI34" s="6">
        <f>CORREL($O$3:$O$130,AV3:AV130)</f>
        <v>0.86132112627923807</v>
      </c>
      <c r="BJ34" s="6">
        <f>CORREL($P$3:$P$130,AV3:AV130)</f>
        <v>0.5460044198824594</v>
      </c>
      <c r="BL34" s="23" t="s">
        <v>13</v>
      </c>
      <c r="BM34" s="25">
        <f>COUNTIF(AV3:AV130,"1")</f>
        <v>0</v>
      </c>
      <c r="BN34" s="23"/>
      <c r="BO34" s="23" t="s">
        <v>13</v>
      </c>
      <c r="BP34" s="25">
        <f>COUNTIF(AV3:AV130,"&lt;0,75")</f>
        <v>5</v>
      </c>
      <c r="BQ34" s="23"/>
      <c r="BR34" s="23" t="s">
        <v>13</v>
      </c>
      <c r="BS34" s="25">
        <f>COUNTIFS(AV2:AV129,"&gt;0,9",AV3:AV130,"&lt;1")</f>
        <v>88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6.7682501031492884E-2</v>
      </c>
      <c r="N35" s="8">
        <v>7.0952161910632974</v>
      </c>
      <c r="O35" s="8">
        <v>1.384413020766708</v>
      </c>
      <c r="P35" s="8">
        <v>97.204461817567193</v>
      </c>
      <c r="Q35" s="26">
        <v>0.9</v>
      </c>
      <c r="R35" s="4">
        <v>0.90154882154882154</v>
      </c>
      <c r="S35" s="4">
        <v>0.9</v>
      </c>
      <c r="T35" s="4">
        <v>0.89853877117035008</v>
      </c>
      <c r="U35" s="4">
        <v>0.28176376534064701</v>
      </c>
      <c r="V35" s="26">
        <v>0.90666666666666662</v>
      </c>
      <c r="W35" s="4">
        <v>0.91419191919191911</v>
      </c>
      <c r="X35" s="4">
        <v>0.90666666666666662</v>
      </c>
      <c r="Y35" s="4">
        <v>0.90644084959874438</v>
      </c>
      <c r="Z35" s="4">
        <v>0.21096850611831139</v>
      </c>
      <c r="AA35" s="26">
        <v>0.72666666666666679</v>
      </c>
      <c r="AB35" s="4">
        <v>0.74359566359566354</v>
      </c>
      <c r="AC35" s="4">
        <v>0.72666666666666679</v>
      </c>
      <c r="AD35" s="4">
        <v>0.72696597366727933</v>
      </c>
      <c r="AE35" s="4">
        <v>1.3623034142009529</v>
      </c>
      <c r="AF35" s="26">
        <v>0.76666666666666683</v>
      </c>
      <c r="AG35" s="4">
        <v>0.78446645946645943</v>
      </c>
      <c r="AH35" s="4">
        <v>0.76666666666666683</v>
      </c>
      <c r="AI35" s="4">
        <v>0.76569341836080285</v>
      </c>
      <c r="AJ35" s="4">
        <v>0.54886997376296198</v>
      </c>
      <c r="AK35" s="26">
        <v>0.89333333333333331</v>
      </c>
      <c r="AL35" s="4">
        <v>0.89868686868686876</v>
      </c>
      <c r="AM35" s="4">
        <v>0.89333333333333331</v>
      </c>
      <c r="AN35" s="4">
        <v>0.89330346067188182</v>
      </c>
      <c r="AO35" s="4">
        <v>3.8446563615058289</v>
      </c>
      <c r="AP35" s="26">
        <v>0.95333333333333337</v>
      </c>
      <c r="AQ35" s="4">
        <v>0.9550168350168351</v>
      </c>
      <c r="AR35" s="4">
        <v>0.95333333333333337</v>
      </c>
      <c r="AS35" s="4">
        <v>0.9529156223893066</v>
      </c>
      <c r="AT35" s="4">
        <v>0.24096336299464929</v>
      </c>
      <c r="AU35" s="26">
        <v>0.92000000000000015</v>
      </c>
      <c r="AV35" s="4">
        <v>0.92276094276094278</v>
      </c>
      <c r="AW35" s="4">
        <v>0.92000000000000015</v>
      </c>
      <c r="AX35" s="4">
        <v>0.9194597605123922</v>
      </c>
      <c r="AY35" s="4">
        <v>0.47091511319560342</v>
      </c>
      <c r="AZ35" s="26">
        <v>0.90666666666666662</v>
      </c>
      <c r="BA35" s="4">
        <v>0.91265993265993262</v>
      </c>
      <c r="BB35" s="4">
        <v>0.90666666666666662</v>
      </c>
      <c r="BC35" s="4">
        <v>0.90509765203263659</v>
      </c>
      <c r="BD35" s="4">
        <v>0.33900169656871698</v>
      </c>
      <c r="BE35" s="24"/>
      <c r="BF35" s="2" t="s">
        <v>19</v>
      </c>
      <c r="BG35" s="6">
        <f>CORREL($M$3:$M$130,AW3:AW130)</f>
        <v>-0.92899424706521194</v>
      </c>
      <c r="BH35" s="6">
        <f>CORREL($N$3:$N$130,AW3:AW130)</f>
        <v>0.6873164299299287</v>
      </c>
      <c r="BI35" s="6">
        <f>CORREL($O$3:$O$130,AW3:AW130)</f>
        <v>0.86414295303350885</v>
      </c>
      <c r="BJ35" s="6">
        <f>CORREL($P$3:$P$130,AW3:AW130)</f>
        <v>0.54549042140283466</v>
      </c>
      <c r="BL35" s="23" t="s">
        <v>19</v>
      </c>
      <c r="BM35" s="25">
        <f>COUNTIF(AW3:AW130,"1")</f>
        <v>0</v>
      </c>
      <c r="BN35" s="23"/>
      <c r="BO35" s="23" t="s">
        <v>19</v>
      </c>
      <c r="BP35" s="25">
        <f>COUNTIF(AW3:AW130,"&lt;0,75")</f>
        <v>5</v>
      </c>
      <c r="BQ35" s="23"/>
      <c r="BR35" s="23" t="s">
        <v>19</v>
      </c>
      <c r="BS35" s="25">
        <f>COUNTIFS(AW2:AW129,"&gt;0,9",AW3:AW130,"&lt;1")</f>
        <v>75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5.0978074138176198E-2</v>
      </c>
      <c r="N36" s="9">
        <v>7.1487461780755837</v>
      </c>
      <c r="O36" s="9">
        <v>1.5336145390627069</v>
      </c>
      <c r="P36" s="9">
        <v>97.937822639635513</v>
      </c>
      <c r="Q36" s="27">
        <v>0.92666666666666675</v>
      </c>
      <c r="R36" s="6">
        <v>0.93045454545454531</v>
      </c>
      <c r="S36" s="6">
        <v>0.92666666666666675</v>
      </c>
      <c r="T36" s="6">
        <v>0.92494012809802284</v>
      </c>
      <c r="U36" s="6">
        <v>0.2718006367226915</v>
      </c>
      <c r="V36" s="27">
        <v>0.94000000000000006</v>
      </c>
      <c r="W36" s="6">
        <v>0.94562289562289548</v>
      </c>
      <c r="X36" s="6">
        <v>0.94000000000000006</v>
      </c>
      <c r="Y36" s="6">
        <v>0.94003696108959256</v>
      </c>
      <c r="Z36" s="6">
        <v>0.13326282636537271</v>
      </c>
      <c r="AA36" s="27">
        <v>0.70666666666666667</v>
      </c>
      <c r="AB36" s="6">
        <v>0.71595959595959591</v>
      </c>
      <c r="AC36" s="6">
        <v>0.70666666666666667</v>
      </c>
      <c r="AD36" s="6">
        <v>0.70474712032606757</v>
      </c>
      <c r="AE36" s="6">
        <v>2.0654777774060742</v>
      </c>
      <c r="AF36" s="27">
        <v>0.76666666666666672</v>
      </c>
      <c r="AG36" s="6">
        <v>0.78066600066600067</v>
      </c>
      <c r="AH36" s="6">
        <v>0.76666666666666672</v>
      </c>
      <c r="AI36" s="6">
        <v>0.76114211074717208</v>
      </c>
      <c r="AJ36" s="6">
        <v>0.59095084842750889</v>
      </c>
      <c r="AK36" s="27">
        <v>0.9</v>
      </c>
      <c r="AL36" s="6">
        <v>0.90902615902615902</v>
      </c>
      <c r="AM36" s="6">
        <v>0.9</v>
      </c>
      <c r="AN36" s="6">
        <v>0.90079271520919124</v>
      </c>
      <c r="AO36" s="6">
        <v>3.6043653389117152</v>
      </c>
      <c r="AP36" s="27">
        <v>0.92666666666666675</v>
      </c>
      <c r="AQ36" s="6">
        <v>0.9316329966329967</v>
      </c>
      <c r="AR36" s="6">
        <v>0.92666666666666675</v>
      </c>
      <c r="AS36" s="6">
        <v>0.92586162375636039</v>
      </c>
      <c r="AT36" s="6">
        <v>0.1872060499498914</v>
      </c>
      <c r="AU36" s="27">
        <v>0.91999999999999993</v>
      </c>
      <c r="AV36" s="6">
        <v>0.92522144522144534</v>
      </c>
      <c r="AW36" s="6">
        <v>0.91999999999999993</v>
      </c>
      <c r="AX36" s="6">
        <v>0.92037146005109383</v>
      </c>
      <c r="AY36" s="6">
        <v>0.42741241836000571</v>
      </c>
      <c r="AZ36" s="27">
        <v>0.92000000000000015</v>
      </c>
      <c r="BA36" s="6">
        <v>0.92528619528619527</v>
      </c>
      <c r="BB36" s="6">
        <v>0.92000000000000015</v>
      </c>
      <c r="BC36" s="6">
        <v>0.92038125617072986</v>
      </c>
      <c r="BD36" s="6">
        <v>0.1884527168997194</v>
      </c>
      <c r="BE36" s="6"/>
      <c r="BF36" s="2" t="s">
        <v>25</v>
      </c>
      <c r="BG36" s="6">
        <f>CORREL($M$3:$M$130,AX3:AX130)</f>
        <v>-0.9307027361068777</v>
      </c>
      <c r="BH36" s="6">
        <f>CORREL($N$3:$N$130,AX3:AX130)</f>
        <v>0.68569432444452683</v>
      </c>
      <c r="BI36" s="6">
        <f>CORREL($O$3:$O$130,AX3:AX130)</f>
        <v>0.86407508745722317</v>
      </c>
      <c r="BJ36" s="6">
        <f>CORREL($P$3:$P$130,AX3:AX130)</f>
        <v>0.5448261830503679</v>
      </c>
      <c r="BL36" s="3" t="s">
        <v>25</v>
      </c>
      <c r="BM36" s="19">
        <f>COUNTIF(AX3:AX130,"1")</f>
        <v>0</v>
      </c>
      <c r="BN36" s="23"/>
      <c r="BO36" s="3" t="s">
        <v>25</v>
      </c>
      <c r="BP36" s="19">
        <f>COUNTIF(AX3:AX130,"&lt;0,75")</f>
        <v>5</v>
      </c>
      <c r="BQ36" s="23"/>
      <c r="BR36" s="3" t="s">
        <v>25</v>
      </c>
      <c r="BS36" s="19">
        <f>COUNTIFS(AX2:AX129,"&gt;0,9",AX3:AX130,"&lt;1")</f>
        <v>78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0.1263531725483705</v>
      </c>
      <c r="N37" s="9">
        <v>6.7478560739946669</v>
      </c>
      <c r="O37" s="9">
        <v>0.89468063205424375</v>
      </c>
      <c r="P37" s="9">
        <v>117.2439992856573</v>
      </c>
      <c r="Q37" s="27">
        <v>0.8533333333333335</v>
      </c>
      <c r="R37" s="6">
        <v>0.86370592370592369</v>
      </c>
      <c r="S37" s="6">
        <v>0.8533333333333335</v>
      </c>
      <c r="T37" s="6">
        <v>0.84742622754670127</v>
      </c>
      <c r="U37" s="6">
        <v>0.46295994818740449</v>
      </c>
      <c r="V37" s="27">
        <v>0.88666666666666671</v>
      </c>
      <c r="W37" s="6">
        <v>0.89172457172457187</v>
      </c>
      <c r="X37" s="6">
        <v>0.88666666666666671</v>
      </c>
      <c r="Y37" s="6">
        <v>0.88397979759131995</v>
      </c>
      <c r="Z37" s="6">
        <v>0.32108245384528561</v>
      </c>
      <c r="AA37" s="27">
        <v>0.9</v>
      </c>
      <c r="AB37" s="6">
        <v>0.90609908609908607</v>
      </c>
      <c r="AC37" s="6">
        <v>0.9</v>
      </c>
      <c r="AD37" s="6">
        <v>0.89819474413901657</v>
      </c>
      <c r="AE37" s="6">
        <v>1.1546883344599339</v>
      </c>
      <c r="AF37" s="27">
        <v>0.79333333333333333</v>
      </c>
      <c r="AG37" s="6">
        <v>0.79875420875420877</v>
      </c>
      <c r="AH37" s="6">
        <v>0.79333333333333333</v>
      </c>
      <c r="AI37" s="6">
        <v>0.79162862593203154</v>
      </c>
      <c r="AJ37" s="6">
        <v>0.5163744522501299</v>
      </c>
      <c r="AK37" s="27">
        <v>0.83333333333333326</v>
      </c>
      <c r="AL37" s="6">
        <v>0.84495208495208496</v>
      </c>
      <c r="AM37" s="6">
        <v>0.83333333333333326</v>
      </c>
      <c r="AN37" s="6">
        <v>0.83239469996907067</v>
      </c>
      <c r="AO37" s="6">
        <v>6.0072755648528604</v>
      </c>
      <c r="AP37" s="27">
        <v>0.88000000000000012</v>
      </c>
      <c r="AQ37" s="6">
        <v>0.89180264180264179</v>
      </c>
      <c r="AR37" s="6">
        <v>0.88000000000000012</v>
      </c>
      <c r="AS37" s="6">
        <v>0.88008514919270076</v>
      </c>
      <c r="AT37" s="6">
        <v>0.28190193007008701</v>
      </c>
      <c r="AU37" s="27">
        <v>0.83333333333333326</v>
      </c>
      <c r="AV37" s="6">
        <v>0.84787360787360788</v>
      </c>
      <c r="AW37" s="6">
        <v>0.83333333333333326</v>
      </c>
      <c r="AX37" s="6">
        <v>0.83477569637752702</v>
      </c>
      <c r="AY37" s="6">
        <v>0.95371903541580849</v>
      </c>
      <c r="AZ37" s="27">
        <v>0.86666666666666681</v>
      </c>
      <c r="BA37" s="6">
        <v>0.87303030303030305</v>
      </c>
      <c r="BB37" s="6">
        <v>0.86666666666666681</v>
      </c>
      <c r="BC37" s="6">
        <v>0.86646211488316749</v>
      </c>
      <c r="BD37" s="6">
        <v>0.46325949679992579</v>
      </c>
      <c r="BE37" s="6"/>
      <c r="BF37" s="3" t="s">
        <v>55</v>
      </c>
      <c r="BG37" s="5">
        <f>CORREL($M$3:$M$130,AY3:AY130)</f>
        <v>0.76274310209400631</v>
      </c>
      <c r="BH37" s="5">
        <f>CORREL($N$3:$N$130,AY3:AY130)</f>
        <v>-0.62836420764191292</v>
      </c>
      <c r="BI37" s="5">
        <f>CORREL($O$3:$O$130,AY3:AY130)</f>
        <v>-0.80261540018068589</v>
      </c>
      <c r="BJ37" s="5">
        <f>CORREL($P$3:$P$130,AY3:AY130)</f>
        <v>-0.47630847384473807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0.18524591909748031</v>
      </c>
      <c r="N38" s="9">
        <v>3.7557439388718601</v>
      </c>
      <c r="O38" s="9">
        <v>0.93377192395393405</v>
      </c>
      <c r="P38" s="9">
        <v>65.256050937898564</v>
      </c>
      <c r="Q38" s="27">
        <v>0.78</v>
      </c>
      <c r="R38" s="6">
        <v>0.82167610167610172</v>
      </c>
      <c r="S38" s="6">
        <v>0.78</v>
      </c>
      <c r="T38" s="6">
        <v>0.75237279628583964</v>
      </c>
      <c r="U38" s="6">
        <v>0.54934040984420029</v>
      </c>
      <c r="V38" s="27">
        <v>0.82</v>
      </c>
      <c r="W38" s="6">
        <v>0.83906371406371405</v>
      </c>
      <c r="X38" s="6">
        <v>0.82</v>
      </c>
      <c r="Y38" s="6">
        <v>0.81297693522084413</v>
      </c>
      <c r="Z38" s="6">
        <v>0.44707861461599779</v>
      </c>
      <c r="AA38" s="27">
        <v>0.6333333333333333</v>
      </c>
      <c r="AB38" s="6">
        <v>0.66012820512820514</v>
      </c>
      <c r="AC38" s="6">
        <v>0.6333333333333333</v>
      </c>
      <c r="AD38" s="6">
        <v>0.63640213423225933</v>
      </c>
      <c r="AE38" s="6">
        <v>1.3613290449921269</v>
      </c>
      <c r="AF38" s="27">
        <v>0.42</v>
      </c>
      <c r="AG38" s="6">
        <v>0.40951559807058519</v>
      </c>
      <c r="AH38" s="6">
        <v>0.42</v>
      </c>
      <c r="AI38" s="6">
        <v>0.3707634261397702</v>
      </c>
      <c r="AJ38" s="6">
        <v>1.0948423048820539</v>
      </c>
      <c r="AK38" s="27">
        <v>0.83333333333333326</v>
      </c>
      <c r="AL38" s="6">
        <v>0.84135179635179647</v>
      </c>
      <c r="AM38" s="6">
        <v>0.83333333333333326</v>
      </c>
      <c r="AN38" s="6">
        <v>0.82982644034198749</v>
      </c>
      <c r="AO38" s="6">
        <v>6.0072755648528604</v>
      </c>
      <c r="AP38" s="27">
        <v>0.87333333333333341</v>
      </c>
      <c r="AQ38" s="6">
        <v>0.8827566877566877</v>
      </c>
      <c r="AR38" s="6">
        <v>0.87333333333333341</v>
      </c>
      <c r="AS38" s="6">
        <v>0.86859585121060423</v>
      </c>
      <c r="AT38" s="6">
        <v>0.85755717209357751</v>
      </c>
      <c r="AU38" s="27">
        <v>0.87333333333333341</v>
      </c>
      <c r="AV38" s="6">
        <v>0.88393939393939402</v>
      </c>
      <c r="AW38" s="6">
        <v>0.87333333333333341</v>
      </c>
      <c r="AX38" s="6">
        <v>0.87051492367281846</v>
      </c>
      <c r="AY38" s="6">
        <v>0.69103125768434004</v>
      </c>
      <c r="AZ38" s="27">
        <v>0.83333333333333337</v>
      </c>
      <c r="BA38" s="6">
        <v>0.8536078736078736</v>
      </c>
      <c r="BB38" s="6">
        <v>0.83333333333333337</v>
      </c>
      <c r="BC38" s="6">
        <v>0.8286643740638896</v>
      </c>
      <c r="BD38" s="6">
        <v>0.56188473103794367</v>
      </c>
      <c r="BE38" s="6"/>
      <c r="BF38" s="1" t="s">
        <v>56</v>
      </c>
      <c r="BG38" s="4">
        <f>CORREL($M$3:$M$130,AZ3:AZ130)</f>
        <v>-0.9342143721965579</v>
      </c>
      <c r="BH38" s="4">
        <f>CORREL($N$3:$N$130,AZ3:AZ130)</f>
        <v>0.69442028761299457</v>
      </c>
      <c r="BI38" s="4">
        <f>CORREL($O$3:$O$130,AZ3:AZ130)</f>
        <v>0.87672217120323159</v>
      </c>
      <c r="BJ38" s="4">
        <f>CORREL($P$3:$P$130,AZ3:AZ130)</f>
        <v>0.52957859322029743</v>
      </c>
      <c r="BL38" s="1" t="s">
        <v>56</v>
      </c>
      <c r="BM38" s="12">
        <f>COUNTIF(AZ3:AZ130,"1")</f>
        <v>0</v>
      </c>
      <c r="BN38" s="23"/>
      <c r="BO38" s="1" t="s">
        <v>56</v>
      </c>
      <c r="BP38" s="12">
        <f>COUNTIF(AZ3:AZ130,"&lt;0,75")</f>
        <v>5</v>
      </c>
      <c r="BQ38" s="23"/>
      <c r="BR38" s="1" t="s">
        <v>56</v>
      </c>
      <c r="BS38" s="12">
        <f>COUNTIFS(AZ2:AZ129,"&gt;0,9",AZ3:AZ130,"&lt;1")</f>
        <v>78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0.20676128649882999</v>
      </c>
      <c r="N39" s="9">
        <v>3.6882498253148528</v>
      </c>
      <c r="O39" s="9">
        <v>0.82389014819115503</v>
      </c>
      <c r="P39" s="9">
        <v>86.673870894899039</v>
      </c>
      <c r="Q39" s="27">
        <v>0.8</v>
      </c>
      <c r="R39" s="6">
        <v>0.83173604173604176</v>
      </c>
      <c r="S39" s="6">
        <v>0.8</v>
      </c>
      <c r="T39" s="6">
        <v>0.78247647833837086</v>
      </c>
      <c r="U39" s="6">
        <v>0.60017033070380343</v>
      </c>
      <c r="V39" s="27">
        <v>0.84666666666666668</v>
      </c>
      <c r="W39" s="6">
        <v>0.86101528101528102</v>
      </c>
      <c r="X39" s="6">
        <v>0.84666666666666668</v>
      </c>
      <c r="Y39" s="6">
        <v>0.8421935758562491</v>
      </c>
      <c r="Z39" s="6">
        <v>0.4749725376650854</v>
      </c>
      <c r="AA39" s="27">
        <v>0.84666666666666668</v>
      </c>
      <c r="AB39" s="6">
        <v>0.86384356384356376</v>
      </c>
      <c r="AC39" s="6">
        <v>0.84666666666666668</v>
      </c>
      <c r="AD39" s="6">
        <v>0.84071943596105658</v>
      </c>
      <c r="AE39" s="6">
        <v>3.1238405832383731</v>
      </c>
      <c r="AF39" s="27">
        <v>0.8533333333333335</v>
      </c>
      <c r="AG39" s="6">
        <v>0.86369852369852373</v>
      </c>
      <c r="AH39" s="6">
        <v>0.8533333333333335</v>
      </c>
      <c r="AI39" s="6">
        <v>0.84699835790359401</v>
      </c>
      <c r="AJ39" s="6">
        <v>0.42834042546568679</v>
      </c>
      <c r="AK39" s="27">
        <v>0.73333333333333339</v>
      </c>
      <c r="AL39" s="6">
        <v>0.75623737373737376</v>
      </c>
      <c r="AM39" s="6">
        <v>0.73333333333333339</v>
      </c>
      <c r="AN39" s="6">
        <v>0.73476856476856467</v>
      </c>
      <c r="AO39" s="6">
        <v>9.6116409037645738</v>
      </c>
      <c r="AP39" s="27">
        <v>0.81333333333333324</v>
      </c>
      <c r="AQ39" s="6">
        <v>0.81998797498797504</v>
      </c>
      <c r="AR39" s="6">
        <v>0.81333333333333324</v>
      </c>
      <c r="AS39" s="6">
        <v>0.81215894757690421</v>
      </c>
      <c r="AT39" s="6">
        <v>0.47016627981783921</v>
      </c>
      <c r="AU39" s="27">
        <v>0.83333333333333337</v>
      </c>
      <c r="AV39" s="6">
        <v>0.84964609464609464</v>
      </c>
      <c r="AW39" s="6">
        <v>0.83333333333333337</v>
      </c>
      <c r="AX39" s="6">
        <v>0.83113175288838226</v>
      </c>
      <c r="AY39" s="6">
        <v>0.64942057010170218</v>
      </c>
      <c r="AZ39" s="27">
        <v>0.80666666666666664</v>
      </c>
      <c r="BA39" s="6">
        <v>0.8206769156769157</v>
      </c>
      <c r="BB39" s="6">
        <v>0.80666666666666664</v>
      </c>
      <c r="BC39" s="6">
        <v>0.80545463091970027</v>
      </c>
      <c r="BD39" s="6">
        <v>0.62831293547089784</v>
      </c>
      <c r="BE39" s="6"/>
      <c r="BF39" s="2" t="s">
        <v>57</v>
      </c>
      <c r="BG39" s="6">
        <f>CORREL($M$3:$M$130,BA3:BA130)</f>
        <v>-0.93491380043593864</v>
      </c>
      <c r="BH39" s="6">
        <f>CORREL($N$3:$N$130,BA3:BA130)</f>
        <v>0.67943729526969165</v>
      </c>
      <c r="BI39" s="6">
        <f>CORREL($O$3:$O$130,BA3:BA130)</f>
        <v>0.87066624604897691</v>
      </c>
      <c r="BJ39" s="6">
        <f>CORREL($P$3:$P$130,BA3:BA130)</f>
        <v>0.52077811264640761</v>
      </c>
      <c r="BL39" s="23" t="s">
        <v>57</v>
      </c>
      <c r="BM39" s="25">
        <f>COUNTIF(BA3:BA130,"1")</f>
        <v>0</v>
      </c>
      <c r="BN39" s="23"/>
      <c r="BO39" s="23" t="s">
        <v>57</v>
      </c>
      <c r="BP39" s="25">
        <f>COUNTIF(BA3:BA130,"&lt;0,75")</f>
        <v>5</v>
      </c>
      <c r="BQ39" s="23"/>
      <c r="BR39" s="23" t="s">
        <v>57</v>
      </c>
      <c r="BS39" s="25">
        <f>COUNTIFS(BA2:BA129,"&gt;0,9",BA3:BA130,"&lt;1")</f>
        <v>86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3.172675086388594E-2</v>
      </c>
      <c r="N40" s="9">
        <v>11.05542160619048</v>
      </c>
      <c r="O40" s="9">
        <v>1.585793891277401</v>
      </c>
      <c r="P40" s="9">
        <v>90.516264400684534</v>
      </c>
      <c r="Q40" s="27">
        <v>0.92000000000000015</v>
      </c>
      <c r="R40" s="6">
        <v>0.92498316498316502</v>
      </c>
      <c r="S40" s="6">
        <v>0.92000000000000015</v>
      </c>
      <c r="T40" s="6">
        <v>0.91886641738034913</v>
      </c>
      <c r="U40" s="6">
        <v>0.22578911052778419</v>
      </c>
      <c r="V40" s="27">
        <v>0.96666666666666679</v>
      </c>
      <c r="W40" s="6">
        <v>0.97070707070707074</v>
      </c>
      <c r="X40" s="6">
        <v>0.96666666666666679</v>
      </c>
      <c r="Y40" s="6">
        <v>0.96648186121870339</v>
      </c>
      <c r="Z40" s="6">
        <v>7.6331018578230367E-2</v>
      </c>
      <c r="AA40" s="27">
        <v>0.76</v>
      </c>
      <c r="AB40" s="6">
        <v>0.78785492285492287</v>
      </c>
      <c r="AC40" s="6">
        <v>0.76</v>
      </c>
      <c r="AD40" s="6">
        <v>0.75593534897721193</v>
      </c>
      <c r="AE40" s="6">
        <v>1.1695776061453089</v>
      </c>
      <c r="AF40" s="27">
        <v>0.55333333333333323</v>
      </c>
      <c r="AG40" s="6">
        <v>0.67253792160138903</v>
      </c>
      <c r="AH40" s="6">
        <v>0.55333333333333323</v>
      </c>
      <c r="AI40" s="6">
        <v>0.52736829994436485</v>
      </c>
      <c r="AJ40" s="6">
        <v>1.044434935440766</v>
      </c>
      <c r="AK40" s="27">
        <v>0.94666666666666666</v>
      </c>
      <c r="AL40" s="6">
        <v>0.95117845117845123</v>
      </c>
      <c r="AM40" s="6">
        <v>0.94666666666666666</v>
      </c>
      <c r="AN40" s="6">
        <v>0.94643173590542007</v>
      </c>
      <c r="AO40" s="6">
        <v>1.9223281807529149</v>
      </c>
      <c r="AP40" s="27">
        <v>0.96666666666666679</v>
      </c>
      <c r="AQ40" s="6">
        <v>0.96909090909090911</v>
      </c>
      <c r="AR40" s="6">
        <v>0.96666666666666679</v>
      </c>
      <c r="AS40" s="6">
        <v>0.96659983291562246</v>
      </c>
      <c r="AT40" s="6">
        <v>0.15684542982623911</v>
      </c>
      <c r="AU40" s="27">
        <v>0.96</v>
      </c>
      <c r="AV40" s="6">
        <v>0.96464646464646453</v>
      </c>
      <c r="AW40" s="6">
        <v>0.96</v>
      </c>
      <c r="AX40" s="6">
        <v>0.95979848611427554</v>
      </c>
      <c r="AY40" s="6">
        <v>0.3375529929928327</v>
      </c>
      <c r="AZ40" s="27">
        <v>0.94666666666666666</v>
      </c>
      <c r="BA40" s="6">
        <v>0.9505723905723904</v>
      </c>
      <c r="BB40" s="6">
        <v>0.94666666666666666</v>
      </c>
      <c r="BC40" s="6">
        <v>0.94650413913571807</v>
      </c>
      <c r="BD40" s="6">
        <v>0.13518834276983399</v>
      </c>
      <c r="BE40" s="6"/>
      <c r="BF40" s="2" t="s">
        <v>58</v>
      </c>
      <c r="BG40" s="6">
        <f>CORREL($M$3:$M$130,BB3:BB130)</f>
        <v>-0.9342143721965579</v>
      </c>
      <c r="BH40" s="6">
        <f>CORREL($N$3:$N$130,BB3:BB130)</f>
        <v>0.69442028761299457</v>
      </c>
      <c r="BI40" s="6">
        <f>CORREL($O$3:$O$130,BB3:BB130)</f>
        <v>0.87672217120323159</v>
      </c>
      <c r="BJ40" s="6">
        <f>CORREL($P$3:$P$130,BB3:BB130)</f>
        <v>0.52957859322029743</v>
      </c>
      <c r="BL40" s="23" t="s">
        <v>58</v>
      </c>
      <c r="BM40" s="25">
        <f>COUNTIF(BB3:BB130,"1")</f>
        <v>0</v>
      </c>
      <c r="BN40" s="23"/>
      <c r="BO40" s="23" t="s">
        <v>58</v>
      </c>
      <c r="BP40" s="25">
        <f>COUNTIF(BB3:BB130,"&lt;0,75")</f>
        <v>5</v>
      </c>
      <c r="BQ40" s="23"/>
      <c r="BR40" s="23" t="s">
        <v>58</v>
      </c>
      <c r="BS40" s="25">
        <f>COUNTIFS(BB2:BB129,"&gt;0,9",BB3:BB130,"&lt;1")</f>
        <v>78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9.6154813337044384E-2</v>
      </c>
      <c r="N41" s="9">
        <v>5.0664053342416304</v>
      </c>
      <c r="O41" s="9">
        <v>1.3205311141220979</v>
      </c>
      <c r="P41" s="9">
        <v>69.409753079110331</v>
      </c>
      <c r="Q41" s="27">
        <v>0.81333333333333324</v>
      </c>
      <c r="R41" s="6">
        <v>0.81741906241906237</v>
      </c>
      <c r="S41" s="6">
        <v>0.81333333333333324</v>
      </c>
      <c r="T41" s="6">
        <v>0.80978746823140424</v>
      </c>
      <c r="U41" s="6">
        <v>0.4443077156407137</v>
      </c>
      <c r="V41" s="27">
        <v>0.88000000000000012</v>
      </c>
      <c r="W41" s="6">
        <v>0.89784696784696794</v>
      </c>
      <c r="X41" s="6">
        <v>0.88000000000000012</v>
      </c>
      <c r="Y41" s="6">
        <v>0.8801714320936288</v>
      </c>
      <c r="Z41" s="6">
        <v>0.30273061735437629</v>
      </c>
      <c r="AA41" s="27">
        <v>0.68666666666666665</v>
      </c>
      <c r="AB41" s="6">
        <v>0.6931649831649831</v>
      </c>
      <c r="AC41" s="6">
        <v>0.68666666666666665</v>
      </c>
      <c r="AD41" s="6">
        <v>0.68266778056251742</v>
      </c>
      <c r="AE41" s="6">
        <v>1.643911120998528</v>
      </c>
      <c r="AF41" s="27">
        <v>0.76</v>
      </c>
      <c r="AG41" s="6">
        <v>0.78929292929292927</v>
      </c>
      <c r="AH41" s="6">
        <v>0.76</v>
      </c>
      <c r="AI41" s="6">
        <v>0.75519883040935665</v>
      </c>
      <c r="AJ41" s="6">
        <v>0.55764901281112711</v>
      </c>
      <c r="AK41" s="27">
        <v>0.81333333333333324</v>
      </c>
      <c r="AL41" s="6">
        <v>0.82836459836459819</v>
      </c>
      <c r="AM41" s="6">
        <v>0.81333333333333324</v>
      </c>
      <c r="AN41" s="6">
        <v>0.8133844861708639</v>
      </c>
      <c r="AO41" s="6">
        <v>6.728148632635202</v>
      </c>
      <c r="AP41" s="27">
        <v>0.85333333333333328</v>
      </c>
      <c r="AQ41" s="6">
        <v>0.85823232323232312</v>
      </c>
      <c r="AR41" s="6">
        <v>0.85333333333333328</v>
      </c>
      <c r="AS41" s="6">
        <v>0.85353180932128292</v>
      </c>
      <c r="AT41" s="6">
        <v>0.33108805733749258</v>
      </c>
      <c r="AU41" s="27">
        <v>0.85333333333333328</v>
      </c>
      <c r="AV41" s="6">
        <v>0.86506993006993016</v>
      </c>
      <c r="AW41" s="6">
        <v>0.85333333333333328</v>
      </c>
      <c r="AX41" s="6">
        <v>0.85373421929620608</v>
      </c>
      <c r="AY41" s="6">
        <v>0.69652282703091184</v>
      </c>
      <c r="AZ41" s="27">
        <v>0.85333333333333328</v>
      </c>
      <c r="BA41" s="6">
        <v>0.86438672438672448</v>
      </c>
      <c r="BB41" s="6">
        <v>0.85333333333333328</v>
      </c>
      <c r="BC41" s="6">
        <v>0.85192754613807242</v>
      </c>
      <c r="BD41" s="6">
        <v>0.46880081381648347</v>
      </c>
      <c r="BE41" s="6"/>
      <c r="BF41" s="2" t="s">
        <v>59</v>
      </c>
      <c r="BG41" s="6">
        <f>CORREL($M$3:$M$130,BC3:BC130)</f>
        <v>-0.93488802422787665</v>
      </c>
      <c r="BH41" s="6">
        <f>CORREL($N$3:$N$130,BC3:BC130)</f>
        <v>0.69355426164510214</v>
      </c>
      <c r="BI41" s="6">
        <f>CORREL($O$3:$O$130,BC3:BC130)</f>
        <v>0.87725062044084046</v>
      </c>
      <c r="BJ41" s="6">
        <f>CORREL($P$3:$P$130,BC3:BC130)</f>
        <v>0.52951713313200144</v>
      </c>
      <c r="BL41" s="3" t="s">
        <v>59</v>
      </c>
      <c r="BM41" s="19">
        <f>COUNTIF(BC3:BC130,"1")</f>
        <v>0</v>
      </c>
      <c r="BN41" s="23"/>
      <c r="BO41" s="3" t="s">
        <v>59</v>
      </c>
      <c r="BP41" s="19">
        <f>COUNTIF(BC3:BC130,"&lt;0,75")</f>
        <v>5</v>
      </c>
      <c r="BQ41" s="23"/>
      <c r="BR41" s="3" t="s">
        <v>59</v>
      </c>
      <c r="BS41" s="19">
        <f>COUNTIFS(BC2:BC129,"&gt;0,9",BC3:BC130,"&lt;1")</f>
        <v>78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0.16819490228779821</v>
      </c>
      <c r="N42" s="9">
        <v>2.9401398752521901</v>
      </c>
      <c r="O42" s="9">
        <v>1.1690936563939029</v>
      </c>
      <c r="P42" s="9">
        <v>51.084930332506786</v>
      </c>
      <c r="Q42" s="27">
        <v>0.83333333333333337</v>
      </c>
      <c r="R42" s="6">
        <v>0.84760961260961276</v>
      </c>
      <c r="S42" s="6">
        <v>0.83333333333333337</v>
      </c>
      <c r="T42" s="6">
        <v>0.82946013539363916</v>
      </c>
      <c r="U42" s="6">
        <v>0.68379104200469498</v>
      </c>
      <c r="V42" s="27">
        <v>0.9</v>
      </c>
      <c r="W42" s="6">
        <v>0.91575276575276576</v>
      </c>
      <c r="X42" s="6">
        <v>0.9</v>
      </c>
      <c r="Y42" s="6">
        <v>0.89830763778132194</v>
      </c>
      <c r="Z42" s="6">
        <v>0.43294214110750018</v>
      </c>
      <c r="AA42" s="27">
        <v>0.73333333333333328</v>
      </c>
      <c r="AB42" s="6">
        <v>0.76204702704702709</v>
      </c>
      <c r="AC42" s="6">
        <v>0.73333333333333328</v>
      </c>
      <c r="AD42" s="6">
        <v>0.71868032298238238</v>
      </c>
      <c r="AE42" s="6">
        <v>2.6682040192603922</v>
      </c>
      <c r="AF42" s="27">
        <v>0.5066666666666666</v>
      </c>
      <c r="AG42" s="6">
        <v>0.59822078082947638</v>
      </c>
      <c r="AH42" s="6">
        <v>0.5066666666666666</v>
      </c>
      <c r="AI42" s="6">
        <v>0.47713309235048368</v>
      </c>
      <c r="AJ42" s="6">
        <v>1.074725509507376</v>
      </c>
      <c r="AK42" s="27">
        <v>0.80666666666666664</v>
      </c>
      <c r="AL42" s="6">
        <v>0.81231842231842233</v>
      </c>
      <c r="AM42" s="6">
        <v>0.80666666666666664</v>
      </c>
      <c r="AN42" s="6">
        <v>0.8040553403711298</v>
      </c>
      <c r="AO42" s="6">
        <v>6.9684396552293153</v>
      </c>
      <c r="AP42" s="27">
        <v>0.86</v>
      </c>
      <c r="AQ42" s="6">
        <v>0.87349687349687355</v>
      </c>
      <c r="AR42" s="6">
        <v>0.86</v>
      </c>
      <c r="AS42" s="6">
        <v>0.85843776106934</v>
      </c>
      <c r="AT42" s="6">
        <v>0.63086834609599762</v>
      </c>
      <c r="AU42" s="27">
        <v>0.84666666666666668</v>
      </c>
      <c r="AV42" s="6">
        <v>0.85872534872534878</v>
      </c>
      <c r="AW42" s="6">
        <v>0.84666666666666668</v>
      </c>
      <c r="AX42" s="6">
        <v>0.84540014623605964</v>
      </c>
      <c r="AY42" s="6">
        <v>0.6806441782746645</v>
      </c>
      <c r="AZ42" s="27">
        <v>0.86666666666666681</v>
      </c>
      <c r="BA42" s="6">
        <v>0.89051411551411552</v>
      </c>
      <c r="BB42" s="6">
        <v>0.86666666666666681</v>
      </c>
      <c r="BC42" s="6">
        <v>0.86260085566856337</v>
      </c>
      <c r="BD42" s="6">
        <v>0.54918050705333643</v>
      </c>
      <c r="BE42" s="6"/>
      <c r="BF42" s="3" t="s">
        <v>60</v>
      </c>
      <c r="BG42" s="5">
        <f>CORREL($M$3:$M$130,BD3:BD130)</f>
        <v>0.88208627018034813</v>
      </c>
      <c r="BH42" s="5">
        <f>CORREL($N$3:$N$130,BD3:BD130)</f>
        <v>-0.74162244846491154</v>
      </c>
      <c r="BI42" s="5">
        <f>CORREL($O$3:$O$130,BD3:BD130)</f>
        <v>-0.89946550993592378</v>
      </c>
      <c r="BJ42" s="5">
        <f>CORREL($P$3:$P$130,BD3:BD130)</f>
        <v>-0.50293723407340984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4.8919119432431817E-2</v>
      </c>
      <c r="N43" s="9">
        <v>7.6847883194195186</v>
      </c>
      <c r="O43" s="9">
        <v>1.5262286835244969</v>
      </c>
      <c r="P43" s="9">
        <v>73.005489034485421</v>
      </c>
      <c r="Q43" s="27">
        <v>0.88000000000000012</v>
      </c>
      <c r="R43" s="6">
        <v>0.88607744107744113</v>
      </c>
      <c r="S43" s="6">
        <v>0.88000000000000012</v>
      </c>
      <c r="T43" s="6">
        <v>0.87832972210681182</v>
      </c>
      <c r="U43" s="6">
        <v>0.30549453022465861</v>
      </c>
      <c r="V43" s="27">
        <v>0.94000000000000006</v>
      </c>
      <c r="W43" s="6">
        <v>0.94451178451178452</v>
      </c>
      <c r="X43" s="6">
        <v>0.94000000000000006</v>
      </c>
      <c r="Y43" s="6">
        <v>0.93976506923875347</v>
      </c>
      <c r="Z43" s="6">
        <v>0.1715192740274023</v>
      </c>
      <c r="AA43" s="27">
        <v>0.7</v>
      </c>
      <c r="AB43" s="6">
        <v>0.71893162393162391</v>
      </c>
      <c r="AC43" s="6">
        <v>0.7</v>
      </c>
      <c r="AD43" s="6">
        <v>0.69877462197693718</v>
      </c>
      <c r="AE43" s="6">
        <v>1.6189270775720801</v>
      </c>
      <c r="AF43" s="27">
        <v>0.77333333333333343</v>
      </c>
      <c r="AG43" s="6">
        <v>0.79560596810596818</v>
      </c>
      <c r="AH43" s="6">
        <v>0.77333333333333343</v>
      </c>
      <c r="AI43" s="6">
        <v>0.76774209096567414</v>
      </c>
      <c r="AJ43" s="6">
        <v>0.5633591301741816</v>
      </c>
      <c r="AK43" s="27">
        <v>0.92000000000000015</v>
      </c>
      <c r="AL43" s="6">
        <v>0.93165945165945163</v>
      </c>
      <c r="AM43" s="6">
        <v>0.92000000000000015</v>
      </c>
      <c r="AN43" s="6">
        <v>0.91924874575029369</v>
      </c>
      <c r="AO43" s="6">
        <v>2.8834922711293718</v>
      </c>
      <c r="AP43" s="27">
        <v>0.94666666666666666</v>
      </c>
      <c r="AQ43" s="6">
        <v>0.95176767676767682</v>
      </c>
      <c r="AR43" s="6">
        <v>0.94666666666666666</v>
      </c>
      <c r="AS43" s="6">
        <v>0.9462292093871042</v>
      </c>
      <c r="AT43" s="6">
        <v>0.22725260798655489</v>
      </c>
      <c r="AU43" s="27">
        <v>0.91999999999999993</v>
      </c>
      <c r="AV43" s="6">
        <v>0.92845117845117842</v>
      </c>
      <c r="AW43" s="6">
        <v>0.91999999999999993</v>
      </c>
      <c r="AX43" s="6">
        <v>0.9185226881821309</v>
      </c>
      <c r="AY43" s="6">
        <v>0.49868146069035962</v>
      </c>
      <c r="AZ43" s="27">
        <v>0.91333333333333344</v>
      </c>
      <c r="BA43" s="6">
        <v>0.92067044067044068</v>
      </c>
      <c r="BB43" s="6">
        <v>0.91333333333333344</v>
      </c>
      <c r="BC43" s="6">
        <v>0.91153273791313905</v>
      </c>
      <c r="BD43" s="6">
        <v>0.29734434500171292</v>
      </c>
      <c r="BE43" s="6"/>
      <c r="BL43" s="20" t="s">
        <v>26</v>
      </c>
      <c r="BM43" s="12">
        <f>AVERAGE(BM3:BM42)</f>
        <v>0</v>
      </c>
      <c r="BO43" s="20" t="s">
        <v>26</v>
      </c>
      <c r="BP43" s="12">
        <f>AVERAGE(BP3:BP42)</f>
        <v>20.75</v>
      </c>
      <c r="BR43" s="20" t="s">
        <v>26</v>
      </c>
      <c r="BS43" s="12">
        <f>AVERAGE(BS3:BS42)</f>
        <v>59.40625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5.0514377043606777E-2</v>
      </c>
      <c r="N44" s="9">
        <v>7.6214442905047903</v>
      </c>
      <c r="O44" s="9">
        <v>1.513978735405384</v>
      </c>
      <c r="P44" s="9">
        <v>132.4225945475207</v>
      </c>
      <c r="Q44" s="27">
        <v>0.88000000000000012</v>
      </c>
      <c r="R44" s="6">
        <v>0.88365800865800848</v>
      </c>
      <c r="S44" s="6">
        <v>0.88000000000000012</v>
      </c>
      <c r="T44" s="6">
        <v>0.87818461781310087</v>
      </c>
      <c r="U44" s="6">
        <v>0.30989497250673048</v>
      </c>
      <c r="V44" s="27">
        <v>0.95333333333333337</v>
      </c>
      <c r="W44" s="6">
        <v>0.9569696969696968</v>
      </c>
      <c r="X44" s="6">
        <v>0.95333333333333337</v>
      </c>
      <c r="Y44" s="6">
        <v>0.95356725146198829</v>
      </c>
      <c r="Z44" s="6">
        <v>0.12888256983086821</v>
      </c>
      <c r="AA44" s="27">
        <v>0.98000000000000009</v>
      </c>
      <c r="AB44" s="6">
        <v>0.98282828282828283</v>
      </c>
      <c r="AC44" s="6">
        <v>0.98000000000000009</v>
      </c>
      <c r="AD44" s="6">
        <v>0.98023847497531702</v>
      </c>
      <c r="AE44" s="6">
        <v>0.76510807153983196</v>
      </c>
      <c r="AF44" s="27">
        <v>0.94666666666666666</v>
      </c>
      <c r="AG44" s="6">
        <v>0.95370629370629367</v>
      </c>
      <c r="AH44" s="6">
        <v>0.94666666666666666</v>
      </c>
      <c r="AI44" s="6">
        <v>0.94698800140447736</v>
      </c>
      <c r="AJ44" s="6">
        <v>0.19595623847538229</v>
      </c>
      <c r="AK44" s="27">
        <v>0.94666666666666666</v>
      </c>
      <c r="AL44" s="6">
        <v>0.94895622895622878</v>
      </c>
      <c r="AM44" s="6">
        <v>0.94666666666666666</v>
      </c>
      <c r="AN44" s="6">
        <v>0.94656641604010017</v>
      </c>
      <c r="AO44" s="6">
        <v>1.9223281807529149</v>
      </c>
      <c r="AP44" s="27">
        <v>0.95333333333333337</v>
      </c>
      <c r="AQ44" s="6">
        <v>0.95737373737373732</v>
      </c>
      <c r="AR44" s="6">
        <v>0.95333333333333337</v>
      </c>
      <c r="AS44" s="6">
        <v>0.95353839143312835</v>
      </c>
      <c r="AT44" s="6">
        <v>0.1196272342322529</v>
      </c>
      <c r="AU44" s="27">
        <v>0.94000000000000006</v>
      </c>
      <c r="AV44" s="6">
        <v>0.94515151515151508</v>
      </c>
      <c r="AW44" s="6">
        <v>0.94000000000000006</v>
      </c>
      <c r="AX44" s="6">
        <v>0.94042125515809727</v>
      </c>
      <c r="AY44" s="6">
        <v>0.34123136139680671</v>
      </c>
      <c r="AZ44" s="27">
        <v>0.92666666666666675</v>
      </c>
      <c r="BA44" s="6">
        <v>0.93279461279461273</v>
      </c>
      <c r="BB44" s="6">
        <v>0.92666666666666675</v>
      </c>
      <c r="BC44" s="6">
        <v>0.92709349130401753</v>
      </c>
      <c r="BD44" s="6">
        <v>0.1903278394813587</v>
      </c>
      <c r="BE44" s="6"/>
      <c r="BF44" s="21" t="s">
        <v>26</v>
      </c>
      <c r="BG44" s="30" cm="1">
        <f t="array" ref="BG44">AVERAGE(ABS(BG3:BG42))</f>
        <v>0.77144904408879633</v>
      </c>
      <c r="BH44" s="30" cm="1">
        <f t="array" ref="BH44">AVERAGE(ABS(BH3:BH42))</f>
        <v>0.59387047137432791</v>
      </c>
      <c r="BI44" s="30" cm="1">
        <f t="array" ref="BI44">AVERAGE(ABS(BI3:BI42))</f>
        <v>0.73135236094278544</v>
      </c>
      <c r="BJ44" s="30" cm="1">
        <f t="array" ref="BJ44">AVERAGE(ABS(BJ3:BJ42))</f>
        <v>0.50294836383743358</v>
      </c>
      <c r="BL44" s="22" t="s">
        <v>34</v>
      </c>
      <c r="BM44" s="19">
        <f>SUM(BM3:BM42)</f>
        <v>0</v>
      </c>
      <c r="BO44" s="22" t="s">
        <v>34</v>
      </c>
      <c r="BP44" s="19">
        <f>SUM(BP3:BP42)</f>
        <v>664</v>
      </c>
      <c r="BR44" s="22" t="s">
        <v>34</v>
      </c>
      <c r="BS44" s="19">
        <f>SUM(BS3:BS42)</f>
        <v>1901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0.12943512212713809</v>
      </c>
      <c r="N45" s="9">
        <v>4.2945510701007814</v>
      </c>
      <c r="O45" s="9">
        <v>1.185264013506</v>
      </c>
      <c r="P45" s="9">
        <v>74.61782484300106</v>
      </c>
      <c r="Q45" s="27">
        <v>0.78666666666666674</v>
      </c>
      <c r="R45" s="6">
        <v>0.79349502349502354</v>
      </c>
      <c r="S45" s="6">
        <v>0.78666666666666674</v>
      </c>
      <c r="T45" s="6">
        <v>0.78320478402858273</v>
      </c>
      <c r="U45" s="6">
        <v>0.5166521256575024</v>
      </c>
      <c r="V45" s="27">
        <v>0.88666666666666671</v>
      </c>
      <c r="W45" s="6">
        <v>0.89913364413364416</v>
      </c>
      <c r="X45" s="6">
        <v>0.88666666666666671</v>
      </c>
      <c r="Y45" s="6">
        <v>0.88812186372827107</v>
      </c>
      <c r="Z45" s="6">
        <v>0.3135913075922262</v>
      </c>
      <c r="AA45" s="27">
        <v>0.7</v>
      </c>
      <c r="AB45" s="6">
        <v>0.7104092204092205</v>
      </c>
      <c r="AC45" s="6">
        <v>0.7</v>
      </c>
      <c r="AD45" s="6">
        <v>0.70176904712373811</v>
      </c>
      <c r="AE45" s="6">
        <v>1.845943523540029</v>
      </c>
      <c r="AF45" s="27">
        <v>0.77333333333333343</v>
      </c>
      <c r="AG45" s="6">
        <v>0.79496392496392487</v>
      </c>
      <c r="AH45" s="6">
        <v>0.77333333333333343</v>
      </c>
      <c r="AI45" s="6">
        <v>0.76830688724187168</v>
      </c>
      <c r="AJ45" s="6">
        <v>0.55387452168724993</v>
      </c>
      <c r="AK45" s="27">
        <v>0.79333333333333345</v>
      </c>
      <c r="AL45" s="6">
        <v>0.79758537758537762</v>
      </c>
      <c r="AM45" s="6">
        <v>0.79333333333333345</v>
      </c>
      <c r="AN45" s="6">
        <v>0.79218953503783218</v>
      </c>
      <c r="AO45" s="6">
        <v>7.4490217004175454</v>
      </c>
      <c r="AP45" s="27">
        <v>0.85333333333333328</v>
      </c>
      <c r="AQ45" s="6">
        <v>0.86328282828282832</v>
      </c>
      <c r="AR45" s="6">
        <v>0.85333333333333328</v>
      </c>
      <c r="AS45" s="6">
        <v>0.85234151927650381</v>
      </c>
      <c r="AT45" s="6">
        <v>0.80414113781966656</v>
      </c>
      <c r="AU45" s="27">
        <v>0.84666666666666668</v>
      </c>
      <c r="AV45" s="6">
        <v>0.85798238798238802</v>
      </c>
      <c r="AW45" s="6">
        <v>0.84666666666666668</v>
      </c>
      <c r="AX45" s="6">
        <v>0.84493261040171785</v>
      </c>
      <c r="AY45" s="6">
        <v>0.74090116363737224</v>
      </c>
      <c r="AZ45" s="27">
        <v>0.82000000000000006</v>
      </c>
      <c r="BA45" s="6">
        <v>0.82528619528619518</v>
      </c>
      <c r="BB45" s="6">
        <v>0.82000000000000006</v>
      </c>
      <c r="BC45" s="6">
        <v>0.81834839624313305</v>
      </c>
      <c r="BD45" s="6">
        <v>0.5662054006282945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0.25437580596566661</v>
      </c>
      <c r="N46" s="9">
        <v>2.591467244835</v>
      </c>
      <c r="O46" s="9">
        <v>0.83204181903013619</v>
      </c>
      <c r="P46" s="9">
        <v>45.026743379008131</v>
      </c>
      <c r="Q46" s="27">
        <v>0.76</v>
      </c>
      <c r="R46" s="6">
        <v>0.78279942279942283</v>
      </c>
      <c r="S46" s="6">
        <v>0.76</v>
      </c>
      <c r="T46" s="6">
        <v>0.72870300060837145</v>
      </c>
      <c r="U46" s="6">
        <v>0.67677025031510607</v>
      </c>
      <c r="V46" s="27">
        <v>0.7533333333333333</v>
      </c>
      <c r="W46" s="6">
        <v>0.74543049543049533</v>
      </c>
      <c r="X46" s="6">
        <v>0.7533333333333333</v>
      </c>
      <c r="Y46" s="6">
        <v>0.74251082251082257</v>
      </c>
      <c r="Z46" s="6">
        <v>0.5780297978568012</v>
      </c>
      <c r="AA46" s="27">
        <v>0.52666666666666662</v>
      </c>
      <c r="AB46" s="6">
        <v>0.53708273208273205</v>
      </c>
      <c r="AC46" s="6">
        <v>0.52666666666666662</v>
      </c>
      <c r="AD46" s="6">
        <v>0.51375241041494912</v>
      </c>
      <c r="AE46" s="6">
        <v>3.5736463813349162</v>
      </c>
      <c r="AF46" s="27">
        <v>0.41333333333333327</v>
      </c>
      <c r="AG46" s="6">
        <v>0.35413574786639801</v>
      </c>
      <c r="AH46" s="6">
        <v>0.41333333333333327</v>
      </c>
      <c r="AI46" s="6">
        <v>0.35651238014216707</v>
      </c>
      <c r="AJ46" s="6">
        <v>1.0994236321234849</v>
      </c>
      <c r="AK46" s="27">
        <v>0.72</v>
      </c>
      <c r="AL46" s="6">
        <v>0.72712121212121206</v>
      </c>
      <c r="AM46" s="6">
        <v>0.72</v>
      </c>
      <c r="AN46" s="6">
        <v>0.71507409641155772</v>
      </c>
      <c r="AO46" s="6">
        <v>10.0922229489528</v>
      </c>
      <c r="AP46" s="27">
        <v>0.78666666666666674</v>
      </c>
      <c r="AQ46" s="6">
        <v>0.79124838124838137</v>
      </c>
      <c r="AR46" s="6">
        <v>0.78666666666666674</v>
      </c>
      <c r="AS46" s="6">
        <v>0.78169750242976799</v>
      </c>
      <c r="AT46" s="6">
        <v>0.73025661992664104</v>
      </c>
      <c r="AU46" s="27">
        <v>0.78</v>
      </c>
      <c r="AV46" s="6">
        <v>0.78232582232582226</v>
      </c>
      <c r="AW46" s="6">
        <v>0.78</v>
      </c>
      <c r="AX46" s="6">
        <v>0.7751670348466686</v>
      </c>
      <c r="AY46" s="6">
        <v>0.83143343204438869</v>
      </c>
      <c r="AZ46" s="27">
        <v>0.76666666666666661</v>
      </c>
      <c r="BA46" s="6">
        <v>0.76564158064158061</v>
      </c>
      <c r="BB46" s="6">
        <v>0.76666666666666661</v>
      </c>
      <c r="BC46" s="6">
        <v>0.75345582800960376</v>
      </c>
      <c r="BD46" s="6">
        <v>0.88220079132845386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7.7417029682481001E-2</v>
      </c>
      <c r="N47" s="9">
        <v>7.1657659583483584</v>
      </c>
      <c r="O47" s="9">
        <v>1.2904136247398701</v>
      </c>
      <c r="P47" s="9">
        <v>124.5051835263027</v>
      </c>
      <c r="Q47" s="27">
        <v>0.87333333333333341</v>
      </c>
      <c r="R47" s="6">
        <v>0.89361749361749365</v>
      </c>
      <c r="S47" s="6">
        <v>0.87333333333333341</v>
      </c>
      <c r="T47" s="6">
        <v>0.86807652446365591</v>
      </c>
      <c r="U47" s="6">
        <v>0.35289569398557352</v>
      </c>
      <c r="V47" s="27">
        <v>0.92000000000000015</v>
      </c>
      <c r="W47" s="6">
        <v>0.92575757575757578</v>
      </c>
      <c r="X47" s="6">
        <v>0.92000000000000015</v>
      </c>
      <c r="Y47" s="6">
        <v>0.91955140376193012</v>
      </c>
      <c r="Z47" s="6">
        <v>0.2493454462566766</v>
      </c>
      <c r="AA47" s="27">
        <v>0.95333333333333348</v>
      </c>
      <c r="AB47" s="6">
        <v>0.95855477855477866</v>
      </c>
      <c r="AC47" s="6">
        <v>0.95333333333333348</v>
      </c>
      <c r="AD47" s="6">
        <v>0.95285626683930624</v>
      </c>
      <c r="AE47" s="6">
        <v>0.57333092454888057</v>
      </c>
      <c r="AF47" s="27">
        <v>0.94000000000000006</v>
      </c>
      <c r="AG47" s="6">
        <v>0.95064935064935074</v>
      </c>
      <c r="AH47" s="6">
        <v>0.94000000000000006</v>
      </c>
      <c r="AI47" s="6">
        <v>0.93874965190754656</v>
      </c>
      <c r="AJ47" s="6">
        <v>0.19694721840074711</v>
      </c>
      <c r="AK47" s="27">
        <v>0.89333333333333331</v>
      </c>
      <c r="AL47" s="6">
        <v>0.90744366744366745</v>
      </c>
      <c r="AM47" s="6">
        <v>0.89333333333333331</v>
      </c>
      <c r="AN47" s="6">
        <v>0.89208977842575909</v>
      </c>
      <c r="AO47" s="6">
        <v>3.8446563615058289</v>
      </c>
      <c r="AP47" s="27">
        <v>0.93333333333333324</v>
      </c>
      <c r="AQ47" s="6">
        <v>0.94438672438672433</v>
      </c>
      <c r="AR47" s="6">
        <v>0.93333333333333324</v>
      </c>
      <c r="AS47" s="6">
        <v>0.93205412521202002</v>
      </c>
      <c r="AT47" s="6">
        <v>0.19493972277580859</v>
      </c>
      <c r="AU47" s="27">
        <v>0.94000000000000006</v>
      </c>
      <c r="AV47" s="6">
        <v>0.9492618492618492</v>
      </c>
      <c r="AW47" s="6">
        <v>0.94000000000000006</v>
      </c>
      <c r="AX47" s="6">
        <v>0.93894826451025126</v>
      </c>
      <c r="AY47" s="6">
        <v>0.38631757018197083</v>
      </c>
      <c r="AZ47" s="27">
        <v>0.91999999999999993</v>
      </c>
      <c r="BA47" s="6">
        <v>0.93314093314093327</v>
      </c>
      <c r="BB47" s="6">
        <v>0.91999999999999993</v>
      </c>
      <c r="BC47" s="6">
        <v>0.91855269486848423</v>
      </c>
      <c r="BD47" s="6">
        <v>0.25408477257364631</v>
      </c>
      <c r="BE47" s="6"/>
      <c r="BF47" s="2" t="s">
        <v>62</v>
      </c>
      <c r="BG47" s="6">
        <f t="shared" ref="BG47:BJ51" si="0">AVERAGE(BG3,BG8,BG13,BG18,BG23,BG28,BG33,BG38)</f>
        <v>-0.77498948739323159</v>
      </c>
      <c r="BH47" s="6">
        <f t="shared" si="0"/>
        <v>0.59074775853602857</v>
      </c>
      <c r="BI47" s="6">
        <f t="shared" si="0"/>
        <v>0.72723674147637052</v>
      </c>
      <c r="BJ47" s="6">
        <f t="shared" si="0"/>
        <v>0.50855376245539685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0.23983418282378099</v>
      </c>
      <c r="N48" s="9">
        <v>2.9177739300262728</v>
      </c>
      <c r="O48" s="9">
        <v>0.82054970818005279</v>
      </c>
      <c r="P48" s="9">
        <v>68.567687355617423</v>
      </c>
      <c r="Q48" s="27">
        <v>0.72</v>
      </c>
      <c r="R48" s="6">
        <v>0.73189754689754682</v>
      </c>
      <c r="S48" s="6">
        <v>0.72</v>
      </c>
      <c r="T48" s="6">
        <v>0.7113970982577793</v>
      </c>
      <c r="U48" s="6">
        <v>0.64864063524348281</v>
      </c>
      <c r="V48" s="27">
        <v>0.76666666666666683</v>
      </c>
      <c r="W48" s="6">
        <v>0.78946920182214309</v>
      </c>
      <c r="X48" s="6">
        <v>0.76666666666666683</v>
      </c>
      <c r="Y48" s="6">
        <v>0.76722057669426091</v>
      </c>
      <c r="Z48" s="6">
        <v>0.55794797032546228</v>
      </c>
      <c r="AA48" s="27">
        <v>0.64</v>
      </c>
      <c r="AB48" s="6">
        <v>0.65042411292411295</v>
      </c>
      <c r="AC48" s="6">
        <v>0.64</v>
      </c>
      <c r="AD48" s="6">
        <v>0.63888540648266046</v>
      </c>
      <c r="AE48" s="6">
        <v>1.6656499632169841</v>
      </c>
      <c r="AF48" s="27">
        <v>0.78</v>
      </c>
      <c r="AG48" s="6">
        <v>0.79880289644995528</v>
      </c>
      <c r="AH48" s="6">
        <v>0.78</v>
      </c>
      <c r="AI48" s="6">
        <v>0.77244533019581263</v>
      </c>
      <c r="AJ48" s="6">
        <v>0.55509393952682518</v>
      </c>
      <c r="AK48" s="27">
        <v>0.69333333333333325</v>
      </c>
      <c r="AL48" s="6">
        <v>0.71251683501683494</v>
      </c>
      <c r="AM48" s="6">
        <v>0.69333333333333325</v>
      </c>
      <c r="AN48" s="6">
        <v>0.69033270238533395</v>
      </c>
      <c r="AO48" s="6">
        <v>11.053387039329261</v>
      </c>
      <c r="AP48" s="27">
        <v>0.71333333333333337</v>
      </c>
      <c r="AQ48" s="6">
        <v>0.72502164502164512</v>
      </c>
      <c r="AR48" s="6">
        <v>0.71333333333333337</v>
      </c>
      <c r="AS48" s="6">
        <v>0.71584049249683923</v>
      </c>
      <c r="AT48" s="6">
        <v>0.61262353853505602</v>
      </c>
      <c r="AU48" s="27">
        <v>0.65999999999999992</v>
      </c>
      <c r="AV48" s="6">
        <v>0.66302503052503048</v>
      </c>
      <c r="AW48" s="6">
        <v>0.65999999999999992</v>
      </c>
      <c r="AX48" s="6">
        <v>0.65339818485060097</v>
      </c>
      <c r="AY48" s="6">
        <v>0.99290348269193252</v>
      </c>
      <c r="AZ48" s="27">
        <v>0.69333333333333336</v>
      </c>
      <c r="BA48" s="6">
        <v>0.69173440938146824</v>
      </c>
      <c r="BB48" s="6">
        <v>0.69333333333333336</v>
      </c>
      <c r="BC48" s="6">
        <v>0.68134379011123314</v>
      </c>
      <c r="BD48" s="6">
        <v>0.79718595620455424</v>
      </c>
      <c r="BE48" s="6"/>
      <c r="BF48" s="2" t="s">
        <v>63</v>
      </c>
      <c r="BG48" s="6">
        <f t="shared" si="0"/>
        <v>-0.79275610473160474</v>
      </c>
      <c r="BH48" s="6">
        <f t="shared" si="0"/>
        <v>0.58436080141088376</v>
      </c>
      <c r="BI48" s="6">
        <f t="shared" si="0"/>
        <v>0.73334645112934782</v>
      </c>
      <c r="BJ48" s="6">
        <f t="shared" si="0"/>
        <v>0.51115598669973594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0.130175058938309</v>
      </c>
      <c r="N49" s="9">
        <v>3.8536158070822331</v>
      </c>
      <c r="O49" s="9">
        <v>1.2380052173108509</v>
      </c>
      <c r="P49" s="9">
        <v>66.956574648053788</v>
      </c>
      <c r="Q49" s="27">
        <v>0.76</v>
      </c>
      <c r="R49" s="6">
        <v>0.76914687164687179</v>
      </c>
      <c r="S49" s="6">
        <v>0.76</v>
      </c>
      <c r="T49" s="6">
        <v>0.74154761467724184</v>
      </c>
      <c r="U49" s="6">
        <v>0.6095240297282144</v>
      </c>
      <c r="V49" s="27">
        <v>0.85333333333333328</v>
      </c>
      <c r="W49" s="6">
        <v>0.86576664076664078</v>
      </c>
      <c r="X49" s="6">
        <v>0.85333333333333328</v>
      </c>
      <c r="Y49" s="6">
        <v>0.85507257383687596</v>
      </c>
      <c r="Z49" s="6">
        <v>0.33858278905801131</v>
      </c>
      <c r="AA49" s="27">
        <v>0.57999999999999985</v>
      </c>
      <c r="AB49" s="6">
        <v>0.58761266511266519</v>
      </c>
      <c r="AC49" s="6">
        <v>0.57999999999999985</v>
      </c>
      <c r="AD49" s="6">
        <v>0.56411820601886553</v>
      </c>
      <c r="AE49" s="6">
        <v>1.4510327142739989</v>
      </c>
      <c r="AF49" s="27">
        <v>0.48666666666666658</v>
      </c>
      <c r="AG49" s="6">
        <v>0.46552299552299559</v>
      </c>
      <c r="AH49" s="6">
        <v>0.48666666666666658</v>
      </c>
      <c r="AI49" s="6">
        <v>0.43722649440433708</v>
      </c>
      <c r="AJ49" s="6">
        <v>1.059090919593332</v>
      </c>
      <c r="AK49" s="27">
        <v>0.77333333333333343</v>
      </c>
      <c r="AL49" s="6">
        <v>0.78874458874458875</v>
      </c>
      <c r="AM49" s="6">
        <v>0.77333333333333343</v>
      </c>
      <c r="AN49" s="6">
        <v>0.76888247952025046</v>
      </c>
      <c r="AO49" s="6">
        <v>8.1698947681998852</v>
      </c>
      <c r="AP49" s="27">
        <v>0.80666666666666687</v>
      </c>
      <c r="AQ49" s="6">
        <v>0.81430846930846923</v>
      </c>
      <c r="AR49" s="6">
        <v>0.80666666666666687</v>
      </c>
      <c r="AS49" s="6">
        <v>0.80656313599105367</v>
      </c>
      <c r="AT49" s="6">
        <v>0.60943828634774899</v>
      </c>
      <c r="AU49" s="27">
        <v>0.81333333333333324</v>
      </c>
      <c r="AV49" s="6">
        <v>0.82225459725459726</v>
      </c>
      <c r="AW49" s="6">
        <v>0.81333333333333324</v>
      </c>
      <c r="AX49" s="6">
        <v>0.81340802599383832</v>
      </c>
      <c r="AY49" s="6">
        <v>0.60756427967235305</v>
      </c>
      <c r="AZ49" s="27">
        <v>0.83333333333333337</v>
      </c>
      <c r="BA49" s="6">
        <v>0.84220409220409231</v>
      </c>
      <c r="BB49" s="6">
        <v>0.83333333333333337</v>
      </c>
      <c r="BC49" s="6">
        <v>0.83416446253974852</v>
      </c>
      <c r="BD49" s="6">
        <v>0.5102507848346356</v>
      </c>
      <c r="BE49" s="6"/>
      <c r="BF49" s="2" t="s">
        <v>64</v>
      </c>
      <c r="BG49" s="6">
        <f t="shared" si="0"/>
        <v>-0.77498948739323159</v>
      </c>
      <c r="BH49" s="6">
        <f t="shared" si="0"/>
        <v>0.59074775853602857</v>
      </c>
      <c r="BI49" s="6">
        <f t="shared" si="0"/>
        <v>0.72723674147637052</v>
      </c>
      <c r="BJ49" s="6">
        <f t="shared" si="0"/>
        <v>0.50855376245539685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0.1802973986535702</v>
      </c>
      <c r="N50" s="9">
        <v>4.0398516327073262</v>
      </c>
      <c r="O50" s="9">
        <v>0.91103046236934615</v>
      </c>
      <c r="P50" s="9">
        <v>70.192422118289798</v>
      </c>
      <c r="Q50" s="27">
        <v>0.81333333333333324</v>
      </c>
      <c r="R50" s="6">
        <v>0.82180671180671183</v>
      </c>
      <c r="S50" s="6">
        <v>0.81333333333333324</v>
      </c>
      <c r="T50" s="6">
        <v>0.80383997271330687</v>
      </c>
      <c r="U50" s="6">
        <v>0.54873504424212105</v>
      </c>
      <c r="V50" s="27">
        <v>0.82000000000000006</v>
      </c>
      <c r="W50" s="6">
        <v>0.82792207792207795</v>
      </c>
      <c r="X50" s="6">
        <v>0.82000000000000006</v>
      </c>
      <c r="Y50" s="6">
        <v>0.81750543917726581</v>
      </c>
      <c r="Z50" s="6">
        <v>0.44325968430641632</v>
      </c>
      <c r="AA50" s="27">
        <v>0.59333333333333338</v>
      </c>
      <c r="AB50" s="6">
        <v>0.60024521774521777</v>
      </c>
      <c r="AC50" s="6">
        <v>0.59333333333333338</v>
      </c>
      <c r="AD50" s="6">
        <v>0.581109563419834</v>
      </c>
      <c r="AE50" s="6">
        <v>2.612000437003581</v>
      </c>
      <c r="AF50" s="27">
        <v>0.51333333333333331</v>
      </c>
      <c r="AG50" s="6">
        <v>0.53021164021164013</v>
      </c>
      <c r="AH50" s="6">
        <v>0.51333333333333331</v>
      </c>
      <c r="AI50" s="6">
        <v>0.4784002311037166</v>
      </c>
      <c r="AJ50" s="6">
        <v>1.0768120014547771</v>
      </c>
      <c r="AK50" s="27">
        <v>0.81333333333333324</v>
      </c>
      <c r="AL50" s="6">
        <v>0.81551430051430052</v>
      </c>
      <c r="AM50" s="6">
        <v>0.81333333333333324</v>
      </c>
      <c r="AN50" s="6">
        <v>0.80876235643229855</v>
      </c>
      <c r="AO50" s="6">
        <v>6.728148632635202</v>
      </c>
      <c r="AP50" s="27">
        <v>0.82</v>
      </c>
      <c r="AQ50" s="6">
        <v>0.83018777518777509</v>
      </c>
      <c r="AR50" s="6">
        <v>0.82</v>
      </c>
      <c r="AS50" s="6">
        <v>0.81993558128704169</v>
      </c>
      <c r="AT50" s="6">
        <v>0.43338285561644041</v>
      </c>
      <c r="AU50" s="27">
        <v>0.77333333333333321</v>
      </c>
      <c r="AV50" s="6">
        <v>0.77462259962259961</v>
      </c>
      <c r="AW50" s="6">
        <v>0.77333333333333321</v>
      </c>
      <c r="AX50" s="6">
        <v>0.768346626725951</v>
      </c>
      <c r="AY50" s="6">
        <v>0.98401780121453819</v>
      </c>
      <c r="AZ50" s="27">
        <v>0.76666666666666683</v>
      </c>
      <c r="BA50" s="6">
        <v>0.77743589743589747</v>
      </c>
      <c r="BB50" s="6">
        <v>0.76666666666666683</v>
      </c>
      <c r="BC50" s="6">
        <v>0.76681134104475057</v>
      </c>
      <c r="BD50" s="6">
        <v>0.66147509251399672</v>
      </c>
      <c r="BE50" s="6"/>
      <c r="BF50" s="2" t="s">
        <v>65</v>
      </c>
      <c r="BG50" s="6">
        <f t="shared" si="0"/>
        <v>-0.78075489107593754</v>
      </c>
      <c r="BH50" s="6">
        <f t="shared" si="0"/>
        <v>0.589194216712282</v>
      </c>
      <c r="BI50" s="6">
        <f t="shared" si="0"/>
        <v>0.72947834333133521</v>
      </c>
      <c r="BJ50" s="6">
        <f t="shared" si="0"/>
        <v>0.50819325720132658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5.2703223639620642E-2</v>
      </c>
      <c r="N51" s="9">
        <v>9.259991537601886</v>
      </c>
      <c r="O51" s="9">
        <v>1.4065621478135319</v>
      </c>
      <c r="P51" s="9">
        <v>104.1749047980212</v>
      </c>
      <c r="Q51" s="27">
        <v>0.91333333333333333</v>
      </c>
      <c r="R51" s="6">
        <v>0.91683501683501678</v>
      </c>
      <c r="S51" s="6">
        <v>0.91333333333333333</v>
      </c>
      <c r="T51" s="6">
        <v>0.91307055517581825</v>
      </c>
      <c r="U51" s="6">
        <v>0.22542592975648301</v>
      </c>
      <c r="V51" s="27">
        <v>0.91999999999999993</v>
      </c>
      <c r="W51" s="6">
        <v>0.92916786916786909</v>
      </c>
      <c r="X51" s="6">
        <v>0.91999999999999993</v>
      </c>
      <c r="Y51" s="6">
        <v>0.91843776106933994</v>
      </c>
      <c r="Z51" s="6">
        <v>0.19061226195461581</v>
      </c>
      <c r="AA51" s="27">
        <v>0.93333333333333335</v>
      </c>
      <c r="AB51" s="6">
        <v>0.9366329966329966</v>
      </c>
      <c r="AC51" s="6">
        <v>0.93333333333333335</v>
      </c>
      <c r="AD51" s="6">
        <v>0.93385585175058861</v>
      </c>
      <c r="AE51" s="6">
        <v>0.60626082931050929</v>
      </c>
      <c r="AF51" s="27">
        <v>0.9</v>
      </c>
      <c r="AG51" s="6">
        <v>0.91069282569282561</v>
      </c>
      <c r="AH51" s="6">
        <v>0.9</v>
      </c>
      <c r="AI51" s="6">
        <v>0.90091321848758921</v>
      </c>
      <c r="AJ51" s="6">
        <v>0.26600374301986429</v>
      </c>
      <c r="AK51" s="27">
        <v>0.88666666666666671</v>
      </c>
      <c r="AL51" s="6">
        <v>0.89101491101491104</v>
      </c>
      <c r="AM51" s="6">
        <v>0.88666666666666671</v>
      </c>
      <c r="AN51" s="6">
        <v>0.88494596562708006</v>
      </c>
      <c r="AO51" s="6">
        <v>4.0849473840999444</v>
      </c>
      <c r="AP51" s="27">
        <v>0.94666666666666666</v>
      </c>
      <c r="AQ51" s="6">
        <v>0.94956228956228961</v>
      </c>
      <c r="AR51" s="6">
        <v>0.94666666666666666</v>
      </c>
      <c r="AS51" s="6">
        <v>0.94654970760233925</v>
      </c>
      <c r="AT51" s="6">
        <v>0.18445940972272459</v>
      </c>
      <c r="AU51" s="27">
        <v>0.91999999999999993</v>
      </c>
      <c r="AV51" s="6">
        <v>0.92269360269360257</v>
      </c>
      <c r="AW51" s="6">
        <v>0.91999999999999993</v>
      </c>
      <c r="AX51" s="6">
        <v>0.91987088934457351</v>
      </c>
      <c r="AY51" s="6">
        <v>0.45101295496755978</v>
      </c>
      <c r="AZ51" s="27">
        <v>0.91999999999999993</v>
      </c>
      <c r="BA51" s="6">
        <v>0.92405723905723902</v>
      </c>
      <c r="BB51" s="6">
        <v>0.91999999999999993</v>
      </c>
      <c r="BC51" s="6">
        <v>0.91893521682995372</v>
      </c>
      <c r="BD51" s="6">
        <v>0.2012128587919309</v>
      </c>
      <c r="BE51" s="6"/>
      <c r="BF51" s="3" t="s">
        <v>66</v>
      </c>
      <c r="BG51" s="5">
        <f t="shared" si="0"/>
        <v>0.73375524984997709</v>
      </c>
      <c r="BH51" s="5">
        <f t="shared" si="0"/>
        <v>-0.614301821676416</v>
      </c>
      <c r="BI51" s="5">
        <f t="shared" si="0"/>
        <v>-0.73946352730050335</v>
      </c>
      <c r="BJ51" s="5">
        <f t="shared" si="0"/>
        <v>-0.47828505037531155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0.1265607472388405</v>
      </c>
      <c r="N52" s="9">
        <v>4.0693776191053939</v>
      </c>
      <c r="O52" s="9">
        <v>1.2318550332513241</v>
      </c>
      <c r="P52" s="9">
        <v>55.750473381743902</v>
      </c>
      <c r="Q52" s="27">
        <v>0.88000000000000012</v>
      </c>
      <c r="R52" s="6">
        <v>0.89337662337662349</v>
      </c>
      <c r="S52" s="6">
        <v>0.88000000000000012</v>
      </c>
      <c r="T52" s="6">
        <v>0.88016765026052945</v>
      </c>
      <c r="U52" s="6">
        <v>0.36246774722979708</v>
      </c>
      <c r="V52" s="27">
        <v>0.85333333333333328</v>
      </c>
      <c r="W52" s="6">
        <v>0.86288785288785286</v>
      </c>
      <c r="X52" s="6">
        <v>0.85333333333333328</v>
      </c>
      <c r="Y52" s="6">
        <v>0.85378507106330503</v>
      </c>
      <c r="Z52" s="6">
        <v>0.3841152378640994</v>
      </c>
      <c r="AA52" s="27">
        <v>0.71333333333333337</v>
      </c>
      <c r="AB52" s="6">
        <v>0.74631609131609122</v>
      </c>
      <c r="AC52" s="6">
        <v>0.71333333333333337</v>
      </c>
      <c r="AD52" s="6">
        <v>0.71021833692448844</v>
      </c>
      <c r="AE52" s="6">
        <v>1.2651177336762069</v>
      </c>
      <c r="AF52" s="27">
        <v>0.55999999999999994</v>
      </c>
      <c r="AG52" s="6">
        <v>0.66914819729061203</v>
      </c>
      <c r="AH52" s="6">
        <v>0.55999999999999994</v>
      </c>
      <c r="AI52" s="6">
        <v>0.54124615418450683</v>
      </c>
      <c r="AJ52" s="6">
        <v>1.0459321620229269</v>
      </c>
      <c r="AK52" s="27">
        <v>0.84666666666666668</v>
      </c>
      <c r="AL52" s="6">
        <v>0.86317404817404808</v>
      </c>
      <c r="AM52" s="6">
        <v>0.84666666666666668</v>
      </c>
      <c r="AN52" s="6">
        <v>0.84663588496675057</v>
      </c>
      <c r="AO52" s="6">
        <v>5.5266935196646294</v>
      </c>
      <c r="AP52" s="27">
        <v>0.89333333333333331</v>
      </c>
      <c r="AQ52" s="6">
        <v>0.90656047656047656</v>
      </c>
      <c r="AR52" s="6">
        <v>0.89333333333333331</v>
      </c>
      <c r="AS52" s="6">
        <v>0.89342496363360557</v>
      </c>
      <c r="AT52" s="6">
        <v>0.33418978669989369</v>
      </c>
      <c r="AU52" s="27">
        <v>0.8600000000000001</v>
      </c>
      <c r="AV52" s="6">
        <v>0.868860028860029</v>
      </c>
      <c r="AW52" s="6">
        <v>0.8600000000000001</v>
      </c>
      <c r="AX52" s="6">
        <v>0.85909087930759753</v>
      </c>
      <c r="AY52" s="6">
        <v>0.66898761060828049</v>
      </c>
      <c r="AZ52" s="27">
        <v>0.9</v>
      </c>
      <c r="BA52" s="6">
        <v>0.90707070707070714</v>
      </c>
      <c r="BB52" s="6">
        <v>0.9</v>
      </c>
      <c r="BC52" s="6">
        <v>0.89988563208377437</v>
      </c>
      <c r="BD52" s="6">
        <v>0.32759181733551029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7.9287958147053819E-2</v>
      </c>
      <c r="N53" s="9">
        <v>6.1240774757423564</v>
      </c>
      <c r="O53" s="9">
        <v>1.3558584851199229</v>
      </c>
      <c r="P53" s="9">
        <v>106.4058461410234</v>
      </c>
      <c r="Q53" s="27">
        <v>0.91333333333333344</v>
      </c>
      <c r="R53" s="6">
        <v>0.92662522662522662</v>
      </c>
      <c r="S53" s="6">
        <v>0.91333333333333344</v>
      </c>
      <c r="T53" s="6">
        <v>0.91334406956967196</v>
      </c>
      <c r="U53" s="6">
        <v>0.3340511013555435</v>
      </c>
      <c r="V53" s="27">
        <v>0.91333333333333333</v>
      </c>
      <c r="W53" s="6">
        <v>0.92619787619787619</v>
      </c>
      <c r="X53" s="6">
        <v>0.91333333333333333</v>
      </c>
      <c r="Y53" s="6">
        <v>0.91262190196097848</v>
      </c>
      <c r="Z53" s="6">
        <v>0.24495014926657871</v>
      </c>
      <c r="AA53" s="27">
        <v>0.71333333333333326</v>
      </c>
      <c r="AB53" s="6">
        <v>0.72120731120731119</v>
      </c>
      <c r="AC53" s="6">
        <v>0.71333333333333326</v>
      </c>
      <c r="AD53" s="6">
        <v>0.71205303812114962</v>
      </c>
      <c r="AE53" s="6">
        <v>1.8539700089022011</v>
      </c>
      <c r="AF53" s="27">
        <v>0.77333333333333343</v>
      </c>
      <c r="AG53" s="6">
        <v>0.79071891071891076</v>
      </c>
      <c r="AH53" s="6">
        <v>0.77333333333333343</v>
      </c>
      <c r="AI53" s="6">
        <v>0.77031984265864994</v>
      </c>
      <c r="AJ53" s="6">
        <v>0.55512058105401541</v>
      </c>
      <c r="AK53" s="27">
        <v>0.86666666666666659</v>
      </c>
      <c r="AL53" s="6">
        <v>0.88069412069412079</v>
      </c>
      <c r="AM53" s="6">
        <v>0.86666666666666659</v>
      </c>
      <c r="AN53" s="6">
        <v>0.86469643489228898</v>
      </c>
      <c r="AO53" s="6">
        <v>4.8058204518822869</v>
      </c>
      <c r="AP53" s="27">
        <v>0.90666666666666662</v>
      </c>
      <c r="AQ53" s="6">
        <v>0.92235172235172214</v>
      </c>
      <c r="AR53" s="6">
        <v>0.90666666666666662</v>
      </c>
      <c r="AS53" s="6">
        <v>0.90596186143366109</v>
      </c>
      <c r="AT53" s="6">
        <v>0.28238955795784509</v>
      </c>
      <c r="AU53" s="27">
        <v>0.88666666666666671</v>
      </c>
      <c r="AV53" s="6">
        <v>0.9040688940688939</v>
      </c>
      <c r="AW53" s="6">
        <v>0.88666666666666671</v>
      </c>
      <c r="AX53" s="6">
        <v>0.88515802474747152</v>
      </c>
      <c r="AY53" s="6">
        <v>0.75053788209179406</v>
      </c>
      <c r="AZ53" s="27">
        <v>0.9</v>
      </c>
      <c r="BA53" s="6">
        <v>0.91406889406889391</v>
      </c>
      <c r="BB53" s="6">
        <v>0.9</v>
      </c>
      <c r="BC53" s="6">
        <v>0.89801997760942442</v>
      </c>
      <c r="BD53" s="6">
        <v>0.44115085819023908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8.2538276789524509E-2</v>
      </c>
      <c r="N54" s="9">
        <v>5.0097450088178643</v>
      </c>
      <c r="O54" s="9">
        <v>1.4214277262382029</v>
      </c>
      <c r="P54" s="9">
        <v>68.633506620804738</v>
      </c>
      <c r="Q54" s="27">
        <v>0.87333333333333341</v>
      </c>
      <c r="R54" s="6">
        <v>0.88394198394198398</v>
      </c>
      <c r="S54" s="6">
        <v>0.87333333333333341</v>
      </c>
      <c r="T54" s="6">
        <v>0.87321068824635917</v>
      </c>
      <c r="U54" s="6">
        <v>0.4020094443005629</v>
      </c>
      <c r="V54" s="27">
        <v>0.91999999999999993</v>
      </c>
      <c r="W54" s="6">
        <v>0.9278645428645429</v>
      </c>
      <c r="X54" s="6">
        <v>0.91999999999999993</v>
      </c>
      <c r="Y54" s="6">
        <v>0.91971780571322914</v>
      </c>
      <c r="Z54" s="6">
        <v>0.18300597149517819</v>
      </c>
      <c r="AA54" s="27">
        <v>0.92666666666666653</v>
      </c>
      <c r="AB54" s="6">
        <v>0.93279461279461273</v>
      </c>
      <c r="AC54" s="6">
        <v>0.92666666666666653</v>
      </c>
      <c r="AD54" s="6">
        <v>0.92546523766337996</v>
      </c>
      <c r="AE54" s="6">
        <v>0.83551137611636661</v>
      </c>
      <c r="AF54" s="27">
        <v>0.90666666666666662</v>
      </c>
      <c r="AG54" s="6">
        <v>0.91963221963221964</v>
      </c>
      <c r="AH54" s="6">
        <v>0.90666666666666662</v>
      </c>
      <c r="AI54" s="6">
        <v>0.90690142131789719</v>
      </c>
      <c r="AJ54" s="6">
        <v>0.2447204697350544</v>
      </c>
      <c r="AK54" s="27">
        <v>0.87333333333333341</v>
      </c>
      <c r="AL54" s="6">
        <v>0.8749326599326599</v>
      </c>
      <c r="AM54" s="6">
        <v>0.87333333333333341</v>
      </c>
      <c r="AN54" s="6">
        <v>0.87154350522771584</v>
      </c>
      <c r="AO54" s="6">
        <v>4.5655294292881727</v>
      </c>
      <c r="AP54" s="27">
        <v>0.91333333333333333</v>
      </c>
      <c r="AQ54" s="6">
        <v>0.92010101010100998</v>
      </c>
      <c r="AR54" s="6">
        <v>0.91333333333333333</v>
      </c>
      <c r="AS54" s="6">
        <v>0.91199064208352143</v>
      </c>
      <c r="AT54" s="6">
        <v>0.25168777668517839</v>
      </c>
      <c r="AU54" s="27">
        <v>0.9</v>
      </c>
      <c r="AV54" s="6">
        <v>0.90234006734006722</v>
      </c>
      <c r="AW54" s="6">
        <v>0.9</v>
      </c>
      <c r="AX54" s="6">
        <v>0.89856104908736489</v>
      </c>
      <c r="AY54" s="6">
        <v>0.53104713135441006</v>
      </c>
      <c r="AZ54" s="27">
        <v>0.91333333333333344</v>
      </c>
      <c r="BA54" s="6">
        <v>0.91877104377104379</v>
      </c>
      <c r="BB54" s="6">
        <v>0.91333333333333344</v>
      </c>
      <c r="BC54" s="6">
        <v>0.91247816510974411</v>
      </c>
      <c r="BD54" s="6">
        <v>0.22620887599940481</v>
      </c>
      <c r="BE54" s="6"/>
      <c r="BF54" s="1" t="s">
        <v>67</v>
      </c>
      <c r="BG54" s="4" cm="1">
        <f t="array" ref="BG54">AVERAGE(ABS(BG3:BG7))</f>
        <v>0.85080481189793356</v>
      </c>
      <c r="BH54" s="4" cm="1">
        <f t="array" ref="BH54">AVERAGE(ABS(BH3:BH7))</f>
        <v>0.77197057120980239</v>
      </c>
      <c r="BI54" s="4" cm="1">
        <f t="array" ref="BI54">AVERAGE(ABS(BI3:BI7))</f>
        <v>0.82557438391273252</v>
      </c>
      <c r="BJ54" s="4" cm="1">
        <f t="array" ref="BJ54">AVERAGE(ABS(BJ3:BJ7))</f>
        <v>0.51275145604741701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6.094567146401756E-2</v>
      </c>
      <c r="N55" s="9">
        <v>6.3447818404162586</v>
      </c>
      <c r="O55" s="9">
        <v>1.491421667515094</v>
      </c>
      <c r="P55" s="9">
        <v>71.378795704682915</v>
      </c>
      <c r="Q55" s="27">
        <v>0.88666666666666671</v>
      </c>
      <c r="R55" s="6">
        <v>0.89866762866762873</v>
      </c>
      <c r="S55" s="6">
        <v>0.88666666666666671</v>
      </c>
      <c r="T55" s="6">
        <v>0.88563556842194624</v>
      </c>
      <c r="U55" s="6">
        <v>0.31796776191179288</v>
      </c>
      <c r="V55" s="27">
        <v>0.95333333333333337</v>
      </c>
      <c r="W55" s="6">
        <v>0.95737373737373732</v>
      </c>
      <c r="X55" s="6">
        <v>0.95333333333333337</v>
      </c>
      <c r="Y55" s="6">
        <v>0.95353839143312835</v>
      </c>
      <c r="Z55" s="6">
        <v>0.12608035900295519</v>
      </c>
      <c r="AA55" s="27">
        <v>0.7466666666666667</v>
      </c>
      <c r="AB55" s="6">
        <v>0.78007085507085505</v>
      </c>
      <c r="AC55" s="6">
        <v>0.7466666666666667</v>
      </c>
      <c r="AD55" s="6">
        <v>0.74765782046035112</v>
      </c>
      <c r="AE55" s="6">
        <v>1.440328836335238</v>
      </c>
      <c r="AF55" s="27">
        <v>0.51999999999999991</v>
      </c>
      <c r="AG55" s="6">
        <v>0.58520433814551454</v>
      </c>
      <c r="AH55" s="6">
        <v>0.51999999999999991</v>
      </c>
      <c r="AI55" s="6">
        <v>0.48117540347554372</v>
      </c>
      <c r="AJ55" s="6">
        <v>1.042744715811758</v>
      </c>
      <c r="AK55" s="27">
        <v>0.9</v>
      </c>
      <c r="AL55" s="6">
        <v>0.90931235431235424</v>
      </c>
      <c r="AM55" s="6">
        <v>0.9</v>
      </c>
      <c r="AN55" s="6">
        <v>0.89925553893517285</v>
      </c>
      <c r="AO55" s="6">
        <v>3.6043653389117152</v>
      </c>
      <c r="AP55" s="27">
        <v>0.91999999999999993</v>
      </c>
      <c r="AQ55" s="6">
        <v>0.93314093314093305</v>
      </c>
      <c r="AR55" s="6">
        <v>0.91999999999999993</v>
      </c>
      <c r="AS55" s="6">
        <v>0.92007037796511482</v>
      </c>
      <c r="AT55" s="6">
        <v>0.22259985660189899</v>
      </c>
      <c r="AU55" s="27">
        <v>0.92666666666666653</v>
      </c>
      <c r="AV55" s="6">
        <v>0.93714063714063711</v>
      </c>
      <c r="AW55" s="6">
        <v>0.92666666666666653</v>
      </c>
      <c r="AX55" s="6">
        <v>0.92552581950885882</v>
      </c>
      <c r="AY55" s="6">
        <v>0.35414794118732462</v>
      </c>
      <c r="AZ55" s="27">
        <v>0.91333333333333333</v>
      </c>
      <c r="BA55" s="6">
        <v>0.92250120250120238</v>
      </c>
      <c r="BB55" s="6">
        <v>0.91333333333333333</v>
      </c>
      <c r="BC55" s="6">
        <v>0.91323308270676695</v>
      </c>
      <c r="BD55" s="6">
        <v>0.17200080036348231</v>
      </c>
      <c r="BE55" s="6"/>
      <c r="BF55" s="2" t="s">
        <v>68</v>
      </c>
      <c r="BG55" s="6" cm="1">
        <f t="array" ref="BG55">AVERAGE(ABS(BG8:BG12))</f>
        <v>0.94916495420490554</v>
      </c>
      <c r="BH55" s="6" cm="1">
        <f t="array" ref="BH55">AVERAGE(ABS(BH8:BH12))</f>
        <v>0.76357991962857752</v>
      </c>
      <c r="BI55" s="6" cm="1">
        <f t="array" ref="BI55">AVERAGE(ABS(BI8:BI12))</f>
        <v>0.9273982458219413</v>
      </c>
      <c r="BJ55" s="6" cm="1">
        <f t="array" ref="BJ55">AVERAGE(ABS(BJ8:BJ12))</f>
        <v>0.5571976336795198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0.1053375513958122</v>
      </c>
      <c r="N56" s="9">
        <v>5.2255857168012732</v>
      </c>
      <c r="O56" s="9">
        <v>1.2388744931916049</v>
      </c>
      <c r="P56" s="9">
        <v>90.794551829422119</v>
      </c>
      <c r="Q56" s="27">
        <v>0.8600000000000001</v>
      </c>
      <c r="R56" s="6">
        <v>0.87246753246753239</v>
      </c>
      <c r="S56" s="6">
        <v>0.8600000000000001</v>
      </c>
      <c r="T56" s="6">
        <v>0.85652363231310602</v>
      </c>
      <c r="U56" s="6">
        <v>0.44334299866708882</v>
      </c>
      <c r="V56" s="27">
        <v>0.88000000000000012</v>
      </c>
      <c r="W56" s="6">
        <v>0.89536315536315525</v>
      </c>
      <c r="X56" s="6">
        <v>0.88000000000000012</v>
      </c>
      <c r="Y56" s="6">
        <v>0.87463279410647821</v>
      </c>
      <c r="Z56" s="6">
        <v>0.31570487555171539</v>
      </c>
      <c r="AA56" s="27">
        <v>0.68</v>
      </c>
      <c r="AB56" s="6">
        <v>0.70157287157287163</v>
      </c>
      <c r="AC56" s="6">
        <v>0.68</v>
      </c>
      <c r="AD56" s="6">
        <v>0.67263639044134405</v>
      </c>
      <c r="AE56" s="6">
        <v>1.4195224823738439</v>
      </c>
      <c r="AF56" s="27">
        <v>0.76</v>
      </c>
      <c r="AG56" s="6">
        <v>0.78255050505050505</v>
      </c>
      <c r="AH56" s="6">
        <v>0.76</v>
      </c>
      <c r="AI56" s="6">
        <v>0.75373947689737153</v>
      </c>
      <c r="AJ56" s="6">
        <v>0.55479323312868511</v>
      </c>
      <c r="AK56" s="27">
        <v>0.88666666666666671</v>
      </c>
      <c r="AL56" s="6">
        <v>0.89191919191919189</v>
      </c>
      <c r="AM56" s="6">
        <v>0.88666666666666671</v>
      </c>
      <c r="AN56" s="6">
        <v>0.88486829075064366</v>
      </c>
      <c r="AO56" s="6">
        <v>4.0849473840999444</v>
      </c>
      <c r="AP56" s="27">
        <v>0.89333333333333331</v>
      </c>
      <c r="AQ56" s="6">
        <v>0.89728956228956225</v>
      </c>
      <c r="AR56" s="6">
        <v>0.89333333333333331</v>
      </c>
      <c r="AS56" s="6">
        <v>0.89250044302675879</v>
      </c>
      <c r="AT56" s="6">
        <v>0.3355380984641011</v>
      </c>
      <c r="AU56" s="27">
        <v>0.88666666666666671</v>
      </c>
      <c r="AV56" s="6">
        <v>0.89225293225293234</v>
      </c>
      <c r="AW56" s="6">
        <v>0.88666666666666671</v>
      </c>
      <c r="AX56" s="6">
        <v>0.88533587320234253</v>
      </c>
      <c r="AY56" s="6">
        <v>0.60524615187286346</v>
      </c>
      <c r="AZ56" s="27">
        <v>0.91333333333333333</v>
      </c>
      <c r="BA56" s="6">
        <v>0.92272005772005772</v>
      </c>
      <c r="BB56" s="6">
        <v>0.91333333333333333</v>
      </c>
      <c r="BC56" s="6">
        <v>0.91270657332576843</v>
      </c>
      <c r="BD56" s="6">
        <v>0.37168953833498308</v>
      </c>
      <c r="BE56" s="6"/>
      <c r="BF56" s="2" t="s">
        <v>69</v>
      </c>
      <c r="BG56" s="6" cm="1">
        <f t="array" ref="BG56">AVERAGE(ABS(BG13:BG17))</f>
        <v>0.39851287604917474</v>
      </c>
      <c r="BH56" s="6" cm="1">
        <f t="array" ref="BH56">AVERAGE(ABS(BH13:BH17))</f>
        <v>0.17640780346973739</v>
      </c>
      <c r="BI56" s="6" cm="1">
        <f t="array" ref="BI56">AVERAGE(ABS(BI13:BI17))</f>
        <v>0.3195679660090664</v>
      </c>
      <c r="BJ56" s="6" cm="1">
        <f t="array" ref="BJ56">AVERAGE(ABS(BJ12:BJ16))</f>
        <v>0.40579041609736166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2.9461847987893801E-2</v>
      </c>
      <c r="N57" s="9">
        <v>12.53743525310229</v>
      </c>
      <c r="O57" s="9">
        <v>1.571700292439252</v>
      </c>
      <c r="P57" s="9">
        <v>119.1056349044717</v>
      </c>
      <c r="Q57" s="27">
        <v>0.94666666666666666</v>
      </c>
      <c r="R57" s="6">
        <v>0.95191919191919183</v>
      </c>
      <c r="S57" s="6">
        <v>0.94666666666666666</v>
      </c>
      <c r="T57" s="6">
        <v>0.94639274955064434</v>
      </c>
      <c r="U57" s="6">
        <v>0.1586905881035004</v>
      </c>
      <c r="V57" s="27">
        <v>0.96666666666666656</v>
      </c>
      <c r="W57" s="6">
        <v>0.97070707070707063</v>
      </c>
      <c r="X57" s="6">
        <v>0.96666666666666656</v>
      </c>
      <c r="Y57" s="6">
        <v>0.96687172476646166</v>
      </c>
      <c r="Z57" s="6">
        <v>8.0060881254662472E-2</v>
      </c>
      <c r="AA57" s="27">
        <v>0.72666666666666679</v>
      </c>
      <c r="AB57" s="6">
        <v>0.74103803603803597</v>
      </c>
      <c r="AC57" s="6">
        <v>0.72666666666666679</v>
      </c>
      <c r="AD57" s="6">
        <v>0.72775394012168815</v>
      </c>
      <c r="AE57" s="6">
        <v>1.6120332524552099</v>
      </c>
      <c r="AF57" s="27">
        <v>0.7533333333333333</v>
      </c>
      <c r="AG57" s="6">
        <v>0.77040459540459538</v>
      </c>
      <c r="AH57" s="6">
        <v>0.7533333333333333</v>
      </c>
      <c r="AI57" s="6">
        <v>0.74982593434942335</v>
      </c>
      <c r="AJ57" s="6">
        <v>0.547065464640629</v>
      </c>
      <c r="AK57" s="27">
        <v>0.92666666666666675</v>
      </c>
      <c r="AL57" s="6">
        <v>0.93279461279461273</v>
      </c>
      <c r="AM57" s="6">
        <v>0.92666666666666675</v>
      </c>
      <c r="AN57" s="6">
        <v>0.92546523766337996</v>
      </c>
      <c r="AO57" s="6">
        <v>2.6432012485352581</v>
      </c>
      <c r="AP57" s="27">
        <v>0.96</v>
      </c>
      <c r="AQ57" s="6">
        <v>0.96343434343434353</v>
      </c>
      <c r="AR57" s="6">
        <v>0.96</v>
      </c>
      <c r="AS57" s="6">
        <v>0.9598319029897977</v>
      </c>
      <c r="AT57" s="6">
        <v>0.15027127421675571</v>
      </c>
      <c r="AU57" s="27">
        <v>0.96</v>
      </c>
      <c r="AV57" s="6">
        <v>0.96404040404040392</v>
      </c>
      <c r="AW57" s="6">
        <v>0.96</v>
      </c>
      <c r="AX57" s="6">
        <v>0.96014936330725786</v>
      </c>
      <c r="AY57" s="6">
        <v>0.24921135102537739</v>
      </c>
      <c r="AZ57" s="27">
        <v>0.95333333333333337</v>
      </c>
      <c r="BA57" s="6">
        <v>0.95858585858585843</v>
      </c>
      <c r="BB57" s="6">
        <v>0.95333333333333337</v>
      </c>
      <c r="BC57" s="6">
        <v>0.95226658446472678</v>
      </c>
      <c r="BD57" s="6">
        <v>0.14336782285928909</v>
      </c>
      <c r="BE57" s="6"/>
      <c r="BF57" s="2" t="s">
        <v>70</v>
      </c>
      <c r="BG57" s="6" cm="1">
        <f t="array" ref="BG57">AVERAGE(ABS(BG18:BG22))</f>
        <v>0.31559722432663173</v>
      </c>
      <c r="BH57" s="6" cm="1">
        <f t="array" ref="BH57">AVERAGE(ABS(BH18:BH22))</f>
        <v>0.26358014825055481</v>
      </c>
      <c r="BI57" s="6" cm="1">
        <f t="array" ref="BI57">AVERAGE(ABS(BI18:BI22))</f>
        <v>0.31670183604450564</v>
      </c>
      <c r="BJ57" s="6" cm="1">
        <f t="array" ref="BJ57">AVERAGE(ABS(BJ18:BJ22))</f>
        <v>0.44858715347639455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3">
        <v>56</v>
      </c>
      <c r="C58" s="23">
        <v>1</v>
      </c>
      <c r="D58" s="23">
        <v>1</v>
      </c>
      <c r="E58" s="23">
        <v>1</v>
      </c>
      <c r="F58" s="23">
        <v>1</v>
      </c>
      <c r="G58" s="23">
        <v>1</v>
      </c>
      <c r="H58" s="23">
        <v>1</v>
      </c>
      <c r="I58" s="23">
        <v>1</v>
      </c>
      <c r="J58" s="23">
        <v>1</v>
      </c>
      <c r="K58" s="23">
        <v>1</v>
      </c>
      <c r="L58" s="23">
        <v>1</v>
      </c>
      <c r="M58" s="14">
        <v>2.1224116141970562E-2</v>
      </c>
      <c r="N58" s="9">
        <v>14.030718464186659</v>
      </c>
      <c r="O58" s="9">
        <v>1.6597621694768689</v>
      </c>
      <c r="P58" s="9">
        <v>89.095062247585304</v>
      </c>
      <c r="Q58" s="27">
        <v>0.96</v>
      </c>
      <c r="R58" s="24">
        <v>0.9674436674436675</v>
      </c>
      <c r="S58" s="24">
        <v>0.96</v>
      </c>
      <c r="T58" s="24">
        <v>0.95938825337129285</v>
      </c>
      <c r="U58" s="24">
        <v>0.14732243118105601</v>
      </c>
      <c r="V58" s="27">
        <v>0.98000000000000009</v>
      </c>
      <c r="W58" s="24">
        <v>0.98181818181818181</v>
      </c>
      <c r="X58" s="24">
        <v>0.98000000000000009</v>
      </c>
      <c r="Y58" s="24">
        <v>0.9799498746867169</v>
      </c>
      <c r="Z58" s="24">
        <v>3.9749950907034863E-2</v>
      </c>
      <c r="AA58" s="27">
        <v>0.72666666666666668</v>
      </c>
      <c r="AB58" s="24">
        <v>0.73876142376142373</v>
      </c>
      <c r="AC58" s="24">
        <v>0.72666666666666668</v>
      </c>
      <c r="AD58" s="24">
        <v>0.72808533514415852</v>
      </c>
      <c r="AE58" s="24">
        <v>2.0703709052399408</v>
      </c>
      <c r="AF58" s="27">
        <v>0.76666666666666661</v>
      </c>
      <c r="AG58" s="24">
        <v>0.78289062789062791</v>
      </c>
      <c r="AH58" s="24">
        <v>0.76666666666666661</v>
      </c>
      <c r="AI58" s="24">
        <v>0.7630524912736516</v>
      </c>
      <c r="AJ58" s="24">
        <v>0.54753104223502302</v>
      </c>
      <c r="AK58" s="27">
        <v>0.9</v>
      </c>
      <c r="AL58" s="24">
        <v>0.91346320346320342</v>
      </c>
      <c r="AM58" s="24">
        <v>0.9</v>
      </c>
      <c r="AN58" s="24">
        <v>0.90045467203361951</v>
      </c>
      <c r="AO58" s="24">
        <v>3.6043653389117152</v>
      </c>
      <c r="AP58" s="27">
        <v>0.96666666666666679</v>
      </c>
      <c r="AQ58" s="24">
        <v>0.9684848484848485</v>
      </c>
      <c r="AR58" s="24">
        <v>0.96666666666666679</v>
      </c>
      <c r="AS58" s="24">
        <v>0.9666165413533836</v>
      </c>
      <c r="AT58" s="24">
        <v>0.14187859396904459</v>
      </c>
      <c r="AU58" s="27">
        <v>0.93333333333333335</v>
      </c>
      <c r="AV58" s="24">
        <v>0.94009324009324013</v>
      </c>
      <c r="AW58" s="24">
        <v>0.93333333333333335</v>
      </c>
      <c r="AX58" s="24">
        <v>0.93372583205669757</v>
      </c>
      <c r="AY58" s="24">
        <v>0.65907722199594221</v>
      </c>
      <c r="AZ58" s="27">
        <v>0.93333333333333324</v>
      </c>
      <c r="BA58" s="24">
        <v>0.93848484848484848</v>
      </c>
      <c r="BB58" s="24">
        <v>0.93333333333333324</v>
      </c>
      <c r="BC58" s="24">
        <v>0.93408875724665208</v>
      </c>
      <c r="BD58" s="24">
        <v>0.1565441543337297</v>
      </c>
      <c r="BE58" s="6"/>
      <c r="BF58" s="2" t="s">
        <v>71</v>
      </c>
      <c r="BG58" s="6" cm="1">
        <f t="array" ref="BG58">AVERAGE(ABS(BG23:BG27))</f>
        <v>0.89105393429479851</v>
      </c>
      <c r="BH58" s="6" cm="1">
        <f t="array" ref="BH58">AVERAGE(ABS(BH23:BH27))</f>
        <v>0.71005351408369122</v>
      </c>
      <c r="BI58" s="6" cm="1">
        <f t="array" ref="BI58">AVERAGE(ABS(BI23:BI27))</f>
        <v>0.8738670439158247</v>
      </c>
      <c r="BJ58" s="6" cm="1">
        <f t="array" ref="BJ58">AVERAGE(ABS(BJ23:BJ27))</f>
        <v>0.54164376187244234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3">
        <v>57</v>
      </c>
      <c r="C59" s="23">
        <v>-1</v>
      </c>
      <c r="D59" s="23">
        <v>-1</v>
      </c>
      <c r="E59" s="23">
        <v>1</v>
      </c>
      <c r="F59" s="23">
        <v>1</v>
      </c>
      <c r="G59" s="23">
        <v>-1</v>
      </c>
      <c r="H59" s="23">
        <v>1</v>
      </c>
      <c r="I59" s="23">
        <v>1</v>
      </c>
      <c r="J59" s="23">
        <v>1</v>
      </c>
      <c r="K59" s="23">
        <v>1</v>
      </c>
      <c r="L59" s="23">
        <v>-1</v>
      </c>
      <c r="M59" s="14">
        <v>0.1109808567844843</v>
      </c>
      <c r="N59" s="9">
        <v>4.5257748028029274</v>
      </c>
      <c r="O59" s="9">
        <v>1.2757639212023311</v>
      </c>
      <c r="P59" s="9">
        <v>50.914966531532933</v>
      </c>
      <c r="Q59" s="27">
        <v>0.89333333333333331</v>
      </c>
      <c r="R59" s="24">
        <v>0.89535353535353523</v>
      </c>
      <c r="S59" s="24">
        <v>0.89333333333333331</v>
      </c>
      <c r="T59" s="24">
        <v>0.89197893724209509</v>
      </c>
      <c r="U59" s="24">
        <v>0.35334708721067037</v>
      </c>
      <c r="V59" s="27">
        <v>0.84666666666666668</v>
      </c>
      <c r="W59" s="24">
        <v>0.85165464165464166</v>
      </c>
      <c r="X59" s="24">
        <v>0.84666666666666668</v>
      </c>
      <c r="Y59" s="24">
        <v>0.84436376145354475</v>
      </c>
      <c r="Z59" s="24">
        <v>0.29699176043478348</v>
      </c>
      <c r="AA59" s="27">
        <v>0.71333333333333337</v>
      </c>
      <c r="AB59" s="24">
        <v>0.76025341760635867</v>
      </c>
      <c r="AC59" s="24">
        <v>0.71333333333333337</v>
      </c>
      <c r="AD59" s="24">
        <v>0.70258319488202381</v>
      </c>
      <c r="AE59" s="24">
        <v>1.7281720385367281</v>
      </c>
      <c r="AF59" s="27">
        <v>0.48666666666666658</v>
      </c>
      <c r="AG59" s="24">
        <v>0.55614473986899615</v>
      </c>
      <c r="AH59" s="24">
        <v>0.48666666666666658</v>
      </c>
      <c r="AI59" s="24">
        <v>0.45838925052504642</v>
      </c>
      <c r="AJ59" s="24">
        <v>1.071558689974853</v>
      </c>
      <c r="AK59" s="27">
        <v>0.86666666666666659</v>
      </c>
      <c r="AL59" s="24">
        <v>0.8788047138047137</v>
      </c>
      <c r="AM59" s="24">
        <v>0.86666666666666659</v>
      </c>
      <c r="AN59" s="24">
        <v>0.86450578317451376</v>
      </c>
      <c r="AO59" s="24">
        <v>4.8058204518822869</v>
      </c>
      <c r="AP59" s="27">
        <v>0.9</v>
      </c>
      <c r="AQ59" s="24">
        <v>0.91565656565656572</v>
      </c>
      <c r="AR59" s="24">
        <v>0.9</v>
      </c>
      <c r="AS59" s="24">
        <v>0.89953679504763095</v>
      </c>
      <c r="AT59" s="24">
        <v>0.25536960492262001</v>
      </c>
      <c r="AU59" s="27">
        <v>0.88666666666666671</v>
      </c>
      <c r="AV59" s="24">
        <v>0.90588744588744596</v>
      </c>
      <c r="AW59" s="24">
        <v>0.88666666666666671</v>
      </c>
      <c r="AX59" s="24">
        <v>0.88442633619104194</v>
      </c>
      <c r="AY59" s="24">
        <v>0.59504473909562972</v>
      </c>
      <c r="AZ59" s="27">
        <v>0.89333333333333331</v>
      </c>
      <c r="BA59" s="24">
        <v>0.90795574795574807</v>
      </c>
      <c r="BB59" s="24">
        <v>0.89333333333333331</v>
      </c>
      <c r="BC59" s="24">
        <v>0.89094180787679245</v>
      </c>
      <c r="BD59" s="24">
        <v>0.25355726550046698</v>
      </c>
      <c r="BE59" s="6"/>
      <c r="BF59" s="2" t="s">
        <v>72</v>
      </c>
      <c r="BG59" s="6" cm="1">
        <f t="array" ref="BG59">AVERAGE(ABS(BG28:BG32))</f>
        <v>0.94528727249275202</v>
      </c>
      <c r="BH59" s="6" cm="1">
        <f t="array" ref="BH59">AVERAGE(ABS(BH28:BH32))</f>
        <v>0.69135596771529573</v>
      </c>
      <c r="BI59" s="6" cm="1">
        <f t="array" ref="BI59">AVERAGE(ABS(BI28:BI32))</f>
        <v>0.85628456407493958</v>
      </c>
      <c r="BJ59" s="6" cm="1">
        <f t="array" ref="BJ59">AVERAGE(ABS(BJ28:BJ32))</f>
        <v>0.53227809725720843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7.2793621490331514E-2</v>
      </c>
      <c r="N60" s="9">
        <v>6.7809529035422953</v>
      </c>
      <c r="O60" s="9">
        <v>1.360802638015117</v>
      </c>
      <c r="P60" s="9">
        <v>76.285720164850815</v>
      </c>
      <c r="Q60" s="27">
        <v>0.92666666666666675</v>
      </c>
      <c r="R60" s="6">
        <v>0.93454545454545457</v>
      </c>
      <c r="S60" s="6">
        <v>0.92666666666666675</v>
      </c>
      <c r="T60" s="6">
        <v>0.92661907293486245</v>
      </c>
      <c r="U60" s="6">
        <v>0.29438363546148189</v>
      </c>
      <c r="V60" s="27">
        <v>0.90666666666666662</v>
      </c>
      <c r="W60" s="6">
        <v>0.91953823953823954</v>
      </c>
      <c r="X60" s="6">
        <v>0.90666666666666662</v>
      </c>
      <c r="Y60" s="6">
        <v>0.90528163843953313</v>
      </c>
      <c r="Z60" s="6">
        <v>0.20627885424344361</v>
      </c>
      <c r="AA60" s="27">
        <v>0.71333333333333337</v>
      </c>
      <c r="AB60" s="6">
        <v>0.72234672734672745</v>
      </c>
      <c r="AC60" s="6">
        <v>0.71333333333333337</v>
      </c>
      <c r="AD60" s="6">
        <v>0.71278926604273218</v>
      </c>
      <c r="AE60" s="6">
        <v>2.0932036646284709</v>
      </c>
      <c r="AF60" s="27">
        <v>0.76666666666666683</v>
      </c>
      <c r="AG60" s="6">
        <v>0.78445027195027195</v>
      </c>
      <c r="AH60" s="6">
        <v>0.76666666666666683</v>
      </c>
      <c r="AI60" s="6">
        <v>0.76361507168143328</v>
      </c>
      <c r="AJ60" s="6">
        <v>0.55699453010300337</v>
      </c>
      <c r="AK60" s="27">
        <v>0.85333333333333328</v>
      </c>
      <c r="AL60" s="6">
        <v>0.86650793650793667</v>
      </c>
      <c r="AM60" s="6">
        <v>0.85333333333333328</v>
      </c>
      <c r="AN60" s="6">
        <v>0.84776094276094283</v>
      </c>
      <c r="AO60" s="6">
        <v>5.2864024970705152</v>
      </c>
      <c r="AP60" s="27">
        <v>0.91333333333333333</v>
      </c>
      <c r="AQ60" s="6">
        <v>0.91993265993266005</v>
      </c>
      <c r="AR60" s="6">
        <v>0.91333333333333333</v>
      </c>
      <c r="AS60" s="6">
        <v>0.91293030556188448</v>
      </c>
      <c r="AT60" s="6">
        <v>0.28577235524024269</v>
      </c>
      <c r="AU60" s="27">
        <v>0.88666666666666671</v>
      </c>
      <c r="AV60" s="6">
        <v>0.8948847448847449</v>
      </c>
      <c r="AW60" s="6">
        <v>0.88666666666666671</v>
      </c>
      <c r="AX60" s="6">
        <v>0.88549436833189676</v>
      </c>
      <c r="AY60" s="6">
        <v>0.63695374205344779</v>
      </c>
      <c r="AZ60" s="27">
        <v>0.90666666666666662</v>
      </c>
      <c r="BA60" s="6">
        <v>0.91758537758537773</v>
      </c>
      <c r="BB60" s="6">
        <v>0.90666666666666662</v>
      </c>
      <c r="BC60" s="6">
        <v>0.90720589352168302</v>
      </c>
      <c r="BD60" s="6">
        <v>0.28921032263658603</v>
      </c>
      <c r="BE60" s="6"/>
      <c r="BF60" s="2" t="s">
        <v>73</v>
      </c>
      <c r="BG60" s="6" cm="1">
        <f t="array" ref="BG60">AVERAGE(ABS(BG33:BG37))</f>
        <v>0.89710791159672021</v>
      </c>
      <c r="BH60" s="6" cm="1">
        <f t="array" ref="BH60">AVERAGE(ABS(BH33:BH37))</f>
        <v>0.67332493051582387</v>
      </c>
      <c r="BI60" s="6" cm="1">
        <f t="array" ref="BI60">AVERAGE(ABS(BI33:BI37))</f>
        <v>0.85125950399683303</v>
      </c>
      <c r="BJ60" s="6" cm="1">
        <f t="array" ref="BJ60">AVERAGE(ABS(BJ33:BJ37))</f>
        <v>0.53162398391664689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7.3823446518921199E-2</v>
      </c>
      <c r="N61" s="9">
        <v>5.618430920076559</v>
      </c>
      <c r="O61" s="9">
        <v>1.4375811724136329</v>
      </c>
      <c r="P61" s="9">
        <v>76.972503605048857</v>
      </c>
      <c r="Q61" s="27">
        <v>0.82</v>
      </c>
      <c r="R61" s="6">
        <v>0.83010545010545012</v>
      </c>
      <c r="S61" s="6">
        <v>0.82</v>
      </c>
      <c r="T61" s="6">
        <v>0.8073124005860578</v>
      </c>
      <c r="U61" s="6">
        <v>0.5109317057974142</v>
      </c>
      <c r="V61" s="27">
        <v>0.93333333333333335</v>
      </c>
      <c r="W61" s="6">
        <v>0.93651515151515152</v>
      </c>
      <c r="X61" s="6">
        <v>0.93333333333333335</v>
      </c>
      <c r="Y61" s="6">
        <v>0.93162350320245046</v>
      </c>
      <c r="Z61" s="6">
        <v>0.18342834748880429</v>
      </c>
      <c r="AA61" s="27">
        <v>0.74</v>
      </c>
      <c r="AB61" s="6">
        <v>0.74711214711214713</v>
      </c>
      <c r="AC61" s="6">
        <v>0.74</v>
      </c>
      <c r="AD61" s="6">
        <v>0.73286738378406169</v>
      </c>
      <c r="AE61" s="6">
        <v>1.0052778959767841</v>
      </c>
      <c r="AF61" s="27">
        <v>0.4333333333333334</v>
      </c>
      <c r="AG61" s="6">
        <v>0.4166812865497076</v>
      </c>
      <c r="AH61" s="6">
        <v>0.4333333333333334</v>
      </c>
      <c r="AI61" s="6">
        <v>0.3768188138208422</v>
      </c>
      <c r="AJ61" s="6">
        <v>1.0815925049025219</v>
      </c>
      <c r="AK61" s="27">
        <v>0.92000000000000015</v>
      </c>
      <c r="AL61" s="6">
        <v>0.9297065897065897</v>
      </c>
      <c r="AM61" s="6">
        <v>0.92000000000000015</v>
      </c>
      <c r="AN61" s="6">
        <v>0.91977981197795433</v>
      </c>
      <c r="AO61" s="6">
        <v>2.8834922711293718</v>
      </c>
      <c r="AP61" s="27">
        <v>0.94000000000000006</v>
      </c>
      <c r="AQ61" s="6">
        <v>0.94329966329966342</v>
      </c>
      <c r="AR61" s="6">
        <v>0.94000000000000006</v>
      </c>
      <c r="AS61" s="6">
        <v>0.93946431735905411</v>
      </c>
      <c r="AT61" s="6">
        <v>0.21831353477811771</v>
      </c>
      <c r="AU61" s="27">
        <v>0.92666666666666675</v>
      </c>
      <c r="AV61" s="6">
        <v>0.9302356902356903</v>
      </c>
      <c r="AW61" s="6">
        <v>0.92666666666666675</v>
      </c>
      <c r="AX61" s="6">
        <v>0.92567884357358032</v>
      </c>
      <c r="AY61" s="6">
        <v>0.40151820333117322</v>
      </c>
      <c r="AZ61" s="27">
        <v>0.92666666666666675</v>
      </c>
      <c r="BA61" s="6">
        <v>0.93186868686868696</v>
      </c>
      <c r="BB61" s="6">
        <v>0.92666666666666675</v>
      </c>
      <c r="BC61" s="6">
        <v>0.92553403711298432</v>
      </c>
      <c r="BD61" s="6">
        <v>0.240024860209262</v>
      </c>
      <c r="BE61" s="6"/>
      <c r="BF61" s="3" t="s">
        <v>74</v>
      </c>
      <c r="BG61" s="5" cm="1">
        <f t="array" ref="BG61">AVERAGE(ABS(BG38:BG42))</f>
        <v>0.92406336784745591</v>
      </c>
      <c r="BH61" s="5" cm="1">
        <f t="array" ref="BH61">AVERAGE(ABS(BH38:BH42))</f>
        <v>0.70069091612113898</v>
      </c>
      <c r="BI61" s="5" cm="1">
        <f t="array" ref="BI61">AVERAGE(ABS(BI38:BI42))</f>
        <v>0.88016534376644073</v>
      </c>
      <c r="BJ61" s="5" cm="1">
        <f t="array" ref="BJ61">AVERAGE(ABS(BJ38:BJ42))</f>
        <v>0.52247793325848269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4.352705053023434E-2</v>
      </c>
      <c r="N62" s="9">
        <v>8.8222721289461408</v>
      </c>
      <c r="O62" s="9">
        <v>1.528938414191416</v>
      </c>
      <c r="P62" s="9">
        <v>99.250561450644085</v>
      </c>
      <c r="Q62" s="27">
        <v>0.9</v>
      </c>
      <c r="R62" s="6">
        <v>0.90848484848484856</v>
      </c>
      <c r="S62" s="6">
        <v>0.9</v>
      </c>
      <c r="T62" s="6">
        <v>0.9004293562188298</v>
      </c>
      <c r="U62" s="6">
        <v>0.27509649853807772</v>
      </c>
      <c r="V62" s="27">
        <v>0.95333333333333337</v>
      </c>
      <c r="W62" s="6">
        <v>0.96378066378066374</v>
      </c>
      <c r="X62" s="6">
        <v>0.95333333333333337</v>
      </c>
      <c r="Y62" s="6">
        <v>0.95392268550163295</v>
      </c>
      <c r="Z62" s="6">
        <v>0.16409585726917381</v>
      </c>
      <c r="AA62" s="27">
        <v>0.92666666666666675</v>
      </c>
      <c r="AB62" s="6">
        <v>0.93531468531468531</v>
      </c>
      <c r="AC62" s="6">
        <v>0.92666666666666675</v>
      </c>
      <c r="AD62" s="6">
        <v>0.92640780695700597</v>
      </c>
      <c r="AE62" s="6">
        <v>0.6093941868388143</v>
      </c>
      <c r="AF62" s="27">
        <v>0.91333333333333333</v>
      </c>
      <c r="AG62" s="6">
        <v>0.93159090909090891</v>
      </c>
      <c r="AH62" s="6">
        <v>0.91333333333333333</v>
      </c>
      <c r="AI62" s="6">
        <v>0.91460553092132035</v>
      </c>
      <c r="AJ62" s="6">
        <v>0.27148101249880841</v>
      </c>
      <c r="AK62" s="27">
        <v>0.92666666666666675</v>
      </c>
      <c r="AL62" s="6">
        <v>0.93090909090909091</v>
      </c>
      <c r="AM62" s="6">
        <v>0.92666666666666675</v>
      </c>
      <c r="AN62" s="6">
        <v>0.92682818156502367</v>
      </c>
      <c r="AO62" s="6">
        <v>2.6432012485352581</v>
      </c>
      <c r="AP62" s="27">
        <v>0.96</v>
      </c>
      <c r="AQ62" s="6">
        <v>0.96643356643356648</v>
      </c>
      <c r="AR62" s="6">
        <v>0.96</v>
      </c>
      <c r="AS62" s="6">
        <v>0.9603380431755717</v>
      </c>
      <c r="AT62" s="6">
        <v>0.1642337597812866</v>
      </c>
      <c r="AU62" s="27">
        <v>0.92666666666666675</v>
      </c>
      <c r="AV62" s="6">
        <v>0.9313804713804712</v>
      </c>
      <c r="AW62" s="6">
        <v>0.92666666666666675</v>
      </c>
      <c r="AX62" s="6">
        <v>0.92677805625174048</v>
      </c>
      <c r="AY62" s="6">
        <v>0.40459889028711682</v>
      </c>
      <c r="AZ62" s="27">
        <v>0.94666666666666666</v>
      </c>
      <c r="BA62" s="6">
        <v>0.9553224553224553</v>
      </c>
      <c r="BB62" s="6">
        <v>0.94666666666666666</v>
      </c>
      <c r="BC62" s="6">
        <v>0.94687002970755818</v>
      </c>
      <c r="BD62" s="6">
        <v>0.16799866021863871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3.8788000974506971E-2</v>
      </c>
      <c r="N63" s="9">
        <v>9.2693681505481713</v>
      </c>
      <c r="O63" s="9">
        <v>1.5628837371944579</v>
      </c>
      <c r="P63" s="9">
        <v>104.2803916936669</v>
      </c>
      <c r="Q63" s="27">
        <v>0.91999999999999993</v>
      </c>
      <c r="R63" s="6">
        <v>0.92673400673400663</v>
      </c>
      <c r="S63" s="6">
        <v>0.91999999999999993</v>
      </c>
      <c r="T63" s="6">
        <v>0.91963038910407335</v>
      </c>
      <c r="U63" s="6">
        <v>0.24023964283865601</v>
      </c>
      <c r="V63" s="27">
        <v>0.95333333333333337</v>
      </c>
      <c r="W63" s="6">
        <v>0.95797979797979793</v>
      </c>
      <c r="X63" s="6">
        <v>0.95333333333333337</v>
      </c>
      <c r="Y63" s="6">
        <v>0.95313181944760894</v>
      </c>
      <c r="Z63" s="6">
        <v>8.4998241666418409E-2</v>
      </c>
      <c r="AA63" s="27">
        <v>0.74666666666666659</v>
      </c>
      <c r="AB63" s="6">
        <v>0.75822066822066814</v>
      </c>
      <c r="AC63" s="6">
        <v>0.74666666666666659</v>
      </c>
      <c r="AD63" s="6">
        <v>0.74463493882863907</v>
      </c>
      <c r="AE63" s="6">
        <v>1.79707468450674</v>
      </c>
      <c r="AF63" s="27">
        <v>0.77333333333333343</v>
      </c>
      <c r="AG63" s="6">
        <v>0.79391349391349397</v>
      </c>
      <c r="AH63" s="6">
        <v>0.77333333333333343</v>
      </c>
      <c r="AI63" s="6">
        <v>0.76900444245982003</v>
      </c>
      <c r="AJ63" s="6">
        <v>0.56701791502055188</v>
      </c>
      <c r="AK63" s="27">
        <v>0.91999999999999993</v>
      </c>
      <c r="AL63" s="6">
        <v>0.92986531986531984</v>
      </c>
      <c r="AM63" s="6">
        <v>0.91999999999999993</v>
      </c>
      <c r="AN63" s="6">
        <v>0.92008961798435485</v>
      </c>
      <c r="AO63" s="6">
        <v>2.8834922711293718</v>
      </c>
      <c r="AP63" s="27">
        <v>0.96</v>
      </c>
      <c r="AQ63" s="6">
        <v>0.96343434343434353</v>
      </c>
      <c r="AR63" s="6">
        <v>0.96</v>
      </c>
      <c r="AS63" s="6">
        <v>0.9598319029897977</v>
      </c>
      <c r="AT63" s="6">
        <v>0.16353831023139509</v>
      </c>
      <c r="AU63" s="27">
        <v>0.94666666666666666</v>
      </c>
      <c r="AV63" s="6">
        <v>0.94848484848484849</v>
      </c>
      <c r="AW63" s="6">
        <v>0.94666666666666666</v>
      </c>
      <c r="AX63" s="6">
        <v>0.94581909318751423</v>
      </c>
      <c r="AY63" s="6">
        <v>0.22637243508655211</v>
      </c>
      <c r="AZ63" s="27">
        <v>0.96666666666666656</v>
      </c>
      <c r="BA63" s="6">
        <v>0.969090909090909</v>
      </c>
      <c r="BB63" s="6">
        <v>0.96666666666666656</v>
      </c>
      <c r="BC63" s="6">
        <v>0.96659983291562246</v>
      </c>
      <c r="BD63" s="6">
        <v>0.12307426312556009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3.3858686646116271E-2</v>
      </c>
      <c r="N64" s="9">
        <v>10.465985094033501</v>
      </c>
      <c r="O64" s="9">
        <v>1.577918116965966</v>
      </c>
      <c r="P64" s="9">
        <v>99.426858393318241</v>
      </c>
      <c r="Q64" s="27">
        <v>0.93333333333333335</v>
      </c>
      <c r="R64" s="6">
        <v>0.93855477855477853</v>
      </c>
      <c r="S64" s="6">
        <v>0.93333333333333335</v>
      </c>
      <c r="T64" s="6">
        <v>0.93370479338442713</v>
      </c>
      <c r="U64" s="6">
        <v>0.18983631721992361</v>
      </c>
      <c r="V64" s="27">
        <v>0.95333333333333337</v>
      </c>
      <c r="W64" s="6">
        <v>0.95764309764309774</v>
      </c>
      <c r="X64" s="6">
        <v>0.95333333333333337</v>
      </c>
      <c r="Y64" s="6">
        <v>0.95308625098098787</v>
      </c>
      <c r="Z64" s="6">
        <v>0.1083117649282668</v>
      </c>
      <c r="AA64" s="27">
        <v>0.72666666666666657</v>
      </c>
      <c r="AB64" s="6">
        <v>0.74227994227994221</v>
      </c>
      <c r="AC64" s="6">
        <v>0.72666666666666657</v>
      </c>
      <c r="AD64" s="6">
        <v>0.72563362506086959</v>
      </c>
      <c r="AE64" s="6">
        <v>1.865477291800272</v>
      </c>
      <c r="AF64" s="27">
        <v>0.76</v>
      </c>
      <c r="AG64" s="6">
        <v>0.77852129352129351</v>
      </c>
      <c r="AH64" s="6">
        <v>0.76</v>
      </c>
      <c r="AI64" s="6">
        <v>0.75719952651706579</v>
      </c>
      <c r="AJ64" s="6">
        <v>0.55352176192163172</v>
      </c>
      <c r="AK64" s="27">
        <v>0.91333333333333333</v>
      </c>
      <c r="AL64" s="6">
        <v>0.92559884559884564</v>
      </c>
      <c r="AM64" s="6">
        <v>0.91333333333333333</v>
      </c>
      <c r="AN64" s="6">
        <v>0.91454089769879254</v>
      </c>
      <c r="AO64" s="6">
        <v>3.1237832937234868</v>
      </c>
      <c r="AP64" s="27">
        <v>0.95333333333333337</v>
      </c>
      <c r="AQ64" s="6">
        <v>0.96037296037296049</v>
      </c>
      <c r="AR64" s="6">
        <v>0.95333333333333337</v>
      </c>
      <c r="AS64" s="6">
        <v>0.9532648045233858</v>
      </c>
      <c r="AT64" s="6">
        <v>0.18012257519880531</v>
      </c>
      <c r="AU64" s="27">
        <v>0.95333333333333337</v>
      </c>
      <c r="AV64" s="6">
        <v>0.95916083916083905</v>
      </c>
      <c r="AW64" s="6">
        <v>0.95333333333333337</v>
      </c>
      <c r="AX64" s="6">
        <v>0.95329822139890796</v>
      </c>
      <c r="AY64" s="6">
        <v>0.42547827273886829</v>
      </c>
      <c r="AZ64" s="27">
        <v>0.94000000000000006</v>
      </c>
      <c r="BA64" s="6">
        <v>0.94970658970658983</v>
      </c>
      <c r="BB64" s="6">
        <v>0.94000000000000006</v>
      </c>
      <c r="BC64" s="6">
        <v>0.9402384749753171</v>
      </c>
      <c r="BD64" s="6">
        <v>0.19592761325754701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4.7292482351621069E-2</v>
      </c>
      <c r="N65" s="9">
        <v>8.0320825597477317</v>
      </c>
      <c r="O65" s="9">
        <v>1.52555791259312</v>
      </c>
      <c r="P65" s="9">
        <v>90.360928797161975</v>
      </c>
      <c r="Q65" s="27">
        <v>0.9</v>
      </c>
      <c r="R65" s="6">
        <v>0.91013727013727019</v>
      </c>
      <c r="S65" s="6">
        <v>0.9</v>
      </c>
      <c r="T65" s="6">
        <v>0.89835492137820838</v>
      </c>
      <c r="U65" s="6">
        <v>0.32574964263516859</v>
      </c>
      <c r="V65" s="27">
        <v>0.91999999999999993</v>
      </c>
      <c r="W65" s="6">
        <v>0.93026418026418034</v>
      </c>
      <c r="X65" s="6">
        <v>0.91999999999999993</v>
      </c>
      <c r="Y65" s="6">
        <v>0.92001303214117858</v>
      </c>
      <c r="Z65" s="6">
        <v>0.1695656262187846</v>
      </c>
      <c r="AA65" s="27">
        <v>0.7</v>
      </c>
      <c r="AB65" s="6">
        <v>0.71481740481740474</v>
      </c>
      <c r="AC65" s="6">
        <v>0.7</v>
      </c>
      <c r="AD65" s="6">
        <v>0.69443242946810035</v>
      </c>
      <c r="AE65" s="6">
        <v>1.637968149719349</v>
      </c>
      <c r="AF65" s="27">
        <v>0.77333333333333332</v>
      </c>
      <c r="AG65" s="6">
        <v>0.79725940725940725</v>
      </c>
      <c r="AH65" s="6">
        <v>0.77333333333333332</v>
      </c>
      <c r="AI65" s="6">
        <v>0.76993681826566462</v>
      </c>
      <c r="AJ65" s="6">
        <v>0.5595796318317332</v>
      </c>
      <c r="AK65" s="27">
        <v>0.89333333333333331</v>
      </c>
      <c r="AL65" s="6">
        <v>0.91042346542346542</v>
      </c>
      <c r="AM65" s="6">
        <v>0.89333333333333331</v>
      </c>
      <c r="AN65" s="6">
        <v>0.89095347063310459</v>
      </c>
      <c r="AO65" s="6">
        <v>3.8446563615058289</v>
      </c>
      <c r="AP65" s="27">
        <v>0.91333333333333333</v>
      </c>
      <c r="AQ65" s="6">
        <v>0.92402486402486406</v>
      </c>
      <c r="AR65" s="6">
        <v>0.91333333333333333</v>
      </c>
      <c r="AS65" s="6">
        <v>0.91393093418399651</v>
      </c>
      <c r="AT65" s="6">
        <v>0.20992993973477281</v>
      </c>
      <c r="AU65" s="27">
        <v>0.9</v>
      </c>
      <c r="AV65" s="6">
        <v>0.91899433899433913</v>
      </c>
      <c r="AW65" s="6">
        <v>0.9</v>
      </c>
      <c r="AX65" s="6">
        <v>0.89966955610110821</v>
      </c>
      <c r="AY65" s="6">
        <v>0.45103131584689837</v>
      </c>
      <c r="AZ65" s="27">
        <v>0.92666666666666653</v>
      </c>
      <c r="BA65" s="6">
        <v>0.933112073112073</v>
      </c>
      <c r="BB65" s="6">
        <v>0.92666666666666653</v>
      </c>
      <c r="BC65" s="6">
        <v>0.92568873163300402</v>
      </c>
      <c r="BD65" s="6">
        <v>0.20827209697702689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6.2540791278534527E-2</v>
      </c>
      <c r="N66" s="10">
        <v>6.5796138955199224</v>
      </c>
      <c r="O66" s="10">
        <v>1.4634241581098739</v>
      </c>
      <c r="P66" s="10">
        <v>74.020656324599116</v>
      </c>
      <c r="Q66" s="28">
        <v>0.86</v>
      </c>
      <c r="R66" s="5">
        <v>0.86622174122174123</v>
      </c>
      <c r="S66" s="5">
        <v>0.86</v>
      </c>
      <c r="T66" s="5">
        <v>0.85473554653121209</v>
      </c>
      <c r="U66" s="5">
        <v>0.43840131390114639</v>
      </c>
      <c r="V66" s="28">
        <v>0.94000000000000006</v>
      </c>
      <c r="W66" s="5">
        <v>0.94747474747474736</v>
      </c>
      <c r="X66" s="5">
        <v>0.94000000000000006</v>
      </c>
      <c r="Y66" s="5">
        <v>0.93920153920153915</v>
      </c>
      <c r="Z66" s="5">
        <v>0.18649810503153191</v>
      </c>
      <c r="AA66" s="28">
        <v>0.90666666666666662</v>
      </c>
      <c r="AB66" s="5">
        <v>0.91176767676767678</v>
      </c>
      <c r="AC66" s="5">
        <v>0.90666666666666662</v>
      </c>
      <c r="AD66" s="5">
        <v>0.90582162476899319</v>
      </c>
      <c r="AE66" s="5">
        <v>0.42172494744402161</v>
      </c>
      <c r="AF66" s="28">
        <v>0.84666666666666668</v>
      </c>
      <c r="AG66" s="5">
        <v>0.85335756835756837</v>
      </c>
      <c r="AH66" s="5">
        <v>0.84666666666666668</v>
      </c>
      <c r="AI66" s="5">
        <v>0.84437972789837112</v>
      </c>
      <c r="AJ66" s="5">
        <v>0.44500318309045789</v>
      </c>
      <c r="AK66" s="28">
        <v>0.92666666666666653</v>
      </c>
      <c r="AL66" s="5">
        <v>0.9331649831649832</v>
      </c>
      <c r="AM66" s="5">
        <v>0.92666666666666653</v>
      </c>
      <c r="AN66" s="5">
        <v>0.92611028462421641</v>
      </c>
      <c r="AO66" s="5">
        <v>2.643201248535259</v>
      </c>
      <c r="AP66" s="28">
        <v>0.93333333333333335</v>
      </c>
      <c r="AQ66" s="5">
        <v>0.94057239057239062</v>
      </c>
      <c r="AR66" s="5">
        <v>0.93333333333333335</v>
      </c>
      <c r="AS66" s="5">
        <v>0.93273796493610739</v>
      </c>
      <c r="AT66" s="5">
        <v>0.22495582265821409</v>
      </c>
      <c r="AU66" s="28">
        <v>0.90666666666666662</v>
      </c>
      <c r="AV66" s="5">
        <v>0.91778036778036787</v>
      </c>
      <c r="AW66" s="5">
        <v>0.90666666666666662</v>
      </c>
      <c r="AX66" s="5">
        <v>0.90649845311307131</v>
      </c>
      <c r="AY66" s="5">
        <v>0.65438113403921894</v>
      </c>
      <c r="AZ66" s="28">
        <v>0.90666666666666662</v>
      </c>
      <c r="BA66" s="5">
        <v>0.91820771820771818</v>
      </c>
      <c r="BB66" s="5">
        <v>0.90666666666666662</v>
      </c>
      <c r="BC66" s="5">
        <v>0.90575863241767129</v>
      </c>
      <c r="BD66" s="5">
        <v>0.29156918297691597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7.4976050123666677E-2</v>
      </c>
      <c r="N67" s="8">
        <v>5.8469477782372747</v>
      </c>
      <c r="O67" s="8">
        <v>1.4116668500610849</v>
      </c>
      <c r="P67" s="8">
        <v>80.103184561850668</v>
      </c>
      <c r="Q67" s="26">
        <v>0.86666666666666659</v>
      </c>
      <c r="R67" s="4">
        <v>0.88129500129500116</v>
      </c>
      <c r="S67" s="4">
        <v>0.86666666666666659</v>
      </c>
      <c r="T67" s="4">
        <v>0.86520620831833628</v>
      </c>
      <c r="U67" s="4">
        <v>0.37712263085400621</v>
      </c>
      <c r="V67" s="26">
        <v>0.9</v>
      </c>
      <c r="W67" s="4">
        <v>0.91610889110889104</v>
      </c>
      <c r="X67" s="4">
        <v>0.9</v>
      </c>
      <c r="Y67" s="4">
        <v>0.89777886745850122</v>
      </c>
      <c r="Z67" s="4">
        <v>0.32435989180658648</v>
      </c>
      <c r="AA67" s="26">
        <v>0.72666666666666657</v>
      </c>
      <c r="AB67" s="4">
        <v>0.73576275576275552</v>
      </c>
      <c r="AC67" s="4">
        <v>0.72666666666666657</v>
      </c>
      <c r="AD67" s="4">
        <v>0.72444037190032606</v>
      </c>
      <c r="AE67" s="4">
        <v>1.3637910378763809</v>
      </c>
      <c r="AF67" s="26">
        <v>0.78</v>
      </c>
      <c r="AG67" s="4">
        <v>0.8000022200022201</v>
      </c>
      <c r="AH67" s="4">
        <v>0.78</v>
      </c>
      <c r="AI67" s="4">
        <v>0.77555826551317186</v>
      </c>
      <c r="AJ67" s="4">
        <v>0.55689981751233097</v>
      </c>
      <c r="AK67" s="26">
        <v>0.88000000000000012</v>
      </c>
      <c r="AL67" s="4">
        <v>0.8930567580567581</v>
      </c>
      <c r="AM67" s="4">
        <v>0.88000000000000012</v>
      </c>
      <c r="AN67" s="4">
        <v>0.87598693703956876</v>
      </c>
      <c r="AO67" s="4">
        <v>4.3252384066940586</v>
      </c>
      <c r="AP67" s="26">
        <v>0.88666666666666671</v>
      </c>
      <c r="AQ67" s="4">
        <v>0.90255892255892256</v>
      </c>
      <c r="AR67" s="4">
        <v>0.88666666666666671</v>
      </c>
      <c r="AS67" s="4">
        <v>0.88414723677881568</v>
      </c>
      <c r="AT67" s="4">
        <v>0.29217109956333792</v>
      </c>
      <c r="AU67" s="26">
        <v>0.86</v>
      </c>
      <c r="AV67" s="4">
        <v>0.87130832130832125</v>
      </c>
      <c r="AW67" s="4">
        <v>0.86</v>
      </c>
      <c r="AX67" s="4">
        <v>0.85863205994784941</v>
      </c>
      <c r="AY67" s="4">
        <v>0.74937089697039627</v>
      </c>
      <c r="AZ67" s="26">
        <v>0.87333333333333341</v>
      </c>
      <c r="BA67" s="4">
        <v>0.89201798201798199</v>
      </c>
      <c r="BB67" s="4">
        <v>0.87333333333333341</v>
      </c>
      <c r="BC67" s="4">
        <v>0.87131523362644647</v>
      </c>
      <c r="BD67" s="4">
        <v>0.37144404590202512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3">
        <v>66</v>
      </c>
      <c r="C68" s="23">
        <v>-1</v>
      </c>
      <c r="D68" s="23">
        <v>1</v>
      </c>
      <c r="E68" s="23">
        <v>1</v>
      </c>
      <c r="F68" s="23">
        <v>1</v>
      </c>
      <c r="G68" s="23">
        <v>-1</v>
      </c>
      <c r="H68" s="23">
        <v>-1</v>
      </c>
      <c r="I68" s="23">
        <v>-1</v>
      </c>
      <c r="J68" s="23">
        <v>1</v>
      </c>
      <c r="K68" s="23">
        <v>-1</v>
      </c>
      <c r="L68" s="23">
        <v>1</v>
      </c>
      <c r="M68" s="14">
        <v>6.7365374033196285E-2</v>
      </c>
      <c r="N68" s="9">
        <v>6.2015162568530036</v>
      </c>
      <c r="O68" s="9">
        <v>1.4475017897177569</v>
      </c>
      <c r="P68" s="9">
        <v>84.960772718886162</v>
      </c>
      <c r="Q68" s="27">
        <v>0.91333333333333333</v>
      </c>
      <c r="R68" s="24">
        <v>0.92230898730898725</v>
      </c>
      <c r="S68" s="24">
        <v>0.91333333333333333</v>
      </c>
      <c r="T68" s="24">
        <v>0.91247450435228072</v>
      </c>
      <c r="U68" s="24">
        <v>0.24958867380064451</v>
      </c>
      <c r="V68" s="27">
        <v>0.90666666666666662</v>
      </c>
      <c r="W68" s="24">
        <v>0.91896584896584899</v>
      </c>
      <c r="X68" s="24">
        <v>0.90666666666666662</v>
      </c>
      <c r="Y68" s="24">
        <v>0.90734670901853565</v>
      </c>
      <c r="Z68" s="24">
        <v>0.23288069119461541</v>
      </c>
      <c r="AA68" s="27">
        <v>0.68666666666666665</v>
      </c>
      <c r="AB68" s="24">
        <v>0.70163049913049913</v>
      </c>
      <c r="AC68" s="24">
        <v>0.68666666666666665</v>
      </c>
      <c r="AD68" s="24">
        <v>0.68606473976510318</v>
      </c>
      <c r="AE68" s="24">
        <v>1.394657806049616</v>
      </c>
      <c r="AF68" s="27">
        <v>0.76666666666666683</v>
      </c>
      <c r="AG68" s="24">
        <v>0.78476134976134981</v>
      </c>
      <c r="AH68" s="24">
        <v>0.76666666666666683</v>
      </c>
      <c r="AI68" s="24">
        <v>0.76344018329426855</v>
      </c>
      <c r="AJ68" s="24">
        <v>0.54907046415061522</v>
      </c>
      <c r="AK68" s="27">
        <v>0.91333333333333344</v>
      </c>
      <c r="AL68" s="24">
        <v>0.92079383579383589</v>
      </c>
      <c r="AM68" s="24">
        <v>0.91333333333333344</v>
      </c>
      <c r="AN68" s="24">
        <v>0.91346986262318064</v>
      </c>
      <c r="AO68" s="24">
        <v>3.123783293723486</v>
      </c>
      <c r="AP68" s="27">
        <v>0.94666666666666666</v>
      </c>
      <c r="AQ68" s="24">
        <v>0.95292929292929285</v>
      </c>
      <c r="AR68" s="24">
        <v>0.94666666666666666</v>
      </c>
      <c r="AS68" s="24">
        <v>0.94673704463178154</v>
      </c>
      <c r="AT68" s="24">
        <v>0.4345994247453861</v>
      </c>
      <c r="AU68" s="27">
        <v>0.91333333333333344</v>
      </c>
      <c r="AV68" s="24">
        <v>0.91911033411033416</v>
      </c>
      <c r="AW68" s="24">
        <v>0.91333333333333344</v>
      </c>
      <c r="AX68" s="24">
        <v>0.91321923605676469</v>
      </c>
      <c r="AY68" s="24">
        <v>0.53683792446704737</v>
      </c>
      <c r="AZ68" s="27">
        <v>0.93333333333333324</v>
      </c>
      <c r="BA68" s="24">
        <v>0.94198912198912199</v>
      </c>
      <c r="BB68" s="24">
        <v>0.93333333333333324</v>
      </c>
      <c r="BC68" s="24">
        <v>0.93353669637422509</v>
      </c>
      <c r="BD68" s="24">
        <v>0.26272991023337899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4.1857453561593483E-2</v>
      </c>
      <c r="N69" s="9">
        <v>8.2543783476663197</v>
      </c>
      <c r="O69" s="9">
        <v>1.570777834509544</v>
      </c>
      <c r="P69" s="9">
        <v>67.582722721517996</v>
      </c>
      <c r="Q69" s="27">
        <v>0.92666666666666675</v>
      </c>
      <c r="R69" s="6">
        <v>0.93633255633255641</v>
      </c>
      <c r="S69" s="6">
        <v>0.92666666666666675</v>
      </c>
      <c r="T69" s="6">
        <v>0.9271586299961585</v>
      </c>
      <c r="U69" s="6">
        <v>0.237667733204141</v>
      </c>
      <c r="V69" s="27">
        <v>0.95333333333333337</v>
      </c>
      <c r="W69" s="6">
        <v>0.95858585858585865</v>
      </c>
      <c r="X69" s="6">
        <v>0.95333333333333337</v>
      </c>
      <c r="Y69" s="6">
        <v>0.95344927976506921</v>
      </c>
      <c r="Z69" s="6">
        <v>0.13098577234897751</v>
      </c>
      <c r="AA69" s="27">
        <v>0.72666666666666668</v>
      </c>
      <c r="AB69" s="6">
        <v>0.74418109668109667</v>
      </c>
      <c r="AC69" s="6">
        <v>0.72666666666666668</v>
      </c>
      <c r="AD69" s="6">
        <v>0.72139437319932687</v>
      </c>
      <c r="AE69" s="6">
        <v>1.807057793427153</v>
      </c>
      <c r="AF69" s="27">
        <v>0.77333333333333343</v>
      </c>
      <c r="AG69" s="6">
        <v>0.80990601990601996</v>
      </c>
      <c r="AH69" s="6">
        <v>0.77333333333333343</v>
      </c>
      <c r="AI69" s="6">
        <v>0.76754371556363754</v>
      </c>
      <c r="AJ69" s="6">
        <v>0.56279252009559622</v>
      </c>
      <c r="AK69" s="27">
        <v>0.91333333333333344</v>
      </c>
      <c r="AL69" s="6">
        <v>0.91936026936026938</v>
      </c>
      <c r="AM69" s="6">
        <v>0.91333333333333344</v>
      </c>
      <c r="AN69" s="6">
        <v>0.91367560314928742</v>
      </c>
      <c r="AO69" s="6">
        <v>3.123783293723486</v>
      </c>
      <c r="AP69" s="27">
        <v>0.92666666666666675</v>
      </c>
      <c r="AQ69" s="6">
        <v>0.93370629370629366</v>
      </c>
      <c r="AR69" s="6">
        <v>0.92666666666666675</v>
      </c>
      <c r="AS69" s="6">
        <v>0.92732217015969864</v>
      </c>
      <c r="AT69" s="6">
        <v>0.23576693388067629</v>
      </c>
      <c r="AU69" s="27">
        <v>0.91333333333333333</v>
      </c>
      <c r="AV69" s="6">
        <v>0.92070707070707081</v>
      </c>
      <c r="AW69" s="6">
        <v>0.91333333333333333</v>
      </c>
      <c r="AX69" s="6">
        <v>0.91395407711197174</v>
      </c>
      <c r="AY69" s="6">
        <v>0.45406087636949671</v>
      </c>
      <c r="AZ69" s="27">
        <v>0.94000000000000006</v>
      </c>
      <c r="BA69" s="6">
        <v>0.94804972804972798</v>
      </c>
      <c r="BB69" s="6">
        <v>0.94000000000000006</v>
      </c>
      <c r="BC69" s="6">
        <v>0.94022007147865272</v>
      </c>
      <c r="BD69" s="6">
        <v>0.14758776136410959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0.12510158257798229</v>
      </c>
      <c r="N70" s="9">
        <v>4.4163527222789032</v>
      </c>
      <c r="O70" s="9">
        <v>1.197304120064367</v>
      </c>
      <c r="P70" s="9">
        <v>60.504032295220973</v>
      </c>
      <c r="Q70" s="27">
        <v>0.86</v>
      </c>
      <c r="R70" s="6">
        <v>0.86913197913197915</v>
      </c>
      <c r="S70" s="6">
        <v>0.86</v>
      </c>
      <c r="T70" s="6">
        <v>0.8575839505762779</v>
      </c>
      <c r="U70" s="6">
        <v>0.39630489754252263</v>
      </c>
      <c r="V70" s="27">
        <v>0.84000000000000008</v>
      </c>
      <c r="W70" s="6">
        <v>0.85440263440263442</v>
      </c>
      <c r="X70" s="6">
        <v>0.84000000000000008</v>
      </c>
      <c r="Y70" s="6">
        <v>0.83906096326610535</v>
      </c>
      <c r="Z70" s="6">
        <v>0.36043336472135229</v>
      </c>
      <c r="AA70" s="27">
        <v>0.73333333333333339</v>
      </c>
      <c r="AB70" s="6">
        <v>0.74826516076516081</v>
      </c>
      <c r="AC70" s="6">
        <v>0.73333333333333339</v>
      </c>
      <c r="AD70" s="6">
        <v>0.7278017645496444</v>
      </c>
      <c r="AE70" s="6">
        <v>2.3006347451888809</v>
      </c>
      <c r="AF70" s="27">
        <v>0.76666666666666661</v>
      </c>
      <c r="AG70" s="6">
        <v>0.78404946904946904</v>
      </c>
      <c r="AH70" s="6">
        <v>0.76666666666666661</v>
      </c>
      <c r="AI70" s="6">
        <v>0.76156373374908848</v>
      </c>
      <c r="AJ70" s="6">
        <v>0.56409429842483949</v>
      </c>
      <c r="AK70" s="27">
        <v>0.76666666666666672</v>
      </c>
      <c r="AL70" s="6">
        <v>0.77647889147889138</v>
      </c>
      <c r="AM70" s="6">
        <v>0.76666666666666672</v>
      </c>
      <c r="AN70" s="6">
        <v>0.76553810965710289</v>
      </c>
      <c r="AO70" s="6">
        <v>8.410185790794003</v>
      </c>
      <c r="AP70" s="27">
        <v>0.84666666666666668</v>
      </c>
      <c r="AQ70" s="6">
        <v>0.8578787878787878</v>
      </c>
      <c r="AR70" s="6">
        <v>0.84666666666666668</v>
      </c>
      <c r="AS70" s="6">
        <v>0.84716848568241754</v>
      </c>
      <c r="AT70" s="6">
        <v>0.38133780240273429</v>
      </c>
      <c r="AU70" s="27">
        <v>0.82</v>
      </c>
      <c r="AV70" s="6">
        <v>0.82562548562548577</v>
      </c>
      <c r="AW70" s="6">
        <v>0.82</v>
      </c>
      <c r="AX70" s="6">
        <v>0.81928901537731791</v>
      </c>
      <c r="AY70" s="6">
        <v>0.6823833018393104</v>
      </c>
      <c r="AZ70" s="27">
        <v>0.82666666666666677</v>
      </c>
      <c r="BA70" s="6">
        <v>0.83533670033670027</v>
      </c>
      <c r="BB70" s="6">
        <v>0.82666666666666677</v>
      </c>
      <c r="BC70" s="6">
        <v>0.82725652515126191</v>
      </c>
      <c r="BD70" s="6">
        <v>0.54833223480950066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0.59731408663301222</v>
      </c>
      <c r="N71" s="9">
        <v>0.67131472144547788</v>
      </c>
      <c r="O71" s="9">
        <v>0.40438608705047591</v>
      </c>
      <c r="P71" s="9">
        <v>23.999501291675831</v>
      </c>
      <c r="Q71" s="27">
        <v>0.56666666666666665</v>
      </c>
      <c r="R71" s="6">
        <v>0.5175890449419861</v>
      </c>
      <c r="S71" s="6">
        <v>0.56666666666666665</v>
      </c>
      <c r="T71" s="6">
        <v>0.50504835484498878</v>
      </c>
      <c r="U71" s="6">
        <v>0.96996791971097118</v>
      </c>
      <c r="V71" s="27">
        <v>0.55999999999999994</v>
      </c>
      <c r="W71" s="6">
        <v>0.56262663262663248</v>
      </c>
      <c r="X71" s="6">
        <v>0.55999999999999994</v>
      </c>
      <c r="Y71" s="6">
        <v>0.54982720946363428</v>
      </c>
      <c r="Z71" s="6">
        <v>0.86852328713320137</v>
      </c>
      <c r="AA71" s="27">
        <v>0.53333333333333333</v>
      </c>
      <c r="AB71" s="6">
        <v>0.53697946933241048</v>
      </c>
      <c r="AC71" s="6">
        <v>0.53333333333333333</v>
      </c>
      <c r="AD71" s="6">
        <v>0.51557726435233509</v>
      </c>
      <c r="AE71" s="6">
        <v>4.2659771220044558</v>
      </c>
      <c r="AF71" s="27">
        <v>0.56666666666666665</v>
      </c>
      <c r="AG71" s="6">
        <v>0.56461038961038956</v>
      </c>
      <c r="AH71" s="6">
        <v>0.56666666666666665</v>
      </c>
      <c r="AI71" s="6">
        <v>0.54514951279657153</v>
      </c>
      <c r="AJ71" s="6">
        <v>0.88755559027409436</v>
      </c>
      <c r="AK71" s="27">
        <v>0.5</v>
      </c>
      <c r="AL71" s="6">
        <v>0.49721260221260227</v>
      </c>
      <c r="AM71" s="6">
        <v>0.5</v>
      </c>
      <c r="AN71" s="6">
        <v>0.48949415952498471</v>
      </c>
      <c r="AO71" s="6">
        <v>18.02182669455858</v>
      </c>
      <c r="AP71" s="27">
        <v>0.44000000000000011</v>
      </c>
      <c r="AQ71" s="6">
        <v>0.44556267806267807</v>
      </c>
      <c r="AR71" s="6">
        <v>0.44000000000000011</v>
      </c>
      <c r="AS71" s="6">
        <v>0.43419956732717541</v>
      </c>
      <c r="AT71" s="6">
        <v>1.53733317397729</v>
      </c>
      <c r="AU71" s="27">
        <v>0.5</v>
      </c>
      <c r="AV71" s="6">
        <v>0.51772209272209269</v>
      </c>
      <c r="AW71" s="6">
        <v>0.5</v>
      </c>
      <c r="AX71" s="6">
        <v>0.49785426642675262</v>
      </c>
      <c r="AY71" s="6">
        <v>1.2744698205613481</v>
      </c>
      <c r="AZ71" s="27">
        <v>0.43333333333333329</v>
      </c>
      <c r="BA71" s="6">
        <v>0.44257123051240699</v>
      </c>
      <c r="BB71" s="6">
        <v>0.43333333333333329</v>
      </c>
      <c r="BC71" s="6">
        <v>0.42793874367042573</v>
      </c>
      <c r="BD71" s="6">
        <v>1.7530700106273731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3">
        <v>70</v>
      </c>
      <c r="C72" s="23">
        <v>-1</v>
      </c>
      <c r="D72" s="23">
        <v>-1</v>
      </c>
      <c r="E72" s="23">
        <v>1</v>
      </c>
      <c r="F72" s="23">
        <v>-1</v>
      </c>
      <c r="G72" s="23">
        <v>1</v>
      </c>
      <c r="H72" s="23">
        <v>1</v>
      </c>
      <c r="I72" s="23">
        <v>-1</v>
      </c>
      <c r="J72" s="23">
        <v>-1</v>
      </c>
      <c r="K72" s="23">
        <v>1</v>
      </c>
      <c r="L72" s="23">
        <v>1</v>
      </c>
      <c r="M72" s="14">
        <v>6.374804304797238E-2</v>
      </c>
      <c r="N72" s="9">
        <v>7.5625035278341137</v>
      </c>
      <c r="O72" s="9">
        <v>1.3904091134612431</v>
      </c>
      <c r="P72" s="9">
        <v>103.60629833132739</v>
      </c>
      <c r="Q72" s="27">
        <v>0.92000000000000015</v>
      </c>
      <c r="R72" s="24">
        <v>0.92912716912716908</v>
      </c>
      <c r="S72" s="24">
        <v>0.92000000000000015</v>
      </c>
      <c r="T72" s="24">
        <v>0.91963887993770876</v>
      </c>
      <c r="U72" s="24">
        <v>0.31802440000033422</v>
      </c>
      <c r="V72" s="27">
        <v>0.92666666666666675</v>
      </c>
      <c r="W72" s="24">
        <v>0.9357264957264958</v>
      </c>
      <c r="X72" s="24">
        <v>0.92666666666666675</v>
      </c>
      <c r="Y72" s="24">
        <v>0.92593694834104046</v>
      </c>
      <c r="Z72" s="24">
        <v>0.20897601331050319</v>
      </c>
      <c r="AA72" s="27">
        <v>0.72666666666666679</v>
      </c>
      <c r="AB72" s="24">
        <v>0.73911976911976907</v>
      </c>
      <c r="AC72" s="24">
        <v>0.72666666666666679</v>
      </c>
      <c r="AD72" s="24">
        <v>0.72595491253385991</v>
      </c>
      <c r="AE72" s="24">
        <v>2.9921802656207119</v>
      </c>
      <c r="AF72" s="27">
        <v>0.76</v>
      </c>
      <c r="AG72" s="24">
        <v>0.78931336637218974</v>
      </c>
      <c r="AH72" s="24">
        <v>0.76</v>
      </c>
      <c r="AI72" s="24">
        <v>0.75395130351203377</v>
      </c>
      <c r="AJ72" s="24">
        <v>0.56760657889263366</v>
      </c>
      <c r="AK72" s="27">
        <v>0.91999999999999993</v>
      </c>
      <c r="AL72" s="24">
        <v>0.93091871091871103</v>
      </c>
      <c r="AM72" s="24">
        <v>0.91999999999999993</v>
      </c>
      <c r="AN72" s="24">
        <v>0.92053922685501632</v>
      </c>
      <c r="AO72" s="24">
        <v>2.8834922711293718</v>
      </c>
      <c r="AP72" s="27">
        <v>0.92666666666666653</v>
      </c>
      <c r="AQ72" s="24">
        <v>0.93933621933621936</v>
      </c>
      <c r="AR72" s="24">
        <v>0.92666666666666653</v>
      </c>
      <c r="AS72" s="24">
        <v>0.9271213387002859</v>
      </c>
      <c r="AT72" s="24">
        <v>0.2218965044474098</v>
      </c>
      <c r="AU72" s="27">
        <v>0.9</v>
      </c>
      <c r="AV72" s="24">
        <v>0.91489177489177498</v>
      </c>
      <c r="AW72" s="24">
        <v>0.9</v>
      </c>
      <c r="AX72" s="24">
        <v>0.90166679324574051</v>
      </c>
      <c r="AY72" s="24">
        <v>0.72648710473178713</v>
      </c>
      <c r="AZ72" s="27">
        <v>0.91333333333333333</v>
      </c>
      <c r="BA72" s="24">
        <v>0.9236459836459836</v>
      </c>
      <c r="BB72" s="24">
        <v>0.91333333333333333</v>
      </c>
      <c r="BC72" s="24">
        <v>0.91355509987088934</v>
      </c>
      <c r="BD72" s="24">
        <v>0.28132345970126521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7.7369562076793477E-2</v>
      </c>
      <c r="N73" s="9">
        <v>5.2707485661162936</v>
      </c>
      <c r="O73" s="9">
        <v>1.437465367469106</v>
      </c>
      <c r="P73" s="9">
        <v>72.209255355793232</v>
      </c>
      <c r="Q73" s="27">
        <v>0.93333333333333324</v>
      </c>
      <c r="R73" s="6">
        <v>0.93945831945831948</v>
      </c>
      <c r="S73" s="6">
        <v>0.93333333333333324</v>
      </c>
      <c r="T73" s="6">
        <v>0.93241468133378214</v>
      </c>
      <c r="U73" s="6">
        <v>0.29186897106423798</v>
      </c>
      <c r="V73" s="27">
        <v>0.91333333333333333</v>
      </c>
      <c r="W73" s="6">
        <v>0.92333296333296333</v>
      </c>
      <c r="X73" s="6">
        <v>0.91333333333333333</v>
      </c>
      <c r="Y73" s="6">
        <v>0.9128418361774131</v>
      </c>
      <c r="Z73" s="6">
        <v>0.22617625417952189</v>
      </c>
      <c r="AA73" s="27">
        <v>0.68666666666666676</v>
      </c>
      <c r="AB73" s="6">
        <v>0.70269489769489779</v>
      </c>
      <c r="AC73" s="6">
        <v>0.68666666666666676</v>
      </c>
      <c r="AD73" s="6">
        <v>0.68992068833635656</v>
      </c>
      <c r="AE73" s="6">
        <v>1.427821114366151</v>
      </c>
      <c r="AF73" s="27">
        <v>0.76666666666666661</v>
      </c>
      <c r="AG73" s="6">
        <v>0.79578884078884082</v>
      </c>
      <c r="AH73" s="6">
        <v>0.76666666666666661</v>
      </c>
      <c r="AI73" s="6">
        <v>0.75947955484487983</v>
      </c>
      <c r="AJ73" s="6">
        <v>0.5879855482910693</v>
      </c>
      <c r="AK73" s="27">
        <v>0.86666666666666681</v>
      </c>
      <c r="AL73" s="6">
        <v>0.87967809967809973</v>
      </c>
      <c r="AM73" s="6">
        <v>0.86666666666666681</v>
      </c>
      <c r="AN73" s="6">
        <v>0.86379999088371684</v>
      </c>
      <c r="AO73" s="6">
        <v>4.8058204518822869</v>
      </c>
      <c r="AP73" s="27">
        <v>0.91333333333333333</v>
      </c>
      <c r="AQ73" s="6">
        <v>0.92230898730898725</v>
      </c>
      <c r="AR73" s="6">
        <v>0.91333333333333333</v>
      </c>
      <c r="AS73" s="6">
        <v>0.91332303089740174</v>
      </c>
      <c r="AT73" s="6">
        <v>0.27669510001848208</v>
      </c>
      <c r="AU73" s="27">
        <v>0.90666666666666662</v>
      </c>
      <c r="AV73" s="6">
        <v>0.91803548303548299</v>
      </c>
      <c r="AW73" s="6">
        <v>0.90666666666666662</v>
      </c>
      <c r="AX73" s="6">
        <v>0.90678934930651178</v>
      </c>
      <c r="AY73" s="6">
        <v>0.48457916428211989</v>
      </c>
      <c r="AZ73" s="27">
        <v>0.89333333333333331</v>
      </c>
      <c r="BA73" s="6">
        <v>0.90739316239316248</v>
      </c>
      <c r="BB73" s="6">
        <v>0.89333333333333331</v>
      </c>
      <c r="BC73" s="6">
        <v>0.89404402530260652</v>
      </c>
      <c r="BD73" s="6">
        <v>0.27600290903011998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9.2674341361927801E-2</v>
      </c>
      <c r="N74" s="9">
        <v>7.5545486000587303</v>
      </c>
      <c r="O74" s="9">
        <v>1.1145385014790281</v>
      </c>
      <c r="P74" s="9">
        <v>71.768211700557941</v>
      </c>
      <c r="Q74" s="27">
        <v>0.86666666666666681</v>
      </c>
      <c r="R74" s="6">
        <v>0.87684722684722671</v>
      </c>
      <c r="S74" s="6">
        <v>0.86666666666666681</v>
      </c>
      <c r="T74" s="6">
        <v>0.85911886331862097</v>
      </c>
      <c r="U74" s="6">
        <v>0.41767078675740088</v>
      </c>
      <c r="V74" s="27">
        <v>0.90666666666666684</v>
      </c>
      <c r="W74" s="6">
        <v>0.91132996632996632</v>
      </c>
      <c r="X74" s="6">
        <v>0.90666666666666684</v>
      </c>
      <c r="Y74" s="6">
        <v>0.90552948026632252</v>
      </c>
      <c r="Z74" s="6">
        <v>0.26301205509488812</v>
      </c>
      <c r="AA74" s="27">
        <v>0.65333333333333332</v>
      </c>
      <c r="AB74" s="6">
        <v>0.665054945054945</v>
      </c>
      <c r="AC74" s="6">
        <v>0.65333333333333332</v>
      </c>
      <c r="AD74" s="6">
        <v>0.64713426362154314</v>
      </c>
      <c r="AE74" s="6">
        <v>1.8119435786975171</v>
      </c>
      <c r="AF74" s="27">
        <v>0.5066666666666666</v>
      </c>
      <c r="AG74" s="6">
        <v>0.54430014430014428</v>
      </c>
      <c r="AH74" s="6">
        <v>0.5066666666666666</v>
      </c>
      <c r="AI74" s="6">
        <v>0.47319384958284388</v>
      </c>
      <c r="AJ74" s="6">
        <v>1.0958815392018739</v>
      </c>
      <c r="AK74" s="27">
        <v>0.86666666666666681</v>
      </c>
      <c r="AL74" s="6">
        <v>0.87259259259259259</v>
      </c>
      <c r="AM74" s="6">
        <v>0.86666666666666681</v>
      </c>
      <c r="AN74" s="6">
        <v>0.86813700918964076</v>
      </c>
      <c r="AO74" s="6">
        <v>4.8058204518822869</v>
      </c>
      <c r="AP74" s="27">
        <v>0.91333333333333344</v>
      </c>
      <c r="AQ74" s="6">
        <v>0.91367003367003385</v>
      </c>
      <c r="AR74" s="6">
        <v>0.91333333333333344</v>
      </c>
      <c r="AS74" s="6">
        <v>0.91324979114452809</v>
      </c>
      <c r="AT74" s="6">
        <v>0.31027855483220701</v>
      </c>
      <c r="AU74" s="27">
        <v>0.91999999999999993</v>
      </c>
      <c r="AV74" s="6">
        <v>0.92562289562289557</v>
      </c>
      <c r="AW74" s="6">
        <v>0.91999999999999993</v>
      </c>
      <c r="AX74" s="6">
        <v>0.92109516214779374</v>
      </c>
      <c r="AY74" s="6">
        <v>0.38448011798544929</v>
      </c>
      <c r="AZ74" s="27">
        <v>0.88666666666666671</v>
      </c>
      <c r="BA74" s="6">
        <v>0.88801346801346814</v>
      </c>
      <c r="BB74" s="6">
        <v>0.88666666666666671</v>
      </c>
      <c r="BC74" s="6">
        <v>0.88480342269815948</v>
      </c>
      <c r="BD74" s="6">
        <v>0.29837533100161878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3.9266789536241867E-2</v>
      </c>
      <c r="N75" s="9">
        <v>9.1595288494457137</v>
      </c>
      <c r="O75" s="9">
        <v>1.561801129345195</v>
      </c>
      <c r="P75" s="9">
        <v>103.04469955626431</v>
      </c>
      <c r="Q75" s="27">
        <v>0.93333333333333335</v>
      </c>
      <c r="R75" s="6">
        <v>0.94006734006733994</v>
      </c>
      <c r="S75" s="6">
        <v>0.93333333333333335</v>
      </c>
      <c r="T75" s="6">
        <v>0.93223969013442698</v>
      </c>
      <c r="U75" s="6">
        <v>0.24430214562562819</v>
      </c>
      <c r="V75" s="27">
        <v>0.97333333333333338</v>
      </c>
      <c r="W75" s="6">
        <v>0.97676767676767684</v>
      </c>
      <c r="X75" s="6">
        <v>0.97333333333333338</v>
      </c>
      <c r="Y75" s="6">
        <v>0.97316523632313101</v>
      </c>
      <c r="Z75" s="6">
        <v>0.1170296587543979</v>
      </c>
      <c r="AA75" s="27">
        <v>0.69333333333333325</v>
      </c>
      <c r="AB75" s="6">
        <v>0.69281644281644295</v>
      </c>
      <c r="AC75" s="6">
        <v>0.69333333333333325</v>
      </c>
      <c r="AD75" s="6">
        <v>0.68804664921235115</v>
      </c>
      <c r="AE75" s="6">
        <v>1.6144642065457959</v>
      </c>
      <c r="AF75" s="27">
        <v>0.76</v>
      </c>
      <c r="AG75" s="6">
        <v>0.77599123099123113</v>
      </c>
      <c r="AH75" s="6">
        <v>0.76</v>
      </c>
      <c r="AI75" s="6">
        <v>0.75726401746700567</v>
      </c>
      <c r="AJ75" s="6">
        <v>0.55627728872985271</v>
      </c>
      <c r="AK75" s="27">
        <v>0.94666666666666666</v>
      </c>
      <c r="AL75" s="6">
        <v>0.95310023310023306</v>
      </c>
      <c r="AM75" s="6">
        <v>0.94666666666666666</v>
      </c>
      <c r="AN75" s="6">
        <v>0.94700470984223839</v>
      </c>
      <c r="AO75" s="6">
        <v>1.9223281807529149</v>
      </c>
      <c r="AP75" s="27">
        <v>0.95333333333333337</v>
      </c>
      <c r="AQ75" s="6">
        <v>0.95838383838383834</v>
      </c>
      <c r="AR75" s="6">
        <v>0.95333333333333337</v>
      </c>
      <c r="AS75" s="6">
        <v>0.95304726462621192</v>
      </c>
      <c r="AT75" s="6">
        <v>0.16625039564478519</v>
      </c>
      <c r="AU75" s="27">
        <v>0.94666666666666666</v>
      </c>
      <c r="AV75" s="6">
        <v>0.95411033411033408</v>
      </c>
      <c r="AW75" s="6">
        <v>0.94666666666666666</v>
      </c>
      <c r="AX75" s="6">
        <v>0.94690344658308057</v>
      </c>
      <c r="AY75" s="6">
        <v>0.31750133809616432</v>
      </c>
      <c r="AZ75" s="27">
        <v>0.96666666666666679</v>
      </c>
      <c r="BA75" s="6">
        <v>0.97171717171717176</v>
      </c>
      <c r="BB75" s="6">
        <v>0.96666666666666679</v>
      </c>
      <c r="BC75" s="6">
        <v>0.96638059795954523</v>
      </c>
      <c r="BD75" s="6">
        <v>0.13638039055385659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9.0596082455093291E-2</v>
      </c>
      <c r="N76" s="9">
        <v>5.4630858919885839</v>
      </c>
      <c r="O76" s="9">
        <v>1.323873655159953</v>
      </c>
      <c r="P76" s="9">
        <v>61.459716284871561</v>
      </c>
      <c r="Q76" s="27">
        <v>0.84000000000000008</v>
      </c>
      <c r="R76" s="6">
        <v>0.84632996632996638</v>
      </c>
      <c r="S76" s="6">
        <v>0.84000000000000008</v>
      </c>
      <c r="T76" s="6">
        <v>0.83965418596997543</v>
      </c>
      <c r="U76" s="6">
        <v>0.44596309672747902</v>
      </c>
      <c r="V76" s="27">
        <v>0.88000000000000012</v>
      </c>
      <c r="W76" s="6">
        <v>0.89573593073593083</v>
      </c>
      <c r="X76" s="6">
        <v>0.88000000000000012</v>
      </c>
      <c r="Y76" s="6">
        <v>0.88202045517834993</v>
      </c>
      <c r="Z76" s="6">
        <v>0.30122127789896408</v>
      </c>
      <c r="AA76" s="27">
        <v>0.7466666666666667</v>
      </c>
      <c r="AB76" s="6">
        <v>0.76116032116032117</v>
      </c>
      <c r="AC76" s="6">
        <v>0.7466666666666667</v>
      </c>
      <c r="AD76" s="6">
        <v>0.74787704167028435</v>
      </c>
      <c r="AE76" s="6">
        <v>2.0536833010328031</v>
      </c>
      <c r="AF76" s="27">
        <v>0.76666666666666661</v>
      </c>
      <c r="AG76" s="6">
        <v>0.79558524264406627</v>
      </c>
      <c r="AH76" s="6">
        <v>0.76666666666666661</v>
      </c>
      <c r="AI76" s="6">
        <v>0.76273646195798117</v>
      </c>
      <c r="AJ76" s="6">
        <v>0.56559363134594121</v>
      </c>
      <c r="AK76" s="27">
        <v>0.82</v>
      </c>
      <c r="AL76" s="6">
        <v>0.83058201058201075</v>
      </c>
      <c r="AM76" s="6">
        <v>0.82</v>
      </c>
      <c r="AN76" s="6">
        <v>0.82020928137336802</v>
      </c>
      <c r="AO76" s="6">
        <v>6.487857610041087</v>
      </c>
      <c r="AP76" s="27">
        <v>0.88000000000000012</v>
      </c>
      <c r="AQ76" s="6">
        <v>0.88747474747474742</v>
      </c>
      <c r="AR76" s="6">
        <v>0.88000000000000012</v>
      </c>
      <c r="AS76" s="6">
        <v>0.88001626168808822</v>
      </c>
      <c r="AT76" s="6">
        <v>0.35849860704889269</v>
      </c>
      <c r="AU76" s="27">
        <v>0.85333333333333328</v>
      </c>
      <c r="AV76" s="6">
        <v>0.86505957005957002</v>
      </c>
      <c r="AW76" s="6">
        <v>0.85333333333333328</v>
      </c>
      <c r="AX76" s="6">
        <v>0.85274529098327734</v>
      </c>
      <c r="AY76" s="6">
        <v>0.56839980296544912</v>
      </c>
      <c r="AZ76" s="27">
        <v>0.83333333333333337</v>
      </c>
      <c r="BA76" s="6">
        <v>0.8419395419395419</v>
      </c>
      <c r="BB76" s="6">
        <v>0.83333333333333337</v>
      </c>
      <c r="BC76" s="6">
        <v>0.83251059525120641</v>
      </c>
      <c r="BD76" s="6">
        <v>0.46435540015033022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3">
        <v>75</v>
      </c>
      <c r="C77" s="23">
        <v>-1</v>
      </c>
      <c r="D77" s="23">
        <v>-1</v>
      </c>
      <c r="E77" s="23">
        <v>1</v>
      </c>
      <c r="F77" s="23">
        <v>-1</v>
      </c>
      <c r="G77" s="23">
        <v>-1</v>
      </c>
      <c r="H77" s="23">
        <v>-1</v>
      </c>
      <c r="I77" s="23">
        <v>-1</v>
      </c>
      <c r="J77" s="23">
        <v>-1</v>
      </c>
      <c r="K77" s="23">
        <v>-1</v>
      </c>
      <c r="L77" s="23">
        <v>-1</v>
      </c>
      <c r="M77" s="14">
        <v>0.91534435810364179</v>
      </c>
      <c r="N77" s="9">
        <v>9.2485020688545361E-2</v>
      </c>
      <c r="O77" s="9">
        <v>8.4655641896358561E-2</v>
      </c>
      <c r="P77" s="9">
        <v>6.751406510263811</v>
      </c>
      <c r="Q77" s="27">
        <v>0.45333333333333331</v>
      </c>
      <c r="R77" s="24">
        <v>0.405531908178967</v>
      </c>
      <c r="S77" s="24">
        <v>0.45333333333333331</v>
      </c>
      <c r="T77" s="24">
        <v>0.37578184304224521</v>
      </c>
      <c r="U77" s="24">
        <v>1.0782179761688451</v>
      </c>
      <c r="V77" s="27">
        <v>0.4333333333333334</v>
      </c>
      <c r="W77" s="24">
        <v>0.41416389166389161</v>
      </c>
      <c r="X77" s="24">
        <v>0.4333333333333334</v>
      </c>
      <c r="Y77" s="24">
        <v>0.39244342740910237</v>
      </c>
      <c r="Z77" s="24">
        <v>1.0615223131367699</v>
      </c>
      <c r="AA77" s="27">
        <v>0.42666666666666658</v>
      </c>
      <c r="AB77" s="24">
        <v>0.4013711337395548</v>
      </c>
      <c r="AC77" s="24">
        <v>0.42666666666666658</v>
      </c>
      <c r="AD77" s="24">
        <v>0.38601216344843597</v>
      </c>
      <c r="AE77" s="24">
        <v>4.2486205267852926</v>
      </c>
      <c r="AF77" s="27">
        <v>0.4</v>
      </c>
      <c r="AG77" s="24">
        <v>0.44711145064086227</v>
      </c>
      <c r="AH77" s="24">
        <v>0.4</v>
      </c>
      <c r="AI77" s="24">
        <v>0.36839821979037668</v>
      </c>
      <c r="AJ77" s="24">
        <v>1.0906825116496059</v>
      </c>
      <c r="AK77" s="27">
        <v>0.41333333333333339</v>
      </c>
      <c r="AL77" s="24">
        <v>0.39182678919521019</v>
      </c>
      <c r="AM77" s="24">
        <v>0.41333333333333339</v>
      </c>
      <c r="AN77" s="24">
        <v>0.38271403933835879</v>
      </c>
      <c r="AO77" s="24">
        <v>11.270115396201129</v>
      </c>
      <c r="AP77" s="27">
        <v>0.4</v>
      </c>
      <c r="AQ77" s="24">
        <v>0.37567960304802411</v>
      </c>
      <c r="AR77" s="24">
        <v>0.4</v>
      </c>
      <c r="AS77" s="24">
        <v>0.38152908394287699</v>
      </c>
      <c r="AT77" s="24">
        <v>2.6110967109702039</v>
      </c>
      <c r="AU77" s="27">
        <v>0.41333333333333327</v>
      </c>
      <c r="AV77" s="24">
        <v>0.40081317318159421</v>
      </c>
      <c r="AW77" s="24">
        <v>0.41333333333333327</v>
      </c>
      <c r="AX77" s="24">
        <v>0.39585370225591909</v>
      </c>
      <c r="AY77" s="24">
        <v>1.375534872474411</v>
      </c>
      <c r="AZ77" s="27">
        <v>0.4</v>
      </c>
      <c r="BA77" s="24">
        <v>0.40118853855695957</v>
      </c>
      <c r="BB77" s="24">
        <v>0.4</v>
      </c>
      <c r="BC77" s="24">
        <v>0.38761543411524152</v>
      </c>
      <c r="BD77" s="24">
        <v>1.306058762743955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0.15457104085346601</v>
      </c>
      <c r="N78" s="9">
        <v>4.8599771542906938</v>
      </c>
      <c r="O78" s="9">
        <v>0.93964619103028957</v>
      </c>
      <c r="P78" s="9">
        <v>84.4421030558008</v>
      </c>
      <c r="Q78" s="27">
        <v>0.85333333333333328</v>
      </c>
      <c r="R78" s="6">
        <v>0.87397565397565402</v>
      </c>
      <c r="S78" s="6">
        <v>0.85333333333333328</v>
      </c>
      <c r="T78" s="6">
        <v>0.84153865542881567</v>
      </c>
      <c r="U78" s="6">
        <v>0.49680830428508921</v>
      </c>
      <c r="V78" s="27">
        <v>0.87333333333333341</v>
      </c>
      <c r="W78" s="6">
        <v>0.89536574536574531</v>
      </c>
      <c r="X78" s="6">
        <v>0.87333333333333341</v>
      </c>
      <c r="Y78" s="6">
        <v>0.8675129173783096</v>
      </c>
      <c r="Z78" s="6">
        <v>0.34217414192660278</v>
      </c>
      <c r="AA78" s="27">
        <v>0.55333333333333334</v>
      </c>
      <c r="AB78" s="6">
        <v>0.54705026455026462</v>
      </c>
      <c r="AC78" s="6">
        <v>0.55333333333333334</v>
      </c>
      <c r="AD78" s="6">
        <v>0.53803850604160197</v>
      </c>
      <c r="AE78" s="6">
        <v>3.1004121143013048</v>
      </c>
      <c r="AF78" s="27">
        <v>0.52666666666666662</v>
      </c>
      <c r="AG78" s="6">
        <v>0.58851887349026932</v>
      </c>
      <c r="AH78" s="6">
        <v>0.52666666666666662</v>
      </c>
      <c r="AI78" s="6">
        <v>0.50019948435449668</v>
      </c>
      <c r="AJ78" s="6">
        <v>1.074009733341259</v>
      </c>
      <c r="AK78" s="27">
        <v>0.83333333333333326</v>
      </c>
      <c r="AL78" s="6">
        <v>0.85215506715506706</v>
      </c>
      <c r="AM78" s="6">
        <v>0.83333333333333326</v>
      </c>
      <c r="AN78" s="6">
        <v>0.82907998865126342</v>
      </c>
      <c r="AO78" s="6">
        <v>6.0072755648528604</v>
      </c>
      <c r="AP78" s="27">
        <v>0.88000000000000012</v>
      </c>
      <c r="AQ78" s="6">
        <v>0.88542827542827529</v>
      </c>
      <c r="AR78" s="6">
        <v>0.88000000000000012</v>
      </c>
      <c r="AS78" s="6">
        <v>0.87723414558251012</v>
      </c>
      <c r="AT78" s="6">
        <v>0.77366436077237433</v>
      </c>
      <c r="AU78" s="27">
        <v>0.86</v>
      </c>
      <c r="AV78" s="6">
        <v>0.86410774410774405</v>
      </c>
      <c r="AW78" s="6">
        <v>0.86</v>
      </c>
      <c r="AX78" s="6">
        <v>0.85747202230174369</v>
      </c>
      <c r="AY78" s="6">
        <v>0.69397182412685587</v>
      </c>
      <c r="AZ78" s="27">
        <v>0.8600000000000001</v>
      </c>
      <c r="BA78" s="6">
        <v>0.87473026973026968</v>
      </c>
      <c r="BB78" s="6">
        <v>0.8600000000000001</v>
      </c>
      <c r="BC78" s="6">
        <v>0.85668255800575088</v>
      </c>
      <c r="BD78" s="6">
        <v>0.52743368626300924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0.25777451688955028</v>
      </c>
      <c r="N79" s="9">
        <v>2.4380211618194818</v>
      </c>
      <c r="O79" s="9">
        <v>0.85599123906637775</v>
      </c>
      <c r="P79" s="9">
        <v>33.400889916926907</v>
      </c>
      <c r="Q79" s="27">
        <v>0.79333333333333333</v>
      </c>
      <c r="R79" s="6">
        <v>0.80114663114663109</v>
      </c>
      <c r="S79" s="6">
        <v>0.79333333333333333</v>
      </c>
      <c r="T79" s="6">
        <v>0.78096419683376206</v>
      </c>
      <c r="U79" s="6">
        <v>0.60833451548554385</v>
      </c>
      <c r="V79" s="27">
        <v>0.77333333333333343</v>
      </c>
      <c r="W79" s="6">
        <v>0.77319273319273307</v>
      </c>
      <c r="X79" s="6">
        <v>0.77333333333333343</v>
      </c>
      <c r="Y79" s="6">
        <v>0.76764492802182926</v>
      </c>
      <c r="Z79" s="6">
        <v>0.56305383630284433</v>
      </c>
      <c r="AA79" s="27">
        <v>0.51333333333333331</v>
      </c>
      <c r="AB79" s="6">
        <v>0.51139308404014283</v>
      </c>
      <c r="AC79" s="6">
        <v>0.51333333333333331</v>
      </c>
      <c r="AD79" s="6">
        <v>0.49997730144766539</v>
      </c>
      <c r="AE79" s="6">
        <v>3.1507373573573259</v>
      </c>
      <c r="AF79" s="27">
        <v>0.48</v>
      </c>
      <c r="AG79" s="6">
        <v>0.51769755585545052</v>
      </c>
      <c r="AH79" s="6">
        <v>0.48</v>
      </c>
      <c r="AI79" s="6">
        <v>0.44377830562901183</v>
      </c>
      <c r="AJ79" s="6">
        <v>1.0784312551815509</v>
      </c>
      <c r="AK79" s="27">
        <v>0.68666666666666676</v>
      </c>
      <c r="AL79" s="6">
        <v>0.70782883782883788</v>
      </c>
      <c r="AM79" s="6">
        <v>0.68666666666666676</v>
      </c>
      <c r="AN79" s="6">
        <v>0.68748792056868502</v>
      </c>
      <c r="AO79" s="6">
        <v>11.293678061923369</v>
      </c>
      <c r="AP79" s="27">
        <v>0.78666666666666674</v>
      </c>
      <c r="AQ79" s="6">
        <v>0.79358585858585862</v>
      </c>
      <c r="AR79" s="6">
        <v>0.78666666666666674</v>
      </c>
      <c r="AS79" s="6">
        <v>0.78697653223969022</v>
      </c>
      <c r="AT79" s="6">
        <v>0.81006063290453378</v>
      </c>
      <c r="AU79" s="27">
        <v>0.76666666666666661</v>
      </c>
      <c r="AV79" s="6">
        <v>0.77294612794612794</v>
      </c>
      <c r="AW79" s="6">
        <v>0.76666666666666661</v>
      </c>
      <c r="AX79" s="6">
        <v>0.76668489405331519</v>
      </c>
      <c r="AY79" s="6">
        <v>0.73973327385613463</v>
      </c>
      <c r="AZ79" s="27">
        <v>0.76666666666666672</v>
      </c>
      <c r="BA79" s="6">
        <v>0.77629500129500129</v>
      </c>
      <c r="BB79" s="6">
        <v>0.76666666666666672</v>
      </c>
      <c r="BC79" s="6">
        <v>0.76792310156154542</v>
      </c>
      <c r="BD79" s="6">
        <v>0.7727748789579163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5.4142373369925799E-2</v>
      </c>
      <c r="N80" s="9">
        <v>7.5955865967593663</v>
      </c>
      <c r="O80" s="9">
        <v>1.480472167774797</v>
      </c>
      <c r="P80" s="9">
        <v>104.0595363756033</v>
      </c>
      <c r="Q80" s="27">
        <v>0.91333333333333333</v>
      </c>
      <c r="R80" s="6">
        <v>0.91990157990157984</v>
      </c>
      <c r="S80" s="6">
        <v>0.91333333333333333</v>
      </c>
      <c r="T80" s="6">
        <v>0.91239298742865849</v>
      </c>
      <c r="U80" s="6">
        <v>0.33538083666647239</v>
      </c>
      <c r="V80" s="27">
        <v>0.93333333333333335</v>
      </c>
      <c r="W80" s="6">
        <v>0.93964646464646473</v>
      </c>
      <c r="X80" s="6">
        <v>0.93333333333333335</v>
      </c>
      <c r="Y80" s="6">
        <v>0.93280676438571175</v>
      </c>
      <c r="Z80" s="6">
        <v>0.17716896430740151</v>
      </c>
      <c r="AA80" s="27">
        <v>0.72</v>
      </c>
      <c r="AB80" s="6">
        <v>0.73392857142857149</v>
      </c>
      <c r="AC80" s="6">
        <v>0.72</v>
      </c>
      <c r="AD80" s="6">
        <v>0.7164749760043877</v>
      </c>
      <c r="AE80" s="6">
        <v>3.003612255141324</v>
      </c>
      <c r="AF80" s="27">
        <v>0.76</v>
      </c>
      <c r="AG80" s="6">
        <v>0.78027105791811668</v>
      </c>
      <c r="AH80" s="6">
        <v>0.76</v>
      </c>
      <c r="AI80" s="6">
        <v>0.74619498637661696</v>
      </c>
      <c r="AJ80" s="6">
        <v>0.57436772391961399</v>
      </c>
      <c r="AK80" s="27">
        <v>0.86666666666666681</v>
      </c>
      <c r="AL80" s="6">
        <v>0.87933621933621942</v>
      </c>
      <c r="AM80" s="6">
        <v>0.86666666666666681</v>
      </c>
      <c r="AN80" s="6">
        <v>0.86598927502952283</v>
      </c>
      <c r="AO80" s="6">
        <v>4.8058204518822869</v>
      </c>
      <c r="AP80" s="27">
        <v>0.93333333333333335</v>
      </c>
      <c r="AQ80" s="6">
        <v>0.94185444185444189</v>
      </c>
      <c r="AR80" s="6">
        <v>0.93333333333333335</v>
      </c>
      <c r="AS80" s="6">
        <v>0.93265475295358191</v>
      </c>
      <c r="AT80" s="6">
        <v>0.21506059944611661</v>
      </c>
      <c r="AU80" s="27">
        <v>0.92666666666666675</v>
      </c>
      <c r="AV80" s="6">
        <v>0.93458171458171468</v>
      </c>
      <c r="AW80" s="6">
        <v>0.92666666666666675</v>
      </c>
      <c r="AX80" s="6">
        <v>0.92600479472467612</v>
      </c>
      <c r="AY80" s="6">
        <v>0.40467807864473848</v>
      </c>
      <c r="AZ80" s="27">
        <v>0.93333333333333335</v>
      </c>
      <c r="BA80" s="6">
        <v>0.94660894660894657</v>
      </c>
      <c r="BB80" s="6">
        <v>0.93333333333333335</v>
      </c>
      <c r="BC80" s="6">
        <v>0.93331263393182906</v>
      </c>
      <c r="BD80" s="6">
        <v>0.22573994752611901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3.4731582696803501E-2</v>
      </c>
      <c r="N81" s="9">
        <v>10.207647547120621</v>
      </c>
      <c r="O81" s="9">
        <v>1.5760090796837489</v>
      </c>
      <c r="P81" s="9">
        <v>96.972651697645858</v>
      </c>
      <c r="Q81" s="27">
        <v>0.94000000000000006</v>
      </c>
      <c r="R81" s="6">
        <v>0.94905982905982922</v>
      </c>
      <c r="S81" s="6">
        <v>0.94000000000000006</v>
      </c>
      <c r="T81" s="6">
        <v>0.93927028167437376</v>
      </c>
      <c r="U81" s="6">
        <v>0.1911159113327667</v>
      </c>
      <c r="V81" s="27">
        <v>0.96</v>
      </c>
      <c r="W81" s="6">
        <v>0.9674436674436675</v>
      </c>
      <c r="X81" s="6">
        <v>0.96</v>
      </c>
      <c r="Y81" s="6">
        <v>0.95938825337129285</v>
      </c>
      <c r="Z81" s="6">
        <v>0.1464464439164265</v>
      </c>
      <c r="AA81" s="27">
        <v>0.72</v>
      </c>
      <c r="AB81" s="6">
        <v>0.73412328412328409</v>
      </c>
      <c r="AC81" s="6">
        <v>0.72</v>
      </c>
      <c r="AD81" s="6">
        <v>0.72010234646524862</v>
      </c>
      <c r="AE81" s="6">
        <v>0.92804521750274027</v>
      </c>
      <c r="AF81" s="27">
        <v>0.77333333333333343</v>
      </c>
      <c r="AG81" s="6">
        <v>0.79836977836977829</v>
      </c>
      <c r="AH81" s="6">
        <v>0.77333333333333343</v>
      </c>
      <c r="AI81" s="6">
        <v>0.77225412494008538</v>
      </c>
      <c r="AJ81" s="6">
        <v>0.54813760893021768</v>
      </c>
      <c r="AK81" s="27">
        <v>0.92666666666666675</v>
      </c>
      <c r="AL81" s="6">
        <v>0.93471639471639478</v>
      </c>
      <c r="AM81" s="6">
        <v>0.92666666666666675</v>
      </c>
      <c r="AN81" s="6">
        <v>0.92688673814531941</v>
      </c>
      <c r="AO81" s="6">
        <v>2.6432012485352581</v>
      </c>
      <c r="AP81" s="27">
        <v>0.95333333333333337</v>
      </c>
      <c r="AQ81" s="6">
        <v>0.95737373737373732</v>
      </c>
      <c r="AR81" s="6">
        <v>0.95333333333333337</v>
      </c>
      <c r="AS81" s="6">
        <v>0.95275866433761158</v>
      </c>
      <c r="AT81" s="6">
        <v>0.17571874481521249</v>
      </c>
      <c r="AU81" s="27">
        <v>0.96</v>
      </c>
      <c r="AV81" s="6">
        <v>0.96464646464646453</v>
      </c>
      <c r="AW81" s="6">
        <v>0.96</v>
      </c>
      <c r="AX81" s="6">
        <v>0.95940862256651727</v>
      </c>
      <c r="AY81" s="6">
        <v>0.33359822203034212</v>
      </c>
      <c r="AZ81" s="27">
        <v>0.94666666666666666</v>
      </c>
      <c r="BA81" s="6">
        <v>0.94956228956228961</v>
      </c>
      <c r="BB81" s="6">
        <v>0.94666666666666666</v>
      </c>
      <c r="BC81" s="6">
        <v>0.94615984405458098</v>
      </c>
      <c r="BD81" s="6">
        <v>0.17053412193993359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4.1722383032842501E-2</v>
      </c>
      <c r="N82" s="9">
        <v>8.2774505303739261</v>
      </c>
      <c r="O82" s="9">
        <v>1.571200272370646</v>
      </c>
      <c r="P82" s="9">
        <v>93.121318466706668</v>
      </c>
      <c r="Q82" s="27">
        <v>0.93333333333333335</v>
      </c>
      <c r="R82" s="6">
        <v>0.9362289562289563</v>
      </c>
      <c r="S82" s="6">
        <v>0.93333333333333335</v>
      </c>
      <c r="T82" s="6">
        <v>0.93355054302422735</v>
      </c>
      <c r="U82" s="6">
        <v>0.19807851206150259</v>
      </c>
      <c r="V82" s="27">
        <v>0.96000000000000019</v>
      </c>
      <c r="W82" s="6">
        <v>0.96343434343434353</v>
      </c>
      <c r="X82" s="6">
        <v>0.96000000000000019</v>
      </c>
      <c r="Y82" s="6">
        <v>0.9598319029897977</v>
      </c>
      <c r="Z82" s="6">
        <v>7.5193601384039632E-2</v>
      </c>
      <c r="AA82" s="27">
        <v>0.71333333333333326</v>
      </c>
      <c r="AB82" s="6">
        <v>0.72080031080031082</v>
      </c>
      <c r="AC82" s="6">
        <v>0.71333333333333326</v>
      </c>
      <c r="AD82" s="6">
        <v>0.71357640918281662</v>
      </c>
      <c r="AE82" s="6">
        <v>1.8418280925213371</v>
      </c>
      <c r="AF82" s="27">
        <v>0.7533333333333333</v>
      </c>
      <c r="AG82" s="6">
        <v>0.77007215007215013</v>
      </c>
      <c r="AH82" s="6">
        <v>0.7533333333333333</v>
      </c>
      <c r="AI82" s="6">
        <v>0.74876957098628916</v>
      </c>
      <c r="AJ82" s="6">
        <v>0.54916748515142333</v>
      </c>
      <c r="AK82" s="27">
        <v>0.91333333333333333</v>
      </c>
      <c r="AL82" s="6">
        <v>0.91638047138047141</v>
      </c>
      <c r="AM82" s="6">
        <v>0.91333333333333333</v>
      </c>
      <c r="AN82" s="6">
        <v>0.91197994987468667</v>
      </c>
      <c r="AO82" s="6">
        <v>3.1237832937234868</v>
      </c>
      <c r="AP82" s="27">
        <v>0.95333333333333337</v>
      </c>
      <c r="AQ82" s="6">
        <v>0.95959595959595956</v>
      </c>
      <c r="AR82" s="6">
        <v>0.95333333333333337</v>
      </c>
      <c r="AS82" s="6">
        <v>0.95301384775068987</v>
      </c>
      <c r="AT82" s="6">
        <v>0.1660989388860159</v>
      </c>
      <c r="AU82" s="27">
        <v>0.95333333333333337</v>
      </c>
      <c r="AV82" s="6">
        <v>0.9569696969696968</v>
      </c>
      <c r="AW82" s="6">
        <v>0.95333333333333337</v>
      </c>
      <c r="AX82" s="6">
        <v>0.9528432191590086</v>
      </c>
      <c r="AY82" s="6">
        <v>0.1875364906849987</v>
      </c>
      <c r="AZ82" s="27">
        <v>0.95333333333333337</v>
      </c>
      <c r="BA82" s="6">
        <v>0.95797979797979793</v>
      </c>
      <c r="BB82" s="6">
        <v>0.95333333333333337</v>
      </c>
      <c r="BC82" s="6">
        <v>0.95313181944760894</v>
      </c>
      <c r="BD82" s="6">
        <v>0.12061457398871039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0.21486513839237029</v>
      </c>
      <c r="N83" s="9">
        <v>3.165010157521631</v>
      </c>
      <c r="O83" s="9">
        <v>0.89021937770611703</v>
      </c>
      <c r="P83" s="9">
        <v>113.14911313139829</v>
      </c>
      <c r="Q83" s="27">
        <v>0.78666666666666674</v>
      </c>
      <c r="R83" s="6">
        <v>0.8129581529581531</v>
      </c>
      <c r="S83" s="6">
        <v>0.78666666666666674</v>
      </c>
      <c r="T83" s="6">
        <v>0.77885478848636747</v>
      </c>
      <c r="U83" s="6">
        <v>0.59849754872881133</v>
      </c>
      <c r="V83" s="27">
        <v>0.79333333333333333</v>
      </c>
      <c r="W83" s="6">
        <v>0.81611111111111112</v>
      </c>
      <c r="X83" s="6">
        <v>0.79333333333333333</v>
      </c>
      <c r="Y83" s="6">
        <v>0.79612068048910145</v>
      </c>
      <c r="Z83" s="6">
        <v>0.52583762759888653</v>
      </c>
      <c r="AA83" s="27">
        <v>0.74</v>
      </c>
      <c r="AB83" s="6">
        <v>0.75038461538461543</v>
      </c>
      <c r="AC83" s="6">
        <v>0.74</v>
      </c>
      <c r="AD83" s="6">
        <v>0.73758230213473175</v>
      </c>
      <c r="AE83" s="6">
        <v>1.3814897424536039</v>
      </c>
      <c r="AF83" s="27">
        <v>0.76666666666666661</v>
      </c>
      <c r="AG83" s="6">
        <v>0.80235708735708733</v>
      </c>
      <c r="AH83" s="6">
        <v>0.76666666666666661</v>
      </c>
      <c r="AI83" s="6">
        <v>0.76032066942445176</v>
      </c>
      <c r="AJ83" s="6">
        <v>0.55328774056130936</v>
      </c>
      <c r="AK83" s="27">
        <v>0.73333333333333328</v>
      </c>
      <c r="AL83" s="6">
        <v>0.74858807858807863</v>
      </c>
      <c r="AM83" s="6">
        <v>0.73333333333333328</v>
      </c>
      <c r="AN83" s="6">
        <v>0.72694232578268114</v>
      </c>
      <c r="AO83" s="6">
        <v>9.6116409037645738</v>
      </c>
      <c r="AP83" s="27">
        <v>0.79333333333333333</v>
      </c>
      <c r="AQ83" s="6">
        <v>0.80519480519480524</v>
      </c>
      <c r="AR83" s="6">
        <v>0.79333333333333333</v>
      </c>
      <c r="AS83" s="6">
        <v>0.79035594035594026</v>
      </c>
      <c r="AT83" s="6">
        <v>0.96396473470483601</v>
      </c>
      <c r="AU83" s="27">
        <v>0.81333333333333324</v>
      </c>
      <c r="AV83" s="6">
        <v>0.82976615976615986</v>
      </c>
      <c r="AW83" s="6">
        <v>0.81333333333333324</v>
      </c>
      <c r="AX83" s="6">
        <v>0.80968128813599272</v>
      </c>
      <c r="AY83" s="6">
        <v>0.74742370160934646</v>
      </c>
      <c r="AZ83" s="27">
        <v>0.76666666666666661</v>
      </c>
      <c r="BA83" s="6">
        <v>0.77633958633958644</v>
      </c>
      <c r="BB83" s="6">
        <v>0.76666666666666661</v>
      </c>
      <c r="BC83" s="6">
        <v>0.76452216399584816</v>
      </c>
      <c r="BD83" s="6">
        <v>0.79047813704815484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0.13278405248601391</v>
      </c>
      <c r="N84" s="9">
        <v>5.4365276082015548</v>
      </c>
      <c r="O84" s="9">
        <v>1.0125477277588739</v>
      </c>
      <c r="P84" s="9">
        <v>94.45966719250201</v>
      </c>
      <c r="Q84" s="27">
        <v>0.79333333333333333</v>
      </c>
      <c r="R84" s="6">
        <v>0.79670884670884679</v>
      </c>
      <c r="S84" s="6">
        <v>0.79333333333333333</v>
      </c>
      <c r="T84" s="6">
        <v>0.78156962389698958</v>
      </c>
      <c r="U84" s="6">
        <v>0.544160587715522</v>
      </c>
      <c r="V84" s="27">
        <v>0.86666666666666681</v>
      </c>
      <c r="W84" s="6">
        <v>0.8770901320901322</v>
      </c>
      <c r="X84" s="6">
        <v>0.86666666666666681</v>
      </c>
      <c r="Y84" s="6">
        <v>0.86134865050196852</v>
      </c>
      <c r="Z84" s="6">
        <v>0.38415625642754581</v>
      </c>
      <c r="AA84" s="27">
        <v>0.86666666666666681</v>
      </c>
      <c r="AB84" s="6">
        <v>0.8776651126651126</v>
      </c>
      <c r="AC84" s="6">
        <v>0.86666666666666681</v>
      </c>
      <c r="AD84" s="6">
        <v>0.86059969215710219</v>
      </c>
      <c r="AE84" s="6">
        <v>1.901250041879442</v>
      </c>
      <c r="AF84" s="27">
        <v>0.88000000000000012</v>
      </c>
      <c r="AG84" s="6">
        <v>0.89234524734524745</v>
      </c>
      <c r="AH84" s="6">
        <v>0.88000000000000012</v>
      </c>
      <c r="AI84" s="6">
        <v>0.87460136300087821</v>
      </c>
      <c r="AJ84" s="6">
        <v>0.31107815163887809</v>
      </c>
      <c r="AK84" s="27">
        <v>0.85333333333333328</v>
      </c>
      <c r="AL84" s="6">
        <v>0.85890572390572384</v>
      </c>
      <c r="AM84" s="6">
        <v>0.85333333333333328</v>
      </c>
      <c r="AN84" s="6">
        <v>0.8527191716665401</v>
      </c>
      <c r="AO84" s="6">
        <v>5.2864024970705161</v>
      </c>
      <c r="AP84" s="27">
        <v>0.88666666666666671</v>
      </c>
      <c r="AQ84" s="6">
        <v>0.89116901616901623</v>
      </c>
      <c r="AR84" s="6">
        <v>0.88666666666666671</v>
      </c>
      <c r="AS84" s="6">
        <v>0.88469364400176076</v>
      </c>
      <c r="AT84" s="6">
        <v>0.37550058659088592</v>
      </c>
      <c r="AU84" s="27">
        <v>0.8533333333333335</v>
      </c>
      <c r="AV84" s="6">
        <v>0.85879749879749878</v>
      </c>
      <c r="AW84" s="6">
        <v>0.8533333333333335</v>
      </c>
      <c r="AX84" s="6">
        <v>0.85049793229359794</v>
      </c>
      <c r="AY84" s="6">
        <v>0.77721427145437771</v>
      </c>
      <c r="AZ84" s="27">
        <v>0.83333333333333326</v>
      </c>
      <c r="BA84" s="6">
        <v>0.83817645317645317</v>
      </c>
      <c r="BB84" s="6">
        <v>0.83333333333333326</v>
      </c>
      <c r="BC84" s="6">
        <v>0.82914101886507319</v>
      </c>
      <c r="BD84" s="6">
        <v>0.58047495715074615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0.18528831216188299</v>
      </c>
      <c r="N85" s="9">
        <v>2.9371645600071732</v>
      </c>
      <c r="O85" s="9">
        <v>1.085201111810804</v>
      </c>
      <c r="P85" s="9">
        <v>105.0036330202564</v>
      </c>
      <c r="Q85" s="27">
        <v>0.9</v>
      </c>
      <c r="R85" s="6">
        <v>0.90959595959595974</v>
      </c>
      <c r="S85" s="6">
        <v>0.9</v>
      </c>
      <c r="T85" s="6">
        <v>0.89930336834361602</v>
      </c>
      <c r="U85" s="6">
        <v>0.48221849222197832</v>
      </c>
      <c r="V85" s="27">
        <v>0.88000000000000012</v>
      </c>
      <c r="W85" s="6">
        <v>0.88737373737373737</v>
      </c>
      <c r="X85" s="6">
        <v>0.88000000000000012</v>
      </c>
      <c r="Y85" s="6">
        <v>0.88062074377863853</v>
      </c>
      <c r="Z85" s="6">
        <v>0.38339764023847622</v>
      </c>
      <c r="AA85" s="27">
        <v>0.89333333333333331</v>
      </c>
      <c r="AB85" s="6">
        <v>0.90522144522144521</v>
      </c>
      <c r="AC85" s="6">
        <v>0.89333333333333331</v>
      </c>
      <c r="AD85" s="6">
        <v>0.89389775945974626</v>
      </c>
      <c r="AE85" s="6">
        <v>1.378223982891984</v>
      </c>
      <c r="AF85" s="27">
        <v>0.89333333333333331</v>
      </c>
      <c r="AG85" s="6">
        <v>0.91100751100751098</v>
      </c>
      <c r="AH85" s="6">
        <v>0.89333333333333331</v>
      </c>
      <c r="AI85" s="6">
        <v>0.89436293205306527</v>
      </c>
      <c r="AJ85" s="6">
        <v>0.32917903528221198</v>
      </c>
      <c r="AK85" s="27">
        <v>0.81333333333333324</v>
      </c>
      <c r="AL85" s="6">
        <v>0.82092833092833095</v>
      </c>
      <c r="AM85" s="6">
        <v>0.81333333333333324</v>
      </c>
      <c r="AN85" s="6">
        <v>0.81181739256042662</v>
      </c>
      <c r="AO85" s="6">
        <v>6.728148632635202</v>
      </c>
      <c r="AP85" s="27">
        <v>0.87333333333333329</v>
      </c>
      <c r="AQ85" s="6">
        <v>0.88875679875679869</v>
      </c>
      <c r="AR85" s="6">
        <v>0.87333333333333329</v>
      </c>
      <c r="AS85" s="6">
        <v>0.87415806560240539</v>
      </c>
      <c r="AT85" s="6">
        <v>0.77599372877654249</v>
      </c>
      <c r="AU85" s="27">
        <v>0.87333333333333329</v>
      </c>
      <c r="AV85" s="6">
        <v>0.88494949494949504</v>
      </c>
      <c r="AW85" s="6">
        <v>0.87333333333333329</v>
      </c>
      <c r="AX85" s="6">
        <v>0.87426957173087205</v>
      </c>
      <c r="AY85" s="6">
        <v>0.60117556969605424</v>
      </c>
      <c r="AZ85" s="27">
        <v>0.8600000000000001</v>
      </c>
      <c r="BA85" s="6">
        <v>0.87184019684019687</v>
      </c>
      <c r="BB85" s="6">
        <v>0.8600000000000001</v>
      </c>
      <c r="BC85" s="6">
        <v>0.85870967299154122</v>
      </c>
      <c r="BD85" s="6">
        <v>0.45267571453013239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7.2439457749193401E-2</v>
      </c>
      <c r="N86" s="9">
        <v>7.3370280361156279</v>
      </c>
      <c r="O86" s="9">
        <v>1.323630752074767</v>
      </c>
      <c r="P86" s="9">
        <v>127.480862127509</v>
      </c>
      <c r="Q86" s="27">
        <v>0.88666666666666671</v>
      </c>
      <c r="R86" s="6">
        <v>0.89371276871276883</v>
      </c>
      <c r="S86" s="6">
        <v>0.88666666666666671</v>
      </c>
      <c r="T86" s="6">
        <v>0.88578274200834439</v>
      </c>
      <c r="U86" s="6">
        <v>0.30611645647357472</v>
      </c>
      <c r="V86" s="27">
        <v>0.90666666666666662</v>
      </c>
      <c r="W86" s="6">
        <v>0.9115151515151515</v>
      </c>
      <c r="X86" s="6">
        <v>0.90666666666666662</v>
      </c>
      <c r="Y86" s="6">
        <v>0.90668236247183598</v>
      </c>
      <c r="Z86" s="6">
        <v>0.30479606134981208</v>
      </c>
      <c r="AA86" s="27">
        <v>0.73333333333333328</v>
      </c>
      <c r="AB86" s="6">
        <v>0.74963147963147958</v>
      </c>
      <c r="AC86" s="6">
        <v>0.73333333333333328</v>
      </c>
      <c r="AD86" s="6">
        <v>0.72918386215869047</v>
      </c>
      <c r="AE86" s="6">
        <v>1.250197423197164</v>
      </c>
      <c r="AF86" s="27">
        <v>0.57333333333333325</v>
      </c>
      <c r="AG86" s="6">
        <v>0.66173160173160173</v>
      </c>
      <c r="AH86" s="6">
        <v>0.57333333333333325</v>
      </c>
      <c r="AI86" s="6">
        <v>0.56147403759727743</v>
      </c>
      <c r="AJ86" s="6">
        <v>1.0355163111477299</v>
      </c>
      <c r="AK86" s="27">
        <v>0.89333333333333331</v>
      </c>
      <c r="AL86" s="6">
        <v>0.90438875938875929</v>
      </c>
      <c r="AM86" s="6">
        <v>0.89333333333333331</v>
      </c>
      <c r="AN86" s="6">
        <v>0.89252011684640586</v>
      </c>
      <c r="AO86" s="6">
        <v>3.8446563615058289</v>
      </c>
      <c r="AP86" s="27">
        <v>0.93333333333333335</v>
      </c>
      <c r="AQ86" s="6">
        <v>0.9364983164983165</v>
      </c>
      <c r="AR86" s="6">
        <v>0.93333333333333335</v>
      </c>
      <c r="AS86" s="6">
        <v>0.93315409736462374</v>
      </c>
      <c r="AT86" s="6">
        <v>0.43285832051738959</v>
      </c>
      <c r="AU86" s="27">
        <v>0.9</v>
      </c>
      <c r="AV86" s="6">
        <v>0.90586339586339581</v>
      </c>
      <c r="AW86" s="6">
        <v>0.9</v>
      </c>
      <c r="AX86" s="6">
        <v>0.89813246723463447</v>
      </c>
      <c r="AY86" s="6">
        <v>0.42110119547006042</v>
      </c>
      <c r="AZ86" s="27">
        <v>0.91999999999999993</v>
      </c>
      <c r="BA86" s="6">
        <v>0.92564232064232055</v>
      </c>
      <c r="BB86" s="6">
        <v>0.91999999999999993</v>
      </c>
      <c r="BC86" s="6">
        <v>0.91912845354492956</v>
      </c>
      <c r="BD86" s="6">
        <v>0.2804043660250447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0.15389457287300851</v>
      </c>
      <c r="N87" s="9">
        <v>4.8272867846421343</v>
      </c>
      <c r="O87" s="9">
        <v>0.9493176163959639</v>
      </c>
      <c r="P87" s="9">
        <v>113.4412394390901</v>
      </c>
      <c r="Q87" s="27">
        <v>0.85333333333333328</v>
      </c>
      <c r="R87" s="6">
        <v>0.85715247715247711</v>
      </c>
      <c r="S87" s="6">
        <v>0.85333333333333328</v>
      </c>
      <c r="T87" s="6">
        <v>0.84787791671692614</v>
      </c>
      <c r="U87" s="6">
        <v>0.48456757764322528</v>
      </c>
      <c r="V87" s="27">
        <v>0.86666666666666681</v>
      </c>
      <c r="W87" s="6">
        <v>0.86771524771524766</v>
      </c>
      <c r="X87" s="6">
        <v>0.86666666666666681</v>
      </c>
      <c r="Y87" s="6">
        <v>0.86442344720982511</v>
      </c>
      <c r="Z87" s="6">
        <v>0.37271756371092651</v>
      </c>
      <c r="AA87" s="27">
        <v>0.87333333333333341</v>
      </c>
      <c r="AB87" s="6">
        <v>0.87971861471861479</v>
      </c>
      <c r="AC87" s="6">
        <v>0.87333333333333341</v>
      </c>
      <c r="AD87" s="6">
        <v>0.87020057571141152</v>
      </c>
      <c r="AE87" s="6">
        <v>1.6807649341757069</v>
      </c>
      <c r="AF87" s="27">
        <v>0.76666666666666672</v>
      </c>
      <c r="AG87" s="6">
        <v>0.76786546786546783</v>
      </c>
      <c r="AH87" s="6">
        <v>0.76666666666666672</v>
      </c>
      <c r="AI87" s="6">
        <v>0.76252755684711537</v>
      </c>
      <c r="AJ87" s="6">
        <v>0.55202809301058708</v>
      </c>
      <c r="AK87" s="27">
        <v>0.84666666666666668</v>
      </c>
      <c r="AL87" s="6">
        <v>0.85517797017797026</v>
      </c>
      <c r="AM87" s="6">
        <v>0.84666666666666668</v>
      </c>
      <c r="AN87" s="6">
        <v>0.84543834333308021</v>
      </c>
      <c r="AO87" s="6">
        <v>5.5266935196646303</v>
      </c>
      <c r="AP87" s="27">
        <v>0.9</v>
      </c>
      <c r="AQ87" s="6">
        <v>0.90564232064232064</v>
      </c>
      <c r="AR87" s="6">
        <v>0.9</v>
      </c>
      <c r="AS87" s="6">
        <v>0.89912845354492954</v>
      </c>
      <c r="AT87" s="6">
        <v>0.55781560724318391</v>
      </c>
      <c r="AU87" s="27">
        <v>0.90666666666666662</v>
      </c>
      <c r="AV87" s="6">
        <v>0.9123232323232322</v>
      </c>
      <c r="AW87" s="6">
        <v>0.90666666666666662</v>
      </c>
      <c r="AX87" s="6">
        <v>0.90551536297666324</v>
      </c>
      <c r="AY87" s="6">
        <v>0.50113625544076534</v>
      </c>
      <c r="AZ87" s="27">
        <v>0.87333333333333341</v>
      </c>
      <c r="BA87" s="6">
        <v>0.88035353535353544</v>
      </c>
      <c r="BB87" s="6">
        <v>0.87333333333333341</v>
      </c>
      <c r="BC87" s="6">
        <v>0.87150711002104198</v>
      </c>
      <c r="BD87" s="6">
        <v>0.51684223381576788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5.218111317872319E-2</v>
      </c>
      <c r="N88" s="9">
        <v>7.2835052355143182</v>
      </c>
      <c r="O88" s="9">
        <v>1.5155763626103591</v>
      </c>
      <c r="P88" s="9">
        <v>69.193299737386013</v>
      </c>
      <c r="Q88" s="27">
        <v>0.9</v>
      </c>
      <c r="R88" s="6">
        <v>0.90753487253487264</v>
      </c>
      <c r="S88" s="6">
        <v>0.9</v>
      </c>
      <c r="T88" s="6">
        <v>0.89819903293587511</v>
      </c>
      <c r="U88" s="6">
        <v>0.27414381791624159</v>
      </c>
      <c r="V88" s="27">
        <v>0.96</v>
      </c>
      <c r="W88" s="6">
        <v>0.96303030303030313</v>
      </c>
      <c r="X88" s="6">
        <v>0.96</v>
      </c>
      <c r="Y88" s="6">
        <v>0.95986076301865775</v>
      </c>
      <c r="Z88" s="6">
        <v>8.7714702642019568E-2</v>
      </c>
      <c r="AA88" s="27">
        <v>0.7466666666666667</v>
      </c>
      <c r="AB88" s="6">
        <v>0.76927831427831428</v>
      </c>
      <c r="AC88" s="6">
        <v>0.7466666666666667</v>
      </c>
      <c r="AD88" s="6">
        <v>0.74136430616441396</v>
      </c>
      <c r="AE88" s="6">
        <v>2.1502001714045522</v>
      </c>
      <c r="AF88" s="27">
        <v>0.54666666666666663</v>
      </c>
      <c r="AG88" s="6">
        <v>0.66169451406293511</v>
      </c>
      <c r="AH88" s="6">
        <v>0.54666666666666663</v>
      </c>
      <c r="AI88" s="6">
        <v>0.52190729326605789</v>
      </c>
      <c r="AJ88" s="6">
        <v>1.0762914582303991</v>
      </c>
      <c r="AK88" s="27">
        <v>0.93333333333333335</v>
      </c>
      <c r="AL88" s="6">
        <v>0.94042994042994044</v>
      </c>
      <c r="AM88" s="6">
        <v>0.93333333333333335</v>
      </c>
      <c r="AN88" s="6">
        <v>0.93415664765779172</v>
      </c>
      <c r="AO88" s="6">
        <v>2.4029102259411439</v>
      </c>
      <c r="AP88" s="27">
        <v>0.95333333333333337</v>
      </c>
      <c r="AQ88" s="6">
        <v>0.95602693602693611</v>
      </c>
      <c r="AR88" s="6">
        <v>0.95333333333333337</v>
      </c>
      <c r="AS88" s="6">
        <v>0.95314852788536997</v>
      </c>
      <c r="AT88" s="6">
        <v>0.18474831027519831</v>
      </c>
      <c r="AU88" s="27">
        <v>0.93333333333333335</v>
      </c>
      <c r="AV88" s="6">
        <v>0.94090909090909081</v>
      </c>
      <c r="AW88" s="6">
        <v>0.93333333333333335</v>
      </c>
      <c r="AX88" s="6">
        <v>0.93278353340272846</v>
      </c>
      <c r="AY88" s="6">
        <v>0.27508615773522732</v>
      </c>
      <c r="AZ88" s="27">
        <v>0.96</v>
      </c>
      <c r="BA88" s="6">
        <v>0.96565656565656555</v>
      </c>
      <c r="BB88" s="6">
        <v>0.96</v>
      </c>
      <c r="BC88" s="6">
        <v>0.95969722285511749</v>
      </c>
      <c r="BD88" s="6">
        <v>0.1103514507225369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2.9008738091226789E-2</v>
      </c>
      <c r="N89" s="9">
        <v>11.22776139522032</v>
      </c>
      <c r="O89" s="9">
        <v>1.6162793341528141</v>
      </c>
      <c r="P89" s="9">
        <v>126.31231569622859</v>
      </c>
      <c r="Q89" s="27">
        <v>0.94000000000000006</v>
      </c>
      <c r="R89" s="6">
        <v>0.95205905205905217</v>
      </c>
      <c r="S89" s="6">
        <v>0.94000000000000006</v>
      </c>
      <c r="T89" s="6">
        <v>0.93977642186014765</v>
      </c>
      <c r="U89" s="6">
        <v>0.1877679241128343</v>
      </c>
      <c r="V89" s="27">
        <v>0.96666666666666656</v>
      </c>
      <c r="W89" s="6">
        <v>0.9735042735042736</v>
      </c>
      <c r="X89" s="6">
        <v>0.96666666666666656</v>
      </c>
      <c r="Y89" s="6">
        <v>0.9669201550208415</v>
      </c>
      <c r="Z89" s="6">
        <v>0.1165402441181741</v>
      </c>
      <c r="AA89" s="27">
        <v>0.74</v>
      </c>
      <c r="AB89" s="6">
        <v>0.75398379398379389</v>
      </c>
      <c r="AC89" s="6">
        <v>0.74</v>
      </c>
      <c r="AD89" s="6">
        <v>0.73800917533182975</v>
      </c>
      <c r="AE89" s="6">
        <v>1.3596003134802319</v>
      </c>
      <c r="AF89" s="27">
        <v>0.76666666666666661</v>
      </c>
      <c r="AG89" s="6">
        <v>0.78818662818662821</v>
      </c>
      <c r="AH89" s="6">
        <v>0.76666666666666661</v>
      </c>
      <c r="AI89" s="6">
        <v>0.76217837076351014</v>
      </c>
      <c r="AJ89" s="6">
        <v>0.56623461107945405</v>
      </c>
      <c r="AK89" s="27">
        <v>0.89333333333333331</v>
      </c>
      <c r="AL89" s="6">
        <v>0.91468855218855205</v>
      </c>
      <c r="AM89" s="6">
        <v>0.89333333333333331</v>
      </c>
      <c r="AN89" s="6">
        <v>0.89400200189673884</v>
      </c>
      <c r="AO89" s="6">
        <v>3.8446563615058289</v>
      </c>
      <c r="AP89" s="27">
        <v>0.95333333333333337</v>
      </c>
      <c r="AQ89" s="6">
        <v>0.95959595959595956</v>
      </c>
      <c r="AR89" s="6">
        <v>0.95333333333333337</v>
      </c>
      <c r="AS89" s="6">
        <v>0.95216532120556896</v>
      </c>
      <c r="AT89" s="6">
        <v>0.13968912188533231</v>
      </c>
      <c r="AU89" s="27">
        <v>0.91999999999999993</v>
      </c>
      <c r="AV89" s="6">
        <v>0.92954545454545445</v>
      </c>
      <c r="AW89" s="6">
        <v>0.91999999999999993</v>
      </c>
      <c r="AX89" s="6">
        <v>0.91844465590595603</v>
      </c>
      <c r="AY89" s="6">
        <v>0.44641218850032233</v>
      </c>
      <c r="AZ89" s="27">
        <v>0.94666666666666666</v>
      </c>
      <c r="BA89" s="6">
        <v>0.95454545454545447</v>
      </c>
      <c r="BB89" s="6">
        <v>0.94666666666666666</v>
      </c>
      <c r="BC89" s="6">
        <v>0.94622920938710409</v>
      </c>
      <c r="BD89" s="6">
        <v>0.14486067980706879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4.3801940024739229E-2</v>
      </c>
      <c r="N90" s="9">
        <v>8.7577040850428762</v>
      </c>
      <c r="O90" s="9">
        <v>1.5287916908630601</v>
      </c>
      <c r="P90" s="9">
        <v>205.80604599850761</v>
      </c>
      <c r="Q90" s="27">
        <v>0.93333333333333324</v>
      </c>
      <c r="R90" s="6">
        <v>0.9372390572390572</v>
      </c>
      <c r="S90" s="6">
        <v>0.93333333333333324</v>
      </c>
      <c r="T90" s="6">
        <v>0.93278094225462649</v>
      </c>
      <c r="U90" s="6">
        <v>0.25907901271835321</v>
      </c>
      <c r="V90" s="27">
        <v>0.96</v>
      </c>
      <c r="W90" s="6">
        <v>0.96181818181818168</v>
      </c>
      <c r="X90" s="6">
        <v>0.96</v>
      </c>
      <c r="Y90" s="6">
        <v>0.96028404344193807</v>
      </c>
      <c r="Z90" s="6">
        <v>0.14527944794598671</v>
      </c>
      <c r="AA90" s="27">
        <v>0.74</v>
      </c>
      <c r="AB90" s="6">
        <v>0.75788840788840806</v>
      </c>
      <c r="AC90" s="6">
        <v>0.74</v>
      </c>
      <c r="AD90" s="6">
        <v>0.73737204121414646</v>
      </c>
      <c r="AE90" s="6">
        <v>1.591079630474465</v>
      </c>
      <c r="AF90" s="27">
        <v>0.76666666666666661</v>
      </c>
      <c r="AG90" s="6">
        <v>0.78899970399970398</v>
      </c>
      <c r="AH90" s="6">
        <v>0.76666666666666661</v>
      </c>
      <c r="AI90" s="6">
        <v>0.76365808941660318</v>
      </c>
      <c r="AJ90" s="6">
        <v>0.54547045605616939</v>
      </c>
      <c r="AK90" s="27">
        <v>0.93333333333333335</v>
      </c>
      <c r="AL90" s="6">
        <v>0.9366329966329966</v>
      </c>
      <c r="AM90" s="6">
        <v>0.93333333333333335</v>
      </c>
      <c r="AN90" s="6">
        <v>0.93318751424014579</v>
      </c>
      <c r="AO90" s="6">
        <v>2.4029102259411439</v>
      </c>
      <c r="AP90" s="27">
        <v>0.94666666666666666</v>
      </c>
      <c r="AQ90" s="6">
        <v>0.95134680134680139</v>
      </c>
      <c r="AR90" s="6">
        <v>0.94666666666666666</v>
      </c>
      <c r="AS90" s="6">
        <v>0.94706463127515761</v>
      </c>
      <c r="AT90" s="6">
        <v>0.38328176313351642</v>
      </c>
      <c r="AU90" s="27">
        <v>0.92666666666666675</v>
      </c>
      <c r="AV90" s="6">
        <v>0.93552188552188542</v>
      </c>
      <c r="AW90" s="6">
        <v>0.92666666666666675</v>
      </c>
      <c r="AX90" s="6">
        <v>0.92646768436242122</v>
      </c>
      <c r="AY90" s="6">
        <v>0.41634701364039101</v>
      </c>
      <c r="AZ90" s="27">
        <v>0.91333333333333344</v>
      </c>
      <c r="BA90" s="6">
        <v>0.91905723905723902</v>
      </c>
      <c r="BB90" s="6">
        <v>0.91333333333333344</v>
      </c>
      <c r="BC90" s="6">
        <v>0.91339915445178599</v>
      </c>
      <c r="BD90" s="6">
        <v>0.20311361867460839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3.2644577076163847E-2</v>
      </c>
      <c r="N91" s="9">
        <v>10.13110004987133</v>
      </c>
      <c r="O91" s="9">
        <v>1.6039853694033199</v>
      </c>
      <c r="P91" s="9">
        <v>96.245450473777652</v>
      </c>
      <c r="Q91" s="27">
        <v>0.93333333333333324</v>
      </c>
      <c r="R91" s="6">
        <v>0.93895622895622899</v>
      </c>
      <c r="S91" s="6">
        <v>0.93333333333333324</v>
      </c>
      <c r="T91" s="6">
        <v>0.93285593663302646</v>
      </c>
      <c r="U91" s="6">
        <v>0.22605885181557631</v>
      </c>
      <c r="V91" s="27">
        <v>0.96</v>
      </c>
      <c r="W91" s="6">
        <v>0.96404040404040392</v>
      </c>
      <c r="X91" s="6">
        <v>0.96</v>
      </c>
      <c r="Y91" s="6">
        <v>0.95981519455203679</v>
      </c>
      <c r="Z91" s="6">
        <v>0.13744906303659041</v>
      </c>
      <c r="AA91" s="27">
        <v>0.67333333333333323</v>
      </c>
      <c r="AB91" s="6">
        <v>0.69185185185185194</v>
      </c>
      <c r="AC91" s="6">
        <v>0.67333333333333323</v>
      </c>
      <c r="AD91" s="6">
        <v>0.66331148383779959</v>
      </c>
      <c r="AE91" s="6">
        <v>1.6398419564775979</v>
      </c>
      <c r="AF91" s="27">
        <v>0.77333333333333321</v>
      </c>
      <c r="AG91" s="6">
        <v>0.80291938997821344</v>
      </c>
      <c r="AH91" s="6">
        <v>0.77333333333333321</v>
      </c>
      <c r="AI91" s="6">
        <v>0.76861078622482126</v>
      </c>
      <c r="AJ91" s="6">
        <v>0.55868632693855114</v>
      </c>
      <c r="AK91" s="27">
        <v>0.92000000000000015</v>
      </c>
      <c r="AL91" s="6">
        <v>0.92808080808080806</v>
      </c>
      <c r="AM91" s="6">
        <v>0.92000000000000015</v>
      </c>
      <c r="AN91" s="6">
        <v>0.91984006361715331</v>
      </c>
      <c r="AO91" s="6">
        <v>2.8834922711293718</v>
      </c>
      <c r="AP91" s="27">
        <v>0.94666666666666666</v>
      </c>
      <c r="AQ91" s="6">
        <v>0.95090909090909082</v>
      </c>
      <c r="AR91" s="6">
        <v>0.94666666666666666</v>
      </c>
      <c r="AS91" s="6">
        <v>0.94649401280980228</v>
      </c>
      <c r="AT91" s="6">
        <v>0.18051291915291029</v>
      </c>
      <c r="AU91" s="27">
        <v>0.92000000000000015</v>
      </c>
      <c r="AV91" s="6">
        <v>0.92852110852110847</v>
      </c>
      <c r="AW91" s="6">
        <v>0.92000000000000015</v>
      </c>
      <c r="AX91" s="6">
        <v>0.91792823076575947</v>
      </c>
      <c r="AY91" s="6">
        <v>0.43025674857870322</v>
      </c>
      <c r="AZ91" s="27">
        <v>0.94000000000000006</v>
      </c>
      <c r="BA91" s="6">
        <v>0.94764568764568757</v>
      </c>
      <c r="BB91" s="6">
        <v>0.94000000000000006</v>
      </c>
      <c r="BC91" s="6">
        <v>0.93806291090043958</v>
      </c>
      <c r="BD91" s="6">
        <v>0.23062523549880329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0.16411258323729949</v>
      </c>
      <c r="N92" s="9">
        <v>3.294797424586478</v>
      </c>
      <c r="O92" s="9">
        <v>1.131057116932912</v>
      </c>
      <c r="P92" s="9">
        <v>77.427739477782225</v>
      </c>
      <c r="Q92" s="27">
        <v>0.88666666666666671</v>
      </c>
      <c r="R92" s="6">
        <v>0.90553409553409558</v>
      </c>
      <c r="S92" s="6">
        <v>0.88666666666666671</v>
      </c>
      <c r="T92" s="6">
        <v>0.88714811648719305</v>
      </c>
      <c r="U92" s="6">
        <v>0.42431300669502642</v>
      </c>
      <c r="V92" s="27">
        <v>0.87333333333333341</v>
      </c>
      <c r="W92" s="6">
        <v>0.88339290339290355</v>
      </c>
      <c r="X92" s="6">
        <v>0.87333333333333341</v>
      </c>
      <c r="Y92" s="6">
        <v>0.87251421716087219</v>
      </c>
      <c r="Z92" s="6">
        <v>0.29476816684265372</v>
      </c>
      <c r="AA92" s="27">
        <v>0.89333333333333331</v>
      </c>
      <c r="AB92" s="6">
        <v>0.91613756613756614</v>
      </c>
      <c r="AC92" s="6">
        <v>0.89333333333333331</v>
      </c>
      <c r="AD92" s="6">
        <v>0.89385464552647209</v>
      </c>
      <c r="AE92" s="6">
        <v>0.91033347799442299</v>
      </c>
      <c r="AF92" s="27">
        <v>0.89333333333333331</v>
      </c>
      <c r="AG92" s="6">
        <v>0.9136076886076886</v>
      </c>
      <c r="AH92" s="6">
        <v>0.89333333333333331</v>
      </c>
      <c r="AI92" s="6">
        <v>0.89343251435053828</v>
      </c>
      <c r="AJ92" s="6">
        <v>0.27607189476887922</v>
      </c>
      <c r="AK92" s="27">
        <v>0.84666666666666668</v>
      </c>
      <c r="AL92" s="6">
        <v>0.85792448292448298</v>
      </c>
      <c r="AM92" s="6">
        <v>0.84666666666666668</v>
      </c>
      <c r="AN92" s="6">
        <v>0.84697178180150312</v>
      </c>
      <c r="AO92" s="6">
        <v>5.5266935196646303</v>
      </c>
      <c r="AP92" s="27">
        <v>0.88000000000000012</v>
      </c>
      <c r="AQ92" s="6">
        <v>0.89566618566618561</v>
      </c>
      <c r="AR92" s="6">
        <v>0.88000000000000012</v>
      </c>
      <c r="AS92" s="6">
        <v>0.88119901655505362</v>
      </c>
      <c r="AT92" s="6">
        <v>0.30652348264838752</v>
      </c>
      <c r="AU92" s="27">
        <v>0.87333333333333341</v>
      </c>
      <c r="AV92" s="6">
        <v>0.88329966329966325</v>
      </c>
      <c r="AW92" s="6">
        <v>0.87333333333333341</v>
      </c>
      <c r="AX92" s="6">
        <v>0.87204335854490655</v>
      </c>
      <c r="AY92" s="6">
        <v>0.51390439418323353</v>
      </c>
      <c r="AZ92" s="27">
        <v>0.88000000000000012</v>
      </c>
      <c r="BA92" s="6">
        <v>0.89726625226625245</v>
      </c>
      <c r="BB92" s="6">
        <v>0.88000000000000012</v>
      </c>
      <c r="BC92" s="6">
        <v>0.879913281356275</v>
      </c>
      <c r="BD92" s="6">
        <v>0.35686968555602322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4.1993181679940858E-2</v>
      </c>
      <c r="N93" s="9">
        <v>8.790034729140844</v>
      </c>
      <c r="O93" s="9">
        <v>1.546892111286317</v>
      </c>
      <c r="P93" s="9">
        <v>83.505329926838016</v>
      </c>
      <c r="Q93" s="27">
        <v>0.88000000000000012</v>
      </c>
      <c r="R93" s="6">
        <v>0.88850686350686348</v>
      </c>
      <c r="S93" s="6">
        <v>0.88000000000000012</v>
      </c>
      <c r="T93" s="6">
        <v>0.87756533859643293</v>
      </c>
      <c r="U93" s="6">
        <v>0.28984852602630712</v>
      </c>
      <c r="V93" s="27">
        <v>0.94000000000000006</v>
      </c>
      <c r="W93" s="6">
        <v>0.94297979797979781</v>
      </c>
      <c r="X93" s="6">
        <v>0.94000000000000006</v>
      </c>
      <c r="Y93" s="6">
        <v>0.93939191412875611</v>
      </c>
      <c r="Z93" s="6">
        <v>0.1170627105702262</v>
      </c>
      <c r="AA93" s="27">
        <v>0.98000000000000009</v>
      </c>
      <c r="AB93" s="6">
        <v>0.98282828282828283</v>
      </c>
      <c r="AC93" s="6">
        <v>0.98000000000000009</v>
      </c>
      <c r="AD93" s="6">
        <v>0.98023847497531702</v>
      </c>
      <c r="AE93" s="6">
        <v>0.29052059477807818</v>
      </c>
      <c r="AF93" s="27">
        <v>0.96</v>
      </c>
      <c r="AG93" s="6">
        <v>0.96565656565656577</v>
      </c>
      <c r="AH93" s="6">
        <v>0.96</v>
      </c>
      <c r="AI93" s="6">
        <v>0.96008708640287588</v>
      </c>
      <c r="AJ93" s="6">
        <v>0.18512753605374349</v>
      </c>
      <c r="AK93" s="27">
        <v>0.96</v>
      </c>
      <c r="AL93" s="6">
        <v>0.96242424242424252</v>
      </c>
      <c r="AM93" s="6">
        <v>0.96</v>
      </c>
      <c r="AN93" s="6">
        <v>0.95954330270119748</v>
      </c>
      <c r="AO93" s="6">
        <v>1.4417461355646859</v>
      </c>
      <c r="AP93" s="27">
        <v>0.97333333333333338</v>
      </c>
      <c r="AQ93" s="6">
        <v>0.97676767676767684</v>
      </c>
      <c r="AR93" s="6">
        <v>0.97333333333333338</v>
      </c>
      <c r="AS93" s="6">
        <v>0.97355509987088928</v>
      </c>
      <c r="AT93" s="6">
        <v>0.15089937577745891</v>
      </c>
      <c r="AU93" s="27">
        <v>0.97333333333333338</v>
      </c>
      <c r="AV93" s="6">
        <v>0.97575757575757582</v>
      </c>
      <c r="AW93" s="6">
        <v>0.97333333333333338</v>
      </c>
      <c r="AX93" s="6">
        <v>0.97326649958228906</v>
      </c>
      <c r="AY93" s="6">
        <v>0.21887382832260449</v>
      </c>
      <c r="AZ93" s="27">
        <v>0.96000000000000019</v>
      </c>
      <c r="BA93" s="6">
        <v>0.96464646464646475</v>
      </c>
      <c r="BB93" s="6">
        <v>0.96000000000000019</v>
      </c>
      <c r="BC93" s="6">
        <v>0.95894995956915463</v>
      </c>
      <c r="BD93" s="6">
        <v>0.14647192983000279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7.7392917887624313E-2</v>
      </c>
      <c r="N94" s="9">
        <v>5.505172972313237</v>
      </c>
      <c r="O94" s="9">
        <v>1.4191527644213451</v>
      </c>
      <c r="P94" s="9">
        <v>95.652380393942494</v>
      </c>
      <c r="Q94" s="27">
        <v>0.91333333333333333</v>
      </c>
      <c r="R94" s="6">
        <v>0.91609427609427618</v>
      </c>
      <c r="S94" s="6">
        <v>0.91333333333333333</v>
      </c>
      <c r="T94" s="6">
        <v>0.91279309384572538</v>
      </c>
      <c r="U94" s="6">
        <v>0.32906052249202861</v>
      </c>
      <c r="V94" s="27">
        <v>0.90666666666666662</v>
      </c>
      <c r="W94" s="6">
        <v>0.9151372701372702</v>
      </c>
      <c r="X94" s="6">
        <v>0.90666666666666662</v>
      </c>
      <c r="Y94" s="6">
        <v>0.90636776394213459</v>
      </c>
      <c r="Z94" s="6">
        <v>0.27235249364080588</v>
      </c>
      <c r="AA94" s="27">
        <v>0.70666666666666667</v>
      </c>
      <c r="AB94" s="6">
        <v>0.73142742878036993</v>
      </c>
      <c r="AC94" s="6">
        <v>0.70666666666666667</v>
      </c>
      <c r="AD94" s="6">
        <v>0.69954690343881354</v>
      </c>
      <c r="AE94" s="6">
        <v>0.91250532038596877</v>
      </c>
      <c r="AF94" s="27">
        <v>0.76</v>
      </c>
      <c r="AG94" s="6">
        <v>0.77837363072657184</v>
      </c>
      <c r="AH94" s="6">
        <v>0.76</v>
      </c>
      <c r="AI94" s="6">
        <v>0.75668743664167004</v>
      </c>
      <c r="AJ94" s="6">
        <v>0.54636726276632297</v>
      </c>
      <c r="AK94" s="27">
        <v>0.88666666666666671</v>
      </c>
      <c r="AL94" s="6">
        <v>0.89193306693306695</v>
      </c>
      <c r="AM94" s="6">
        <v>0.88666666666666671</v>
      </c>
      <c r="AN94" s="6">
        <v>0.88533688583493397</v>
      </c>
      <c r="AO94" s="6">
        <v>4.0849473840999444</v>
      </c>
      <c r="AP94" s="27">
        <v>0.93333333333333335</v>
      </c>
      <c r="AQ94" s="6">
        <v>0.93710437710437711</v>
      </c>
      <c r="AR94" s="6">
        <v>0.93333333333333335</v>
      </c>
      <c r="AS94" s="6">
        <v>0.93274752537910433</v>
      </c>
      <c r="AT94" s="6">
        <v>0.48161224399449187</v>
      </c>
      <c r="AU94" s="27">
        <v>0.91999999999999993</v>
      </c>
      <c r="AV94" s="6">
        <v>0.92638306138306137</v>
      </c>
      <c r="AW94" s="6">
        <v>0.91999999999999993</v>
      </c>
      <c r="AX94" s="6">
        <v>0.91863080419279108</v>
      </c>
      <c r="AY94" s="6">
        <v>0.43701886445792681</v>
      </c>
      <c r="AZ94" s="27">
        <v>0.87333333333333341</v>
      </c>
      <c r="BA94" s="6">
        <v>0.883025678025678</v>
      </c>
      <c r="BB94" s="6">
        <v>0.87333333333333341</v>
      </c>
      <c r="BC94" s="6">
        <v>0.87238280153611958</v>
      </c>
      <c r="BD94" s="6">
        <v>0.3508545424184516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4.3808294440582513E-2</v>
      </c>
      <c r="N95" s="9">
        <v>8.9640664412943725</v>
      </c>
      <c r="O95" s="9">
        <v>1.5196829490736641</v>
      </c>
      <c r="P95" s="9">
        <v>100.8457474645617</v>
      </c>
      <c r="Q95" s="27">
        <v>0.86666666666666681</v>
      </c>
      <c r="R95" s="6">
        <v>0.86783790283790285</v>
      </c>
      <c r="S95" s="6">
        <v>0.86666666666666681</v>
      </c>
      <c r="T95" s="6">
        <v>0.86173466941268784</v>
      </c>
      <c r="U95" s="6">
        <v>0.39463002467002489</v>
      </c>
      <c r="V95" s="27">
        <v>0.96</v>
      </c>
      <c r="W95" s="6">
        <v>0.96582750582750576</v>
      </c>
      <c r="X95" s="6">
        <v>0.96</v>
      </c>
      <c r="Y95" s="6">
        <v>0.95950622506821193</v>
      </c>
      <c r="Z95" s="6">
        <v>8.9439151151686144E-2</v>
      </c>
      <c r="AA95" s="27">
        <v>0.65333333333333321</v>
      </c>
      <c r="AB95" s="6">
        <v>0.65801087801087799</v>
      </c>
      <c r="AC95" s="6">
        <v>0.65333333333333321</v>
      </c>
      <c r="AD95" s="6">
        <v>0.64135918343483289</v>
      </c>
      <c r="AE95" s="6">
        <v>2.2813657809952672</v>
      </c>
      <c r="AF95" s="27">
        <v>0.51333333333333331</v>
      </c>
      <c r="AG95" s="6">
        <v>0.56611410376116256</v>
      </c>
      <c r="AH95" s="6">
        <v>0.51333333333333331</v>
      </c>
      <c r="AI95" s="6">
        <v>0.48619942985245618</v>
      </c>
      <c r="AJ95" s="6">
        <v>1.084940130254052</v>
      </c>
      <c r="AK95" s="27">
        <v>0.95333333333333337</v>
      </c>
      <c r="AL95" s="6">
        <v>0.95575757575757569</v>
      </c>
      <c r="AM95" s="6">
        <v>0.95333333333333337</v>
      </c>
      <c r="AN95" s="6">
        <v>0.95326649958228915</v>
      </c>
      <c r="AO95" s="6">
        <v>1.6820371581588009</v>
      </c>
      <c r="AP95" s="27">
        <v>0.96666666666666679</v>
      </c>
      <c r="AQ95" s="6">
        <v>0.9684848484848485</v>
      </c>
      <c r="AR95" s="6">
        <v>0.96666666666666679</v>
      </c>
      <c r="AS95" s="6">
        <v>0.9666165413533836</v>
      </c>
      <c r="AT95" s="6">
        <v>0.1545964929812296</v>
      </c>
      <c r="AU95" s="27">
        <v>0.94000000000000006</v>
      </c>
      <c r="AV95" s="6">
        <v>0.94464646464646462</v>
      </c>
      <c r="AW95" s="6">
        <v>0.94000000000000006</v>
      </c>
      <c r="AX95" s="6">
        <v>0.9392841283243758</v>
      </c>
      <c r="AY95" s="6">
        <v>0.41605851593647458</v>
      </c>
      <c r="AZ95" s="27">
        <v>0.94000000000000006</v>
      </c>
      <c r="BA95" s="6">
        <v>0.94404040404040424</v>
      </c>
      <c r="BB95" s="6">
        <v>0.94000000000000006</v>
      </c>
      <c r="BC95" s="6">
        <v>0.93857680445915737</v>
      </c>
      <c r="BD95" s="6">
        <v>0.14949806926390921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6.6708070100990807E-2</v>
      </c>
      <c r="N96" s="9">
        <v>7.1735408848264308</v>
      </c>
      <c r="O96" s="9">
        <v>1.388050791580699</v>
      </c>
      <c r="P96" s="9">
        <v>80.702334954297342</v>
      </c>
      <c r="Q96" s="27">
        <v>0.9</v>
      </c>
      <c r="R96" s="6">
        <v>0.90694083694083694</v>
      </c>
      <c r="S96" s="6">
        <v>0.9</v>
      </c>
      <c r="T96" s="6">
        <v>0.89919725040468068</v>
      </c>
      <c r="U96" s="6">
        <v>0.27181345200641588</v>
      </c>
      <c r="V96" s="27">
        <v>0.92000000000000015</v>
      </c>
      <c r="W96" s="6">
        <v>0.92506734006734015</v>
      </c>
      <c r="X96" s="6">
        <v>0.92000000000000015</v>
      </c>
      <c r="Y96" s="6">
        <v>0.91927951191109081</v>
      </c>
      <c r="Z96" s="6">
        <v>0.2054378378124434</v>
      </c>
      <c r="AA96" s="27">
        <v>0.69333333333333336</v>
      </c>
      <c r="AB96" s="6">
        <v>0.70969696969696972</v>
      </c>
      <c r="AC96" s="6">
        <v>0.69333333333333336</v>
      </c>
      <c r="AD96" s="6">
        <v>0.68975074048758256</v>
      </c>
      <c r="AE96" s="6">
        <v>2.331146549931991</v>
      </c>
      <c r="AF96" s="27">
        <v>0.76</v>
      </c>
      <c r="AG96" s="6">
        <v>0.77352147852147868</v>
      </c>
      <c r="AH96" s="6">
        <v>0.76</v>
      </c>
      <c r="AI96" s="6">
        <v>0.75437694050414472</v>
      </c>
      <c r="AJ96" s="6">
        <v>0.54879487806197902</v>
      </c>
      <c r="AK96" s="27">
        <v>0.86666666666666681</v>
      </c>
      <c r="AL96" s="6">
        <v>0.87279461279461279</v>
      </c>
      <c r="AM96" s="6">
        <v>0.86666666666666681</v>
      </c>
      <c r="AN96" s="6">
        <v>0.86719728614465441</v>
      </c>
      <c r="AO96" s="6">
        <v>4.8058204518822869</v>
      </c>
      <c r="AP96" s="27">
        <v>0.91333333333333333</v>
      </c>
      <c r="AQ96" s="6">
        <v>0.91722481222481222</v>
      </c>
      <c r="AR96" s="6">
        <v>0.91333333333333333</v>
      </c>
      <c r="AS96" s="6">
        <v>0.91221217294443835</v>
      </c>
      <c r="AT96" s="6">
        <v>0.46551487216314819</v>
      </c>
      <c r="AU96" s="27">
        <v>0.9</v>
      </c>
      <c r="AV96" s="6">
        <v>0.90202020202020206</v>
      </c>
      <c r="AW96" s="6">
        <v>0.9</v>
      </c>
      <c r="AX96" s="6">
        <v>0.89983291562238921</v>
      </c>
      <c r="AY96" s="6">
        <v>0.5934709032631883</v>
      </c>
      <c r="AZ96" s="27">
        <v>0.90666666666666662</v>
      </c>
      <c r="BA96" s="6">
        <v>0.91228956228956226</v>
      </c>
      <c r="BB96" s="6">
        <v>0.90666666666666662</v>
      </c>
      <c r="BC96" s="6">
        <v>0.90703779651148064</v>
      </c>
      <c r="BD96" s="6">
        <v>0.34193454375945131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8.0867170403318991E-2</v>
      </c>
      <c r="N97" s="9">
        <v>6.5809504148719276</v>
      </c>
      <c r="O97" s="9">
        <v>1.3060828205781221</v>
      </c>
      <c r="P97" s="9">
        <v>90.15902068374541</v>
      </c>
      <c r="Q97" s="27">
        <v>0.90666666666666662</v>
      </c>
      <c r="R97" s="6">
        <v>0.91175565175565176</v>
      </c>
      <c r="S97" s="6">
        <v>0.90666666666666662</v>
      </c>
      <c r="T97" s="6">
        <v>0.90372428397196214</v>
      </c>
      <c r="U97" s="6">
        <v>0.32063638923244098</v>
      </c>
      <c r="V97" s="27">
        <v>0.89333333333333331</v>
      </c>
      <c r="W97" s="6">
        <v>0.90023828023828023</v>
      </c>
      <c r="X97" s="6">
        <v>0.89333333333333331</v>
      </c>
      <c r="Y97" s="6">
        <v>0.89276810823721586</v>
      </c>
      <c r="Z97" s="6">
        <v>0.21345606437152581</v>
      </c>
      <c r="AA97" s="27">
        <v>0.7</v>
      </c>
      <c r="AB97" s="6">
        <v>0.7099929699929699</v>
      </c>
      <c r="AC97" s="6">
        <v>0.7</v>
      </c>
      <c r="AD97" s="6">
        <v>0.69799890954232047</v>
      </c>
      <c r="AE97" s="6">
        <v>1.8554188895024011</v>
      </c>
      <c r="AF97" s="27">
        <v>0.77333333333333332</v>
      </c>
      <c r="AG97" s="6">
        <v>0.79116707366707373</v>
      </c>
      <c r="AH97" s="6">
        <v>0.77333333333333332</v>
      </c>
      <c r="AI97" s="6">
        <v>0.77019962543451559</v>
      </c>
      <c r="AJ97" s="6">
        <v>0.5527537834521824</v>
      </c>
      <c r="AK97" s="27">
        <v>0.88000000000000012</v>
      </c>
      <c r="AL97" s="6">
        <v>0.8843939393939394</v>
      </c>
      <c r="AM97" s="6">
        <v>0.88000000000000012</v>
      </c>
      <c r="AN97" s="6">
        <v>0.8795757069441279</v>
      </c>
      <c r="AO97" s="6">
        <v>4.3252384066940577</v>
      </c>
      <c r="AP97" s="27">
        <v>0.9</v>
      </c>
      <c r="AQ97" s="6">
        <v>0.90410774410774408</v>
      </c>
      <c r="AR97" s="6">
        <v>0.9</v>
      </c>
      <c r="AS97" s="6">
        <v>0.90085213032581435</v>
      </c>
      <c r="AT97" s="6">
        <v>0.2467915847445081</v>
      </c>
      <c r="AU97" s="27">
        <v>0.9</v>
      </c>
      <c r="AV97" s="6">
        <v>0.90626262626262633</v>
      </c>
      <c r="AW97" s="6">
        <v>0.9</v>
      </c>
      <c r="AX97" s="6">
        <v>0.90095389990126828</v>
      </c>
      <c r="AY97" s="6">
        <v>0.50693648800784508</v>
      </c>
      <c r="AZ97" s="27">
        <v>0.89333333333333331</v>
      </c>
      <c r="BA97" s="6">
        <v>0.90030303030303038</v>
      </c>
      <c r="BB97" s="6">
        <v>0.89333333333333331</v>
      </c>
      <c r="BC97" s="6">
        <v>0.89390952127794221</v>
      </c>
      <c r="BD97" s="6">
        <v>0.28989064112440932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9.5807427698484257E-2</v>
      </c>
      <c r="N98" s="10">
        <v>5.9457899922262856</v>
      </c>
      <c r="O98" s="10">
        <v>1.23873429981244</v>
      </c>
      <c r="P98" s="10">
        <v>139.72606481731771</v>
      </c>
      <c r="Q98" s="28">
        <v>0.91999999999999993</v>
      </c>
      <c r="R98" s="5">
        <v>0.92946386946386939</v>
      </c>
      <c r="S98" s="5">
        <v>0.91999999999999993</v>
      </c>
      <c r="T98" s="5">
        <v>0.91929458485657167</v>
      </c>
      <c r="U98" s="5">
        <v>0.33130879858792422</v>
      </c>
      <c r="V98" s="28">
        <v>0.90666666666666662</v>
      </c>
      <c r="W98" s="5">
        <v>0.92293447293447295</v>
      </c>
      <c r="X98" s="5">
        <v>0.90666666666666662</v>
      </c>
      <c r="Y98" s="5">
        <v>0.90598695711093069</v>
      </c>
      <c r="Z98" s="5">
        <v>0.30135614642575759</v>
      </c>
      <c r="AA98" s="28">
        <v>0.95333333333333337</v>
      </c>
      <c r="AB98" s="5">
        <v>0.95797979797979804</v>
      </c>
      <c r="AC98" s="5">
        <v>0.95333333333333337</v>
      </c>
      <c r="AD98" s="5">
        <v>0.95346598820283024</v>
      </c>
      <c r="AE98" s="5">
        <v>0.60069651769161836</v>
      </c>
      <c r="AF98" s="28">
        <v>0.92000000000000015</v>
      </c>
      <c r="AG98" s="5">
        <v>0.93327117327117326</v>
      </c>
      <c r="AH98" s="5">
        <v>0.92000000000000015</v>
      </c>
      <c r="AI98" s="5">
        <v>0.9209257002849679</v>
      </c>
      <c r="AJ98" s="5">
        <v>0.24251119858922651</v>
      </c>
      <c r="AK98" s="28">
        <v>0.83333333333333326</v>
      </c>
      <c r="AL98" s="5">
        <v>0.8497474747474747</v>
      </c>
      <c r="AM98" s="5">
        <v>0.83333333333333326</v>
      </c>
      <c r="AN98" s="5">
        <v>0.83206734785682168</v>
      </c>
      <c r="AO98" s="5">
        <v>6.0072755648528586</v>
      </c>
      <c r="AP98" s="28">
        <v>0.94000000000000006</v>
      </c>
      <c r="AQ98" s="5">
        <v>0.94612794612794615</v>
      </c>
      <c r="AR98" s="5">
        <v>0.94000000000000006</v>
      </c>
      <c r="AS98" s="5">
        <v>0.94003696108959256</v>
      </c>
      <c r="AT98" s="5">
        <v>0.26304127721606868</v>
      </c>
      <c r="AU98" s="28">
        <v>0.92000000000000015</v>
      </c>
      <c r="AV98" s="5">
        <v>0.92868686868686867</v>
      </c>
      <c r="AW98" s="5">
        <v>0.92000000000000015</v>
      </c>
      <c r="AX98" s="5">
        <v>0.91943349163163401</v>
      </c>
      <c r="AY98" s="5">
        <v>0.46288331538392741</v>
      </c>
      <c r="AZ98" s="28">
        <v>0.88666666666666671</v>
      </c>
      <c r="BA98" s="5">
        <v>0.89720538720538712</v>
      </c>
      <c r="BB98" s="5">
        <v>0.88666666666666671</v>
      </c>
      <c r="BC98" s="5">
        <v>0.88620395313893785</v>
      </c>
      <c r="BD98" s="5">
        <v>0.36251456752291578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0.1683741945212146</v>
      </c>
      <c r="N99" s="8">
        <v>3.3647985713011348</v>
      </c>
      <c r="O99" s="8">
        <v>1.0967063617886099</v>
      </c>
      <c r="P99" s="8">
        <v>58.463375176357218</v>
      </c>
      <c r="Q99" s="26">
        <v>0.85333333333333328</v>
      </c>
      <c r="R99" s="4">
        <v>0.86357642357642361</v>
      </c>
      <c r="S99" s="4">
        <v>0.85333333333333328</v>
      </c>
      <c r="T99" s="4">
        <v>0.85127733436254105</v>
      </c>
      <c r="U99" s="4">
        <v>0.41994742971675192</v>
      </c>
      <c r="V99" s="26">
        <v>0.87333333333333341</v>
      </c>
      <c r="W99" s="4">
        <v>0.87410774410774406</v>
      </c>
      <c r="X99" s="4">
        <v>0.87333333333333341</v>
      </c>
      <c r="Y99" s="4">
        <v>0.87079263816105923</v>
      </c>
      <c r="Z99" s="4">
        <v>0.31316880316667078</v>
      </c>
      <c r="AA99" s="26">
        <v>0.82</v>
      </c>
      <c r="AB99" s="4">
        <v>0.82937025937025943</v>
      </c>
      <c r="AC99" s="4">
        <v>0.82</v>
      </c>
      <c r="AD99" s="4">
        <v>0.81775693463942223</v>
      </c>
      <c r="AE99" s="4">
        <v>1.2740432948697471</v>
      </c>
      <c r="AF99" s="26">
        <v>0.79333333333333333</v>
      </c>
      <c r="AG99" s="4">
        <v>0.80881377881377892</v>
      </c>
      <c r="AH99" s="4">
        <v>0.79333333333333333</v>
      </c>
      <c r="AI99" s="4">
        <v>0.7937476706698674</v>
      </c>
      <c r="AJ99" s="4">
        <v>0.46452212855400021</v>
      </c>
      <c r="AK99" s="26">
        <v>0.82666666666666677</v>
      </c>
      <c r="AL99" s="4">
        <v>0.83404299404299409</v>
      </c>
      <c r="AM99" s="4">
        <v>0.82666666666666677</v>
      </c>
      <c r="AN99" s="4">
        <v>0.82638548501248743</v>
      </c>
      <c r="AO99" s="4">
        <v>6.2475665874469728</v>
      </c>
      <c r="AP99" s="26">
        <v>0.91333333333333344</v>
      </c>
      <c r="AQ99" s="4">
        <v>0.91885521885521881</v>
      </c>
      <c r="AR99" s="4">
        <v>0.91333333333333344</v>
      </c>
      <c r="AS99" s="4">
        <v>0.9126629705577074</v>
      </c>
      <c r="AT99" s="4">
        <v>0.3190503656178702</v>
      </c>
      <c r="AU99" s="26">
        <v>0.9</v>
      </c>
      <c r="AV99" s="4">
        <v>0.90599326599326591</v>
      </c>
      <c r="AW99" s="4">
        <v>0.9</v>
      </c>
      <c r="AX99" s="4">
        <v>0.89888964836333263</v>
      </c>
      <c r="AY99" s="4">
        <v>0.48072072979493757</v>
      </c>
      <c r="AZ99" s="26">
        <v>0.88666666666666671</v>
      </c>
      <c r="BA99" s="4">
        <v>0.89632867132867111</v>
      </c>
      <c r="BB99" s="4">
        <v>0.88666666666666671</v>
      </c>
      <c r="BC99" s="4">
        <v>0.88665888933758108</v>
      </c>
      <c r="BD99" s="4">
        <v>0.37711052696365011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4.5706506755381099E-2</v>
      </c>
      <c r="N100" s="9">
        <v>8.5073142223823446</v>
      </c>
      <c r="O100" s="9">
        <v>1.5197473715137679</v>
      </c>
      <c r="P100" s="9">
        <v>95.707285001801367</v>
      </c>
      <c r="Q100" s="27">
        <v>0.88666666666666671</v>
      </c>
      <c r="R100" s="6">
        <v>0.89299663299663301</v>
      </c>
      <c r="S100" s="6">
        <v>0.88666666666666671</v>
      </c>
      <c r="T100" s="6">
        <v>0.88581155800970035</v>
      </c>
      <c r="U100" s="6">
        <v>0.2858052690685412</v>
      </c>
      <c r="V100" s="27">
        <v>0.94666666666666655</v>
      </c>
      <c r="W100" s="6">
        <v>0.95471639471639469</v>
      </c>
      <c r="X100" s="6">
        <v>0.94666666666666655</v>
      </c>
      <c r="Y100" s="6">
        <v>0.94688673814531943</v>
      </c>
      <c r="Z100" s="6">
        <v>0.1115020074715629</v>
      </c>
      <c r="AA100" s="27">
        <v>0.76</v>
      </c>
      <c r="AB100" s="6">
        <v>0.79178192178192186</v>
      </c>
      <c r="AC100" s="6">
        <v>0.76</v>
      </c>
      <c r="AD100" s="6">
        <v>0.7579251527252604</v>
      </c>
      <c r="AE100" s="6">
        <v>0.92878636401568715</v>
      </c>
      <c r="AF100" s="27">
        <v>0.51333333333333331</v>
      </c>
      <c r="AG100" s="6">
        <v>0.62675349991139462</v>
      </c>
      <c r="AH100" s="6">
        <v>0.51333333333333331</v>
      </c>
      <c r="AI100" s="6">
        <v>0.48175390644945559</v>
      </c>
      <c r="AJ100" s="6">
        <v>1.0694241406099061</v>
      </c>
      <c r="AK100" s="27">
        <v>0.96000000000000019</v>
      </c>
      <c r="AL100" s="6">
        <v>0.96464646464646475</v>
      </c>
      <c r="AM100" s="6">
        <v>0.96000000000000019</v>
      </c>
      <c r="AN100" s="6">
        <v>0.95974279132173879</v>
      </c>
      <c r="AO100" s="6">
        <v>1.4417461355646859</v>
      </c>
      <c r="AP100" s="27">
        <v>0.96666666666666679</v>
      </c>
      <c r="AQ100" s="6">
        <v>0.96949494949494963</v>
      </c>
      <c r="AR100" s="6">
        <v>0.96666666666666679</v>
      </c>
      <c r="AS100" s="6">
        <v>0.96651527809422544</v>
      </c>
      <c r="AT100" s="6">
        <v>0.12901327226435069</v>
      </c>
      <c r="AU100" s="27">
        <v>0.95333333333333337</v>
      </c>
      <c r="AV100" s="6">
        <v>0.95757575757575764</v>
      </c>
      <c r="AW100" s="6">
        <v>0.95333333333333337</v>
      </c>
      <c r="AX100" s="6">
        <v>0.95310498468393212</v>
      </c>
      <c r="AY100" s="6">
        <v>0.30364995719577098</v>
      </c>
      <c r="AZ100" s="27">
        <v>0.94666666666666666</v>
      </c>
      <c r="BA100" s="6">
        <v>0.95030303030303043</v>
      </c>
      <c r="BB100" s="6">
        <v>0.94666666666666666</v>
      </c>
      <c r="BC100" s="6">
        <v>0.9465107212475633</v>
      </c>
      <c r="BD100" s="6">
        <v>0.1156944402390893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3">
        <v>99</v>
      </c>
      <c r="C101" s="23">
        <v>1</v>
      </c>
      <c r="D101" s="23">
        <v>-1</v>
      </c>
      <c r="E101" s="23">
        <v>-1</v>
      </c>
      <c r="F101" s="23">
        <v>-1</v>
      </c>
      <c r="G101" s="23">
        <v>1</v>
      </c>
      <c r="H101" s="23">
        <v>1</v>
      </c>
      <c r="I101" s="23">
        <v>-1</v>
      </c>
      <c r="J101" s="23">
        <v>-1</v>
      </c>
      <c r="K101" s="23">
        <v>-1</v>
      </c>
      <c r="L101" s="23">
        <v>1</v>
      </c>
      <c r="M101" s="14">
        <v>5.4572650294437523E-2</v>
      </c>
      <c r="N101" s="9">
        <v>7.1623090250315631</v>
      </c>
      <c r="O101" s="9">
        <v>1.499988513687383</v>
      </c>
      <c r="P101" s="9">
        <v>124.4451193099234</v>
      </c>
      <c r="Q101" s="27">
        <v>0.90666666666666662</v>
      </c>
      <c r="R101" s="24">
        <v>0.91885780885780888</v>
      </c>
      <c r="S101" s="24">
        <v>0.90666666666666662</v>
      </c>
      <c r="T101" s="24">
        <v>0.90306506274469667</v>
      </c>
      <c r="U101" s="24">
        <v>0.31012549319037169</v>
      </c>
      <c r="V101" s="27">
        <v>0.94666666666666666</v>
      </c>
      <c r="W101" s="24">
        <v>0.95370629370629367</v>
      </c>
      <c r="X101" s="24">
        <v>0.94666666666666666</v>
      </c>
      <c r="Y101" s="24">
        <v>0.94698800140447736</v>
      </c>
      <c r="Z101" s="24">
        <v>0.18314031784869431</v>
      </c>
      <c r="AA101" s="27">
        <v>0.72666666666666668</v>
      </c>
      <c r="AB101" s="24">
        <v>0.74917748917748928</v>
      </c>
      <c r="AC101" s="24">
        <v>0.72666666666666668</v>
      </c>
      <c r="AD101" s="24">
        <v>0.72620104182023681</v>
      </c>
      <c r="AE101" s="24">
        <v>2.536431677104015</v>
      </c>
      <c r="AF101" s="27">
        <v>0.7466666666666667</v>
      </c>
      <c r="AG101" s="24">
        <v>0.78425777381659745</v>
      </c>
      <c r="AH101" s="24">
        <v>0.7466666666666667</v>
      </c>
      <c r="AI101" s="24">
        <v>0.7374503209590928</v>
      </c>
      <c r="AJ101" s="24">
        <v>0.55390225940059956</v>
      </c>
      <c r="AK101" s="27">
        <v>0.90666666666666662</v>
      </c>
      <c r="AL101" s="24">
        <v>0.91362859362859372</v>
      </c>
      <c r="AM101" s="24">
        <v>0.90666666666666662</v>
      </c>
      <c r="AN101" s="24">
        <v>0.90660803757048214</v>
      </c>
      <c r="AO101" s="24">
        <v>3.364074316317601</v>
      </c>
      <c r="AP101" s="27">
        <v>0.93333333333333324</v>
      </c>
      <c r="AQ101" s="24">
        <v>0.93548821548821537</v>
      </c>
      <c r="AR101" s="24">
        <v>0.93333333333333324</v>
      </c>
      <c r="AS101" s="24">
        <v>0.93286549707602329</v>
      </c>
      <c r="AT101" s="24">
        <v>0.1916495298936767</v>
      </c>
      <c r="AU101" s="27">
        <v>0.92666666666666653</v>
      </c>
      <c r="AV101" s="24">
        <v>0.92821548821548805</v>
      </c>
      <c r="AW101" s="24">
        <v>0.92666666666666653</v>
      </c>
      <c r="AX101" s="24">
        <v>0.92621553884711783</v>
      </c>
      <c r="AY101" s="24">
        <v>0.44119092907776097</v>
      </c>
      <c r="AZ101" s="27">
        <v>0.94000000000000006</v>
      </c>
      <c r="BA101" s="24">
        <v>0.94424242424242433</v>
      </c>
      <c r="BB101" s="24">
        <v>0.94000000000000006</v>
      </c>
      <c r="BC101" s="24">
        <v>0.94016151489835698</v>
      </c>
      <c r="BD101" s="24">
        <v>0.27938618871505239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0.12615574317976869</v>
      </c>
      <c r="N102" s="9">
        <v>3.6988758383025422</v>
      </c>
      <c r="O102" s="9">
        <v>1.2810540833297159</v>
      </c>
      <c r="P102" s="9">
        <v>132.2348112193159</v>
      </c>
      <c r="Q102" s="27">
        <v>0.7533333333333333</v>
      </c>
      <c r="R102" s="6">
        <v>0.82218271924154285</v>
      </c>
      <c r="S102" s="6">
        <v>0.7533333333333333</v>
      </c>
      <c r="T102" s="6">
        <v>0.72049397194324727</v>
      </c>
      <c r="U102" s="6">
        <v>0.64388550067391714</v>
      </c>
      <c r="V102" s="27">
        <v>0.92666666666666653</v>
      </c>
      <c r="W102" s="6">
        <v>0.93310023310023316</v>
      </c>
      <c r="X102" s="6">
        <v>0.92666666666666653</v>
      </c>
      <c r="Y102" s="6">
        <v>0.92700470984223848</v>
      </c>
      <c r="Z102" s="6">
        <v>0.24933088524733979</v>
      </c>
      <c r="AA102" s="27">
        <v>0.91999999999999993</v>
      </c>
      <c r="AB102" s="6">
        <v>0.9299086099086098</v>
      </c>
      <c r="AC102" s="6">
        <v>0.91999999999999993</v>
      </c>
      <c r="AD102" s="6">
        <v>0.92051599587203303</v>
      </c>
      <c r="AE102" s="6">
        <v>0.8923551033645335</v>
      </c>
      <c r="AF102" s="27">
        <v>0.91999999999999993</v>
      </c>
      <c r="AG102" s="6">
        <v>0.9293965293965295</v>
      </c>
      <c r="AH102" s="6">
        <v>0.91999999999999993</v>
      </c>
      <c r="AI102" s="6">
        <v>0.92048082437098455</v>
      </c>
      <c r="AJ102" s="6">
        <v>0.25737334256903333</v>
      </c>
      <c r="AK102" s="27">
        <v>0.9</v>
      </c>
      <c r="AL102" s="6">
        <v>0.9041125541125542</v>
      </c>
      <c r="AM102" s="6">
        <v>0.9</v>
      </c>
      <c r="AN102" s="6">
        <v>0.89816132726349451</v>
      </c>
      <c r="AO102" s="6">
        <v>3.6043653389117152</v>
      </c>
      <c r="AP102" s="27">
        <v>0.90666666666666662</v>
      </c>
      <c r="AQ102" s="6">
        <v>0.91080808080808073</v>
      </c>
      <c r="AR102" s="6">
        <v>0.90666666666666662</v>
      </c>
      <c r="AS102" s="6">
        <v>0.90672590567327416</v>
      </c>
      <c r="AT102" s="6">
        <v>0.47217798757176038</v>
      </c>
      <c r="AU102" s="27">
        <v>0.90666666666666662</v>
      </c>
      <c r="AV102" s="6">
        <v>0.91308080808080805</v>
      </c>
      <c r="AW102" s="6">
        <v>0.90666666666666662</v>
      </c>
      <c r="AX102" s="6">
        <v>0.90655882129566334</v>
      </c>
      <c r="AY102" s="6">
        <v>0.46036398212138741</v>
      </c>
      <c r="AZ102" s="27">
        <v>0.91333333333333333</v>
      </c>
      <c r="BA102" s="6">
        <v>0.91279461279461283</v>
      </c>
      <c r="BB102" s="6">
        <v>0.91333333333333333</v>
      </c>
      <c r="BC102" s="6">
        <v>0.91219715956558078</v>
      </c>
      <c r="BD102" s="6">
        <v>0.26747110608199981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3.5013333830028678E-2</v>
      </c>
      <c r="N103" s="9">
        <v>10.671584829251669</v>
      </c>
      <c r="O103" s="9">
        <v>1.556325570217886</v>
      </c>
      <c r="P103" s="9">
        <v>120.0553293290812</v>
      </c>
      <c r="Q103" s="27">
        <v>0.91333333333333333</v>
      </c>
      <c r="R103" s="6">
        <v>0.92369648869648879</v>
      </c>
      <c r="S103" s="6">
        <v>0.91333333333333333</v>
      </c>
      <c r="T103" s="6">
        <v>0.90950507582086537</v>
      </c>
      <c r="U103" s="6">
        <v>0.26824499194968071</v>
      </c>
      <c r="V103" s="27">
        <v>0.95333333333333337</v>
      </c>
      <c r="W103" s="6">
        <v>0.95797979797979793</v>
      </c>
      <c r="X103" s="6">
        <v>0.95333333333333337</v>
      </c>
      <c r="Y103" s="6">
        <v>0.95313181944760894</v>
      </c>
      <c r="Z103" s="6">
        <v>0.10280508455757791</v>
      </c>
      <c r="AA103" s="27">
        <v>0.72666666666666668</v>
      </c>
      <c r="AB103" s="6">
        <v>0.74346320346320338</v>
      </c>
      <c r="AC103" s="6">
        <v>0.72666666666666668</v>
      </c>
      <c r="AD103" s="6">
        <v>0.72733524244360159</v>
      </c>
      <c r="AE103" s="6">
        <v>1.3635188912462459</v>
      </c>
      <c r="AF103" s="27">
        <v>0.76666666666666672</v>
      </c>
      <c r="AG103" s="6">
        <v>0.78851907351907358</v>
      </c>
      <c r="AH103" s="6">
        <v>0.76666666666666672</v>
      </c>
      <c r="AI103" s="6">
        <v>0.76231110598320184</v>
      </c>
      <c r="AJ103" s="6">
        <v>0.55019335093216992</v>
      </c>
      <c r="AK103" s="27">
        <v>0.88666666666666671</v>
      </c>
      <c r="AL103" s="6">
        <v>0.90106079106079107</v>
      </c>
      <c r="AM103" s="6">
        <v>0.88666666666666671</v>
      </c>
      <c r="AN103" s="6">
        <v>0.88569975404811863</v>
      </c>
      <c r="AO103" s="6">
        <v>4.0849473840999444</v>
      </c>
      <c r="AP103" s="27">
        <v>0.94666666666666666</v>
      </c>
      <c r="AQ103" s="6">
        <v>0.95454545454545447</v>
      </c>
      <c r="AR103" s="6">
        <v>0.94666666666666666</v>
      </c>
      <c r="AS103" s="6">
        <v>0.94538068284198307</v>
      </c>
      <c r="AT103" s="6">
        <v>0.17984680358263291</v>
      </c>
      <c r="AU103" s="27">
        <v>0.95333333333333337</v>
      </c>
      <c r="AV103" s="6">
        <v>0.95842009842009834</v>
      </c>
      <c r="AW103" s="6">
        <v>0.95333333333333337</v>
      </c>
      <c r="AX103" s="6">
        <v>0.95333720775368369</v>
      </c>
      <c r="AY103" s="6">
        <v>0.32418439986228642</v>
      </c>
      <c r="AZ103" s="27">
        <v>0.93333333333333335</v>
      </c>
      <c r="BA103" s="6">
        <v>0.935892255892256</v>
      </c>
      <c r="BB103" s="6">
        <v>0.93333333333333335</v>
      </c>
      <c r="BC103" s="6">
        <v>0.93244677349940519</v>
      </c>
      <c r="BD103" s="6">
        <v>0.2020020228925217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6.5368469159647224E-2</v>
      </c>
      <c r="N104" s="9">
        <v>6.4769574238498384</v>
      </c>
      <c r="O104" s="9">
        <v>1.445874270071428</v>
      </c>
      <c r="P104" s="9">
        <v>152.20849946047119</v>
      </c>
      <c r="Q104" s="27">
        <v>0.88000000000000012</v>
      </c>
      <c r="R104" s="6">
        <v>0.89401635401635404</v>
      </c>
      <c r="S104" s="6">
        <v>0.88000000000000012</v>
      </c>
      <c r="T104" s="6">
        <v>0.88048966742465196</v>
      </c>
      <c r="U104" s="6">
        <v>0.32874488706091198</v>
      </c>
      <c r="V104" s="27">
        <v>0.92000000000000015</v>
      </c>
      <c r="W104" s="6">
        <v>0.92690494690494707</v>
      </c>
      <c r="X104" s="6">
        <v>0.92000000000000015</v>
      </c>
      <c r="Y104" s="6">
        <v>0.92062208661750999</v>
      </c>
      <c r="Z104" s="6">
        <v>0.14350608006945401</v>
      </c>
      <c r="AA104" s="27">
        <v>0.71333333333333326</v>
      </c>
      <c r="AB104" s="6">
        <v>0.72357179857179865</v>
      </c>
      <c r="AC104" s="6">
        <v>0.71333333333333326</v>
      </c>
      <c r="AD104" s="6">
        <v>0.70747168756322076</v>
      </c>
      <c r="AE104" s="6">
        <v>0.92139231936330934</v>
      </c>
      <c r="AF104" s="27">
        <v>0.76666666666666661</v>
      </c>
      <c r="AG104" s="6">
        <v>0.78916598651892778</v>
      </c>
      <c r="AH104" s="6">
        <v>0.76666666666666661</v>
      </c>
      <c r="AI104" s="6">
        <v>0.76057546537557297</v>
      </c>
      <c r="AJ104" s="6">
        <v>0.56180170027667042</v>
      </c>
      <c r="AK104" s="27">
        <v>0.92666666666666675</v>
      </c>
      <c r="AL104" s="6">
        <v>0.94121212121212117</v>
      </c>
      <c r="AM104" s="6">
        <v>0.92666666666666675</v>
      </c>
      <c r="AN104" s="6">
        <v>0.92732645636670408</v>
      </c>
      <c r="AO104" s="6">
        <v>2.643201248535259</v>
      </c>
      <c r="AP104" s="27">
        <v>0.89333333333333331</v>
      </c>
      <c r="AQ104" s="6">
        <v>0.90626392126392119</v>
      </c>
      <c r="AR104" s="6">
        <v>0.89333333333333331</v>
      </c>
      <c r="AS104" s="6">
        <v>0.89376941928563947</v>
      </c>
      <c r="AT104" s="6">
        <v>0.1998169431786995</v>
      </c>
      <c r="AU104" s="27">
        <v>0.93333333333333335</v>
      </c>
      <c r="AV104" s="6">
        <v>0.94131313131313132</v>
      </c>
      <c r="AW104" s="6">
        <v>0.93333333333333335</v>
      </c>
      <c r="AX104" s="6">
        <v>0.93275467337386841</v>
      </c>
      <c r="AY104" s="6">
        <v>0.36120663460610603</v>
      </c>
      <c r="AZ104" s="27">
        <v>0.92666666666666675</v>
      </c>
      <c r="BA104" s="6">
        <v>0.9331649831649832</v>
      </c>
      <c r="BB104" s="6">
        <v>0.92666666666666675</v>
      </c>
      <c r="BC104" s="6">
        <v>0.92695881116933732</v>
      </c>
      <c r="BD104" s="6">
        <v>0.22875497991320121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5.3358603287692138E-2</v>
      </c>
      <c r="N105" s="9">
        <v>7.7621062025545706</v>
      </c>
      <c r="O105" s="9">
        <v>1.479107647885574</v>
      </c>
      <c r="P105" s="9">
        <v>87.323694778738911</v>
      </c>
      <c r="Q105" s="27">
        <v>0.91333333333333333</v>
      </c>
      <c r="R105" s="6">
        <v>0.91840067340067344</v>
      </c>
      <c r="S105" s="6">
        <v>0.91333333333333333</v>
      </c>
      <c r="T105" s="6">
        <v>0.91294701399964551</v>
      </c>
      <c r="U105" s="6">
        <v>0.20638022280381271</v>
      </c>
      <c r="V105" s="27">
        <v>0.96000000000000019</v>
      </c>
      <c r="W105" s="6">
        <v>0.96343434343434353</v>
      </c>
      <c r="X105" s="6">
        <v>0.96000000000000019</v>
      </c>
      <c r="Y105" s="6">
        <v>0.9598319029897977</v>
      </c>
      <c r="Z105" s="6">
        <v>0.1193083330655174</v>
      </c>
      <c r="AA105" s="27">
        <v>0.69333333333333325</v>
      </c>
      <c r="AB105" s="6">
        <v>0.69890054390054401</v>
      </c>
      <c r="AC105" s="6">
        <v>0.69333333333333325</v>
      </c>
      <c r="AD105" s="6">
        <v>0.69377048242036798</v>
      </c>
      <c r="AE105" s="6">
        <v>1.8824811163623081</v>
      </c>
      <c r="AF105" s="27">
        <v>0.7466666666666667</v>
      </c>
      <c r="AG105" s="6">
        <v>0.76336219336219346</v>
      </c>
      <c r="AH105" s="6">
        <v>0.7466666666666667</v>
      </c>
      <c r="AI105" s="6">
        <v>0.74128100554416343</v>
      </c>
      <c r="AJ105" s="6">
        <v>0.54907652361616188</v>
      </c>
      <c r="AK105" s="27">
        <v>0.92666666666666653</v>
      </c>
      <c r="AL105" s="6">
        <v>0.9336557886557888</v>
      </c>
      <c r="AM105" s="6">
        <v>0.92666666666666653</v>
      </c>
      <c r="AN105" s="6">
        <v>0.92646345772203897</v>
      </c>
      <c r="AO105" s="6">
        <v>2.6432012485352581</v>
      </c>
      <c r="AP105" s="27">
        <v>0.93999999999999984</v>
      </c>
      <c r="AQ105" s="6">
        <v>0.94565656565656564</v>
      </c>
      <c r="AR105" s="6">
        <v>0.93999999999999984</v>
      </c>
      <c r="AS105" s="6">
        <v>0.94008708640287586</v>
      </c>
      <c r="AT105" s="6">
        <v>0.20229140451953739</v>
      </c>
      <c r="AU105" s="27">
        <v>0.91333333333333333</v>
      </c>
      <c r="AV105" s="6">
        <v>0.92286454286454289</v>
      </c>
      <c r="AW105" s="6">
        <v>0.91333333333333333</v>
      </c>
      <c r="AX105" s="6">
        <v>0.91299904803471887</v>
      </c>
      <c r="AY105" s="6">
        <v>0.38656003237252251</v>
      </c>
      <c r="AZ105" s="27">
        <v>0.96</v>
      </c>
      <c r="BA105" s="6">
        <v>0.9630303030303029</v>
      </c>
      <c r="BB105" s="6">
        <v>0.96</v>
      </c>
      <c r="BC105" s="6">
        <v>0.95991645781119461</v>
      </c>
      <c r="BD105" s="6">
        <v>0.13638112506405209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5.3612167527853812E-2</v>
      </c>
      <c r="N106" s="9">
        <v>9.535999738347904</v>
      </c>
      <c r="O106" s="9">
        <v>1.381530049426416</v>
      </c>
      <c r="P106" s="9">
        <v>90.591997514305092</v>
      </c>
      <c r="Q106" s="27">
        <v>0.91999999999999993</v>
      </c>
      <c r="R106" s="6">
        <v>0.92491582491582491</v>
      </c>
      <c r="S106" s="6">
        <v>0.91999999999999993</v>
      </c>
      <c r="T106" s="6">
        <v>0.91934634566213513</v>
      </c>
      <c r="U106" s="6">
        <v>0.24192842169627399</v>
      </c>
      <c r="V106" s="27">
        <v>0.92666666666666675</v>
      </c>
      <c r="W106" s="6">
        <v>0.93178451178451183</v>
      </c>
      <c r="X106" s="6">
        <v>0.92666666666666675</v>
      </c>
      <c r="Y106" s="6">
        <v>0.92674919622288032</v>
      </c>
      <c r="Z106" s="6">
        <v>0.18869511113925461</v>
      </c>
      <c r="AA106" s="27">
        <v>0.71333333333333337</v>
      </c>
      <c r="AB106" s="6">
        <v>0.74531746031746038</v>
      </c>
      <c r="AC106" s="6">
        <v>0.71333333333333337</v>
      </c>
      <c r="AD106" s="6">
        <v>0.71176831745252811</v>
      </c>
      <c r="AE106" s="6">
        <v>3.0579572583439778</v>
      </c>
      <c r="AF106" s="27">
        <v>0.56666666666666665</v>
      </c>
      <c r="AG106" s="6">
        <v>0.69449748981718296</v>
      </c>
      <c r="AH106" s="6">
        <v>0.56666666666666665</v>
      </c>
      <c r="AI106" s="6">
        <v>0.54225937155761716</v>
      </c>
      <c r="AJ106" s="6">
        <v>1.0468098771234551</v>
      </c>
      <c r="AK106" s="27">
        <v>0.85333333333333328</v>
      </c>
      <c r="AL106" s="6">
        <v>0.86639249639249627</v>
      </c>
      <c r="AM106" s="6">
        <v>0.85333333333333328</v>
      </c>
      <c r="AN106" s="6">
        <v>0.85394932667378476</v>
      </c>
      <c r="AO106" s="6">
        <v>5.2864024970705152</v>
      </c>
      <c r="AP106" s="27">
        <v>0.94666666666666666</v>
      </c>
      <c r="AQ106" s="6">
        <v>0.95131313131313144</v>
      </c>
      <c r="AR106" s="6">
        <v>0.94666666666666666</v>
      </c>
      <c r="AS106" s="6">
        <v>0.94679932153616364</v>
      </c>
      <c r="AT106" s="6">
        <v>0.2078420798492204</v>
      </c>
      <c r="AU106" s="27">
        <v>0.90666666666666662</v>
      </c>
      <c r="AV106" s="6">
        <v>0.91953823953823954</v>
      </c>
      <c r="AW106" s="6">
        <v>0.90666666666666662</v>
      </c>
      <c r="AX106" s="6">
        <v>0.90600567074251281</v>
      </c>
      <c r="AY106" s="6">
        <v>0.46156315852510749</v>
      </c>
      <c r="AZ106" s="27">
        <v>0.94000000000000006</v>
      </c>
      <c r="BA106" s="6">
        <v>0.94643356643356635</v>
      </c>
      <c r="BB106" s="6">
        <v>0.94000000000000006</v>
      </c>
      <c r="BC106" s="6">
        <v>0.94033804317557179</v>
      </c>
      <c r="BD106" s="6">
        <v>0.200176337760405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0.1802677938319511</v>
      </c>
      <c r="N107" s="9">
        <v>2.9020445437565878</v>
      </c>
      <c r="O107" s="9">
        <v>1.1163192448310459</v>
      </c>
      <c r="P107" s="9">
        <v>68.198046778279817</v>
      </c>
      <c r="Q107" s="27">
        <v>0.68666666666666654</v>
      </c>
      <c r="R107" s="6">
        <v>0.7503195823784059</v>
      </c>
      <c r="S107" s="6">
        <v>0.68666666666666654</v>
      </c>
      <c r="T107" s="6">
        <v>0.63035507702174376</v>
      </c>
      <c r="U107" s="6">
        <v>0.75551366361659333</v>
      </c>
      <c r="V107" s="27">
        <v>0.8466666666666669</v>
      </c>
      <c r="W107" s="6">
        <v>0.85030303030303023</v>
      </c>
      <c r="X107" s="6">
        <v>0.8466666666666669</v>
      </c>
      <c r="Y107" s="6">
        <v>0.84537150958203588</v>
      </c>
      <c r="Z107" s="6">
        <v>0.39070918412793271</v>
      </c>
      <c r="AA107" s="27">
        <v>0.84000000000000008</v>
      </c>
      <c r="AB107" s="6">
        <v>0.84634384134384122</v>
      </c>
      <c r="AC107" s="6">
        <v>0.84000000000000008</v>
      </c>
      <c r="AD107" s="6">
        <v>0.83775024245881691</v>
      </c>
      <c r="AE107" s="6">
        <v>1.4531729752947919</v>
      </c>
      <c r="AF107" s="27">
        <v>0.82</v>
      </c>
      <c r="AG107" s="6">
        <v>0.81914141414141406</v>
      </c>
      <c r="AH107" s="6">
        <v>0.82</v>
      </c>
      <c r="AI107" s="6">
        <v>0.81659401027822065</v>
      </c>
      <c r="AJ107" s="6">
        <v>0.41841446458029941</v>
      </c>
      <c r="AK107" s="27">
        <v>0.82666666666666677</v>
      </c>
      <c r="AL107" s="6">
        <v>0.83505790505790523</v>
      </c>
      <c r="AM107" s="6">
        <v>0.82666666666666677</v>
      </c>
      <c r="AN107" s="6">
        <v>0.82505667278584216</v>
      </c>
      <c r="AO107" s="6">
        <v>6.2475665874469728</v>
      </c>
      <c r="AP107" s="27">
        <v>0.84000000000000008</v>
      </c>
      <c r="AQ107" s="6">
        <v>0.84628852628852624</v>
      </c>
      <c r="AR107" s="6">
        <v>0.84000000000000008</v>
      </c>
      <c r="AS107" s="6">
        <v>0.838182368525618</v>
      </c>
      <c r="AT107" s="6">
        <v>0.42527477835262478</v>
      </c>
      <c r="AU107" s="27">
        <v>0.84666666666666668</v>
      </c>
      <c r="AV107" s="6">
        <v>0.85721500721500732</v>
      </c>
      <c r="AW107" s="6">
        <v>0.84666666666666668</v>
      </c>
      <c r="AX107" s="6">
        <v>0.84539229833347473</v>
      </c>
      <c r="AY107" s="6">
        <v>0.59574377181684512</v>
      </c>
      <c r="AZ107" s="27">
        <v>0.84000000000000019</v>
      </c>
      <c r="BA107" s="6">
        <v>0.84755411255411262</v>
      </c>
      <c r="BB107" s="6">
        <v>0.84000000000000019</v>
      </c>
      <c r="BC107" s="6">
        <v>0.83830308093465988</v>
      </c>
      <c r="BD107" s="6">
        <v>0.54303856904995973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5.2853794786548461E-2</v>
      </c>
      <c r="N108" s="9">
        <v>8.6309626195176143</v>
      </c>
      <c r="O108" s="9">
        <v>1.4381132833245489</v>
      </c>
      <c r="P108" s="9">
        <v>97.098329469573159</v>
      </c>
      <c r="Q108" s="27">
        <v>0.91333333333333333</v>
      </c>
      <c r="R108" s="6">
        <v>0.91842231842231836</v>
      </c>
      <c r="S108" s="6">
        <v>0.91333333333333333</v>
      </c>
      <c r="T108" s="6">
        <v>0.91039095063862874</v>
      </c>
      <c r="U108" s="6">
        <v>0.31244474448722381</v>
      </c>
      <c r="V108" s="27">
        <v>0.93333333333333324</v>
      </c>
      <c r="W108" s="6">
        <v>0.93796555296555295</v>
      </c>
      <c r="X108" s="6">
        <v>0.93333333333333324</v>
      </c>
      <c r="Y108" s="6">
        <v>0.93217318658966253</v>
      </c>
      <c r="Z108" s="6">
        <v>0.13493555377456631</v>
      </c>
      <c r="AA108" s="27">
        <v>0.70666666666666667</v>
      </c>
      <c r="AB108" s="6">
        <v>0.71605209605209619</v>
      </c>
      <c r="AC108" s="6">
        <v>0.70666666666666667</v>
      </c>
      <c r="AD108" s="6">
        <v>0.70646083031599249</v>
      </c>
      <c r="AE108" s="6">
        <v>1.1685771670742939</v>
      </c>
      <c r="AF108" s="27">
        <v>0.76</v>
      </c>
      <c r="AG108" s="6">
        <v>0.79040967746850099</v>
      </c>
      <c r="AH108" s="6">
        <v>0.76</v>
      </c>
      <c r="AI108" s="6">
        <v>0.75376547766191948</v>
      </c>
      <c r="AJ108" s="6">
        <v>0.55169747998703966</v>
      </c>
      <c r="AK108" s="27">
        <v>0.91333333333333333</v>
      </c>
      <c r="AL108" s="6">
        <v>0.91949753949753943</v>
      </c>
      <c r="AM108" s="6">
        <v>0.91333333333333333</v>
      </c>
      <c r="AN108" s="6">
        <v>0.91327037400263933</v>
      </c>
      <c r="AO108" s="6">
        <v>3.1237832937234868</v>
      </c>
      <c r="AP108" s="27">
        <v>0.95333333333333337</v>
      </c>
      <c r="AQ108" s="6">
        <v>0.95530303030303032</v>
      </c>
      <c r="AR108" s="6">
        <v>0.95333333333333337</v>
      </c>
      <c r="AS108" s="6">
        <v>0.9524366471734893</v>
      </c>
      <c r="AT108" s="6">
        <v>0.21748491754279761</v>
      </c>
      <c r="AU108" s="27">
        <v>0.91999999999999993</v>
      </c>
      <c r="AV108" s="6">
        <v>0.92820124320124309</v>
      </c>
      <c r="AW108" s="6">
        <v>0.91999999999999993</v>
      </c>
      <c r="AX108" s="6">
        <v>0.92009754293507151</v>
      </c>
      <c r="AY108" s="6">
        <v>0.44473446329339772</v>
      </c>
      <c r="AZ108" s="27">
        <v>0.92666666666666675</v>
      </c>
      <c r="BA108" s="6">
        <v>0.93173400673400653</v>
      </c>
      <c r="BB108" s="6">
        <v>0.92666666666666675</v>
      </c>
      <c r="BC108" s="6">
        <v>0.92594617857775741</v>
      </c>
      <c r="BD108" s="6">
        <v>0.20844551327288369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8.6227588221641255E-2</v>
      </c>
      <c r="N109" s="9">
        <v>5.1262389693652128</v>
      </c>
      <c r="O109" s="9">
        <v>1.3855216005805631</v>
      </c>
      <c r="P109" s="9">
        <v>183.26304315480641</v>
      </c>
      <c r="Q109" s="27">
        <v>0.79333333333333333</v>
      </c>
      <c r="R109" s="6">
        <v>0.8420468420468421</v>
      </c>
      <c r="S109" s="6">
        <v>0.79333333333333333</v>
      </c>
      <c r="T109" s="6">
        <v>0.76606347758521665</v>
      </c>
      <c r="U109" s="6">
        <v>0.53931562481973239</v>
      </c>
      <c r="V109" s="27">
        <v>0.94000000000000006</v>
      </c>
      <c r="W109" s="6">
        <v>0.94417508417508422</v>
      </c>
      <c r="X109" s="6">
        <v>0.94000000000000006</v>
      </c>
      <c r="Y109" s="6">
        <v>0.9393853320169111</v>
      </c>
      <c r="Z109" s="6">
        <v>0.19134632866722609</v>
      </c>
      <c r="AA109" s="27">
        <v>0.95333333333333348</v>
      </c>
      <c r="AB109" s="6">
        <v>0.95676767676767693</v>
      </c>
      <c r="AC109" s="6">
        <v>0.95333333333333348</v>
      </c>
      <c r="AD109" s="6">
        <v>0.9531652363231311</v>
      </c>
      <c r="AE109" s="6">
        <v>1.034024238046739</v>
      </c>
      <c r="AF109" s="27">
        <v>0.93333333333333335</v>
      </c>
      <c r="AG109" s="6">
        <v>0.9372390572390572</v>
      </c>
      <c r="AH109" s="6">
        <v>0.93333333333333335</v>
      </c>
      <c r="AI109" s="6">
        <v>0.93278094225462649</v>
      </c>
      <c r="AJ109" s="6">
        <v>0.19422514745109001</v>
      </c>
      <c r="AK109" s="27">
        <v>0.93999999999999984</v>
      </c>
      <c r="AL109" s="6">
        <v>0.94287878787878776</v>
      </c>
      <c r="AM109" s="6">
        <v>0.93999999999999984</v>
      </c>
      <c r="AN109" s="6">
        <v>0.93969722285511759</v>
      </c>
      <c r="AO109" s="6">
        <v>2.1626192033470288</v>
      </c>
      <c r="AP109" s="27">
        <v>0.96000000000000019</v>
      </c>
      <c r="AQ109" s="6">
        <v>0.96181818181818191</v>
      </c>
      <c r="AR109" s="6">
        <v>0.96000000000000019</v>
      </c>
      <c r="AS109" s="6">
        <v>0.95994987468671678</v>
      </c>
      <c r="AT109" s="6">
        <v>0.17538464939816059</v>
      </c>
      <c r="AU109" s="27">
        <v>0.94666666666666666</v>
      </c>
      <c r="AV109" s="6">
        <v>0.95010101010101011</v>
      </c>
      <c r="AW109" s="6">
        <v>0.94666666666666666</v>
      </c>
      <c r="AX109" s="6">
        <v>0.94688843320422278</v>
      </c>
      <c r="AY109" s="6">
        <v>0.2423846770980084</v>
      </c>
      <c r="AZ109" s="27">
        <v>0.95333333333333337</v>
      </c>
      <c r="BA109" s="6">
        <v>0.95797979797979793</v>
      </c>
      <c r="BB109" s="6">
        <v>0.95333333333333337</v>
      </c>
      <c r="BC109" s="6">
        <v>0.95313181944760894</v>
      </c>
      <c r="BD109" s="6">
        <v>0.20312766585887729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0.1572849458827783</v>
      </c>
      <c r="N110" s="9">
        <v>3.7619234579323901</v>
      </c>
      <c r="O110" s="9">
        <v>1.0937361807383921</v>
      </c>
      <c r="P110" s="9">
        <v>65.363420081575271</v>
      </c>
      <c r="Q110" s="27">
        <v>0.8</v>
      </c>
      <c r="R110" s="6">
        <v>0.79907407407407405</v>
      </c>
      <c r="S110" s="6">
        <v>0.8</v>
      </c>
      <c r="T110" s="6">
        <v>0.79705070757702345</v>
      </c>
      <c r="U110" s="6">
        <v>0.56067628765583277</v>
      </c>
      <c r="V110" s="27">
        <v>0.81333333333333346</v>
      </c>
      <c r="W110" s="6">
        <v>0.81693602693602685</v>
      </c>
      <c r="X110" s="6">
        <v>0.81333333333333346</v>
      </c>
      <c r="Y110" s="6">
        <v>0.81304625199362035</v>
      </c>
      <c r="Z110" s="6">
        <v>0.42176813636596222</v>
      </c>
      <c r="AA110" s="27">
        <v>0.73333333333333339</v>
      </c>
      <c r="AB110" s="6">
        <v>0.74335849335849336</v>
      </c>
      <c r="AC110" s="6">
        <v>0.73333333333333339</v>
      </c>
      <c r="AD110" s="6">
        <v>0.73439379403842997</v>
      </c>
      <c r="AE110" s="6">
        <v>1.372678036853721</v>
      </c>
      <c r="AF110" s="27">
        <v>0.7533333333333333</v>
      </c>
      <c r="AG110" s="6">
        <v>0.77951770451770452</v>
      </c>
      <c r="AH110" s="6">
        <v>0.7533333333333333</v>
      </c>
      <c r="AI110" s="6">
        <v>0.75032579575990521</v>
      </c>
      <c r="AJ110" s="6">
        <v>0.56369884346039068</v>
      </c>
      <c r="AK110" s="27">
        <v>0.78666666666666674</v>
      </c>
      <c r="AL110" s="6">
        <v>0.80098142598142597</v>
      </c>
      <c r="AM110" s="6">
        <v>0.78666666666666674</v>
      </c>
      <c r="AN110" s="6">
        <v>0.78617454470866777</v>
      </c>
      <c r="AO110" s="6">
        <v>7.6893127230116587</v>
      </c>
      <c r="AP110" s="27">
        <v>0.82</v>
      </c>
      <c r="AQ110" s="6">
        <v>0.8311862211862211</v>
      </c>
      <c r="AR110" s="6">
        <v>0.82</v>
      </c>
      <c r="AS110" s="6">
        <v>0.82017954416123762</v>
      </c>
      <c r="AT110" s="6">
        <v>0.62462447536576504</v>
      </c>
      <c r="AU110" s="27">
        <v>0.80666666666666664</v>
      </c>
      <c r="AV110" s="6">
        <v>0.81658952158952158</v>
      </c>
      <c r="AW110" s="6">
        <v>0.80666666666666664</v>
      </c>
      <c r="AX110" s="6">
        <v>0.80442323095708468</v>
      </c>
      <c r="AY110" s="6">
        <v>0.73525566766701766</v>
      </c>
      <c r="AZ110" s="27">
        <v>0.79333333333333333</v>
      </c>
      <c r="BA110" s="6">
        <v>0.80299533799533795</v>
      </c>
      <c r="BB110" s="6">
        <v>0.79333333333333333</v>
      </c>
      <c r="BC110" s="6">
        <v>0.79270025537894695</v>
      </c>
      <c r="BD110" s="6">
        <v>0.57016000394489752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0.29945886640293828</v>
      </c>
      <c r="N111" s="9">
        <v>2.2834341448397879</v>
      </c>
      <c r="O111" s="9">
        <v>0.71728766667463917</v>
      </c>
      <c r="P111" s="9">
        <v>53.660702403735023</v>
      </c>
      <c r="Q111" s="27">
        <v>0.68666666666666665</v>
      </c>
      <c r="R111" s="6">
        <v>0.68816239316239325</v>
      </c>
      <c r="S111" s="6">
        <v>0.68666666666666665</v>
      </c>
      <c r="T111" s="6">
        <v>0.64961649410848499</v>
      </c>
      <c r="U111" s="6">
        <v>0.74047179695054133</v>
      </c>
      <c r="V111" s="27">
        <v>0.72666666666666657</v>
      </c>
      <c r="W111" s="6">
        <v>0.72712620712620724</v>
      </c>
      <c r="X111" s="6">
        <v>0.72666666666666657</v>
      </c>
      <c r="Y111" s="6">
        <v>0.70795394521871846</v>
      </c>
      <c r="Z111" s="6">
        <v>0.62191272061708303</v>
      </c>
      <c r="AA111" s="27">
        <v>0.69333333333333325</v>
      </c>
      <c r="AB111" s="6">
        <v>0.68886742886742891</v>
      </c>
      <c r="AC111" s="6">
        <v>0.69333333333333325</v>
      </c>
      <c r="AD111" s="6">
        <v>0.67694807169568239</v>
      </c>
      <c r="AE111" s="6">
        <v>3.9962132959544481</v>
      </c>
      <c r="AF111" s="27">
        <v>0.72666666666666679</v>
      </c>
      <c r="AG111" s="6">
        <v>0.72175824175824166</v>
      </c>
      <c r="AH111" s="6">
        <v>0.72666666666666679</v>
      </c>
      <c r="AI111" s="6">
        <v>0.70306422881197417</v>
      </c>
      <c r="AJ111" s="6">
        <v>0.57942576323545791</v>
      </c>
      <c r="AK111" s="27">
        <v>0.65999999999999992</v>
      </c>
      <c r="AL111" s="6">
        <v>0.67015632515632517</v>
      </c>
      <c r="AM111" s="6">
        <v>0.65999999999999992</v>
      </c>
      <c r="AN111" s="6">
        <v>0.65933340481328107</v>
      </c>
      <c r="AO111" s="6">
        <v>12.25484215229983</v>
      </c>
      <c r="AP111" s="27">
        <v>0.71333333333333326</v>
      </c>
      <c r="AQ111" s="6">
        <v>0.71684667184667183</v>
      </c>
      <c r="AR111" s="6">
        <v>0.71333333333333326</v>
      </c>
      <c r="AS111" s="6">
        <v>0.70349395667473469</v>
      </c>
      <c r="AT111" s="6">
        <v>0.68717012917918574</v>
      </c>
      <c r="AU111" s="27">
        <v>0.7</v>
      </c>
      <c r="AV111" s="6">
        <v>0.70015114515114507</v>
      </c>
      <c r="AW111" s="6">
        <v>0.7</v>
      </c>
      <c r="AX111" s="6">
        <v>0.69212849608326799</v>
      </c>
      <c r="AY111" s="6">
        <v>1.053903258157747</v>
      </c>
      <c r="AZ111" s="27">
        <v>0.67999999999999994</v>
      </c>
      <c r="BA111" s="6">
        <v>0.68720797720797711</v>
      </c>
      <c r="BB111" s="6">
        <v>0.67999999999999994</v>
      </c>
      <c r="BC111" s="6">
        <v>0.67592606254068088</v>
      </c>
      <c r="BD111" s="6">
        <v>1.0923892367931469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5.1416332291714863E-2</v>
      </c>
      <c r="N112" s="9">
        <v>7.6005915525003136</v>
      </c>
      <c r="O112" s="9">
        <v>1.506372794539613</v>
      </c>
      <c r="P112" s="9">
        <v>104.12810426925429</v>
      </c>
      <c r="Q112" s="27">
        <v>0.87333333333333341</v>
      </c>
      <c r="R112" s="6">
        <v>0.88141414141414143</v>
      </c>
      <c r="S112" s="6">
        <v>0.87333333333333341</v>
      </c>
      <c r="T112" s="6">
        <v>0.8721076011478488</v>
      </c>
      <c r="U112" s="6">
        <v>0.33569537875240102</v>
      </c>
      <c r="V112" s="27">
        <v>0.94666666666666666</v>
      </c>
      <c r="W112" s="6">
        <v>0.9496969696969696</v>
      </c>
      <c r="X112" s="6">
        <v>0.94666666666666666</v>
      </c>
      <c r="Y112" s="6">
        <v>0.94652742968532433</v>
      </c>
      <c r="Z112" s="6">
        <v>0.15076996631226511</v>
      </c>
      <c r="AA112" s="27">
        <v>0.77333333333333321</v>
      </c>
      <c r="AB112" s="6">
        <v>0.80383320383320389</v>
      </c>
      <c r="AC112" s="6">
        <v>0.77333333333333321</v>
      </c>
      <c r="AD112" s="6">
        <v>0.76870990057488908</v>
      </c>
      <c r="AE112" s="6">
        <v>1.1201644738517511</v>
      </c>
      <c r="AF112" s="27">
        <v>0.49999999999999989</v>
      </c>
      <c r="AG112" s="6">
        <v>0.55031392354921771</v>
      </c>
      <c r="AH112" s="6">
        <v>0.49999999999999989</v>
      </c>
      <c r="AI112" s="6">
        <v>0.45555151476204109</v>
      </c>
      <c r="AJ112" s="6">
        <v>1.0495639757430151</v>
      </c>
      <c r="AK112" s="27">
        <v>0.92666666666666653</v>
      </c>
      <c r="AL112" s="6">
        <v>0.93725607725607707</v>
      </c>
      <c r="AM112" s="6">
        <v>0.92666666666666653</v>
      </c>
      <c r="AN112" s="6">
        <v>0.92612702543514236</v>
      </c>
      <c r="AO112" s="6">
        <v>2.6432012485352581</v>
      </c>
      <c r="AP112" s="27">
        <v>0.93333333333333335</v>
      </c>
      <c r="AQ112" s="6">
        <v>0.94282828282828279</v>
      </c>
      <c r="AR112" s="6">
        <v>0.93333333333333335</v>
      </c>
      <c r="AS112" s="6">
        <v>0.93133983949773425</v>
      </c>
      <c r="AT112" s="6">
        <v>0.16807809010433131</v>
      </c>
      <c r="AU112" s="27">
        <v>0.91333333333333333</v>
      </c>
      <c r="AV112" s="6">
        <v>0.92343434343434327</v>
      </c>
      <c r="AW112" s="6">
        <v>0.91333333333333333</v>
      </c>
      <c r="AX112" s="6">
        <v>0.9113231310599732</v>
      </c>
      <c r="AY112" s="6">
        <v>0.57414982598664133</v>
      </c>
      <c r="AZ112" s="27">
        <v>0.9</v>
      </c>
      <c r="BA112" s="6">
        <v>0.91483405483405478</v>
      </c>
      <c r="BB112" s="6">
        <v>0.9</v>
      </c>
      <c r="BC112" s="6">
        <v>0.89916556096122657</v>
      </c>
      <c r="BD112" s="6">
        <v>0.33386216319405188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0.16094171583267899</v>
      </c>
      <c r="N113" s="9">
        <v>4.8665334053537634</v>
      </c>
      <c r="O113" s="9">
        <v>0.89488833191995842</v>
      </c>
      <c r="P113" s="9">
        <v>114.36353502581341</v>
      </c>
      <c r="Q113" s="27">
        <v>0.7466666666666667</v>
      </c>
      <c r="R113" s="6">
        <v>0.78482461982461982</v>
      </c>
      <c r="S113" s="6">
        <v>0.7466666666666667</v>
      </c>
      <c r="T113" s="6">
        <v>0.70804316456490368</v>
      </c>
      <c r="U113" s="6">
        <v>0.56559574552984737</v>
      </c>
      <c r="V113" s="27">
        <v>0.83333333333333326</v>
      </c>
      <c r="W113" s="6">
        <v>0.84448070448070456</v>
      </c>
      <c r="X113" s="6">
        <v>0.83333333333333326</v>
      </c>
      <c r="Y113" s="6">
        <v>0.82674359210434045</v>
      </c>
      <c r="Z113" s="6">
        <v>0.4541253666698058</v>
      </c>
      <c r="AA113" s="27">
        <v>0.67999999999999994</v>
      </c>
      <c r="AB113" s="6">
        <v>0.68560957560957558</v>
      </c>
      <c r="AC113" s="6">
        <v>0.67999999999999994</v>
      </c>
      <c r="AD113" s="6">
        <v>0.67908308708685605</v>
      </c>
      <c r="AE113" s="6">
        <v>2.0259651180919649</v>
      </c>
      <c r="AF113" s="27">
        <v>0.4333333333333334</v>
      </c>
      <c r="AG113" s="6">
        <v>0.42684510421352517</v>
      </c>
      <c r="AH113" s="6">
        <v>0.4333333333333334</v>
      </c>
      <c r="AI113" s="6">
        <v>0.39749116961797931</v>
      </c>
      <c r="AJ113" s="6">
        <v>1.1514597275234619</v>
      </c>
      <c r="AK113" s="27">
        <v>0.89333333333333331</v>
      </c>
      <c r="AL113" s="6">
        <v>0.89535353535353546</v>
      </c>
      <c r="AM113" s="6">
        <v>0.89333333333333331</v>
      </c>
      <c r="AN113" s="6">
        <v>0.89283208020050131</v>
      </c>
      <c r="AO113" s="6">
        <v>3.8446563615058289</v>
      </c>
      <c r="AP113" s="27">
        <v>0.92000000000000015</v>
      </c>
      <c r="AQ113" s="6">
        <v>0.92269360269360268</v>
      </c>
      <c r="AR113" s="6">
        <v>0.92000000000000015</v>
      </c>
      <c r="AS113" s="6">
        <v>0.91948102579681534</v>
      </c>
      <c r="AT113" s="6">
        <v>0.29479356954263908</v>
      </c>
      <c r="AU113" s="27">
        <v>0.89333333333333331</v>
      </c>
      <c r="AV113" s="6">
        <v>0.89683501683501665</v>
      </c>
      <c r="AW113" s="6">
        <v>0.89333333333333331</v>
      </c>
      <c r="AX113" s="6">
        <v>0.89386800334168759</v>
      </c>
      <c r="AY113" s="6">
        <v>0.65000220409161535</v>
      </c>
      <c r="AZ113" s="27">
        <v>0.86666666666666681</v>
      </c>
      <c r="BA113" s="6">
        <v>0.87327505827505836</v>
      </c>
      <c r="BB113" s="6">
        <v>0.86666666666666681</v>
      </c>
      <c r="BC113" s="6">
        <v>0.86683278243918982</v>
      </c>
      <c r="BD113" s="6">
        <v>0.4419534725212243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4.8773300448358009E-2</v>
      </c>
      <c r="N114" s="9">
        <v>8.4198488312315671</v>
      </c>
      <c r="O114" s="9">
        <v>1.4917895823278711</v>
      </c>
      <c r="P114" s="9">
        <v>115.3519289878725</v>
      </c>
      <c r="Q114" s="27">
        <v>0.86666666666666659</v>
      </c>
      <c r="R114" s="6">
        <v>0.86992969992969993</v>
      </c>
      <c r="S114" s="6">
        <v>0.86666666666666659</v>
      </c>
      <c r="T114" s="6">
        <v>0.86341895970648164</v>
      </c>
      <c r="U114" s="6">
        <v>0.38980161560731708</v>
      </c>
      <c r="V114" s="27">
        <v>0.95333333333333337</v>
      </c>
      <c r="W114" s="6">
        <v>0.95602693602693589</v>
      </c>
      <c r="X114" s="6">
        <v>0.95333333333333337</v>
      </c>
      <c r="Y114" s="6">
        <v>0.95320422267790694</v>
      </c>
      <c r="Z114" s="6">
        <v>0.1022561361771248</v>
      </c>
      <c r="AA114" s="27">
        <v>0.95333333333333337</v>
      </c>
      <c r="AB114" s="6">
        <v>0.95537037037037043</v>
      </c>
      <c r="AC114" s="6">
        <v>0.95333333333333337</v>
      </c>
      <c r="AD114" s="6">
        <v>0.95236221867800808</v>
      </c>
      <c r="AE114" s="6">
        <v>0.1316658291262234</v>
      </c>
      <c r="AF114" s="27">
        <v>0.86666666666666681</v>
      </c>
      <c r="AG114" s="6">
        <v>0.86720538720538731</v>
      </c>
      <c r="AH114" s="6">
        <v>0.86666666666666681</v>
      </c>
      <c r="AI114" s="6">
        <v>0.86579782790309101</v>
      </c>
      <c r="AJ114" s="6">
        <v>0.33765076673098321</v>
      </c>
      <c r="AK114" s="27">
        <v>0.94000000000000006</v>
      </c>
      <c r="AL114" s="6">
        <v>0.93986531986531985</v>
      </c>
      <c r="AM114" s="6">
        <v>0.94000000000000006</v>
      </c>
      <c r="AN114" s="6">
        <v>0.93963241436925637</v>
      </c>
      <c r="AO114" s="6">
        <v>2.1626192033470288</v>
      </c>
      <c r="AP114" s="27">
        <v>0.96</v>
      </c>
      <c r="AQ114" s="6">
        <v>0.9622222222222222</v>
      </c>
      <c r="AR114" s="6">
        <v>0.96</v>
      </c>
      <c r="AS114" s="6">
        <v>0.95986531986531998</v>
      </c>
      <c r="AT114" s="6">
        <v>0.1291570511643404</v>
      </c>
      <c r="AU114" s="27">
        <v>0.94000000000000006</v>
      </c>
      <c r="AV114" s="6">
        <v>0.94269360269360258</v>
      </c>
      <c r="AW114" s="6">
        <v>0.94000000000000006</v>
      </c>
      <c r="AX114" s="6">
        <v>0.93987088934457363</v>
      </c>
      <c r="AY114" s="6">
        <v>0.46064828793179602</v>
      </c>
      <c r="AZ114" s="27">
        <v>0.94000000000000006</v>
      </c>
      <c r="BA114" s="6">
        <v>0.94116161616161631</v>
      </c>
      <c r="BB114" s="6">
        <v>0.94000000000000006</v>
      </c>
      <c r="BC114" s="6">
        <v>0.939107870686818</v>
      </c>
      <c r="BD114" s="6">
        <v>0.1650272721776872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4.1003636434292848E-2</v>
      </c>
      <c r="N115" s="9">
        <v>8.9119784243007505</v>
      </c>
      <c r="O115" s="9">
        <v>1.552569203911125</v>
      </c>
      <c r="P115" s="9">
        <v>84.663795030857131</v>
      </c>
      <c r="Q115" s="27">
        <v>0.94000000000000006</v>
      </c>
      <c r="R115" s="6">
        <v>0.94154882154882158</v>
      </c>
      <c r="S115" s="6">
        <v>0.94000000000000006</v>
      </c>
      <c r="T115" s="6">
        <v>0.93988304093567243</v>
      </c>
      <c r="U115" s="6">
        <v>0.1748182128504952</v>
      </c>
      <c r="V115" s="27">
        <v>0.97333333333333338</v>
      </c>
      <c r="W115" s="6">
        <v>0.9745454545454546</v>
      </c>
      <c r="X115" s="6">
        <v>0.97333333333333338</v>
      </c>
      <c r="Y115" s="6">
        <v>0.97329991645781122</v>
      </c>
      <c r="Z115" s="6">
        <v>9.2021263874892317E-2</v>
      </c>
      <c r="AA115" s="27">
        <v>0.73333333333333339</v>
      </c>
      <c r="AB115" s="6">
        <v>0.75152847152847158</v>
      </c>
      <c r="AC115" s="6">
        <v>0.73333333333333339</v>
      </c>
      <c r="AD115" s="6">
        <v>0.72802950503179331</v>
      </c>
      <c r="AE115" s="6">
        <v>1.1418258299197499</v>
      </c>
      <c r="AF115" s="27">
        <v>0.76666666666666661</v>
      </c>
      <c r="AG115" s="6">
        <v>0.79718725718725714</v>
      </c>
      <c r="AH115" s="6">
        <v>0.76666666666666661</v>
      </c>
      <c r="AI115" s="6">
        <v>0.76230264015161042</v>
      </c>
      <c r="AJ115" s="6">
        <v>0.55972975202899977</v>
      </c>
      <c r="AK115" s="27">
        <v>0.94666666666666666</v>
      </c>
      <c r="AL115" s="6">
        <v>0.95218855218855203</v>
      </c>
      <c r="AM115" s="6">
        <v>0.94666666666666666</v>
      </c>
      <c r="AN115" s="6">
        <v>0.94677603098655716</v>
      </c>
      <c r="AO115" s="6">
        <v>1.9223281807529149</v>
      </c>
      <c r="AP115" s="27">
        <v>0.96</v>
      </c>
      <c r="AQ115" s="6">
        <v>0.9632996632996631</v>
      </c>
      <c r="AR115" s="6">
        <v>0.96</v>
      </c>
      <c r="AS115" s="6">
        <v>0.9598541809068124</v>
      </c>
      <c r="AT115" s="6">
        <v>0.18704125146718489</v>
      </c>
      <c r="AU115" s="27">
        <v>0.96666666666666656</v>
      </c>
      <c r="AV115" s="6">
        <v>0.969090909090909</v>
      </c>
      <c r="AW115" s="6">
        <v>0.96666666666666656</v>
      </c>
      <c r="AX115" s="6">
        <v>0.96659983291562246</v>
      </c>
      <c r="AY115" s="6">
        <v>0.21174157774157701</v>
      </c>
      <c r="AZ115" s="27">
        <v>0.96</v>
      </c>
      <c r="BA115" s="6">
        <v>0.96430976430976434</v>
      </c>
      <c r="BB115" s="6">
        <v>0.96</v>
      </c>
      <c r="BC115" s="6">
        <v>0.95975291764765447</v>
      </c>
      <c r="BD115" s="6">
        <v>0.112519257191961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8.7659539018568086E-2</v>
      </c>
      <c r="N116" s="9">
        <v>5.228199113239187</v>
      </c>
      <c r="O116" s="9">
        <v>1.3663793977990331</v>
      </c>
      <c r="P116" s="9">
        <v>90.839959592530874</v>
      </c>
      <c r="Q116" s="27">
        <v>0.89333333333333331</v>
      </c>
      <c r="R116" s="6">
        <v>0.90639989639989638</v>
      </c>
      <c r="S116" s="6">
        <v>0.89333333333333331</v>
      </c>
      <c r="T116" s="6">
        <v>0.89218849521178234</v>
      </c>
      <c r="U116" s="6">
        <v>0.36593802488952598</v>
      </c>
      <c r="V116" s="27">
        <v>0.92666666666666675</v>
      </c>
      <c r="W116" s="6">
        <v>0.93693861693861691</v>
      </c>
      <c r="X116" s="6">
        <v>0.92666666666666675</v>
      </c>
      <c r="Y116" s="6">
        <v>0.92590353146551829</v>
      </c>
      <c r="Z116" s="6">
        <v>0.2951013718725678</v>
      </c>
      <c r="AA116" s="27">
        <v>0.69333333333333336</v>
      </c>
      <c r="AB116" s="6">
        <v>0.70725348725348725</v>
      </c>
      <c r="AC116" s="6">
        <v>0.69333333333333336</v>
      </c>
      <c r="AD116" s="6">
        <v>0.69266882744591718</v>
      </c>
      <c r="AE116" s="6">
        <v>2.0752328134211142</v>
      </c>
      <c r="AF116" s="27">
        <v>0.76</v>
      </c>
      <c r="AG116" s="6">
        <v>0.79419191919191923</v>
      </c>
      <c r="AH116" s="6">
        <v>0.76</v>
      </c>
      <c r="AI116" s="6">
        <v>0.75514504988189202</v>
      </c>
      <c r="AJ116" s="6">
        <v>0.55776833700068074</v>
      </c>
      <c r="AK116" s="27">
        <v>0.84666666666666668</v>
      </c>
      <c r="AL116" s="6">
        <v>0.86261127761127765</v>
      </c>
      <c r="AM116" s="6">
        <v>0.84666666666666668</v>
      </c>
      <c r="AN116" s="6">
        <v>0.84323850262199973</v>
      </c>
      <c r="AO116" s="6">
        <v>5.5266935196646294</v>
      </c>
      <c r="AP116" s="27">
        <v>0.89333333333333331</v>
      </c>
      <c r="AQ116" s="6">
        <v>0.90589225589225586</v>
      </c>
      <c r="AR116" s="6">
        <v>0.89333333333333331</v>
      </c>
      <c r="AS116" s="6">
        <v>0.8915410927794829</v>
      </c>
      <c r="AT116" s="6">
        <v>0.51776900368324463</v>
      </c>
      <c r="AU116" s="27">
        <v>0.87333333333333341</v>
      </c>
      <c r="AV116" s="6">
        <v>0.8824268324268324</v>
      </c>
      <c r="AW116" s="6">
        <v>0.87333333333333341</v>
      </c>
      <c r="AX116" s="6">
        <v>0.87123352311129931</v>
      </c>
      <c r="AY116" s="6">
        <v>0.69282388067113465</v>
      </c>
      <c r="AZ116" s="27">
        <v>0.88666666666666671</v>
      </c>
      <c r="BA116" s="6">
        <v>0.89885780885780875</v>
      </c>
      <c r="BB116" s="6">
        <v>0.88666666666666671</v>
      </c>
      <c r="BC116" s="6">
        <v>0.88560081388725886</v>
      </c>
      <c r="BD116" s="6">
        <v>0.42041124671914132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0.40495655864101449</v>
      </c>
      <c r="N117" s="9">
        <v>1.3163227897037391</v>
      </c>
      <c r="O117" s="9">
        <v>0.65703333573880407</v>
      </c>
      <c r="P117" s="9">
        <v>47.058539731908652</v>
      </c>
      <c r="Q117" s="27">
        <v>0.64666666666666672</v>
      </c>
      <c r="R117" s="6">
        <v>0.64601731601731593</v>
      </c>
      <c r="S117" s="6">
        <v>0.64666666666666672</v>
      </c>
      <c r="T117" s="6">
        <v>0.63380901062015615</v>
      </c>
      <c r="U117" s="6">
        <v>0.81809186501070563</v>
      </c>
      <c r="V117" s="27">
        <v>0.65333333333333332</v>
      </c>
      <c r="W117" s="6">
        <v>0.64049506049506044</v>
      </c>
      <c r="X117" s="6">
        <v>0.65333333333333332</v>
      </c>
      <c r="Y117" s="6">
        <v>0.63464878968715288</v>
      </c>
      <c r="Z117" s="6">
        <v>0.72491929368032793</v>
      </c>
      <c r="AA117" s="27">
        <v>0.6399999999999999</v>
      </c>
      <c r="AB117" s="6">
        <v>0.64275317275317279</v>
      </c>
      <c r="AC117" s="6">
        <v>0.6399999999999999</v>
      </c>
      <c r="AD117" s="6">
        <v>0.62794244905969232</v>
      </c>
      <c r="AE117" s="6">
        <v>2.026213568491936</v>
      </c>
      <c r="AF117" s="27">
        <v>0.66666666666666663</v>
      </c>
      <c r="AG117" s="6">
        <v>0.6524531024531024</v>
      </c>
      <c r="AH117" s="6">
        <v>0.66666666666666663</v>
      </c>
      <c r="AI117" s="6">
        <v>0.63689749532460538</v>
      </c>
      <c r="AJ117" s="6">
        <v>0.72282194863097737</v>
      </c>
      <c r="AK117" s="27">
        <v>0.62666666666666671</v>
      </c>
      <c r="AL117" s="6">
        <v>0.64040885040885043</v>
      </c>
      <c r="AM117" s="6">
        <v>0.62666666666666671</v>
      </c>
      <c r="AN117" s="6">
        <v>0.6267790067278558</v>
      </c>
      <c r="AO117" s="6">
        <v>13.4562972652704</v>
      </c>
      <c r="AP117" s="27">
        <v>0.70666666666666667</v>
      </c>
      <c r="AQ117" s="6">
        <v>0.71146224146224157</v>
      </c>
      <c r="AR117" s="6">
        <v>0.70666666666666667</v>
      </c>
      <c r="AS117" s="6">
        <v>0.70558383480984088</v>
      </c>
      <c r="AT117" s="6">
        <v>0.93527095289902495</v>
      </c>
      <c r="AU117" s="27">
        <v>0.60666666666666669</v>
      </c>
      <c r="AV117" s="6">
        <v>0.61385281385281387</v>
      </c>
      <c r="AW117" s="6">
        <v>0.60666666666666669</v>
      </c>
      <c r="AX117" s="6">
        <v>0.60478763495320231</v>
      </c>
      <c r="AY117" s="6">
        <v>1.008786191166076</v>
      </c>
      <c r="AZ117" s="27">
        <v>0.68666666666666665</v>
      </c>
      <c r="BA117" s="6">
        <v>0.68974747474747478</v>
      </c>
      <c r="BB117" s="6">
        <v>0.68666666666666665</v>
      </c>
      <c r="BC117" s="6">
        <v>0.68344257107414996</v>
      </c>
      <c r="BD117" s="6">
        <v>1.0214220776997021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3.7225603466835171E-2</v>
      </c>
      <c r="N118" s="9">
        <v>10.301118278973041</v>
      </c>
      <c r="O118" s="9">
        <v>1.542083448748313</v>
      </c>
      <c r="P118" s="9">
        <v>141.12532042193061</v>
      </c>
      <c r="Q118" s="27">
        <v>0.91999999999999993</v>
      </c>
      <c r="R118" s="6">
        <v>0.92421134421134421</v>
      </c>
      <c r="S118" s="6">
        <v>0.91999999999999993</v>
      </c>
      <c r="T118" s="6">
        <v>0.91961958035184588</v>
      </c>
      <c r="U118" s="6">
        <v>0.2321624885721956</v>
      </c>
      <c r="V118" s="27">
        <v>0.95333333333333348</v>
      </c>
      <c r="W118" s="6">
        <v>0.95575757575757581</v>
      </c>
      <c r="X118" s="6">
        <v>0.95333333333333348</v>
      </c>
      <c r="Y118" s="6">
        <v>0.95321080478975229</v>
      </c>
      <c r="Z118" s="6">
        <v>8.9769951464562112E-2</v>
      </c>
      <c r="AA118" s="27">
        <v>0.96</v>
      </c>
      <c r="AB118" s="6">
        <v>0.9630303030303029</v>
      </c>
      <c r="AC118" s="6">
        <v>0.96</v>
      </c>
      <c r="AD118" s="6">
        <v>0.95991645781119461</v>
      </c>
      <c r="AE118" s="6">
        <v>0.33182442490947323</v>
      </c>
      <c r="AF118" s="27">
        <v>0.93333333333333335</v>
      </c>
      <c r="AG118" s="6">
        <v>0.94158508158508147</v>
      </c>
      <c r="AH118" s="6">
        <v>0.93333333333333335</v>
      </c>
      <c r="AI118" s="6">
        <v>0.93389972515830633</v>
      </c>
      <c r="AJ118" s="6">
        <v>0.21399531509857331</v>
      </c>
      <c r="AK118" s="27">
        <v>0.93999999999999984</v>
      </c>
      <c r="AL118" s="6">
        <v>0.94116161616161609</v>
      </c>
      <c r="AM118" s="6">
        <v>0.93999999999999984</v>
      </c>
      <c r="AN118" s="6">
        <v>0.939107870686818</v>
      </c>
      <c r="AO118" s="6">
        <v>2.1626192033470288</v>
      </c>
      <c r="AP118" s="27">
        <v>0.96666666666666679</v>
      </c>
      <c r="AQ118" s="6">
        <v>0.97022144522144527</v>
      </c>
      <c r="AR118" s="6">
        <v>0.96666666666666679</v>
      </c>
      <c r="AS118" s="6">
        <v>0.96629738597701986</v>
      </c>
      <c r="AT118" s="6">
        <v>0.1192915392968293</v>
      </c>
      <c r="AU118" s="27">
        <v>0.95333333333333348</v>
      </c>
      <c r="AV118" s="6">
        <v>0.96060606060606069</v>
      </c>
      <c r="AW118" s="6">
        <v>0.95333333333333348</v>
      </c>
      <c r="AX118" s="6">
        <v>0.95106073263967994</v>
      </c>
      <c r="AY118" s="6">
        <v>0.19033314272827501</v>
      </c>
      <c r="AZ118" s="27">
        <v>0.94666666666666666</v>
      </c>
      <c r="BA118" s="6">
        <v>0.94842009842009856</v>
      </c>
      <c r="BB118" s="6">
        <v>0.94666666666666666</v>
      </c>
      <c r="BC118" s="6">
        <v>0.94518905960553545</v>
      </c>
      <c r="BD118" s="6">
        <v>0.17769909564762751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6.1746125941807228E-2</v>
      </c>
      <c r="N119" s="9">
        <v>6.682157881765197</v>
      </c>
      <c r="O119" s="9">
        <v>1.463910385985874</v>
      </c>
      <c r="P119" s="9">
        <v>63.480499876769358</v>
      </c>
      <c r="Q119" s="27">
        <v>0.93333333333333335</v>
      </c>
      <c r="R119" s="6">
        <v>0.93885521885521883</v>
      </c>
      <c r="S119" s="6">
        <v>0.93333333333333335</v>
      </c>
      <c r="T119" s="6">
        <v>0.93305283410546558</v>
      </c>
      <c r="U119" s="6">
        <v>0.31501120584319448</v>
      </c>
      <c r="V119" s="27">
        <v>0.92666666666666653</v>
      </c>
      <c r="W119" s="6">
        <v>0.93353535353535355</v>
      </c>
      <c r="X119" s="6">
        <v>0.92666666666666653</v>
      </c>
      <c r="Y119" s="6">
        <v>0.92666464140148341</v>
      </c>
      <c r="Z119" s="6">
        <v>0.19838985710961399</v>
      </c>
      <c r="AA119" s="27">
        <v>0.72</v>
      </c>
      <c r="AB119" s="6">
        <v>0.73373737373737369</v>
      </c>
      <c r="AC119" s="6">
        <v>0.72</v>
      </c>
      <c r="AD119" s="6">
        <v>0.71897832817337459</v>
      </c>
      <c r="AE119" s="6">
        <v>2.5294937782623821</v>
      </c>
      <c r="AF119" s="27">
        <v>0.76666666666666672</v>
      </c>
      <c r="AG119" s="6">
        <v>0.78845302845302845</v>
      </c>
      <c r="AH119" s="6">
        <v>0.76666666666666672</v>
      </c>
      <c r="AI119" s="6">
        <v>0.76490952658714129</v>
      </c>
      <c r="AJ119" s="6">
        <v>0.54768351693823492</v>
      </c>
      <c r="AK119" s="27">
        <v>0.91333333333333333</v>
      </c>
      <c r="AL119" s="6">
        <v>0.92069282569282562</v>
      </c>
      <c r="AM119" s="6">
        <v>0.91333333333333333</v>
      </c>
      <c r="AN119" s="6">
        <v>0.9122026125014413</v>
      </c>
      <c r="AO119" s="6">
        <v>3.123783293723486</v>
      </c>
      <c r="AP119" s="27">
        <v>0.92666666666666675</v>
      </c>
      <c r="AQ119" s="6">
        <v>0.93680393680393692</v>
      </c>
      <c r="AR119" s="6">
        <v>0.92666666666666675</v>
      </c>
      <c r="AS119" s="6">
        <v>0.9262599781377544</v>
      </c>
      <c r="AT119" s="6">
        <v>0.26428439907731449</v>
      </c>
      <c r="AU119" s="27">
        <v>0.91999999999999993</v>
      </c>
      <c r="AV119" s="6">
        <v>0.92506734006734015</v>
      </c>
      <c r="AW119" s="6">
        <v>0.91999999999999993</v>
      </c>
      <c r="AX119" s="6">
        <v>0.91888964836333253</v>
      </c>
      <c r="AY119" s="6">
        <v>0.39269367173588499</v>
      </c>
      <c r="AZ119" s="27">
        <v>0.91333333333333333</v>
      </c>
      <c r="BA119" s="6">
        <v>0.92021589521589531</v>
      </c>
      <c r="BB119" s="6">
        <v>0.91333333333333333</v>
      </c>
      <c r="BC119" s="6">
        <v>0.91155141204946022</v>
      </c>
      <c r="BD119" s="6">
        <v>0.29087089569683888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7.6688567481455555E-2</v>
      </c>
      <c r="N120" s="9">
        <v>5.4364159545593456</v>
      </c>
      <c r="O120" s="9">
        <v>1.429711913248604</v>
      </c>
      <c r="P120" s="9">
        <v>74.478898577463056</v>
      </c>
      <c r="Q120" s="27">
        <v>0.82666666666666655</v>
      </c>
      <c r="R120" s="6">
        <v>0.83926887926887928</v>
      </c>
      <c r="S120" s="6">
        <v>0.82666666666666655</v>
      </c>
      <c r="T120" s="6">
        <v>0.82710165193137331</v>
      </c>
      <c r="U120" s="6">
        <v>0.42599336612152872</v>
      </c>
      <c r="V120" s="27">
        <v>0.90666666666666662</v>
      </c>
      <c r="W120" s="6">
        <v>0.91462241462241478</v>
      </c>
      <c r="X120" s="6">
        <v>0.90666666666666662</v>
      </c>
      <c r="Y120" s="6">
        <v>0.90653103346601793</v>
      </c>
      <c r="Z120" s="6">
        <v>0.18738918165611071</v>
      </c>
      <c r="AA120" s="27">
        <v>0.73333333333333328</v>
      </c>
      <c r="AB120" s="6">
        <v>0.76333388833388827</v>
      </c>
      <c r="AC120" s="6">
        <v>0.73333333333333328</v>
      </c>
      <c r="AD120" s="6">
        <v>0.72354823257636558</v>
      </c>
      <c r="AE120" s="6">
        <v>1.9122260664483379</v>
      </c>
      <c r="AF120" s="27">
        <v>0.5066666666666666</v>
      </c>
      <c r="AG120" s="6">
        <v>0.57907782677132524</v>
      </c>
      <c r="AH120" s="6">
        <v>0.5066666666666666</v>
      </c>
      <c r="AI120" s="6">
        <v>0.47891314640860921</v>
      </c>
      <c r="AJ120" s="6">
        <v>1.0973694092317841</v>
      </c>
      <c r="AK120" s="27">
        <v>0.9</v>
      </c>
      <c r="AL120" s="6">
        <v>0.90929292929292926</v>
      </c>
      <c r="AM120" s="6">
        <v>0.9</v>
      </c>
      <c r="AN120" s="6">
        <v>0.90008512070431568</v>
      </c>
      <c r="AO120" s="6">
        <v>3.6043653389117152</v>
      </c>
      <c r="AP120" s="27">
        <v>0.90666666666666662</v>
      </c>
      <c r="AQ120" s="6">
        <v>0.92393939393939384</v>
      </c>
      <c r="AR120" s="6">
        <v>0.90666666666666662</v>
      </c>
      <c r="AS120" s="6">
        <v>0.9078145452758456</v>
      </c>
      <c r="AT120" s="6">
        <v>0.20512490825663809</v>
      </c>
      <c r="AU120" s="27">
        <v>0.9</v>
      </c>
      <c r="AV120" s="6">
        <v>0.90909090909090895</v>
      </c>
      <c r="AW120" s="6">
        <v>0.9</v>
      </c>
      <c r="AX120" s="6">
        <v>0.90121009594693802</v>
      </c>
      <c r="AY120" s="6">
        <v>0.36443170738712227</v>
      </c>
      <c r="AZ120" s="27">
        <v>0.88666666666666671</v>
      </c>
      <c r="BA120" s="6">
        <v>0.89956487956487963</v>
      </c>
      <c r="BB120" s="6">
        <v>0.88666666666666671</v>
      </c>
      <c r="BC120" s="6">
        <v>0.88594713423357907</v>
      </c>
      <c r="BD120" s="6">
        <v>0.30522430932070921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6.5745017599835989E-2</v>
      </c>
      <c r="N121" s="9">
        <v>6.4410020604384366</v>
      </c>
      <c r="O121" s="9">
        <v>1.4450461709762219</v>
      </c>
      <c r="P121" s="9">
        <v>88.241728228006593</v>
      </c>
      <c r="Q121" s="27">
        <v>0.8466666666666669</v>
      </c>
      <c r="R121" s="6">
        <v>0.85241647241647256</v>
      </c>
      <c r="S121" s="6">
        <v>0.8466666666666669</v>
      </c>
      <c r="T121" s="6">
        <v>0.84096248429334985</v>
      </c>
      <c r="U121" s="6">
        <v>0.45654616134677872</v>
      </c>
      <c r="V121" s="27">
        <v>0.92666666666666675</v>
      </c>
      <c r="W121" s="6">
        <v>0.93340067340067334</v>
      </c>
      <c r="X121" s="6">
        <v>0.92666666666666675</v>
      </c>
      <c r="Y121" s="6">
        <v>0.92544852922561893</v>
      </c>
      <c r="Z121" s="6">
        <v>0.16585275010425379</v>
      </c>
      <c r="AA121" s="27">
        <v>0.60666666666666669</v>
      </c>
      <c r="AB121" s="6">
        <v>0.62152865652865652</v>
      </c>
      <c r="AC121" s="6">
        <v>0.60666666666666669</v>
      </c>
      <c r="AD121" s="6">
        <v>0.60089649347476792</v>
      </c>
      <c r="AE121" s="6">
        <v>3.715673798182813</v>
      </c>
      <c r="AF121" s="27">
        <v>0.5066666666666666</v>
      </c>
      <c r="AG121" s="6">
        <v>0.55761460761460757</v>
      </c>
      <c r="AH121" s="6">
        <v>0.5066666666666666</v>
      </c>
      <c r="AI121" s="6">
        <v>0.47720354909324458</v>
      </c>
      <c r="AJ121" s="6">
        <v>1.0532073602437959</v>
      </c>
      <c r="AK121" s="27">
        <v>0.92666666666666675</v>
      </c>
      <c r="AL121" s="6">
        <v>0.9311616161616163</v>
      </c>
      <c r="AM121" s="6">
        <v>0.92666666666666675</v>
      </c>
      <c r="AN121" s="6">
        <v>0.92624591782486509</v>
      </c>
      <c r="AO121" s="6">
        <v>2.6432012485352581</v>
      </c>
      <c r="AP121" s="27">
        <v>0.94000000000000006</v>
      </c>
      <c r="AQ121" s="6">
        <v>0.94390572390572403</v>
      </c>
      <c r="AR121" s="6">
        <v>0.94000000000000006</v>
      </c>
      <c r="AS121" s="6">
        <v>0.9397817776765145</v>
      </c>
      <c r="AT121" s="6">
        <v>0.20916888669020689</v>
      </c>
      <c r="AU121" s="27">
        <v>0.92666666666666675</v>
      </c>
      <c r="AV121" s="6">
        <v>0.92922558922558929</v>
      </c>
      <c r="AW121" s="6">
        <v>0.92666666666666675</v>
      </c>
      <c r="AX121" s="6">
        <v>0.92650413913571816</v>
      </c>
      <c r="AY121" s="6">
        <v>0.44786548980960272</v>
      </c>
      <c r="AZ121" s="27">
        <v>0.92666666666666675</v>
      </c>
      <c r="BA121" s="6">
        <v>0.93367003367003376</v>
      </c>
      <c r="BB121" s="6">
        <v>0.92666666666666675</v>
      </c>
      <c r="BC121" s="6">
        <v>0.92662464241411602</v>
      </c>
      <c r="BD121" s="6">
        <v>0.2661870208089881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4.3562021571382621E-2</v>
      </c>
      <c r="N122" s="9">
        <v>10.2980514478351</v>
      </c>
      <c r="O122" s="9">
        <v>1.4642720175434341</v>
      </c>
      <c r="P122" s="9">
        <v>97.831488754433437</v>
      </c>
      <c r="Q122" s="27">
        <v>0.94000000000000006</v>
      </c>
      <c r="R122" s="6">
        <v>0.94316498316498321</v>
      </c>
      <c r="S122" s="6">
        <v>0.94000000000000006</v>
      </c>
      <c r="T122" s="6">
        <v>0.93943090048353217</v>
      </c>
      <c r="U122" s="6">
        <v>0.2288871571652725</v>
      </c>
      <c r="V122" s="27">
        <v>0.97333333333333338</v>
      </c>
      <c r="W122" s="6">
        <v>0.97515151515151521</v>
      </c>
      <c r="X122" s="6">
        <v>0.97333333333333338</v>
      </c>
      <c r="Y122" s="6">
        <v>0.97328320802005019</v>
      </c>
      <c r="Z122" s="6">
        <v>8.5093433836669008E-2</v>
      </c>
      <c r="AA122" s="27">
        <v>0.69333333333333336</v>
      </c>
      <c r="AB122" s="6">
        <v>0.70951363451363447</v>
      </c>
      <c r="AC122" s="6">
        <v>0.69333333333333336</v>
      </c>
      <c r="AD122" s="6">
        <v>0.69358787316789738</v>
      </c>
      <c r="AE122" s="6">
        <v>1.6271116731117019</v>
      </c>
      <c r="AF122" s="27">
        <v>0.77333333333333332</v>
      </c>
      <c r="AG122" s="6">
        <v>0.78849030599030612</v>
      </c>
      <c r="AH122" s="6">
        <v>0.77333333333333332</v>
      </c>
      <c r="AI122" s="6">
        <v>0.76884028107517133</v>
      </c>
      <c r="AJ122" s="6">
        <v>0.55351329224742707</v>
      </c>
      <c r="AK122" s="27">
        <v>0.91999999999999993</v>
      </c>
      <c r="AL122" s="6">
        <v>0.93515151515151518</v>
      </c>
      <c r="AM122" s="6">
        <v>0.91999999999999993</v>
      </c>
      <c r="AN122" s="6">
        <v>0.92012872347237662</v>
      </c>
      <c r="AO122" s="6">
        <v>2.8834922711293718</v>
      </c>
      <c r="AP122" s="27">
        <v>0.94666666666666666</v>
      </c>
      <c r="AQ122" s="6">
        <v>0.95232323232323224</v>
      </c>
      <c r="AR122" s="6">
        <v>0.94666666666666666</v>
      </c>
      <c r="AS122" s="6">
        <v>0.94590522652442155</v>
      </c>
      <c r="AT122" s="6">
        <v>0.20569214267256919</v>
      </c>
      <c r="AU122" s="27">
        <v>0.94666666666666666</v>
      </c>
      <c r="AV122" s="6">
        <v>0.95370629370629378</v>
      </c>
      <c r="AW122" s="6">
        <v>0.94666666666666666</v>
      </c>
      <c r="AX122" s="6">
        <v>0.94608378006681948</v>
      </c>
      <c r="AY122" s="6">
        <v>0.3142948968692707</v>
      </c>
      <c r="AZ122" s="27">
        <v>0.93333333333333335</v>
      </c>
      <c r="BA122" s="6">
        <v>0.93824915824915822</v>
      </c>
      <c r="BB122" s="6">
        <v>0.93333333333333335</v>
      </c>
      <c r="BC122" s="6">
        <v>0.93183115245034753</v>
      </c>
      <c r="BD122" s="6">
        <v>0.17545380620935111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7.9669253835951137E-2</v>
      </c>
      <c r="N123" s="9">
        <v>6.095850094386364</v>
      </c>
      <c r="O123" s="9">
        <v>1.355009663812526</v>
      </c>
      <c r="P123" s="9">
        <v>83.5131462930932</v>
      </c>
      <c r="Q123" s="27">
        <v>0.90666666666666662</v>
      </c>
      <c r="R123" s="6">
        <v>0.91445350945350934</v>
      </c>
      <c r="S123" s="6">
        <v>0.90666666666666662</v>
      </c>
      <c r="T123" s="6">
        <v>0.90625811344346818</v>
      </c>
      <c r="U123" s="6">
        <v>0.25862118092299291</v>
      </c>
      <c r="V123" s="27">
        <v>0.91333333333333344</v>
      </c>
      <c r="W123" s="6">
        <v>0.93021423021423022</v>
      </c>
      <c r="X123" s="6">
        <v>0.91333333333333344</v>
      </c>
      <c r="Y123" s="6">
        <v>0.90866504010937987</v>
      </c>
      <c r="Z123" s="6">
        <v>0.1886516523312019</v>
      </c>
      <c r="AA123" s="27">
        <v>0.91333333333333333</v>
      </c>
      <c r="AB123" s="6">
        <v>0.92500906500906499</v>
      </c>
      <c r="AC123" s="6">
        <v>0.91333333333333333</v>
      </c>
      <c r="AD123" s="6">
        <v>0.91464473656693335</v>
      </c>
      <c r="AE123" s="6">
        <v>0.41545823238741181</v>
      </c>
      <c r="AF123" s="27">
        <v>0.86666666666666681</v>
      </c>
      <c r="AG123" s="6">
        <v>0.88225126725126723</v>
      </c>
      <c r="AH123" s="6">
        <v>0.86666666666666681</v>
      </c>
      <c r="AI123" s="6">
        <v>0.86777684219331819</v>
      </c>
      <c r="AJ123" s="6">
        <v>0.32545130945314887</v>
      </c>
      <c r="AK123" s="27">
        <v>0.88666666666666671</v>
      </c>
      <c r="AL123" s="6">
        <v>0.89202020202020194</v>
      </c>
      <c r="AM123" s="6">
        <v>0.88666666666666671</v>
      </c>
      <c r="AN123" s="6">
        <v>0.88624693045745673</v>
      </c>
      <c r="AO123" s="6">
        <v>4.0849473840999444</v>
      </c>
      <c r="AP123" s="27">
        <v>0.94666666666666666</v>
      </c>
      <c r="AQ123" s="6">
        <v>0.95191919191919183</v>
      </c>
      <c r="AR123" s="6">
        <v>0.94666666666666666</v>
      </c>
      <c r="AS123" s="6">
        <v>0.94639274955064434</v>
      </c>
      <c r="AT123" s="6">
        <v>0.20979986275436771</v>
      </c>
      <c r="AU123" s="27">
        <v>0.92666666666666675</v>
      </c>
      <c r="AV123" s="6">
        <v>0.93045454545454531</v>
      </c>
      <c r="AW123" s="6">
        <v>0.92666666666666675</v>
      </c>
      <c r="AX123" s="6">
        <v>0.92638819270398221</v>
      </c>
      <c r="AY123" s="6">
        <v>0.27832958639596911</v>
      </c>
      <c r="AZ123" s="27">
        <v>0.95333333333333337</v>
      </c>
      <c r="BA123" s="6">
        <v>0.95676767676767693</v>
      </c>
      <c r="BB123" s="6">
        <v>0.95333333333333337</v>
      </c>
      <c r="BC123" s="6">
        <v>0.95316523632313088</v>
      </c>
      <c r="BD123" s="6">
        <v>0.16035636826877001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5.1715959224977161E-2</v>
      </c>
      <c r="N124" s="9">
        <v>7.3323494540321938</v>
      </c>
      <c r="O124" s="9">
        <v>1.517368596162032</v>
      </c>
      <c r="P124" s="9">
        <v>82.488931357862185</v>
      </c>
      <c r="Q124" s="27">
        <v>0.93333333333333335</v>
      </c>
      <c r="R124" s="6">
        <v>0.93797979797979791</v>
      </c>
      <c r="S124" s="6">
        <v>0.93333333333333335</v>
      </c>
      <c r="T124" s="6">
        <v>0.93313181944760903</v>
      </c>
      <c r="U124" s="6">
        <v>0.23556255943373999</v>
      </c>
      <c r="V124" s="27">
        <v>0.94666666666666666</v>
      </c>
      <c r="W124" s="6">
        <v>0.95353535353535346</v>
      </c>
      <c r="X124" s="6">
        <v>0.94666666666666666</v>
      </c>
      <c r="Y124" s="6">
        <v>0.94594060909850375</v>
      </c>
      <c r="Z124" s="6">
        <v>0.11753545696273129</v>
      </c>
      <c r="AA124" s="27">
        <v>0.71333333333333326</v>
      </c>
      <c r="AB124" s="6">
        <v>0.73332682567976681</v>
      </c>
      <c r="AC124" s="6">
        <v>0.71333333333333326</v>
      </c>
      <c r="AD124" s="6">
        <v>0.71172084995614404</v>
      </c>
      <c r="AE124" s="6">
        <v>1.861566237456791</v>
      </c>
      <c r="AF124" s="27">
        <v>0.77333333333333332</v>
      </c>
      <c r="AG124" s="6">
        <v>0.80764281470163812</v>
      </c>
      <c r="AH124" s="6">
        <v>0.77333333333333332</v>
      </c>
      <c r="AI124" s="6">
        <v>0.76873053002877567</v>
      </c>
      <c r="AJ124" s="6">
        <v>0.54680720834866425</v>
      </c>
      <c r="AK124" s="27">
        <v>0.92666666666666675</v>
      </c>
      <c r="AL124" s="6">
        <v>0.93815073815073813</v>
      </c>
      <c r="AM124" s="6">
        <v>0.92666666666666675</v>
      </c>
      <c r="AN124" s="6">
        <v>0.92666294634258028</v>
      </c>
      <c r="AO124" s="6">
        <v>2.6432012485352581</v>
      </c>
      <c r="AP124" s="27">
        <v>0.94666666666666666</v>
      </c>
      <c r="AQ124" s="6">
        <v>0.95218855218855203</v>
      </c>
      <c r="AR124" s="6">
        <v>0.94666666666666666</v>
      </c>
      <c r="AS124" s="6">
        <v>0.94677603098655716</v>
      </c>
      <c r="AT124" s="6">
        <v>0.20507202854703349</v>
      </c>
      <c r="AU124" s="27">
        <v>0.94000000000000006</v>
      </c>
      <c r="AV124" s="6">
        <v>0.94865578865578859</v>
      </c>
      <c r="AW124" s="6">
        <v>0.94000000000000006</v>
      </c>
      <c r="AX124" s="6">
        <v>0.94020336304089169</v>
      </c>
      <c r="AY124" s="6">
        <v>0.31466042888304779</v>
      </c>
      <c r="AZ124" s="27">
        <v>0.92666666666666653</v>
      </c>
      <c r="BA124" s="6">
        <v>0.93279461279461273</v>
      </c>
      <c r="BB124" s="6">
        <v>0.92666666666666653</v>
      </c>
      <c r="BC124" s="6">
        <v>0.92670362775625925</v>
      </c>
      <c r="BD124" s="6">
        <v>0.188678995043873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7.9060031517602228E-2</v>
      </c>
      <c r="N125" s="9">
        <v>5.2513944496360212</v>
      </c>
      <c r="O125" s="9">
        <v>1.426704526265212</v>
      </c>
      <c r="P125" s="9">
        <v>91.242978562425861</v>
      </c>
      <c r="Q125" s="27">
        <v>0.89333333333333331</v>
      </c>
      <c r="R125" s="6">
        <v>0.89796314796314791</v>
      </c>
      <c r="S125" s="6">
        <v>0.89333333333333331</v>
      </c>
      <c r="T125" s="6">
        <v>0.88941653262557829</v>
      </c>
      <c r="U125" s="6">
        <v>0.3739071198148311</v>
      </c>
      <c r="V125" s="27">
        <v>0.94666666666666666</v>
      </c>
      <c r="W125" s="6">
        <v>0.94843434343434352</v>
      </c>
      <c r="X125" s="6">
        <v>0.94666666666666666</v>
      </c>
      <c r="Y125" s="6">
        <v>0.94575782891572369</v>
      </c>
      <c r="Z125" s="6">
        <v>0.121233373554433</v>
      </c>
      <c r="AA125" s="27">
        <v>0.97333333333333327</v>
      </c>
      <c r="AB125" s="6">
        <v>0.97515151515151499</v>
      </c>
      <c r="AC125" s="6">
        <v>0.97333333333333327</v>
      </c>
      <c r="AD125" s="6">
        <v>0.97328320802005019</v>
      </c>
      <c r="AE125" s="6">
        <v>0.32422819635488409</v>
      </c>
      <c r="AF125" s="27">
        <v>0.95333333333333337</v>
      </c>
      <c r="AG125" s="6">
        <v>0.95898989898989895</v>
      </c>
      <c r="AH125" s="6">
        <v>0.95333333333333337</v>
      </c>
      <c r="AI125" s="6">
        <v>0.95303055618845089</v>
      </c>
      <c r="AJ125" s="6">
        <v>0.2082434157782819</v>
      </c>
      <c r="AK125" s="27">
        <v>0.93333333333333335</v>
      </c>
      <c r="AL125" s="6">
        <v>0.93848484848484848</v>
      </c>
      <c r="AM125" s="6">
        <v>0.93333333333333335</v>
      </c>
      <c r="AN125" s="6">
        <v>0.93336472494367229</v>
      </c>
      <c r="AO125" s="6">
        <v>2.402910225941143</v>
      </c>
      <c r="AP125" s="27">
        <v>0.94000000000000006</v>
      </c>
      <c r="AQ125" s="6">
        <v>0.94228956228956218</v>
      </c>
      <c r="AR125" s="6">
        <v>0.94000000000000006</v>
      </c>
      <c r="AS125" s="6">
        <v>0.93989974937343346</v>
      </c>
      <c r="AT125" s="6">
        <v>0.14531197864835929</v>
      </c>
      <c r="AU125" s="27">
        <v>0.94000000000000006</v>
      </c>
      <c r="AV125" s="6">
        <v>0.94451178451178441</v>
      </c>
      <c r="AW125" s="6">
        <v>0.94000000000000006</v>
      </c>
      <c r="AX125" s="6">
        <v>0.93976506923875347</v>
      </c>
      <c r="AY125" s="6">
        <v>0.25916575212653731</v>
      </c>
      <c r="AZ125" s="27">
        <v>0.94666666666666666</v>
      </c>
      <c r="BA125" s="6">
        <v>0.948956228956229</v>
      </c>
      <c r="BB125" s="6">
        <v>0.94666666666666666</v>
      </c>
      <c r="BC125" s="6">
        <v>0.94656641604010017</v>
      </c>
      <c r="BD125" s="6">
        <v>0.1543524442600023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3.9926302423305027E-2</v>
      </c>
      <c r="N126" s="9">
        <v>9.1936821661454644</v>
      </c>
      <c r="O126" s="9">
        <v>1.553077660604119</v>
      </c>
      <c r="P126" s="9">
        <v>87.339980578381912</v>
      </c>
      <c r="Q126" s="27">
        <v>0.89333333333333331</v>
      </c>
      <c r="R126" s="6">
        <v>0.8984511784511785</v>
      </c>
      <c r="S126" s="6">
        <v>0.89333333333333331</v>
      </c>
      <c r="T126" s="6">
        <v>0.89230196703880915</v>
      </c>
      <c r="U126" s="6">
        <v>0.28321073843127581</v>
      </c>
      <c r="V126" s="27">
        <v>0.96</v>
      </c>
      <c r="W126" s="6">
        <v>0.96181818181818168</v>
      </c>
      <c r="X126" s="6">
        <v>0.96</v>
      </c>
      <c r="Y126" s="6">
        <v>0.96028404344193807</v>
      </c>
      <c r="Z126" s="6">
        <v>0.15561123861538789</v>
      </c>
      <c r="AA126" s="27">
        <v>0.76666666666666661</v>
      </c>
      <c r="AB126" s="6">
        <v>0.79599752099752086</v>
      </c>
      <c r="AC126" s="6">
        <v>0.76666666666666661</v>
      </c>
      <c r="AD126" s="6">
        <v>0.76552061312702047</v>
      </c>
      <c r="AE126" s="6">
        <v>1.8780753539918811</v>
      </c>
      <c r="AF126" s="27">
        <v>0.52666666666666662</v>
      </c>
      <c r="AG126" s="6">
        <v>0.63725219912526421</v>
      </c>
      <c r="AH126" s="6">
        <v>0.52666666666666662</v>
      </c>
      <c r="AI126" s="6">
        <v>0.4889434772508558</v>
      </c>
      <c r="AJ126" s="6">
        <v>1.028626172101728</v>
      </c>
      <c r="AK126" s="27">
        <v>0.94000000000000006</v>
      </c>
      <c r="AL126" s="6">
        <v>0.94585858585858573</v>
      </c>
      <c r="AM126" s="6">
        <v>0.94000000000000006</v>
      </c>
      <c r="AN126" s="6">
        <v>0.93970937444621649</v>
      </c>
      <c r="AO126" s="6">
        <v>2.1626192033470288</v>
      </c>
      <c r="AP126" s="27">
        <v>0.94000000000000006</v>
      </c>
      <c r="AQ126" s="6">
        <v>0.94686868686868686</v>
      </c>
      <c r="AR126" s="6">
        <v>0.94000000000000006</v>
      </c>
      <c r="AS126" s="6">
        <v>0.93999797473481672</v>
      </c>
      <c r="AT126" s="6">
        <v>0.1849517063560781</v>
      </c>
      <c r="AU126" s="27">
        <v>0.92000000000000015</v>
      </c>
      <c r="AV126" s="6">
        <v>0.92868686868686867</v>
      </c>
      <c r="AW126" s="6">
        <v>0.92000000000000015</v>
      </c>
      <c r="AX126" s="6">
        <v>0.91989215462899665</v>
      </c>
      <c r="AY126" s="6">
        <v>0.51094078626624861</v>
      </c>
      <c r="AZ126" s="27">
        <v>0.92666666666666675</v>
      </c>
      <c r="BA126" s="6">
        <v>0.9365345765345765</v>
      </c>
      <c r="BB126" s="6">
        <v>0.92666666666666675</v>
      </c>
      <c r="BC126" s="6">
        <v>0.92678091803949914</v>
      </c>
      <c r="BD126" s="6">
        <v>0.21185702932708839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6.8090201856761748E-2</v>
      </c>
      <c r="N127" s="9">
        <v>7.3036249905429518</v>
      </c>
      <c r="O127" s="9">
        <v>1.3665142963943171</v>
      </c>
      <c r="P127" s="9">
        <v>100.0596623704384</v>
      </c>
      <c r="Q127" s="27">
        <v>0.87333333333333341</v>
      </c>
      <c r="R127" s="6">
        <v>0.87481481481481482</v>
      </c>
      <c r="S127" s="6">
        <v>0.87333333333333341</v>
      </c>
      <c r="T127" s="6">
        <v>0.87269841269841275</v>
      </c>
      <c r="U127" s="6">
        <v>0.29736096192490907</v>
      </c>
      <c r="V127" s="27">
        <v>0.9</v>
      </c>
      <c r="W127" s="6">
        <v>0.90510101010101018</v>
      </c>
      <c r="X127" s="6">
        <v>0.9</v>
      </c>
      <c r="Y127" s="6">
        <v>0.89989671147565886</v>
      </c>
      <c r="Z127" s="6">
        <v>0.25789819670616881</v>
      </c>
      <c r="AA127" s="27">
        <v>0.76</v>
      </c>
      <c r="AB127" s="6">
        <v>0.79940115440115433</v>
      </c>
      <c r="AC127" s="6">
        <v>0.76</v>
      </c>
      <c r="AD127" s="6">
        <v>0.76065944201224855</v>
      </c>
      <c r="AE127" s="6">
        <v>1.412963243192501</v>
      </c>
      <c r="AF127" s="27">
        <v>0.5</v>
      </c>
      <c r="AG127" s="6">
        <v>0.58591861841861836</v>
      </c>
      <c r="AH127" s="6">
        <v>0.5</v>
      </c>
      <c r="AI127" s="6">
        <v>0.47066741148851787</v>
      </c>
      <c r="AJ127" s="6">
        <v>1.104524323031508</v>
      </c>
      <c r="AK127" s="27">
        <v>0.92000000000000015</v>
      </c>
      <c r="AL127" s="6">
        <v>0.92498316498316502</v>
      </c>
      <c r="AM127" s="6">
        <v>0.92000000000000015</v>
      </c>
      <c r="AN127" s="6">
        <v>0.91886641738034935</v>
      </c>
      <c r="AO127" s="6">
        <v>2.8834922711293718</v>
      </c>
      <c r="AP127" s="27">
        <v>0.94666666666666666</v>
      </c>
      <c r="AQ127" s="6">
        <v>0.95232323232323224</v>
      </c>
      <c r="AR127" s="6">
        <v>0.94666666666666666</v>
      </c>
      <c r="AS127" s="6">
        <v>0.9463638895217843</v>
      </c>
      <c r="AT127" s="6">
        <v>0.18875539212338299</v>
      </c>
      <c r="AU127" s="27">
        <v>0.91999999999999993</v>
      </c>
      <c r="AV127" s="6">
        <v>0.92510101010101009</v>
      </c>
      <c r="AW127" s="6">
        <v>0.91999999999999993</v>
      </c>
      <c r="AX127" s="6">
        <v>0.91956254272043725</v>
      </c>
      <c r="AY127" s="6">
        <v>0.37222484427932889</v>
      </c>
      <c r="AZ127" s="27">
        <v>0.92666666666666675</v>
      </c>
      <c r="BA127" s="6">
        <v>0.93441077441077458</v>
      </c>
      <c r="BB127" s="6">
        <v>0.92666666666666675</v>
      </c>
      <c r="BC127" s="6">
        <v>0.92619579251158191</v>
      </c>
      <c r="BD127" s="6">
        <v>0.19382851153954381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2.882256638356093E-2</v>
      </c>
      <c r="N128" s="9">
        <v>11.294841364786301</v>
      </c>
      <c r="O128" s="9">
        <v>1.616808552204535</v>
      </c>
      <c r="P128" s="9">
        <v>127.0669653538459</v>
      </c>
      <c r="Q128" s="27">
        <v>0.94666666666666666</v>
      </c>
      <c r="R128" s="6">
        <v>0.94936026936026929</v>
      </c>
      <c r="S128" s="6">
        <v>0.94666666666666666</v>
      </c>
      <c r="T128" s="6">
        <v>0.94653755601124023</v>
      </c>
      <c r="U128" s="6">
        <v>0.17812630703721741</v>
      </c>
      <c r="V128" s="27">
        <v>0.97333333333333338</v>
      </c>
      <c r="W128" s="6">
        <v>0.97515151515151499</v>
      </c>
      <c r="X128" s="6">
        <v>0.97333333333333338</v>
      </c>
      <c r="Y128" s="6">
        <v>0.97328320802005019</v>
      </c>
      <c r="Z128" s="6">
        <v>6.0065615065442397E-2</v>
      </c>
      <c r="AA128" s="27">
        <v>0.71333333333333326</v>
      </c>
      <c r="AB128" s="6">
        <v>0.72322251822251826</v>
      </c>
      <c r="AC128" s="6">
        <v>0.71333333333333326</v>
      </c>
      <c r="AD128" s="6">
        <v>0.71326294759865894</v>
      </c>
      <c r="AE128" s="6">
        <v>1.6261371230438479</v>
      </c>
      <c r="AF128" s="27">
        <v>0.7533333333333333</v>
      </c>
      <c r="AG128" s="6">
        <v>0.76887075887075884</v>
      </c>
      <c r="AH128" s="6">
        <v>0.7533333333333333</v>
      </c>
      <c r="AI128" s="6">
        <v>0.75207282524687291</v>
      </c>
      <c r="AJ128" s="6">
        <v>0.54637045912972559</v>
      </c>
      <c r="AK128" s="27">
        <v>0.93333333333333324</v>
      </c>
      <c r="AL128" s="6">
        <v>0.93905723905723892</v>
      </c>
      <c r="AM128" s="6">
        <v>0.93333333333333324</v>
      </c>
      <c r="AN128" s="6">
        <v>0.93300929090402784</v>
      </c>
      <c r="AO128" s="6">
        <v>2.402910225941143</v>
      </c>
      <c r="AP128" s="27">
        <v>0.97333333333333338</v>
      </c>
      <c r="AQ128" s="6">
        <v>0.97515151515151521</v>
      </c>
      <c r="AR128" s="6">
        <v>0.97333333333333338</v>
      </c>
      <c r="AS128" s="6">
        <v>0.97328320802005019</v>
      </c>
      <c r="AT128" s="6">
        <v>0.1250057953601901</v>
      </c>
      <c r="AU128" s="27">
        <v>0.93999999999999984</v>
      </c>
      <c r="AV128" s="6">
        <v>0.94511784511784502</v>
      </c>
      <c r="AW128" s="6">
        <v>0.93999999999999984</v>
      </c>
      <c r="AX128" s="6">
        <v>0.93969266600845547</v>
      </c>
      <c r="AY128" s="6">
        <v>0.46829459770336002</v>
      </c>
      <c r="AZ128" s="27">
        <v>0.95333333333333337</v>
      </c>
      <c r="BA128" s="6">
        <v>0.95575757575757569</v>
      </c>
      <c r="BB128" s="6">
        <v>0.95333333333333337</v>
      </c>
      <c r="BC128" s="6">
        <v>0.95326649958228915</v>
      </c>
      <c r="BD128" s="6">
        <v>0.1495010456516678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7.987993683460326E-2</v>
      </c>
      <c r="N129" s="9">
        <v>6.3012223290906322</v>
      </c>
      <c r="O129" s="9">
        <v>1.3368988847022449</v>
      </c>
      <c r="P129" s="9">
        <v>70.888751202269603</v>
      </c>
      <c r="Q129" s="27">
        <v>0.86666666666666681</v>
      </c>
      <c r="R129" s="6">
        <v>0.88123857623857627</v>
      </c>
      <c r="S129" s="6">
        <v>0.86666666666666681</v>
      </c>
      <c r="T129" s="6">
        <v>0.86403919781628757</v>
      </c>
      <c r="U129" s="6">
        <v>0.3139292189882627</v>
      </c>
      <c r="V129" s="27">
        <v>0.91333333333333344</v>
      </c>
      <c r="W129" s="6">
        <v>0.91902615902615903</v>
      </c>
      <c r="X129" s="6">
        <v>0.91333333333333344</v>
      </c>
      <c r="Y129" s="6">
        <v>0.91280614152602302</v>
      </c>
      <c r="Z129" s="6">
        <v>0.2934772502828652</v>
      </c>
      <c r="AA129" s="27">
        <v>0.77333333333333332</v>
      </c>
      <c r="AB129" s="6">
        <v>0.82319698819698817</v>
      </c>
      <c r="AC129" s="6">
        <v>0.77333333333333332</v>
      </c>
      <c r="AD129" s="6">
        <v>0.76511386481234378</v>
      </c>
      <c r="AE129" s="6">
        <v>1.167545689209611</v>
      </c>
      <c r="AF129" s="27">
        <v>0.51333333333333331</v>
      </c>
      <c r="AG129" s="6">
        <v>0.62304843304843305</v>
      </c>
      <c r="AH129" s="6">
        <v>0.51333333333333331</v>
      </c>
      <c r="AI129" s="6">
        <v>0.48095755798453171</v>
      </c>
      <c r="AJ129" s="6">
        <v>1.0630057963289541</v>
      </c>
      <c r="AK129" s="27">
        <v>0.89333333333333331</v>
      </c>
      <c r="AL129" s="6">
        <v>0.91236596736596742</v>
      </c>
      <c r="AM129" s="6">
        <v>0.89333333333333331</v>
      </c>
      <c r="AN129" s="6">
        <v>0.89265826414702443</v>
      </c>
      <c r="AO129" s="6">
        <v>3.8446563615058289</v>
      </c>
      <c r="AP129" s="27">
        <v>0.90666666666666684</v>
      </c>
      <c r="AQ129" s="6">
        <v>0.91829725829725839</v>
      </c>
      <c r="AR129" s="6">
        <v>0.90666666666666684</v>
      </c>
      <c r="AS129" s="6">
        <v>0.90531158555926372</v>
      </c>
      <c r="AT129" s="6">
        <v>0.24880570036841079</v>
      </c>
      <c r="AU129" s="27">
        <v>0.87333333333333341</v>
      </c>
      <c r="AV129" s="6">
        <v>0.89016058016058008</v>
      </c>
      <c r="AW129" s="6">
        <v>0.87333333333333341</v>
      </c>
      <c r="AX129" s="6">
        <v>0.87203746080176292</v>
      </c>
      <c r="AY129" s="6">
        <v>0.63321270155513931</v>
      </c>
      <c r="AZ129" s="27">
        <v>0.89333333333333331</v>
      </c>
      <c r="BA129" s="6">
        <v>0.91094516594516595</v>
      </c>
      <c r="BB129" s="6">
        <v>0.89333333333333331</v>
      </c>
      <c r="BC129" s="6">
        <v>0.89258207908362708</v>
      </c>
      <c r="BD129" s="6">
        <v>0.29984581138568422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3.7155906579857768E-2</v>
      </c>
      <c r="N130" s="10">
        <v>9.4946001512849065</v>
      </c>
      <c r="O130" s="10">
        <v>1.5729077106060401</v>
      </c>
      <c r="P130" s="10">
        <v>130.07602207260319</v>
      </c>
      <c r="Q130" s="28">
        <v>0.91999999999999993</v>
      </c>
      <c r="R130" s="5">
        <v>0.92284511784511791</v>
      </c>
      <c r="S130" s="5">
        <v>0.91999999999999993</v>
      </c>
      <c r="T130" s="5">
        <v>0.91863446495025447</v>
      </c>
      <c r="U130" s="5">
        <v>0.25426310811215241</v>
      </c>
      <c r="V130" s="28">
        <v>0.98000000000000009</v>
      </c>
      <c r="W130" s="5">
        <v>0.9818181818181817</v>
      </c>
      <c r="X130" s="5">
        <v>0.98000000000000009</v>
      </c>
      <c r="Y130" s="5">
        <v>0.9799498746867169</v>
      </c>
      <c r="Z130" s="5">
        <v>6.8905267732199654E-2</v>
      </c>
      <c r="AA130" s="28">
        <v>0.7</v>
      </c>
      <c r="AB130" s="5">
        <v>0.71682480917775038</v>
      </c>
      <c r="AC130" s="5">
        <v>0.7</v>
      </c>
      <c r="AD130" s="5">
        <v>0.68980289817818419</v>
      </c>
      <c r="AE130" s="5">
        <v>1.1832253309232019</v>
      </c>
      <c r="AF130" s="28">
        <v>0.77333333333333321</v>
      </c>
      <c r="AG130" s="5">
        <v>0.79473304473304474</v>
      </c>
      <c r="AH130" s="5">
        <v>0.77333333333333321</v>
      </c>
      <c r="AI130" s="5">
        <v>0.76945075254982365</v>
      </c>
      <c r="AJ130" s="5">
        <v>0.5558909675316871</v>
      </c>
      <c r="AK130" s="28">
        <v>0.93333333333333335</v>
      </c>
      <c r="AL130" s="5">
        <v>0.93548821548821548</v>
      </c>
      <c r="AM130" s="5">
        <v>0.93333333333333335</v>
      </c>
      <c r="AN130" s="5">
        <v>0.93286549707602329</v>
      </c>
      <c r="AO130" s="5">
        <v>2.4029102259411439</v>
      </c>
      <c r="AP130" s="28">
        <v>0.95333333333333337</v>
      </c>
      <c r="AQ130" s="5">
        <v>0.95501683501683488</v>
      </c>
      <c r="AR130" s="5">
        <v>0.95333333333333337</v>
      </c>
      <c r="AS130" s="5">
        <v>0.9532497911445279</v>
      </c>
      <c r="AT130" s="5">
        <v>0.14307043053557139</v>
      </c>
      <c r="AU130" s="28">
        <v>0.94666666666666666</v>
      </c>
      <c r="AV130" s="5">
        <v>0.95047138047138036</v>
      </c>
      <c r="AW130" s="5">
        <v>0.94666666666666666</v>
      </c>
      <c r="AX130" s="5">
        <v>0.94714361661730062</v>
      </c>
      <c r="AY130" s="5">
        <v>0.34329897818898908</v>
      </c>
      <c r="AZ130" s="28">
        <v>0.94000000000000006</v>
      </c>
      <c r="BA130" s="5">
        <v>0.94316498316498321</v>
      </c>
      <c r="BB130" s="5">
        <v>0.94000000000000006</v>
      </c>
      <c r="BC130" s="5">
        <v>0.93943090048353217</v>
      </c>
      <c r="BD130" s="5">
        <v>0.16124357275614751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9.9560257682986666E-2</v>
      </c>
      <c r="N132" s="4">
        <f t="shared" ref="N132:BD132" si="1">AVERAGE(N3:N130)</f>
        <v>6.7604344805203578</v>
      </c>
      <c r="O132" s="4">
        <f t="shared" si="1"/>
        <v>1.3381713174652032</v>
      </c>
      <c r="P132" s="4">
        <f t="shared" si="1"/>
        <v>92.284210330511769</v>
      </c>
      <c r="Q132" s="4">
        <f t="shared" si="1"/>
        <v>0.86635416666666665</v>
      </c>
      <c r="R132" s="4">
        <f t="shared" si="1"/>
        <v>0.87523180489173147</v>
      </c>
      <c r="S132" s="4">
        <f t="shared" si="1"/>
        <v>0.86635416666666665</v>
      </c>
      <c r="T132" s="4">
        <f t="shared" si="1"/>
        <v>0.86028160042568413</v>
      </c>
      <c r="U132" s="4">
        <f t="shared" si="1"/>
        <v>0.37892073072108945</v>
      </c>
      <c r="V132" s="4">
        <f t="shared" si="1"/>
        <v>0.90598958333333257</v>
      </c>
      <c r="W132" s="4">
        <f t="shared" si="1"/>
        <v>0.91291891604276687</v>
      </c>
      <c r="X132" s="4">
        <f t="shared" si="1"/>
        <v>0.90598958333333257</v>
      </c>
      <c r="Y132" s="4">
        <f t="shared" si="1"/>
        <v>0.90449117005641355</v>
      </c>
      <c r="Z132" s="4">
        <f t="shared" si="1"/>
        <v>0.23907874169944515</v>
      </c>
      <c r="AA132" s="4">
        <f t="shared" si="1"/>
        <v>0.74463541666666688</v>
      </c>
      <c r="AB132" s="4">
        <f t="shared" si="1"/>
        <v>0.75808799923586812</v>
      </c>
      <c r="AC132" s="4">
        <f t="shared" si="1"/>
        <v>0.74463541666666688</v>
      </c>
      <c r="AD132" s="4">
        <f t="shared" si="1"/>
        <v>0.74107026975064305</v>
      </c>
      <c r="AE132" s="4">
        <f t="shared" si="1"/>
        <v>1.6678180827394884</v>
      </c>
      <c r="AF132" s="4">
        <f t="shared" si="1"/>
        <v>0.71874999999999967</v>
      </c>
      <c r="AG132" s="4">
        <f t="shared" si="1"/>
        <v>0.74568766183366419</v>
      </c>
      <c r="AH132" s="4">
        <f t="shared" si="1"/>
        <v>0.71874999999999967</v>
      </c>
      <c r="AI132" s="4">
        <f t="shared" si="1"/>
        <v>0.70692225612354098</v>
      </c>
      <c r="AJ132" s="4">
        <f t="shared" si="1"/>
        <v>0.64117486285428393</v>
      </c>
      <c r="AK132" s="4">
        <f t="shared" si="1"/>
        <v>0.87114583333333295</v>
      </c>
      <c r="AL132" s="4">
        <f t="shared" si="1"/>
        <v>0.87991817214370649</v>
      </c>
      <c r="AM132" s="4">
        <f t="shared" si="1"/>
        <v>0.87114583333333295</v>
      </c>
      <c r="AN132" s="4">
        <f t="shared" si="1"/>
        <v>0.8700015659963467</v>
      </c>
      <c r="AO132" s="4">
        <f t="shared" si="1"/>
        <v>4.567222619576234</v>
      </c>
      <c r="AP132" s="4">
        <f t="shared" si="1"/>
        <v>0.90520833333333328</v>
      </c>
      <c r="AQ132" s="4">
        <f t="shared" si="1"/>
        <v>0.91150776744423945</v>
      </c>
      <c r="AR132" s="4">
        <f t="shared" si="1"/>
        <v>0.90520833333333328</v>
      </c>
      <c r="AS132" s="4">
        <f t="shared" si="1"/>
        <v>0.90450140659804301</v>
      </c>
      <c r="AT132" s="4">
        <f t="shared" si="1"/>
        <v>0.33172031754081149</v>
      </c>
      <c r="AU132" s="4">
        <f t="shared" si="1"/>
        <v>0.89046875000000025</v>
      </c>
      <c r="AV132" s="4">
        <f t="shared" si="1"/>
        <v>0.89790803962576149</v>
      </c>
      <c r="AW132" s="4">
        <f t="shared" si="1"/>
        <v>0.89046875000000025</v>
      </c>
      <c r="AX132" s="4">
        <f t="shared" si="1"/>
        <v>0.88957787629859997</v>
      </c>
      <c r="AY132" s="4">
        <f t="shared" si="1"/>
        <v>0.51929193652097494</v>
      </c>
      <c r="AZ132" s="4">
        <f t="shared" si="1"/>
        <v>0.89249999999999974</v>
      </c>
      <c r="BA132" s="4">
        <f t="shared" si="1"/>
        <v>0.89987788576035976</v>
      </c>
      <c r="BB132" s="4">
        <f t="shared" si="1"/>
        <v>0.89249999999999974</v>
      </c>
      <c r="BC132" s="4">
        <f t="shared" si="1"/>
        <v>0.89144750903921433</v>
      </c>
      <c r="BD132" s="4">
        <f t="shared" si="1"/>
        <v>0.33608230085985263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1.1544722011467241E-2</v>
      </c>
      <c r="N133" s="5">
        <f t="shared" ref="N133:BD133" si="2">_xlfn.VAR.S(N3:N130)</f>
        <v>7.7862328281503501</v>
      </c>
      <c r="O133" s="5">
        <f t="shared" si="2"/>
        <v>7.3732615964058418E-2</v>
      </c>
      <c r="P133" s="5">
        <f t="shared" si="2"/>
        <v>853.96029849875515</v>
      </c>
      <c r="Q133" s="5">
        <f t="shared" si="2"/>
        <v>6.3537073490813585E-3</v>
      </c>
      <c r="R133" s="5">
        <f t="shared" si="2"/>
        <v>6.5471915143663541E-3</v>
      </c>
      <c r="S133" s="5">
        <f t="shared" si="2"/>
        <v>6.3537073490813585E-3</v>
      </c>
      <c r="T133" s="5">
        <f t="shared" si="2"/>
        <v>8.1287437057190933E-3</v>
      </c>
      <c r="U133" s="5">
        <f t="shared" si="2"/>
        <v>3.018654647968803E-2</v>
      </c>
      <c r="V133" s="5">
        <f t="shared" si="2"/>
        <v>5.9162483595800522E-3</v>
      </c>
      <c r="W133" s="5">
        <f t="shared" si="2"/>
        <v>6.0395543751133275E-3</v>
      </c>
      <c r="X133" s="5">
        <f t="shared" si="2"/>
        <v>5.9162483595800522E-3</v>
      </c>
      <c r="Y133" s="5">
        <f t="shared" si="2"/>
        <v>6.5004727436113376E-3</v>
      </c>
      <c r="Z133" s="5">
        <f t="shared" si="2"/>
        <v>2.705650544405858E-2</v>
      </c>
      <c r="AA133" s="5">
        <f t="shared" si="2"/>
        <v>1.1283680555555438E-2</v>
      </c>
      <c r="AB133" s="5">
        <f t="shared" si="2"/>
        <v>1.1334039916774724E-2</v>
      </c>
      <c r="AC133" s="5">
        <f t="shared" si="2"/>
        <v>1.1283680555555438E-2</v>
      </c>
      <c r="AD133" s="5">
        <f t="shared" si="2"/>
        <v>1.1978754351793009E-2</v>
      </c>
      <c r="AE133" s="5">
        <f t="shared" si="2"/>
        <v>0.63330799225965806</v>
      </c>
      <c r="AF133" s="5">
        <f t="shared" si="2"/>
        <v>2.0892913385827369E-2</v>
      </c>
      <c r="AG133" s="5">
        <f t="shared" si="2"/>
        <v>1.8664197650605879E-2</v>
      </c>
      <c r="AH133" s="5">
        <f t="shared" si="2"/>
        <v>2.0892913385827369E-2</v>
      </c>
      <c r="AI133" s="5">
        <f t="shared" si="2"/>
        <v>2.4975211090455186E-2</v>
      </c>
      <c r="AJ133" s="5">
        <f t="shared" si="2"/>
        <v>7.5892974575975353E-2</v>
      </c>
      <c r="AK133" s="5">
        <f t="shared" si="2"/>
        <v>7.0187992125984268E-3</v>
      </c>
      <c r="AL133" s="5">
        <f t="shared" si="2"/>
        <v>6.9941406014721388E-3</v>
      </c>
      <c r="AM133" s="5">
        <f t="shared" si="2"/>
        <v>7.0187992125984268E-3</v>
      </c>
      <c r="AN133" s="5">
        <f t="shared" si="2"/>
        <v>7.3789858867871544E-3</v>
      </c>
      <c r="AO133" s="5">
        <f t="shared" si="2"/>
        <v>7.3140892106843074</v>
      </c>
      <c r="AP133" s="5">
        <f t="shared" si="2"/>
        <v>6.8031058617672837E-3</v>
      </c>
      <c r="AQ133" s="5">
        <f t="shared" si="2"/>
        <v>6.8826455723465154E-3</v>
      </c>
      <c r="AR133" s="5">
        <f t="shared" si="2"/>
        <v>6.8031058617672837E-3</v>
      </c>
      <c r="AS133" s="5">
        <f t="shared" si="2"/>
        <v>7.0476186292421448E-3</v>
      </c>
      <c r="AT133" s="5">
        <f t="shared" si="2"/>
        <v>8.808824542003893E-2</v>
      </c>
      <c r="AU133" s="5">
        <f t="shared" si="2"/>
        <v>6.3899797681539802E-3</v>
      </c>
      <c r="AV133" s="5">
        <f t="shared" si="2"/>
        <v>6.3953387846531935E-3</v>
      </c>
      <c r="AW133" s="5">
        <f t="shared" si="2"/>
        <v>6.3899797681539802E-3</v>
      </c>
      <c r="AX133" s="5">
        <f t="shared" si="2"/>
        <v>6.6242653445998841E-3</v>
      </c>
      <c r="AY133" s="5">
        <f t="shared" si="2"/>
        <v>4.371467078133015E-2</v>
      </c>
      <c r="AZ133" s="5">
        <f t="shared" si="2"/>
        <v>6.9578302712160998E-3</v>
      </c>
      <c r="BA133" s="5">
        <f t="shared" si="2"/>
        <v>6.8678648999220548E-3</v>
      </c>
      <c r="BB133" s="5">
        <f t="shared" si="2"/>
        <v>6.9578302712160998E-3</v>
      </c>
      <c r="BC133" s="5">
        <f t="shared" si="2"/>
        <v>7.1986250179997919E-3</v>
      </c>
      <c r="BD133" s="5">
        <f t="shared" si="2"/>
        <v>6.1496628798319387E-2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221" priority="166" operator="lessThan">
      <formula>-0.85</formula>
    </cfRule>
    <cfRule type="cellIs" dxfId="1220" priority="167" operator="greaterThan">
      <formula>0.85</formula>
    </cfRule>
  </conditionalFormatting>
  <conditionalFormatting sqref="BG38:BG42">
    <cfRule type="cellIs" dxfId="169" priority="70" operator="lessThan">
      <formula>-0.85</formula>
    </cfRule>
    <cfRule type="cellIs" dxfId="168" priority="71" operator="greaterThan">
      <formula>0.85</formula>
    </cfRule>
  </conditionalFormatting>
  <conditionalFormatting sqref="BH38:BH42">
    <cfRule type="cellIs" dxfId="167" priority="54" operator="lessThan">
      <formula>-0.85</formula>
    </cfRule>
    <cfRule type="cellIs" dxfId="166" priority="55" operator="greaterThan">
      <formula>0.85</formula>
    </cfRule>
  </conditionalFormatting>
  <conditionalFormatting sqref="BG3:BG7">
    <cfRule type="cellIs" dxfId="165" priority="84" operator="lessThan">
      <formula>-0.85</formula>
    </cfRule>
    <cfRule type="cellIs" dxfId="164" priority="85" operator="greaterThan">
      <formula>0.85</formula>
    </cfRule>
  </conditionalFormatting>
  <conditionalFormatting sqref="BI38:BI42">
    <cfRule type="cellIs" dxfId="163" priority="38" operator="lessThan">
      <formula>-0.85</formula>
    </cfRule>
    <cfRule type="cellIs" dxfId="162" priority="39" operator="greaterThan">
      <formula>0.85</formula>
    </cfRule>
  </conditionalFormatting>
  <conditionalFormatting sqref="BG8:BG12">
    <cfRule type="cellIs" dxfId="161" priority="82" operator="lessThan">
      <formula>-0.85</formula>
    </cfRule>
    <cfRule type="cellIs" dxfId="160" priority="83" operator="greaterThan">
      <formula>0.85</formula>
    </cfRule>
  </conditionalFormatting>
  <conditionalFormatting sqref="BG13:BG17">
    <cfRule type="cellIs" dxfId="159" priority="80" operator="lessThan">
      <formula>-0.85</formula>
    </cfRule>
    <cfRule type="cellIs" dxfId="158" priority="81" operator="greaterThan">
      <formula>0.85</formula>
    </cfRule>
  </conditionalFormatting>
  <conditionalFormatting sqref="BG18:BG22">
    <cfRule type="cellIs" dxfId="157" priority="78" operator="lessThan">
      <formula>-0.85</formula>
    </cfRule>
    <cfRule type="cellIs" dxfId="156" priority="79" operator="greaterThan">
      <formula>0.85</formula>
    </cfRule>
  </conditionalFormatting>
  <conditionalFormatting sqref="BG23:BG27">
    <cfRule type="cellIs" dxfId="155" priority="76" operator="lessThan">
      <formula>-0.85</formula>
    </cfRule>
    <cfRule type="cellIs" dxfId="154" priority="77" operator="greaterThan">
      <formula>0.85</formula>
    </cfRule>
  </conditionalFormatting>
  <conditionalFormatting sqref="BG28:BG32">
    <cfRule type="cellIs" dxfId="153" priority="74" operator="lessThan">
      <formula>-0.85</formula>
    </cfRule>
    <cfRule type="cellIs" dxfId="152" priority="75" operator="greaterThan">
      <formula>0.85</formula>
    </cfRule>
  </conditionalFormatting>
  <conditionalFormatting sqref="BG33:BG37">
    <cfRule type="cellIs" dxfId="151" priority="72" operator="lessThan">
      <formula>-0.85</formula>
    </cfRule>
    <cfRule type="cellIs" dxfId="150" priority="73" operator="greaterThan">
      <formula>0.85</formula>
    </cfRule>
  </conditionalFormatting>
  <conditionalFormatting sqref="BH3:BH7">
    <cfRule type="cellIs" dxfId="149" priority="68" operator="lessThan">
      <formula>-0.85</formula>
    </cfRule>
    <cfRule type="cellIs" dxfId="148" priority="69" operator="greaterThan">
      <formula>0.85</formula>
    </cfRule>
  </conditionalFormatting>
  <conditionalFormatting sqref="BH8:BH12">
    <cfRule type="cellIs" dxfId="147" priority="66" operator="lessThan">
      <formula>-0.85</formula>
    </cfRule>
    <cfRule type="cellIs" dxfId="146" priority="67" operator="greaterThan">
      <formula>0.85</formula>
    </cfRule>
  </conditionalFormatting>
  <conditionalFormatting sqref="BH13:BH17">
    <cfRule type="cellIs" dxfId="145" priority="64" operator="lessThan">
      <formula>-0.85</formula>
    </cfRule>
    <cfRule type="cellIs" dxfId="144" priority="65" operator="greaterThan">
      <formula>0.85</formula>
    </cfRule>
  </conditionalFormatting>
  <conditionalFormatting sqref="BH18:BH22">
    <cfRule type="cellIs" dxfId="143" priority="62" operator="lessThan">
      <formula>-0.85</formula>
    </cfRule>
    <cfRule type="cellIs" dxfId="142" priority="63" operator="greaterThan">
      <formula>0.85</formula>
    </cfRule>
  </conditionalFormatting>
  <conditionalFormatting sqref="BH23:BH27">
    <cfRule type="cellIs" dxfId="141" priority="60" operator="lessThan">
      <formula>-0.85</formula>
    </cfRule>
    <cfRule type="cellIs" dxfId="140" priority="61" operator="greaterThan">
      <formula>0.85</formula>
    </cfRule>
  </conditionalFormatting>
  <conditionalFormatting sqref="BH28:BH32">
    <cfRule type="cellIs" dxfId="139" priority="58" operator="lessThan">
      <formula>-0.85</formula>
    </cfRule>
    <cfRule type="cellIs" dxfId="138" priority="59" operator="greaterThan">
      <formula>0.85</formula>
    </cfRule>
  </conditionalFormatting>
  <conditionalFormatting sqref="BH33:BH37">
    <cfRule type="cellIs" dxfId="137" priority="56" operator="lessThan">
      <formula>-0.85</formula>
    </cfRule>
    <cfRule type="cellIs" dxfId="136" priority="57" operator="greaterThan">
      <formula>0.85</formula>
    </cfRule>
  </conditionalFormatting>
  <conditionalFormatting sqref="BI3:BI7">
    <cfRule type="cellIs" dxfId="135" priority="52" operator="lessThan">
      <formula>-0.85</formula>
    </cfRule>
    <cfRule type="cellIs" dxfId="134" priority="53" operator="greaterThan">
      <formula>0.85</formula>
    </cfRule>
  </conditionalFormatting>
  <conditionalFormatting sqref="BI8:BI12">
    <cfRule type="cellIs" dxfId="133" priority="50" operator="lessThan">
      <formula>-0.85</formula>
    </cfRule>
    <cfRule type="cellIs" dxfId="132" priority="51" operator="greaterThan">
      <formula>0.85</formula>
    </cfRule>
  </conditionalFormatting>
  <conditionalFormatting sqref="BI13:BI17">
    <cfRule type="cellIs" dxfId="131" priority="48" operator="lessThan">
      <formula>-0.85</formula>
    </cfRule>
    <cfRule type="cellIs" dxfId="130" priority="49" operator="greaterThan">
      <formula>0.85</formula>
    </cfRule>
  </conditionalFormatting>
  <conditionalFormatting sqref="BI18:BI22">
    <cfRule type="cellIs" dxfId="129" priority="46" operator="lessThan">
      <formula>-0.85</formula>
    </cfRule>
    <cfRule type="cellIs" dxfId="128" priority="47" operator="greaterThan">
      <formula>0.85</formula>
    </cfRule>
  </conditionalFormatting>
  <conditionalFormatting sqref="BI23:BI27">
    <cfRule type="cellIs" dxfId="127" priority="44" operator="lessThan">
      <formula>-0.85</formula>
    </cfRule>
    <cfRule type="cellIs" dxfId="126" priority="45" operator="greaterThan">
      <formula>0.85</formula>
    </cfRule>
  </conditionalFormatting>
  <conditionalFormatting sqref="BI28:BI32">
    <cfRule type="cellIs" dxfId="125" priority="42" operator="lessThan">
      <formula>-0.85</formula>
    </cfRule>
    <cfRule type="cellIs" dxfId="124" priority="43" operator="greaterThan">
      <formula>0.85</formula>
    </cfRule>
  </conditionalFormatting>
  <conditionalFormatting sqref="BI33:BI37">
    <cfRule type="cellIs" dxfId="123" priority="40" operator="lessThan">
      <formula>-0.85</formula>
    </cfRule>
    <cfRule type="cellIs" dxfId="122" priority="41" operator="greaterThan">
      <formula>0.85</formula>
    </cfRule>
  </conditionalFormatting>
  <conditionalFormatting sqref="BJ38:BJ42">
    <cfRule type="cellIs" dxfId="121" priority="22" operator="lessThan">
      <formula>-0.85</formula>
    </cfRule>
    <cfRule type="cellIs" dxfId="120" priority="23" operator="greaterThan">
      <formula>0.85</formula>
    </cfRule>
  </conditionalFormatting>
  <conditionalFormatting sqref="BJ3:BJ7">
    <cfRule type="cellIs" dxfId="119" priority="36" operator="lessThan">
      <formula>-0.85</formula>
    </cfRule>
    <cfRule type="cellIs" dxfId="118" priority="37" operator="greaterThan">
      <formula>0.85</formula>
    </cfRule>
  </conditionalFormatting>
  <conditionalFormatting sqref="BJ8:BJ12">
    <cfRule type="cellIs" dxfId="117" priority="34" operator="lessThan">
      <formula>-0.85</formula>
    </cfRule>
    <cfRule type="cellIs" dxfId="116" priority="35" operator="greaterThan">
      <formula>0.85</formula>
    </cfRule>
  </conditionalFormatting>
  <conditionalFormatting sqref="BJ13:BJ17">
    <cfRule type="cellIs" dxfId="115" priority="32" operator="lessThan">
      <formula>-0.85</formula>
    </cfRule>
    <cfRule type="cellIs" dxfId="114" priority="33" operator="greaterThan">
      <formula>0.85</formula>
    </cfRule>
  </conditionalFormatting>
  <conditionalFormatting sqref="BJ18:BJ22">
    <cfRule type="cellIs" dxfId="113" priority="30" operator="lessThan">
      <formula>-0.85</formula>
    </cfRule>
    <cfRule type="cellIs" dxfId="112" priority="31" operator="greaterThan">
      <formula>0.85</formula>
    </cfRule>
  </conditionalFormatting>
  <conditionalFormatting sqref="BJ23:BJ27">
    <cfRule type="cellIs" dxfId="111" priority="28" operator="lessThan">
      <formula>-0.85</formula>
    </cfRule>
    <cfRule type="cellIs" dxfId="110" priority="29" operator="greaterThan">
      <formula>0.85</formula>
    </cfRule>
  </conditionalFormatting>
  <conditionalFormatting sqref="BJ28:BJ32">
    <cfRule type="cellIs" dxfId="109" priority="26" operator="lessThan">
      <formula>-0.85</formula>
    </cfRule>
    <cfRule type="cellIs" dxfId="108" priority="27" operator="greaterThan">
      <formula>0.85</formula>
    </cfRule>
  </conditionalFormatting>
  <conditionalFormatting sqref="BJ33:BJ37">
    <cfRule type="cellIs" dxfId="107" priority="24" operator="lessThan">
      <formula>-0.85</formula>
    </cfRule>
    <cfRule type="cellIs" dxfId="106" priority="25" operator="greaterThan">
      <formula>0.85</formula>
    </cfRule>
  </conditionalFormatting>
  <conditionalFormatting sqref="BG3:BJ42">
    <cfRule type="cellIs" dxfId="105" priority="17" operator="between">
      <formula>-0.7</formula>
      <formula>0.7</formula>
    </cfRule>
    <cfRule type="cellIs" dxfId="104" priority="18" operator="between">
      <formula>-0.7</formula>
      <formula>-0.85</formula>
    </cfRule>
    <cfRule type="cellIs" dxfId="103" priority="19" operator="between">
      <formula>0.7</formula>
      <formula>0.85</formula>
    </cfRule>
    <cfRule type="cellIs" dxfId="102" priority="20" operator="lessThan">
      <formula>-0.85</formula>
    </cfRule>
    <cfRule type="cellIs" dxfId="101" priority="21" operator="greaterThan">
      <formula>0.85</formula>
    </cfRule>
  </conditionalFormatting>
  <conditionalFormatting sqref="BG47:BG51">
    <cfRule type="top10" dxfId="100" priority="15" bottom="1" rank="1"/>
    <cfRule type="top10" dxfId="99" priority="16" rank="1"/>
  </conditionalFormatting>
  <conditionalFormatting sqref="BG54:BG61">
    <cfRule type="top10" dxfId="98" priority="13" bottom="1" rank="1"/>
    <cfRule type="top10" dxfId="97" priority="14" rank="1"/>
  </conditionalFormatting>
  <conditionalFormatting sqref="BH47:BH51">
    <cfRule type="top10" dxfId="96" priority="11" bottom="1" rank="1"/>
    <cfRule type="top10" dxfId="95" priority="12" rank="1"/>
  </conditionalFormatting>
  <conditionalFormatting sqref="BI47:BI51">
    <cfRule type="top10" dxfId="94" priority="9" bottom="1" rank="1"/>
    <cfRule type="top10" dxfId="93" priority="10" rank="1"/>
  </conditionalFormatting>
  <conditionalFormatting sqref="BJ47:BJ51">
    <cfRule type="top10" dxfId="92" priority="7" bottom="1" rank="1"/>
    <cfRule type="top10" dxfId="91" priority="8" rank="1"/>
  </conditionalFormatting>
  <conditionalFormatting sqref="BH54:BH61">
    <cfRule type="top10" dxfId="90" priority="5" bottom="1" rank="1"/>
    <cfRule type="top10" dxfId="89" priority="6" rank="1"/>
  </conditionalFormatting>
  <conditionalFormatting sqref="BI54:BI61">
    <cfRule type="top10" dxfId="88" priority="3" bottom="1" rank="1"/>
    <cfRule type="top10" dxfId="87" priority="4" rank="1"/>
  </conditionalFormatting>
  <conditionalFormatting sqref="BJ54:BJ61">
    <cfRule type="top10" dxfId="86" priority="1" bottom="1" rank="1"/>
    <cfRule type="top10" dxfId="85" priority="2" rank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2EDEB-7EBA-42F8-8354-CB12F1D80F0C}">
  <dimension ref="B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0.14673257015715979</v>
      </c>
      <c r="N3" s="8">
        <v>3.251041799562417</v>
      </c>
      <c r="O3" s="8">
        <v>1.22950114074753</v>
      </c>
      <c r="P3" s="8">
        <v>76.399482289716801</v>
      </c>
      <c r="Q3" s="26">
        <v>0.76666666666666672</v>
      </c>
      <c r="R3" s="4">
        <v>0.81333333333333324</v>
      </c>
      <c r="S3" s="4">
        <v>0.76666666666666672</v>
      </c>
      <c r="T3" s="4">
        <v>0.77089947089947075</v>
      </c>
      <c r="U3" s="4">
        <v>0.61098072045486473</v>
      </c>
      <c r="V3" s="26">
        <v>0.73333333333333328</v>
      </c>
      <c r="W3" s="4">
        <v>0.77738095238095228</v>
      </c>
      <c r="X3" s="4">
        <v>0.73333333333333328</v>
      </c>
      <c r="Y3" s="4">
        <v>0.73611356714804999</v>
      </c>
      <c r="Z3" s="4">
        <v>0.62918747631047578</v>
      </c>
      <c r="AA3" s="26">
        <v>0.7</v>
      </c>
      <c r="AB3" s="4">
        <v>0.75944444444444437</v>
      </c>
      <c r="AC3" s="4">
        <v>0.7</v>
      </c>
      <c r="AD3" s="4">
        <v>0.71137566137566144</v>
      </c>
      <c r="AE3" s="4">
        <v>2.778225370218621</v>
      </c>
      <c r="AF3" s="26">
        <v>0.73333333333333328</v>
      </c>
      <c r="AG3" s="4">
        <v>0.77738095238095228</v>
      </c>
      <c r="AH3" s="4">
        <v>0.73333333333333328</v>
      </c>
      <c r="AI3" s="4">
        <v>0.73611356714804999</v>
      </c>
      <c r="AJ3" s="4">
        <v>0.63181832547224981</v>
      </c>
      <c r="AK3" s="26">
        <v>0.73333333333333328</v>
      </c>
      <c r="AL3" s="4">
        <v>0.78888888888888897</v>
      </c>
      <c r="AM3" s="4">
        <v>0.73333333333333328</v>
      </c>
      <c r="AN3" s="4">
        <v>0.74877192982456142</v>
      </c>
      <c r="AO3" s="4">
        <v>9.6116409037645738</v>
      </c>
      <c r="AP3" s="26">
        <v>0.7</v>
      </c>
      <c r="AQ3" s="4">
        <v>0.75944444444444437</v>
      </c>
      <c r="AR3" s="4">
        <v>0.7</v>
      </c>
      <c r="AS3" s="4">
        <v>0.71137566137566144</v>
      </c>
      <c r="AT3" s="4">
        <v>0.52578813287766113</v>
      </c>
      <c r="AU3" s="26">
        <v>0.73333333333333328</v>
      </c>
      <c r="AV3" s="4">
        <v>0.75321428571428561</v>
      </c>
      <c r="AW3" s="4">
        <v>0.73333333333333328</v>
      </c>
      <c r="AX3" s="4">
        <v>0.73391170233275493</v>
      </c>
      <c r="AY3" s="4">
        <v>1.0073620470902389</v>
      </c>
      <c r="AZ3" s="26">
        <v>0.7</v>
      </c>
      <c r="BA3" s="4">
        <v>0.71037037037037032</v>
      </c>
      <c r="BB3" s="4">
        <v>0.7</v>
      </c>
      <c r="BC3" s="4">
        <v>0.70047619047619036</v>
      </c>
      <c r="BD3" s="4">
        <v>0.63570053770740986</v>
      </c>
      <c r="BE3" s="24"/>
      <c r="BF3" s="1" t="s">
        <v>2</v>
      </c>
      <c r="BG3" s="4">
        <f>CORREL($M$3:$M$130,Q3:Q130)</f>
        <v>-0.79661320449147643</v>
      </c>
      <c r="BH3" s="4">
        <f>CORREL($N$3:$N$130,Q3:Q130)</f>
        <v>0.60594928931818737</v>
      </c>
      <c r="BI3" s="4">
        <f>CORREL($O$3:$O$130,Q3:Q130)</f>
        <v>0.83816087872224088</v>
      </c>
      <c r="BJ3" s="4">
        <f>CORREL($P$3:$P$130,Q3:Q130)</f>
        <v>0.39831740155819556</v>
      </c>
      <c r="BL3" s="1" t="s">
        <v>2</v>
      </c>
      <c r="BM3" s="12">
        <f>COUNTIF(Q3:Q130,"1")</f>
        <v>13</v>
      </c>
      <c r="BN3" s="23"/>
      <c r="BO3" s="1" t="s">
        <v>2</v>
      </c>
      <c r="BP3" s="12">
        <f>COUNTIF(Q3:Q130,"&lt;0,75")</f>
        <v>11</v>
      </c>
      <c r="BQ3" s="23"/>
      <c r="BR3" s="1" t="s">
        <v>2</v>
      </c>
      <c r="BS3" s="12">
        <f>COUNTIFS(Q2:Q129,"&gt;0,9",Q3:Q130,"&lt;1")</f>
        <v>55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6.6932133595578328E-2</v>
      </c>
      <c r="N4" s="9">
        <v>5.9061372645546477</v>
      </c>
      <c r="O4" s="9">
        <v>1.470825364383848</v>
      </c>
      <c r="P4" s="9">
        <v>102.619134971637</v>
      </c>
      <c r="Q4" s="27">
        <v>0.93333333333333335</v>
      </c>
      <c r="R4" s="6">
        <v>0.93809523809523809</v>
      </c>
      <c r="S4" s="6">
        <v>0.93333333333333335</v>
      </c>
      <c r="T4" s="6">
        <v>0.93382173382173383</v>
      </c>
      <c r="U4" s="6">
        <v>0.28828971553834992</v>
      </c>
      <c r="V4" s="27">
        <v>0.9</v>
      </c>
      <c r="W4" s="6">
        <v>0.90952380952380951</v>
      </c>
      <c r="X4" s="6">
        <v>0.9</v>
      </c>
      <c r="Y4" s="6">
        <v>0.89980056980056988</v>
      </c>
      <c r="Z4" s="6">
        <v>0.29403537821427528</v>
      </c>
      <c r="AA4" s="27">
        <v>0.93333333333333335</v>
      </c>
      <c r="AB4" s="6">
        <v>0.93809523809523809</v>
      </c>
      <c r="AC4" s="6">
        <v>0.93333333333333335</v>
      </c>
      <c r="AD4" s="6">
        <v>0.93382173382173383</v>
      </c>
      <c r="AE4" s="6">
        <v>1.301883037685803</v>
      </c>
      <c r="AF4" s="27">
        <v>0.93333333333333335</v>
      </c>
      <c r="AG4" s="6">
        <v>0.93809523809523809</v>
      </c>
      <c r="AH4" s="6">
        <v>0.93333333333333335</v>
      </c>
      <c r="AI4" s="6">
        <v>0.93382173382173383</v>
      </c>
      <c r="AJ4" s="6">
        <v>0.26899522627006539</v>
      </c>
      <c r="AK4" s="27">
        <v>0.9</v>
      </c>
      <c r="AL4" s="6">
        <v>0.91666666666666663</v>
      </c>
      <c r="AM4" s="6">
        <v>0.9</v>
      </c>
      <c r="AN4" s="6">
        <v>0.90142857142857136</v>
      </c>
      <c r="AO4" s="6">
        <v>3.6043653389117152</v>
      </c>
      <c r="AP4" s="27">
        <v>0.93333333333333335</v>
      </c>
      <c r="AQ4" s="6">
        <v>0.93809523809523809</v>
      </c>
      <c r="AR4" s="6">
        <v>0.93333333333333335</v>
      </c>
      <c r="AS4" s="6">
        <v>0.93382173382173383</v>
      </c>
      <c r="AT4" s="6">
        <v>0.3325126945249034</v>
      </c>
      <c r="AU4" s="27">
        <v>0.8666666666666667</v>
      </c>
      <c r="AV4" s="6">
        <v>0.87285714285714278</v>
      </c>
      <c r="AW4" s="6">
        <v>0.8666666666666667</v>
      </c>
      <c r="AX4" s="6">
        <v>0.86813186813186827</v>
      </c>
      <c r="AY4" s="6">
        <v>0.61065185335982364</v>
      </c>
      <c r="AZ4" s="27">
        <v>0.9</v>
      </c>
      <c r="BA4" s="6">
        <v>0.91666666666666663</v>
      </c>
      <c r="BB4" s="6">
        <v>0.9</v>
      </c>
      <c r="BC4" s="6">
        <v>0.90142857142857136</v>
      </c>
      <c r="BD4" s="6">
        <v>0.34644571513294359</v>
      </c>
      <c r="BE4" s="6"/>
      <c r="BF4" s="2" t="s">
        <v>8</v>
      </c>
      <c r="BG4" s="6">
        <f>CORREL($M$3:$M$130,R3:R130)</f>
        <v>-0.82750163266305299</v>
      </c>
      <c r="BH4" s="6">
        <f>CORREL($N$3:$N$130,R3:R130)</f>
        <v>0.59072572790037248</v>
      </c>
      <c r="BI4" s="6">
        <f>CORREL($O$3:$O$130,R3:R130)</f>
        <v>0.83924457317426049</v>
      </c>
      <c r="BJ4" s="6">
        <f>CORREL($P$3:$P$130,R3:R130)</f>
        <v>0.39511149846603605</v>
      </c>
      <c r="BL4" s="23" t="s">
        <v>8</v>
      </c>
      <c r="BM4" s="25">
        <f>COUNTIF(R3:R130,"1")</f>
        <v>13</v>
      </c>
      <c r="BN4" s="23"/>
      <c r="BO4" s="23" t="s">
        <v>8</v>
      </c>
      <c r="BP4" s="25">
        <f>COUNTIF(R3:R130,"&lt;0,75")</f>
        <v>6</v>
      </c>
      <c r="BQ4" s="23"/>
      <c r="BR4" s="23" t="s">
        <v>8</v>
      </c>
      <c r="BS4" s="25">
        <f>COUNTIFS(R2:R129,"&gt;0,9",R3:R130,"&lt;1")</f>
        <v>71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0.25724067708906762</v>
      </c>
      <c r="N5" s="9">
        <v>2.4581653213592269</v>
      </c>
      <c r="O5" s="9">
        <v>0.85317853415855605</v>
      </c>
      <c r="P5" s="9">
        <v>57.766885051941841</v>
      </c>
      <c r="Q5" s="27">
        <v>0.83333333333333337</v>
      </c>
      <c r="R5" s="6">
        <v>0.8666666666666667</v>
      </c>
      <c r="S5" s="6">
        <v>0.83333333333333337</v>
      </c>
      <c r="T5" s="6">
        <v>0.83333333333333337</v>
      </c>
      <c r="U5" s="6">
        <v>0.50103584585061256</v>
      </c>
      <c r="V5" s="27">
        <v>0.96666666666666667</v>
      </c>
      <c r="W5" s="6">
        <v>0.97037037037037033</v>
      </c>
      <c r="X5" s="6">
        <v>0.96666666666666667</v>
      </c>
      <c r="Y5" s="6">
        <v>0.96653594771241846</v>
      </c>
      <c r="Z5" s="6">
        <v>0.36599484002266891</v>
      </c>
      <c r="AA5" s="27">
        <v>0.9</v>
      </c>
      <c r="AB5" s="6">
        <v>0.90444444444444438</v>
      </c>
      <c r="AC5" s="6">
        <v>0.9</v>
      </c>
      <c r="AD5" s="6">
        <v>0.90061302681992339</v>
      </c>
      <c r="AE5" s="6">
        <v>0.27583386871297011</v>
      </c>
      <c r="AF5" s="27">
        <v>0.9</v>
      </c>
      <c r="AG5" s="6">
        <v>0.91111111111111109</v>
      </c>
      <c r="AH5" s="6">
        <v>0.9</v>
      </c>
      <c r="AI5" s="6">
        <v>0.90135746606334854</v>
      </c>
      <c r="AJ5" s="6">
        <v>0.28137570553658359</v>
      </c>
      <c r="AK5" s="27">
        <v>0.8</v>
      </c>
      <c r="AL5" s="6">
        <v>0.84377104377104373</v>
      </c>
      <c r="AM5" s="6">
        <v>0.8</v>
      </c>
      <c r="AN5" s="6">
        <v>0.80498796009631934</v>
      </c>
      <c r="AO5" s="6">
        <v>7.2087306778234286</v>
      </c>
      <c r="AP5" s="27">
        <v>0.9</v>
      </c>
      <c r="AQ5" s="6">
        <v>0.9</v>
      </c>
      <c r="AR5" s="6">
        <v>0.9</v>
      </c>
      <c r="AS5" s="6">
        <v>0.9</v>
      </c>
      <c r="AT5" s="6">
        <v>0.34523695473775412</v>
      </c>
      <c r="AU5" s="27">
        <v>0.76666666666666672</v>
      </c>
      <c r="AV5" s="6">
        <v>0.78333333333333333</v>
      </c>
      <c r="AW5" s="6">
        <v>0.76666666666666672</v>
      </c>
      <c r="AX5" s="6">
        <v>0.77134238310708902</v>
      </c>
      <c r="AY5" s="6">
        <v>0.69085413389145456</v>
      </c>
      <c r="AZ5" s="27">
        <v>0.83333333333333337</v>
      </c>
      <c r="BA5" s="6">
        <v>0.86074074074074081</v>
      </c>
      <c r="BB5" s="6">
        <v>0.83333333333333337</v>
      </c>
      <c r="BC5" s="6">
        <v>0.8376819172113289</v>
      </c>
      <c r="BD5" s="6">
        <v>0.38319841705321878</v>
      </c>
      <c r="BE5" s="6"/>
      <c r="BF5" s="2" t="s">
        <v>14</v>
      </c>
      <c r="BG5" s="6">
        <f>CORREL($M$3:$M$130,S3:S130)</f>
        <v>-0.79661320449147643</v>
      </c>
      <c r="BH5" s="6">
        <f>CORREL($N$3:$N$130,S3:S130)</f>
        <v>0.60594928931818737</v>
      </c>
      <c r="BI5" s="6">
        <f>CORREL($O$3:$O$130,S3:S130)</f>
        <v>0.83816087872224088</v>
      </c>
      <c r="BJ5" s="6">
        <f>CORREL($P$3:$P$130,S3:S130)</f>
        <v>0.39831740155819556</v>
      </c>
      <c r="BL5" s="23" t="s">
        <v>14</v>
      </c>
      <c r="BM5" s="25">
        <f>COUNTIF(S3:S130,"1")</f>
        <v>13</v>
      </c>
      <c r="BN5" s="23"/>
      <c r="BO5" s="23" t="s">
        <v>14</v>
      </c>
      <c r="BP5" s="25">
        <f>COUNTIF(S3:S130,"&lt;0,75")</f>
        <v>11</v>
      </c>
      <c r="BQ5" s="23"/>
      <c r="BR5" s="23" t="s">
        <v>14</v>
      </c>
      <c r="BS5" s="25">
        <f>COUNTIFS(S2:S129,"&gt;0,9",S3:S130,"&lt;1")</f>
        <v>55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9.7608850466972583E-2</v>
      </c>
      <c r="N6" s="9">
        <v>5.3224216297957181</v>
      </c>
      <c r="O6" s="9">
        <v>1.2852668420811431</v>
      </c>
      <c r="P6" s="9">
        <v>125.07690830019941</v>
      </c>
      <c r="Q6" s="27">
        <v>0.93333333333333335</v>
      </c>
      <c r="R6" s="6">
        <v>0.94444444444444453</v>
      </c>
      <c r="S6" s="6">
        <v>0.93333333333333335</v>
      </c>
      <c r="T6" s="6">
        <v>0.93265993265993263</v>
      </c>
      <c r="U6" s="6">
        <v>0.26932191668912958</v>
      </c>
      <c r="V6" s="27">
        <v>0.93333333333333335</v>
      </c>
      <c r="W6" s="6">
        <v>0.94444444444444453</v>
      </c>
      <c r="X6" s="6">
        <v>0.93333333333333335</v>
      </c>
      <c r="Y6" s="6">
        <v>0.93265993265993263</v>
      </c>
      <c r="Z6" s="6">
        <v>0.1839679394788393</v>
      </c>
      <c r="AA6" s="27">
        <v>0.93333333333333335</v>
      </c>
      <c r="AB6" s="6">
        <v>0.93939393939393934</v>
      </c>
      <c r="AC6" s="6">
        <v>0.93333333333333335</v>
      </c>
      <c r="AD6" s="6">
        <v>0.93121693121693128</v>
      </c>
      <c r="AE6" s="6">
        <v>0.1851890617889379</v>
      </c>
      <c r="AF6" s="27">
        <v>0.96666666666666667</v>
      </c>
      <c r="AG6" s="6">
        <v>0.96969696969696961</v>
      </c>
      <c r="AH6" s="6">
        <v>0.96666666666666667</v>
      </c>
      <c r="AI6" s="6">
        <v>0.96658312447786132</v>
      </c>
      <c r="AJ6" s="6">
        <v>0.20355390566522019</v>
      </c>
      <c r="AK6" s="27">
        <v>0.76666666666666672</v>
      </c>
      <c r="AL6" s="6">
        <v>0.75858585858585859</v>
      </c>
      <c r="AM6" s="6">
        <v>0.76666666666666672</v>
      </c>
      <c r="AN6" s="6">
        <v>0.76131996658312462</v>
      </c>
      <c r="AO6" s="6">
        <v>8.4101857907940012</v>
      </c>
      <c r="AP6" s="27">
        <v>0.96666666666666667</v>
      </c>
      <c r="AQ6" s="6">
        <v>0.96969696969696961</v>
      </c>
      <c r="AR6" s="6">
        <v>0.96666666666666667</v>
      </c>
      <c r="AS6" s="6">
        <v>0.96658312447786132</v>
      </c>
      <c r="AT6" s="6">
        <v>0.28996005190362589</v>
      </c>
      <c r="AU6" s="27">
        <v>0.9</v>
      </c>
      <c r="AV6" s="6">
        <v>0.9</v>
      </c>
      <c r="AW6" s="6">
        <v>0.9</v>
      </c>
      <c r="AX6" s="6">
        <v>0.9</v>
      </c>
      <c r="AY6" s="6">
        <v>0.30973133353929327</v>
      </c>
      <c r="AZ6" s="27">
        <v>0.93333333333333335</v>
      </c>
      <c r="BA6" s="6">
        <v>0.93636363636363629</v>
      </c>
      <c r="BB6" s="6">
        <v>0.93333333333333335</v>
      </c>
      <c r="BC6" s="6">
        <v>0.933249791144528</v>
      </c>
      <c r="BD6" s="6">
        <v>0.27229893779848358</v>
      </c>
      <c r="BE6" s="6"/>
      <c r="BF6" s="2" t="s">
        <v>20</v>
      </c>
      <c r="BG6" s="6">
        <f>CORREL($M$3:$M$130,T3:T130)</f>
        <v>-0.77990094506119734</v>
      </c>
      <c r="BH6" s="6">
        <f>CORREL($N$3:$N$130,T3:T130)</f>
        <v>0.59245417384422239</v>
      </c>
      <c r="BI6" s="6">
        <f>CORREL($O$3:$O$130,T3:T130)</f>
        <v>0.83464020073157452</v>
      </c>
      <c r="BJ6" s="6">
        <f>CORREL($P$3:$P$130,T3:T130)</f>
        <v>0.39060392972135971</v>
      </c>
      <c r="BL6" s="3" t="s">
        <v>20</v>
      </c>
      <c r="BM6" s="19">
        <f>COUNTIF(T3:T130,"1")</f>
        <v>13</v>
      </c>
      <c r="BN6" s="23"/>
      <c r="BO6" s="3" t="s">
        <v>20</v>
      </c>
      <c r="BP6" s="19">
        <f>COUNTIF(T3:T130,"&lt;0,75")</f>
        <v>12</v>
      </c>
      <c r="BQ6" s="23"/>
      <c r="BR6" s="3" t="s">
        <v>20</v>
      </c>
      <c r="BS6" s="19">
        <f>COUNTIFS(T2:T129,"&gt;0,9",T3:T130,"&lt;1")</f>
        <v>67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4.3013993990406708E-2</v>
      </c>
      <c r="N7" s="9">
        <v>8.4702282026147682</v>
      </c>
      <c r="O7" s="9">
        <v>1.549633667014543</v>
      </c>
      <c r="P7" s="9">
        <v>95.290067279416135</v>
      </c>
      <c r="Q7" s="27">
        <v>0.93333333333333335</v>
      </c>
      <c r="R7" s="6">
        <v>0.93333333333333335</v>
      </c>
      <c r="S7" s="6">
        <v>0.93333333333333335</v>
      </c>
      <c r="T7" s="6">
        <v>0.93333333333333335</v>
      </c>
      <c r="U7" s="6">
        <v>0.2062438950560091</v>
      </c>
      <c r="V7" s="27">
        <v>0.93333333333333335</v>
      </c>
      <c r="W7" s="6">
        <v>0.93333333333333335</v>
      </c>
      <c r="X7" s="6">
        <v>0.93333333333333335</v>
      </c>
      <c r="Y7" s="6">
        <v>0.93333333333333335</v>
      </c>
      <c r="Z7" s="6">
        <v>0.1188261706350804</v>
      </c>
      <c r="AA7" s="27">
        <v>0.93333333333333335</v>
      </c>
      <c r="AB7" s="6">
        <v>0.93333333333333335</v>
      </c>
      <c r="AC7" s="6">
        <v>0.93333333333333335</v>
      </c>
      <c r="AD7" s="6">
        <v>0.93333333333333335</v>
      </c>
      <c r="AE7" s="6">
        <v>0.1065053099416966</v>
      </c>
      <c r="AF7" s="27">
        <v>0.93333333333333335</v>
      </c>
      <c r="AG7" s="6">
        <v>0.93333333333333335</v>
      </c>
      <c r="AH7" s="6">
        <v>0.93333333333333335</v>
      </c>
      <c r="AI7" s="6">
        <v>0.93333333333333335</v>
      </c>
      <c r="AJ7" s="6">
        <v>0.14393001160908159</v>
      </c>
      <c r="AK7" s="27">
        <v>0.9</v>
      </c>
      <c r="AL7" s="6">
        <v>0.89833333333333332</v>
      </c>
      <c r="AM7" s="6">
        <v>0.9</v>
      </c>
      <c r="AN7" s="6">
        <v>0.8970760233918128</v>
      </c>
      <c r="AO7" s="6">
        <v>3.6043653389117152</v>
      </c>
      <c r="AP7" s="27">
        <v>0.93333333333333335</v>
      </c>
      <c r="AQ7" s="6">
        <v>0.93333333333333335</v>
      </c>
      <c r="AR7" s="6">
        <v>0.93333333333333335</v>
      </c>
      <c r="AS7" s="6">
        <v>0.93333333333333335</v>
      </c>
      <c r="AT7" s="6">
        <v>0.1686736338431068</v>
      </c>
      <c r="AU7" s="27">
        <v>0.8666666666666667</v>
      </c>
      <c r="AV7" s="6">
        <v>0.87651515151515158</v>
      </c>
      <c r="AW7" s="6">
        <v>0.8666666666666667</v>
      </c>
      <c r="AX7" s="6">
        <v>0.86724014336917554</v>
      </c>
      <c r="AY7" s="6">
        <v>0.55459679159892639</v>
      </c>
      <c r="AZ7" s="27">
        <v>0.93333333333333335</v>
      </c>
      <c r="BA7" s="6">
        <v>0.93333333333333335</v>
      </c>
      <c r="BB7" s="6">
        <v>0.93333333333333335</v>
      </c>
      <c r="BC7" s="6">
        <v>0.93333333333333335</v>
      </c>
      <c r="BD7" s="6">
        <v>0.1546754922512823</v>
      </c>
      <c r="BE7" s="6"/>
      <c r="BF7" s="3" t="s">
        <v>45</v>
      </c>
      <c r="BG7" s="5">
        <f>CORREL($M$3:$M$130,U3:U130)</f>
        <v>0.79576542181143328</v>
      </c>
      <c r="BH7" s="5">
        <f>CORREL($N$3:$N$130,U3:U130)</f>
        <v>-0.69729550517603511</v>
      </c>
      <c r="BI7" s="5">
        <f>CORREL($O$3:$O$130,U3:U130)</f>
        <v>-0.89679595294875214</v>
      </c>
      <c r="BJ7" s="5">
        <f>CORREL($P$3:$P$130,U3:U130)</f>
        <v>-0.45825904385979543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6.530043085929528E-2</v>
      </c>
      <c r="N8" s="9">
        <v>7.5362169709645883</v>
      </c>
      <c r="O8" s="9">
        <v>1.377280923028289</v>
      </c>
      <c r="P8" s="9">
        <v>103.2461725022149</v>
      </c>
      <c r="Q8" s="27">
        <v>0.96666666666666667</v>
      </c>
      <c r="R8" s="6">
        <v>0.96944444444444444</v>
      </c>
      <c r="S8" s="6">
        <v>0.96666666666666667</v>
      </c>
      <c r="T8" s="6">
        <v>0.96628019323671499</v>
      </c>
      <c r="U8" s="6">
        <v>0.33314097051989272</v>
      </c>
      <c r="V8" s="27">
        <v>0.93333333333333335</v>
      </c>
      <c r="W8" s="6">
        <v>0.93333333333333335</v>
      </c>
      <c r="X8" s="6">
        <v>0.93333333333333335</v>
      </c>
      <c r="Y8" s="6">
        <v>0.93333333333333335</v>
      </c>
      <c r="Z8" s="6">
        <v>0.21428990632093789</v>
      </c>
      <c r="AA8" s="27">
        <v>0.96666666666666667</v>
      </c>
      <c r="AB8" s="6">
        <v>0.96944444444444444</v>
      </c>
      <c r="AC8" s="6">
        <v>0.96666666666666667</v>
      </c>
      <c r="AD8" s="6">
        <v>0.96628019323671499</v>
      </c>
      <c r="AE8" s="6">
        <v>0.14192108467677109</v>
      </c>
      <c r="AF8" s="27">
        <v>0.96666666666666667</v>
      </c>
      <c r="AG8" s="6">
        <v>0.96944444444444444</v>
      </c>
      <c r="AH8" s="6">
        <v>0.96666666666666667</v>
      </c>
      <c r="AI8" s="6">
        <v>0.96628019323671499</v>
      </c>
      <c r="AJ8" s="6">
        <v>0.227733344390458</v>
      </c>
      <c r="AK8" s="27">
        <v>0.93333333333333335</v>
      </c>
      <c r="AL8" s="6">
        <v>0.93611111111111112</v>
      </c>
      <c r="AM8" s="6">
        <v>0.93333333333333335</v>
      </c>
      <c r="AN8" s="6">
        <v>0.93294685990338166</v>
      </c>
      <c r="AO8" s="6">
        <v>2.402910225941143</v>
      </c>
      <c r="AP8" s="27">
        <v>0.93333333333333335</v>
      </c>
      <c r="AQ8" s="6">
        <v>0.93333333333333335</v>
      </c>
      <c r="AR8" s="6">
        <v>0.93333333333333335</v>
      </c>
      <c r="AS8" s="6">
        <v>0.93333333333333335</v>
      </c>
      <c r="AT8" s="6">
        <v>0.28938222306258249</v>
      </c>
      <c r="AU8" s="27">
        <v>0.96666666666666667</v>
      </c>
      <c r="AV8" s="6">
        <v>0.96944444444444444</v>
      </c>
      <c r="AW8" s="6">
        <v>0.96666666666666667</v>
      </c>
      <c r="AX8" s="6">
        <v>0.96628019323671499</v>
      </c>
      <c r="AY8" s="6">
        <v>0.2664188395697919</v>
      </c>
      <c r="AZ8" s="27">
        <v>0.93333333333333335</v>
      </c>
      <c r="BA8" s="6">
        <v>0.93333333333333335</v>
      </c>
      <c r="BB8" s="6">
        <v>0.93333333333333335</v>
      </c>
      <c r="BC8" s="6">
        <v>0.93333333333333335</v>
      </c>
      <c r="BD8" s="6">
        <v>0.26073563772309338</v>
      </c>
      <c r="BE8" s="6"/>
      <c r="BF8" s="1" t="s">
        <v>46</v>
      </c>
      <c r="BG8" s="4">
        <f>CORREL($M$3:$M$130,V3:V130)</f>
        <v>-0.80522419638842602</v>
      </c>
      <c r="BH8" s="4">
        <f>CORREL($N$3:$N$130,V3:V130)</f>
        <v>0.57827528165475672</v>
      </c>
      <c r="BI8" s="4">
        <f>CORREL($O$3:$O$130,V3:V130)</f>
        <v>0.80216180222449407</v>
      </c>
      <c r="BJ8" s="4">
        <f>CORREL($P$3:$P$130,V3:V130)</f>
        <v>0.38624418484244788</v>
      </c>
      <c r="BL8" s="1" t="s">
        <v>46</v>
      </c>
      <c r="BM8" s="12">
        <f>COUNTIF(V3:V130,"1")</f>
        <v>6</v>
      </c>
      <c r="BN8" s="23"/>
      <c r="BO8" s="1" t="s">
        <v>46</v>
      </c>
      <c r="BP8" s="12">
        <f>COUNTIF(V3:V130,"&lt;0,75")</f>
        <v>9</v>
      </c>
      <c r="BQ8" s="23"/>
      <c r="BR8" s="1" t="s">
        <v>46</v>
      </c>
      <c r="BS8" s="12">
        <f>COUNTIFS(V2:V129,"&gt;0,9",V3:V130,"&lt;1")</f>
        <v>68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3.1718663696379761E-2</v>
      </c>
      <c r="N9" s="9">
        <v>10.817514945694059</v>
      </c>
      <c r="O9" s="9">
        <v>1.593445554014209</v>
      </c>
      <c r="P9" s="9">
        <v>102.7663919840936</v>
      </c>
      <c r="Q9" s="27">
        <v>0.96666666666666667</v>
      </c>
      <c r="R9" s="6">
        <v>0.96944444444444444</v>
      </c>
      <c r="S9" s="6">
        <v>0.96666666666666667</v>
      </c>
      <c r="T9" s="6">
        <v>0.96651411136536991</v>
      </c>
      <c r="U9" s="6">
        <v>0.22134565524485769</v>
      </c>
      <c r="V9" s="27">
        <v>0.96666666666666667</v>
      </c>
      <c r="W9" s="6">
        <v>0.96944444444444444</v>
      </c>
      <c r="X9" s="6">
        <v>0.96666666666666667</v>
      </c>
      <c r="Y9" s="6">
        <v>0.96651411136536991</v>
      </c>
      <c r="Z9" s="6">
        <v>7.616263568869884E-2</v>
      </c>
      <c r="AA9" s="27">
        <v>1</v>
      </c>
      <c r="AB9" s="6">
        <v>1</v>
      </c>
      <c r="AC9" s="6">
        <v>1</v>
      </c>
      <c r="AD9" s="6">
        <v>1</v>
      </c>
      <c r="AE9" s="6">
        <v>7.3396917508020437E-2</v>
      </c>
      <c r="AF9" s="27">
        <v>0.96666666666666667</v>
      </c>
      <c r="AG9" s="6">
        <v>0.96944444444444444</v>
      </c>
      <c r="AH9" s="6">
        <v>0.96666666666666667</v>
      </c>
      <c r="AI9" s="6">
        <v>0.96651411136536991</v>
      </c>
      <c r="AJ9" s="6">
        <v>0.1244728498697508</v>
      </c>
      <c r="AK9" s="27">
        <v>0.8666666666666667</v>
      </c>
      <c r="AL9" s="6">
        <v>0.8685897435897435</v>
      </c>
      <c r="AM9" s="6">
        <v>0.8666666666666667</v>
      </c>
      <c r="AN9" s="6">
        <v>0.86203703703703705</v>
      </c>
      <c r="AO9" s="6">
        <v>4.8058204518822869</v>
      </c>
      <c r="AP9" s="27">
        <v>0.9</v>
      </c>
      <c r="AQ9" s="6">
        <v>0.91358974358974365</v>
      </c>
      <c r="AR9" s="6">
        <v>0.9</v>
      </c>
      <c r="AS9" s="6">
        <v>0.89483144134846915</v>
      </c>
      <c r="AT9" s="6">
        <v>0.19729513674247909</v>
      </c>
      <c r="AU9" s="27">
        <v>0.93333333333333335</v>
      </c>
      <c r="AV9" s="6">
        <v>0.93944444444444442</v>
      </c>
      <c r="AW9" s="6">
        <v>0.93333333333333335</v>
      </c>
      <c r="AX9" s="6">
        <v>0.93123146029324511</v>
      </c>
      <c r="AY9" s="6">
        <v>0.1739884197052913</v>
      </c>
      <c r="AZ9" s="27">
        <v>0.96666666666666667</v>
      </c>
      <c r="BA9" s="6">
        <v>0.97000000000000008</v>
      </c>
      <c r="BB9" s="6">
        <v>0.96666666666666667</v>
      </c>
      <c r="BC9" s="6">
        <v>0.96666666666666667</v>
      </c>
      <c r="BD9" s="6">
        <v>0.156286133527622</v>
      </c>
      <c r="BE9" s="6"/>
      <c r="BF9" s="2" t="s">
        <v>47</v>
      </c>
      <c r="BG9" s="6">
        <f>CORREL($M$3:$M$130,W3:W130)</f>
        <v>-0.81729244146179258</v>
      </c>
      <c r="BH9" s="6">
        <f>CORREL($N$3:$N$130,W3:W130)</f>
        <v>0.5691410803017718</v>
      </c>
      <c r="BI9" s="6">
        <f>CORREL($O$3:$O$130,W3:W130)</f>
        <v>0.80055675368295387</v>
      </c>
      <c r="BJ9" s="6">
        <f>CORREL($P$3:$P$130,W3:W130)</f>
        <v>0.38908925570827818</v>
      </c>
      <c r="BL9" s="23" t="s">
        <v>47</v>
      </c>
      <c r="BM9" s="25">
        <f>COUNTIF(W3:W130,"1")</f>
        <v>6</v>
      </c>
      <c r="BN9" s="23"/>
      <c r="BO9" s="23" t="s">
        <v>47</v>
      </c>
      <c r="BP9" s="25">
        <f>COUNTIF(W3:W130,"&lt;0,75")</f>
        <v>6</v>
      </c>
      <c r="BQ9" s="23"/>
      <c r="BR9" s="23" t="s">
        <v>47</v>
      </c>
      <c r="BS9" s="25">
        <f>COUNTIFS(W2:W129,"&gt;0,9",W3:W130,"&lt;1")</f>
        <v>82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3.0973497984195759E-2</v>
      </c>
      <c r="N10" s="9">
        <v>10.31961552795933</v>
      </c>
      <c r="O10" s="9">
        <v>1.618418413278685</v>
      </c>
      <c r="P10" s="9">
        <v>116.09567468954251</v>
      </c>
      <c r="Q10" s="27">
        <v>0.93333333333333335</v>
      </c>
      <c r="R10" s="6">
        <v>0.94027777777777777</v>
      </c>
      <c r="S10" s="6">
        <v>0.93333333333333335</v>
      </c>
      <c r="T10" s="6">
        <v>0.93213877909530085</v>
      </c>
      <c r="U10" s="6">
        <v>0.1909635169337407</v>
      </c>
      <c r="V10" s="27">
        <v>0.96666666666666667</v>
      </c>
      <c r="W10" s="6">
        <v>0.96944444444444444</v>
      </c>
      <c r="X10" s="6">
        <v>0.96666666666666667</v>
      </c>
      <c r="Y10" s="6">
        <v>0.96666666666666667</v>
      </c>
      <c r="Z10" s="6">
        <v>5.4218832333809377E-2</v>
      </c>
      <c r="AA10" s="27">
        <v>0.93333333333333335</v>
      </c>
      <c r="AB10" s="6">
        <v>0.94027777777777777</v>
      </c>
      <c r="AC10" s="6">
        <v>0.93333333333333335</v>
      </c>
      <c r="AD10" s="6">
        <v>0.93213877909530085</v>
      </c>
      <c r="AE10" s="6">
        <v>1.266053178950777</v>
      </c>
      <c r="AF10" s="27">
        <v>0.9</v>
      </c>
      <c r="AG10" s="6">
        <v>0.91759259259259252</v>
      </c>
      <c r="AH10" s="6">
        <v>0.9</v>
      </c>
      <c r="AI10" s="6">
        <v>0.89774844720496882</v>
      </c>
      <c r="AJ10" s="6">
        <v>0.222596154108231</v>
      </c>
      <c r="AK10" s="27">
        <v>0.9</v>
      </c>
      <c r="AL10" s="6">
        <v>0.91178451178451181</v>
      </c>
      <c r="AM10" s="6">
        <v>0.9</v>
      </c>
      <c r="AN10" s="6">
        <v>0.90119910282953763</v>
      </c>
      <c r="AO10" s="6">
        <v>3.6043653389117152</v>
      </c>
      <c r="AP10" s="27">
        <v>0.93333333333333335</v>
      </c>
      <c r="AQ10" s="6">
        <v>0.94814814814814807</v>
      </c>
      <c r="AR10" s="6">
        <v>0.93333333333333335</v>
      </c>
      <c r="AS10" s="6">
        <v>0.93446969696969684</v>
      </c>
      <c r="AT10" s="6">
        <v>0.20997180633918119</v>
      </c>
      <c r="AU10" s="27">
        <v>0.93333333333333335</v>
      </c>
      <c r="AV10" s="6">
        <v>0.94814814814814807</v>
      </c>
      <c r="AW10" s="6">
        <v>0.93333333333333335</v>
      </c>
      <c r="AX10" s="6">
        <v>0.93446969696969684</v>
      </c>
      <c r="AY10" s="6">
        <v>0.56155682862564382</v>
      </c>
      <c r="AZ10" s="27">
        <v>0.93333333333333335</v>
      </c>
      <c r="BA10" s="6">
        <v>0.94814814814814807</v>
      </c>
      <c r="BB10" s="6">
        <v>0.93333333333333335</v>
      </c>
      <c r="BC10" s="6">
        <v>0.93446969696969684</v>
      </c>
      <c r="BD10" s="6">
        <v>0.24241435795027161</v>
      </c>
      <c r="BE10" s="6"/>
      <c r="BF10" s="2" t="s">
        <v>48</v>
      </c>
      <c r="BG10" s="6">
        <f>CORREL($M$3:$M$130,X3:X130)</f>
        <v>-0.80522419638842602</v>
      </c>
      <c r="BH10" s="6">
        <f>CORREL($N$3:$N$130,X3:X130)</f>
        <v>0.57827528165475672</v>
      </c>
      <c r="BI10" s="6">
        <f>CORREL($O$3:$O$130,X3:X130)</f>
        <v>0.80216180222449407</v>
      </c>
      <c r="BJ10" s="6">
        <f>CORREL($P$3:$P$130,X3:X130)</f>
        <v>0.38624418484244788</v>
      </c>
      <c r="BL10" s="23" t="s">
        <v>48</v>
      </c>
      <c r="BM10" s="25">
        <f>COUNTIF(X3:X130,"1")</f>
        <v>6</v>
      </c>
      <c r="BN10" s="23"/>
      <c r="BO10" s="23" t="s">
        <v>48</v>
      </c>
      <c r="BP10" s="25">
        <f>COUNTIF(X3:X130,"&lt;0,75")</f>
        <v>9</v>
      </c>
      <c r="BQ10" s="23"/>
      <c r="BR10" s="23" t="s">
        <v>48</v>
      </c>
      <c r="BS10" s="25">
        <f>COUNTIFS(X2:X129,"&gt;0,9",X3:X130,"&lt;1")</f>
        <v>68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0.1061748071110427</v>
      </c>
      <c r="N11" s="9">
        <v>4.8188320735210883</v>
      </c>
      <c r="O11" s="9">
        <v>1.276011819871306</v>
      </c>
      <c r="P11" s="9">
        <v>83.727207277428903</v>
      </c>
      <c r="Q11" s="27">
        <v>0.83333333333333337</v>
      </c>
      <c r="R11" s="6">
        <v>0.88888888888888884</v>
      </c>
      <c r="S11" s="6">
        <v>0.83333333333333337</v>
      </c>
      <c r="T11" s="6">
        <v>0.81794871794871804</v>
      </c>
      <c r="U11" s="6">
        <v>0.46559546191611001</v>
      </c>
      <c r="V11" s="27">
        <v>0.76666666666666672</v>
      </c>
      <c r="W11" s="6">
        <v>0.78095238095238106</v>
      </c>
      <c r="X11" s="6">
        <v>0.76666666666666672</v>
      </c>
      <c r="Y11" s="6">
        <v>0.75920634920634933</v>
      </c>
      <c r="Z11" s="6">
        <v>0.45409428207490993</v>
      </c>
      <c r="AA11" s="27">
        <v>0.8</v>
      </c>
      <c r="AB11" s="6">
        <v>0.81172161172161172</v>
      </c>
      <c r="AC11" s="6">
        <v>0.8</v>
      </c>
      <c r="AD11" s="6">
        <v>0.79757591442374054</v>
      </c>
      <c r="AE11" s="6">
        <v>1.568127503983713</v>
      </c>
      <c r="AF11" s="27">
        <v>0.8</v>
      </c>
      <c r="AG11" s="6">
        <v>0.82095238095238099</v>
      </c>
      <c r="AH11" s="6">
        <v>0.8</v>
      </c>
      <c r="AI11" s="6">
        <v>0.78809523809523807</v>
      </c>
      <c r="AJ11" s="6">
        <v>0.40422936703151963</v>
      </c>
      <c r="AK11" s="27">
        <v>0.73333333333333328</v>
      </c>
      <c r="AL11" s="6">
        <v>0.73055555555555551</v>
      </c>
      <c r="AM11" s="6">
        <v>0.73333333333333328</v>
      </c>
      <c r="AN11" s="6">
        <v>0.72284584980237154</v>
      </c>
      <c r="AO11" s="6">
        <v>9.6116409037645738</v>
      </c>
      <c r="AP11" s="27">
        <v>0.76666666666666672</v>
      </c>
      <c r="AQ11" s="6">
        <v>0.78123931623931619</v>
      </c>
      <c r="AR11" s="6">
        <v>0.76666666666666672</v>
      </c>
      <c r="AS11" s="6">
        <v>0.75403726708074525</v>
      </c>
      <c r="AT11" s="6">
        <v>0.64502628855174982</v>
      </c>
      <c r="AU11" s="27">
        <v>0.73333333333333328</v>
      </c>
      <c r="AV11" s="6">
        <v>0.73055555555555551</v>
      </c>
      <c r="AW11" s="6">
        <v>0.73333333333333328</v>
      </c>
      <c r="AX11" s="6">
        <v>0.72284584980237154</v>
      </c>
      <c r="AY11" s="6">
        <v>1.1468639948863679</v>
      </c>
      <c r="AZ11" s="27">
        <v>0.73333333333333328</v>
      </c>
      <c r="BA11" s="6">
        <v>0.75714285714285723</v>
      </c>
      <c r="BB11" s="6">
        <v>0.73333333333333328</v>
      </c>
      <c r="BC11" s="6">
        <v>0.73142857142857143</v>
      </c>
      <c r="BD11" s="6">
        <v>0.92890696131561645</v>
      </c>
      <c r="BE11" s="6"/>
      <c r="BF11" s="2" t="s">
        <v>49</v>
      </c>
      <c r="BG11" s="6">
        <f>CORREL($M$3:$M$130,Y3:Y130)</f>
        <v>-0.79594266869284569</v>
      </c>
      <c r="BH11" s="6">
        <f>CORREL($N$3:$N$130,Y3:Y130)</f>
        <v>0.57495637332706484</v>
      </c>
      <c r="BI11" s="6">
        <f>CORREL($O$3:$O$130,Y3:Y130)</f>
        <v>0.80080274871428936</v>
      </c>
      <c r="BJ11" s="6">
        <f>CORREL($P$3:$P$130,Y3:Y130)</f>
        <v>0.38401595431246999</v>
      </c>
      <c r="BL11" s="3" t="s">
        <v>49</v>
      </c>
      <c r="BM11" s="19">
        <f>COUNTIF(Y3:Y130,"1")</f>
        <v>6</v>
      </c>
      <c r="BN11" s="23"/>
      <c r="BO11" s="3" t="s">
        <v>49</v>
      </c>
      <c r="BP11" s="19">
        <f>COUNTIF(Y3:Y130,"&lt;0,75")</f>
        <v>10</v>
      </c>
      <c r="BQ11" s="23"/>
      <c r="BR11" s="3" t="s">
        <v>49</v>
      </c>
      <c r="BS11" s="19">
        <f>COUNTIFS(Y2:Y129,"&gt;0,9",Y3:Y130,"&lt;1")</f>
        <v>75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6.0040805058333473E-2</v>
      </c>
      <c r="N12" s="9">
        <v>6.8711959262246483</v>
      </c>
      <c r="O12" s="9">
        <v>1.467366254759265</v>
      </c>
      <c r="P12" s="9">
        <v>94.135384189277687</v>
      </c>
      <c r="Q12" s="27">
        <v>0.93333333333333335</v>
      </c>
      <c r="R12" s="6">
        <v>0.94666666666666666</v>
      </c>
      <c r="S12" s="6">
        <v>0.93333333333333335</v>
      </c>
      <c r="T12" s="6">
        <v>0.93287037037037035</v>
      </c>
      <c r="U12" s="6">
        <v>0.30776673540006588</v>
      </c>
      <c r="V12" s="27">
        <v>0.93333333333333335</v>
      </c>
      <c r="W12" s="6">
        <v>0.94666666666666666</v>
      </c>
      <c r="X12" s="6">
        <v>0.93333333333333335</v>
      </c>
      <c r="Y12" s="6">
        <v>0.93287037037037035</v>
      </c>
      <c r="Z12" s="6">
        <v>0.27513172433968253</v>
      </c>
      <c r="AA12" s="27">
        <v>0.8666666666666667</v>
      </c>
      <c r="AB12" s="6">
        <v>0.87047619047619051</v>
      </c>
      <c r="AC12" s="6">
        <v>0.8666666666666667</v>
      </c>
      <c r="AD12" s="6">
        <v>0.86203703703703705</v>
      </c>
      <c r="AE12" s="6">
        <v>0.2470656614677921</v>
      </c>
      <c r="AF12" s="27">
        <v>0.8</v>
      </c>
      <c r="AG12" s="6">
        <v>0.80462962962962947</v>
      </c>
      <c r="AH12" s="6">
        <v>0.8</v>
      </c>
      <c r="AI12" s="6">
        <v>0.80094117647058805</v>
      </c>
      <c r="AJ12" s="6">
        <v>0.28683479106640092</v>
      </c>
      <c r="AK12" s="27">
        <v>0.9</v>
      </c>
      <c r="AL12" s="6">
        <v>0.90916666666666657</v>
      </c>
      <c r="AM12" s="6">
        <v>0.9</v>
      </c>
      <c r="AN12" s="6">
        <v>0.90009586056644875</v>
      </c>
      <c r="AO12" s="6">
        <v>3.6043653389117152</v>
      </c>
      <c r="AP12" s="27">
        <v>0.9</v>
      </c>
      <c r="AQ12" s="6">
        <v>0.90916666666666657</v>
      </c>
      <c r="AR12" s="6">
        <v>0.9</v>
      </c>
      <c r="AS12" s="6">
        <v>0.90009586056644875</v>
      </c>
      <c r="AT12" s="6">
        <v>0.2518918823526875</v>
      </c>
      <c r="AU12" s="27">
        <v>0.8666666666666667</v>
      </c>
      <c r="AV12" s="6">
        <v>0.874074074074074</v>
      </c>
      <c r="AW12" s="6">
        <v>0.8666666666666667</v>
      </c>
      <c r="AX12" s="6">
        <v>0.86894117647058833</v>
      </c>
      <c r="AY12" s="6">
        <v>0.31685626260641292</v>
      </c>
      <c r="AZ12" s="27">
        <v>0.9</v>
      </c>
      <c r="BA12" s="6">
        <v>0.90324074074074068</v>
      </c>
      <c r="BB12" s="6">
        <v>0.9</v>
      </c>
      <c r="BC12" s="6">
        <v>0.9</v>
      </c>
      <c r="BD12" s="6">
        <v>0.30864070871632598</v>
      </c>
      <c r="BE12" s="6"/>
      <c r="BF12" s="3" t="s">
        <v>50</v>
      </c>
      <c r="BG12" s="5">
        <f>CORREL($M$3:$M$130,Z3:Z130)</f>
        <v>0.73435036362724249</v>
      </c>
      <c r="BH12" s="5">
        <f>CORREL($N$3:$N$130,Z3:Z130)</f>
        <v>-0.61818204693858203</v>
      </c>
      <c r="BI12" s="5">
        <f>CORREL($O$3:$O$130,Z3:Z130)</f>
        <v>-0.77955027161173696</v>
      </c>
      <c r="BJ12" s="5">
        <f>CORREL($P$3:$P$130,Z3:Z130)</f>
        <v>-0.42603513401492543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9.9374697423385561E-2</v>
      </c>
      <c r="N13" s="9">
        <v>4.4361497132864551</v>
      </c>
      <c r="O13" s="9">
        <v>1.3604095696705489</v>
      </c>
      <c r="P13" s="9">
        <v>60.775251072024439</v>
      </c>
      <c r="Q13" s="27">
        <v>0.96666666666666667</v>
      </c>
      <c r="R13" s="6">
        <v>0.97083333333333333</v>
      </c>
      <c r="S13" s="6">
        <v>0.96666666666666667</v>
      </c>
      <c r="T13" s="6">
        <v>0.96711111111111114</v>
      </c>
      <c r="U13" s="6">
        <v>0.2133739504008913</v>
      </c>
      <c r="V13" s="27">
        <v>0.96666666666666667</v>
      </c>
      <c r="W13" s="6">
        <v>0.97083333333333333</v>
      </c>
      <c r="X13" s="6">
        <v>0.96666666666666667</v>
      </c>
      <c r="Y13" s="6">
        <v>0.96711111111111114</v>
      </c>
      <c r="Z13" s="6">
        <v>0.1243763039348347</v>
      </c>
      <c r="AA13" s="27">
        <v>0.8666666666666667</v>
      </c>
      <c r="AB13" s="6">
        <v>0.8641414141414141</v>
      </c>
      <c r="AC13" s="6">
        <v>0.8666666666666667</v>
      </c>
      <c r="AD13" s="6">
        <v>0.86361416361416377</v>
      </c>
      <c r="AE13" s="6">
        <v>0.18461887952550671</v>
      </c>
      <c r="AF13" s="27">
        <v>0.96666666666666667</v>
      </c>
      <c r="AG13" s="6">
        <v>0.97083333333333333</v>
      </c>
      <c r="AH13" s="6">
        <v>0.96666666666666667</v>
      </c>
      <c r="AI13" s="6">
        <v>0.96711111111111114</v>
      </c>
      <c r="AJ13" s="6">
        <v>0.1932923651205683</v>
      </c>
      <c r="AK13" s="27">
        <v>0.93333333333333335</v>
      </c>
      <c r="AL13" s="6">
        <v>0.94053030303030305</v>
      </c>
      <c r="AM13" s="6">
        <v>0.93333333333333335</v>
      </c>
      <c r="AN13" s="6">
        <v>0.93246031746031732</v>
      </c>
      <c r="AO13" s="6">
        <v>2.402910225941143</v>
      </c>
      <c r="AP13" s="27">
        <v>0.93333333333333335</v>
      </c>
      <c r="AQ13" s="6">
        <v>0.94053030303030305</v>
      </c>
      <c r="AR13" s="6">
        <v>0.93333333333333335</v>
      </c>
      <c r="AS13" s="6">
        <v>0.93246031746031732</v>
      </c>
      <c r="AT13" s="6">
        <v>0.2369783886165289</v>
      </c>
      <c r="AU13" s="27">
        <v>0.93333333333333335</v>
      </c>
      <c r="AV13" s="6">
        <v>0.94053030303030305</v>
      </c>
      <c r="AW13" s="6">
        <v>0.93333333333333335</v>
      </c>
      <c r="AX13" s="6">
        <v>0.93246031746031732</v>
      </c>
      <c r="AY13" s="6">
        <v>0.2369568839495044</v>
      </c>
      <c r="AZ13" s="27">
        <v>0.93333333333333335</v>
      </c>
      <c r="BA13" s="6">
        <v>0.94053030303030305</v>
      </c>
      <c r="BB13" s="6">
        <v>0.93333333333333335</v>
      </c>
      <c r="BC13" s="6">
        <v>0.93246031746031732</v>
      </c>
      <c r="BD13" s="6">
        <v>0.22563809447695271</v>
      </c>
      <c r="BE13" s="6"/>
      <c r="BF13" s="1" t="s">
        <v>6</v>
      </c>
      <c r="BG13" s="4">
        <f>CORREL($M$3:$M$130,AA3:AA130)</f>
        <v>-0.76616176203950959</v>
      </c>
      <c r="BH13" s="4">
        <f>CORREL($N$3:$N$130,AA3:AA130)</f>
        <v>0.65812244796982644</v>
      </c>
      <c r="BI13" s="4">
        <f>CORREL($O$3:$O$130,AA3:AA130)</f>
        <v>0.81982491526013901</v>
      </c>
      <c r="BJ13" s="4">
        <f>CORREL($P$3:$P$130,AA3:AA130)</f>
        <v>0.49097019075501708</v>
      </c>
      <c r="BL13" s="1" t="s">
        <v>6</v>
      </c>
      <c r="BM13" s="12">
        <f>COUNTIF(AA3:AA130,"1")</f>
        <v>9</v>
      </c>
      <c r="BN13" s="23"/>
      <c r="BO13" s="1" t="s">
        <v>6</v>
      </c>
      <c r="BP13" s="12">
        <f>COUNTIF(AA3:AA130,"&lt;0,75")</f>
        <v>16</v>
      </c>
      <c r="BQ13" s="23"/>
      <c r="BR13" s="1" t="s">
        <v>6</v>
      </c>
      <c r="BS13" s="12">
        <f>COUNTIFS(AA2:AA129,"&gt;0,9",AA3:AA130,"&lt;1")</f>
        <v>55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7.8826690914051117E-2</v>
      </c>
      <c r="N14" s="9">
        <v>6.2302304972190914</v>
      </c>
      <c r="O14" s="9">
        <v>1.351238164444315</v>
      </c>
      <c r="P14" s="9">
        <v>146.41041668464871</v>
      </c>
      <c r="Q14" s="27">
        <v>0.93333333333333335</v>
      </c>
      <c r="R14" s="6">
        <v>0.93333333333333335</v>
      </c>
      <c r="S14" s="6">
        <v>0.93333333333333335</v>
      </c>
      <c r="T14" s="6">
        <v>0.93333333333333335</v>
      </c>
      <c r="U14" s="6">
        <v>0.28524368598048372</v>
      </c>
      <c r="V14" s="27">
        <v>0.93333333333333335</v>
      </c>
      <c r="W14" s="6">
        <v>0.93333333333333335</v>
      </c>
      <c r="X14" s="6">
        <v>0.93333333333333335</v>
      </c>
      <c r="Y14" s="6">
        <v>0.93333333333333335</v>
      </c>
      <c r="Z14" s="6">
        <v>0.15574201095110349</v>
      </c>
      <c r="AA14" s="27">
        <v>0.93333333333333335</v>
      </c>
      <c r="AB14" s="6">
        <v>0.94358974358974357</v>
      </c>
      <c r="AC14" s="6">
        <v>0.93333333333333335</v>
      </c>
      <c r="AD14" s="6">
        <v>0.93240740740740735</v>
      </c>
      <c r="AE14" s="6">
        <v>0.167177274733355</v>
      </c>
      <c r="AF14" s="27">
        <v>0.96666666666666667</v>
      </c>
      <c r="AG14" s="6">
        <v>0.96944444444444444</v>
      </c>
      <c r="AH14" s="6">
        <v>0.96666666666666667</v>
      </c>
      <c r="AI14" s="6">
        <v>0.96651411136536991</v>
      </c>
      <c r="AJ14" s="6">
        <v>0.21336495295291841</v>
      </c>
      <c r="AK14" s="27">
        <v>0.83333333333333337</v>
      </c>
      <c r="AL14" s="6">
        <v>0.82925925925925925</v>
      </c>
      <c r="AM14" s="6">
        <v>0.83333333333333337</v>
      </c>
      <c r="AN14" s="6">
        <v>0.82982456140350869</v>
      </c>
      <c r="AO14" s="6">
        <v>6.0072755648528586</v>
      </c>
      <c r="AP14" s="27">
        <v>0.96666666666666667</v>
      </c>
      <c r="AQ14" s="6">
        <v>0.96944444444444444</v>
      </c>
      <c r="AR14" s="6">
        <v>0.96666666666666667</v>
      </c>
      <c r="AS14" s="6">
        <v>0.96651411136536991</v>
      </c>
      <c r="AT14" s="6">
        <v>0.17167846113072979</v>
      </c>
      <c r="AU14" s="27">
        <v>0.9</v>
      </c>
      <c r="AV14" s="6">
        <v>0.9027272727272726</v>
      </c>
      <c r="AW14" s="6">
        <v>0.9</v>
      </c>
      <c r="AX14" s="6">
        <v>0.9</v>
      </c>
      <c r="AY14" s="6">
        <v>0.23943086927352211</v>
      </c>
      <c r="AZ14" s="27">
        <v>0.93333333333333335</v>
      </c>
      <c r="BA14" s="6">
        <v>0.93333333333333335</v>
      </c>
      <c r="BB14" s="6">
        <v>0.93333333333333335</v>
      </c>
      <c r="BC14" s="6">
        <v>0.93333333333333335</v>
      </c>
      <c r="BD14" s="6">
        <v>0.1992021309030749</v>
      </c>
      <c r="BE14" s="6"/>
      <c r="BF14" s="2" t="s">
        <v>12</v>
      </c>
      <c r="BG14" s="6">
        <f>CORREL($M$3:$M$130,AB3:AB130)</f>
        <v>-0.77034733413799994</v>
      </c>
      <c r="BH14" s="6">
        <f>CORREL($N$3:$N$130,AB3:AB130)</f>
        <v>0.64124553140135376</v>
      </c>
      <c r="BI14" s="6">
        <f>CORREL($O$3:$O$130,AB3:AB130)</f>
        <v>0.80294556231959857</v>
      </c>
      <c r="BJ14" s="6">
        <f>CORREL($P$3:$P$130,AB3:AB130)</f>
        <v>0.50014312158327145</v>
      </c>
      <c r="BL14" s="23" t="s">
        <v>12</v>
      </c>
      <c r="BM14" s="25">
        <f>COUNTIF(AB3:AB130,"1")</f>
        <v>9</v>
      </c>
      <c r="BN14" s="23"/>
      <c r="BO14" s="23" t="s">
        <v>12</v>
      </c>
      <c r="BP14" s="25">
        <f>COUNTIF(AB3:AB130,"&lt;0,75")</f>
        <v>10</v>
      </c>
      <c r="BQ14" s="23"/>
      <c r="BR14" s="23" t="s">
        <v>12</v>
      </c>
      <c r="BS14" s="25">
        <f>COUNTIFS(AB2:AB129,"&gt;0,9",AB3:AB130,"&lt;1")</f>
        <v>73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5.0776346645682889E-2</v>
      </c>
      <c r="N15" s="9">
        <v>9.3633166042916418</v>
      </c>
      <c r="O15" s="9">
        <v>1.423012297055843</v>
      </c>
      <c r="P15" s="9">
        <v>162.6876259995673</v>
      </c>
      <c r="Q15" s="27">
        <v>0.96666666666666667</v>
      </c>
      <c r="R15" s="6">
        <v>0.97000000000000008</v>
      </c>
      <c r="S15" s="6">
        <v>0.96666666666666667</v>
      </c>
      <c r="T15" s="6">
        <v>0.96681922196796344</v>
      </c>
      <c r="U15" s="6">
        <v>0.22568302558632519</v>
      </c>
      <c r="V15" s="27">
        <v>1</v>
      </c>
      <c r="W15" s="6">
        <v>1</v>
      </c>
      <c r="X15" s="6">
        <v>1</v>
      </c>
      <c r="Y15" s="6">
        <v>1</v>
      </c>
      <c r="Z15" s="6">
        <v>2.4119736602303599E-2</v>
      </c>
      <c r="AA15" s="27">
        <v>0.96666666666666667</v>
      </c>
      <c r="AB15" s="6">
        <v>0.97000000000000008</v>
      </c>
      <c r="AC15" s="6">
        <v>0.96666666666666667</v>
      </c>
      <c r="AD15" s="6">
        <v>0.96681922196796344</v>
      </c>
      <c r="AE15" s="6">
        <v>7.8113569583810438E-2</v>
      </c>
      <c r="AF15" s="27">
        <v>0.96666666666666667</v>
      </c>
      <c r="AG15" s="6">
        <v>0.97000000000000008</v>
      </c>
      <c r="AH15" s="6">
        <v>0.96666666666666667</v>
      </c>
      <c r="AI15" s="6">
        <v>0.96681922196796344</v>
      </c>
      <c r="AJ15" s="6">
        <v>0.1121074846927383</v>
      </c>
      <c r="AK15" s="27">
        <v>0.9</v>
      </c>
      <c r="AL15" s="6">
        <v>0.92500000000000004</v>
      </c>
      <c r="AM15" s="6">
        <v>0.9</v>
      </c>
      <c r="AN15" s="6">
        <v>0.90225155279503111</v>
      </c>
      <c r="AO15" s="6">
        <v>3.6043653389117152</v>
      </c>
      <c r="AP15" s="27">
        <v>0.93333333333333335</v>
      </c>
      <c r="AQ15" s="6">
        <v>0.94545454545454544</v>
      </c>
      <c r="AR15" s="6">
        <v>0.93333333333333335</v>
      </c>
      <c r="AS15" s="6">
        <v>0.93496163682864453</v>
      </c>
      <c r="AT15" s="6">
        <v>0.21349143542964061</v>
      </c>
      <c r="AU15" s="27">
        <v>0.96666666666666667</v>
      </c>
      <c r="AV15" s="6">
        <v>0.97000000000000008</v>
      </c>
      <c r="AW15" s="6">
        <v>0.96666666666666667</v>
      </c>
      <c r="AX15" s="6">
        <v>0.96656346749226008</v>
      </c>
      <c r="AY15" s="6">
        <v>0.38852622561782718</v>
      </c>
      <c r="AZ15" s="27">
        <v>0.93333333333333335</v>
      </c>
      <c r="BA15" s="6">
        <v>0.94545454545454544</v>
      </c>
      <c r="BB15" s="6">
        <v>0.93333333333333335</v>
      </c>
      <c r="BC15" s="6">
        <v>0.93496163682864453</v>
      </c>
      <c r="BD15" s="6">
        <v>0.35255810817586808</v>
      </c>
      <c r="BE15" s="6"/>
      <c r="BF15" s="2" t="s">
        <v>18</v>
      </c>
      <c r="BG15" s="6">
        <f>CORREL($M$3:$M$130,AC3:AC130)</f>
        <v>-0.76616176203950959</v>
      </c>
      <c r="BH15" s="6">
        <f>CORREL($N$3:$N$130,AC3:AC130)</f>
        <v>0.65812244796982644</v>
      </c>
      <c r="BI15" s="6">
        <f>CORREL($O$3:$O$130,AC3:AC130)</f>
        <v>0.81982491526013901</v>
      </c>
      <c r="BJ15" s="6">
        <f>CORREL($P$3:$P$130,AC3:AC130)</f>
        <v>0.49097019075501708</v>
      </c>
      <c r="BL15" s="23" t="s">
        <v>18</v>
      </c>
      <c r="BM15" s="25">
        <f>COUNTIF(AC3:AC130,"1")</f>
        <v>9</v>
      </c>
      <c r="BN15" s="23"/>
      <c r="BO15" s="23" t="s">
        <v>18</v>
      </c>
      <c r="BP15" s="25">
        <f>COUNTIF(AC3:AC130,"&lt;0,75")</f>
        <v>16</v>
      </c>
      <c r="BQ15" s="23"/>
      <c r="BR15" s="23" t="s">
        <v>18</v>
      </c>
      <c r="BS15" s="25">
        <f>COUNTIFS(AC2:AC129,"&gt;0,9",AC3:AC130,"&lt;1")</f>
        <v>55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3.3291508185546492E-2</v>
      </c>
      <c r="N16" s="9">
        <v>9.8507723963874696</v>
      </c>
      <c r="O16" s="9">
        <v>1.605469913760619</v>
      </c>
      <c r="P16" s="9">
        <v>93.582337765680961</v>
      </c>
      <c r="Q16" s="27">
        <v>0.93333333333333335</v>
      </c>
      <c r="R16" s="6">
        <v>0.94666666666666666</v>
      </c>
      <c r="S16" s="6">
        <v>0.93333333333333335</v>
      </c>
      <c r="T16" s="6">
        <v>0.93287037037037035</v>
      </c>
      <c r="U16" s="6">
        <v>0.19466069785824769</v>
      </c>
      <c r="V16" s="27">
        <v>0.93333333333333335</v>
      </c>
      <c r="W16" s="6">
        <v>0.94666666666666666</v>
      </c>
      <c r="X16" s="6">
        <v>0.93333333333333335</v>
      </c>
      <c r="Y16" s="6">
        <v>0.93287037037037035</v>
      </c>
      <c r="Z16" s="6">
        <v>0.2339014096619004</v>
      </c>
      <c r="AA16" s="27">
        <v>0.93333333333333335</v>
      </c>
      <c r="AB16" s="6">
        <v>0.94666666666666666</v>
      </c>
      <c r="AC16" s="6">
        <v>0.93333333333333335</v>
      </c>
      <c r="AD16" s="6">
        <v>0.93287037037037035</v>
      </c>
      <c r="AE16" s="6">
        <v>0.1828440623748796</v>
      </c>
      <c r="AF16" s="27">
        <v>0.93333333333333335</v>
      </c>
      <c r="AG16" s="6">
        <v>0.94666666666666666</v>
      </c>
      <c r="AH16" s="6">
        <v>0.93333333333333335</v>
      </c>
      <c r="AI16" s="6">
        <v>0.93287037037037035</v>
      </c>
      <c r="AJ16" s="6">
        <v>0.17760683377610401</v>
      </c>
      <c r="AK16" s="27">
        <v>0.8666666666666667</v>
      </c>
      <c r="AL16" s="6">
        <v>0.88666666666666671</v>
      </c>
      <c r="AM16" s="6">
        <v>0.8666666666666667</v>
      </c>
      <c r="AN16" s="6">
        <v>0.86990740740740735</v>
      </c>
      <c r="AO16" s="6">
        <v>4.8058204518822869</v>
      </c>
      <c r="AP16" s="27">
        <v>0.96666666666666667</v>
      </c>
      <c r="AQ16" s="6">
        <v>0.97037037037037033</v>
      </c>
      <c r="AR16" s="6">
        <v>0.96666666666666667</v>
      </c>
      <c r="AS16" s="6">
        <v>0.96666666666666667</v>
      </c>
      <c r="AT16" s="6">
        <v>0.22024196293042619</v>
      </c>
      <c r="AU16" s="27">
        <v>0.8666666666666667</v>
      </c>
      <c r="AV16" s="6">
        <v>0.88541666666666663</v>
      </c>
      <c r="AW16" s="6">
        <v>0.8666666666666667</v>
      </c>
      <c r="AX16" s="6">
        <v>0.86183908045977009</v>
      </c>
      <c r="AY16" s="6">
        <v>0.61280959519004818</v>
      </c>
      <c r="AZ16" s="27">
        <v>0.96666666666666667</v>
      </c>
      <c r="BA16" s="6">
        <v>0.97037037037037033</v>
      </c>
      <c r="BB16" s="6">
        <v>0.96666666666666667</v>
      </c>
      <c r="BC16" s="6">
        <v>0.96666666666666667</v>
      </c>
      <c r="BD16" s="6">
        <v>0.23838241608769509</v>
      </c>
      <c r="BE16" s="6"/>
      <c r="BF16" s="2" t="s">
        <v>24</v>
      </c>
      <c r="BG16" s="6">
        <f>CORREL($M$3:$M$130,AD3:AD130)</f>
        <v>-0.77250154732951426</v>
      </c>
      <c r="BH16" s="6">
        <f>CORREL($N$3:$N$130,AD3:AD130)</f>
        <v>0.64662523557206886</v>
      </c>
      <c r="BI16" s="6">
        <f>CORREL($O$3:$O$130,AD3:AD130)</f>
        <v>0.82181676449815899</v>
      </c>
      <c r="BJ16" s="6">
        <f>CORREL($P$3:$P$130,AD3:AD130)</f>
        <v>0.48586800307836325</v>
      </c>
      <c r="BL16" s="3" t="s">
        <v>24</v>
      </c>
      <c r="BM16" s="19">
        <f>COUNTIF(AD3:AD130,"1")</f>
        <v>9</v>
      </c>
      <c r="BN16" s="23"/>
      <c r="BO16" s="3" t="s">
        <v>24</v>
      </c>
      <c r="BP16" s="19">
        <f>COUNTIF(AD3:AD130,"&lt;0,75")</f>
        <v>17</v>
      </c>
      <c r="BQ16" s="23"/>
      <c r="BR16" s="3" t="s">
        <v>24</v>
      </c>
      <c r="BS16" s="19">
        <f>COUNTIFS(AD2:AD129,"&gt;0,9",AD3:AD130,"&lt;1")</f>
        <v>63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6.0475809551339292E-2</v>
      </c>
      <c r="N17" s="9">
        <v>6.7931724920448966</v>
      </c>
      <c r="O17" s="9">
        <v>1.468225775019016</v>
      </c>
      <c r="P17" s="9">
        <v>76.423190535505086</v>
      </c>
      <c r="Q17" s="27">
        <v>1</v>
      </c>
      <c r="R17" s="6">
        <v>1</v>
      </c>
      <c r="S17" s="6">
        <v>1</v>
      </c>
      <c r="T17" s="6">
        <v>1</v>
      </c>
      <c r="U17" s="6">
        <v>0.20920058915958781</v>
      </c>
      <c r="V17" s="27">
        <v>0.96666666666666667</v>
      </c>
      <c r="W17" s="6">
        <v>0.97083333333333333</v>
      </c>
      <c r="X17" s="6">
        <v>0.96666666666666667</v>
      </c>
      <c r="Y17" s="6">
        <v>0.96679738562091488</v>
      </c>
      <c r="Z17" s="6">
        <v>8.161289423697779E-2</v>
      </c>
      <c r="AA17" s="27">
        <v>0.96666666666666667</v>
      </c>
      <c r="AB17" s="6">
        <v>0.97083333333333333</v>
      </c>
      <c r="AC17" s="6">
        <v>0.96666666666666667</v>
      </c>
      <c r="AD17" s="6">
        <v>0.96679738562091488</v>
      </c>
      <c r="AE17" s="6">
        <v>0.2082939678076027</v>
      </c>
      <c r="AF17" s="27">
        <v>1</v>
      </c>
      <c r="AG17" s="6">
        <v>1</v>
      </c>
      <c r="AH17" s="6">
        <v>1</v>
      </c>
      <c r="AI17" s="6">
        <v>1</v>
      </c>
      <c r="AJ17" s="6">
        <v>0.1191042437540263</v>
      </c>
      <c r="AK17" s="27">
        <v>0.9</v>
      </c>
      <c r="AL17" s="6">
        <v>0.90111111111111108</v>
      </c>
      <c r="AM17" s="6">
        <v>0.9</v>
      </c>
      <c r="AN17" s="6">
        <v>0.89878542510121451</v>
      </c>
      <c r="AO17" s="6">
        <v>3.6043653389117152</v>
      </c>
      <c r="AP17" s="27">
        <v>0.96666666666666667</v>
      </c>
      <c r="AQ17" s="6">
        <v>0.97083333333333333</v>
      </c>
      <c r="AR17" s="6">
        <v>0.96666666666666667</v>
      </c>
      <c r="AS17" s="6">
        <v>0.96679738562091488</v>
      </c>
      <c r="AT17" s="6">
        <v>0.14350953969718599</v>
      </c>
      <c r="AU17" s="27">
        <v>0.96666666666666667</v>
      </c>
      <c r="AV17" s="6">
        <v>0.97083333333333333</v>
      </c>
      <c r="AW17" s="6">
        <v>0.96666666666666667</v>
      </c>
      <c r="AX17" s="6">
        <v>0.96679738562091488</v>
      </c>
      <c r="AY17" s="6">
        <v>0.14640761081454851</v>
      </c>
      <c r="AZ17" s="27">
        <v>1</v>
      </c>
      <c r="BA17" s="6">
        <v>1</v>
      </c>
      <c r="BB17" s="6">
        <v>1</v>
      </c>
      <c r="BC17" s="6">
        <v>1</v>
      </c>
      <c r="BD17" s="6">
        <v>8.3850856081980937E-2</v>
      </c>
      <c r="BE17" s="6"/>
      <c r="BF17" s="3" t="s">
        <v>51</v>
      </c>
      <c r="BG17" s="5">
        <f>CORREL($M$3:$M$130,AE3:AE130)</f>
        <v>0.33124649622256558</v>
      </c>
      <c r="BH17" s="5">
        <f>CORREL($N$3:$N$130,AE3:AE130)</f>
        <v>-0.3955188201586764</v>
      </c>
      <c r="BI17" s="5">
        <f>CORREL($O$3:$O$130,AE3:AE130)</f>
        <v>-0.40042530332009674</v>
      </c>
      <c r="BJ17" s="5">
        <f>CORREL($P$3:$P$130,AE3:AE130)</f>
        <v>-0.30341994261498006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7.1613226575651626E-2</v>
      </c>
      <c r="N18" s="9">
        <v>5.8540016405726192</v>
      </c>
      <c r="O18" s="9">
        <v>1.437549600988135</v>
      </c>
      <c r="P18" s="9">
        <v>65.857518456441966</v>
      </c>
      <c r="Q18" s="27">
        <v>0.9</v>
      </c>
      <c r="R18" s="6">
        <v>0.90388888888888874</v>
      </c>
      <c r="S18" s="6">
        <v>0.9</v>
      </c>
      <c r="T18" s="6">
        <v>0.90063157894736834</v>
      </c>
      <c r="U18" s="6">
        <v>0.26247278370594129</v>
      </c>
      <c r="V18" s="27">
        <v>0.93333333333333335</v>
      </c>
      <c r="W18" s="6">
        <v>0.93333333333333335</v>
      </c>
      <c r="X18" s="6">
        <v>0.93333333333333335</v>
      </c>
      <c r="Y18" s="6">
        <v>0.93333333333333335</v>
      </c>
      <c r="Z18" s="6">
        <v>0.14455659263374779</v>
      </c>
      <c r="AA18" s="27">
        <v>0.93333333333333335</v>
      </c>
      <c r="AB18" s="6">
        <v>0.937037037037037</v>
      </c>
      <c r="AC18" s="6">
        <v>0.93333333333333335</v>
      </c>
      <c r="AD18" s="6">
        <v>0.93333333333333335</v>
      </c>
      <c r="AE18" s="6">
        <v>0.13233168226171169</v>
      </c>
      <c r="AF18" s="27">
        <v>0.93333333333333335</v>
      </c>
      <c r="AG18" s="6">
        <v>0.93333333333333335</v>
      </c>
      <c r="AH18" s="6">
        <v>0.93333333333333335</v>
      </c>
      <c r="AI18" s="6">
        <v>0.93333333333333335</v>
      </c>
      <c r="AJ18" s="6">
        <v>0.21839193921018629</v>
      </c>
      <c r="AK18" s="27">
        <v>0.9</v>
      </c>
      <c r="AL18" s="6">
        <v>0.90059523809523812</v>
      </c>
      <c r="AM18" s="6">
        <v>0.9</v>
      </c>
      <c r="AN18" s="6">
        <v>0.89891067538126357</v>
      </c>
      <c r="AO18" s="6">
        <v>3.6043653389117152</v>
      </c>
      <c r="AP18" s="27">
        <v>0.9</v>
      </c>
      <c r="AQ18" s="6">
        <v>0.90059523809523812</v>
      </c>
      <c r="AR18" s="6">
        <v>0.9</v>
      </c>
      <c r="AS18" s="6">
        <v>0.89891067538126357</v>
      </c>
      <c r="AT18" s="6">
        <v>0.26116016896046029</v>
      </c>
      <c r="AU18" s="27">
        <v>0.93333333333333335</v>
      </c>
      <c r="AV18" s="6">
        <v>0.93333333333333335</v>
      </c>
      <c r="AW18" s="6">
        <v>0.93333333333333335</v>
      </c>
      <c r="AX18" s="6">
        <v>0.93333333333333335</v>
      </c>
      <c r="AY18" s="6">
        <v>0.32476152950138421</v>
      </c>
      <c r="AZ18" s="27">
        <v>0.9</v>
      </c>
      <c r="BA18" s="6">
        <v>0.89953703703703702</v>
      </c>
      <c r="BB18" s="6">
        <v>0.9</v>
      </c>
      <c r="BC18" s="6">
        <v>0.89803921568627454</v>
      </c>
      <c r="BD18" s="6">
        <v>0.38554377250985178</v>
      </c>
      <c r="BE18" s="6"/>
      <c r="BF18" s="1" t="s">
        <v>5</v>
      </c>
      <c r="BG18" s="4">
        <f>CORREL($M$3:$M$130,AF3:AF130)</f>
        <v>-0.79275374166230861</v>
      </c>
      <c r="BH18" s="4">
        <f>CORREL($N$3:$N$130,AF3:AF130)</f>
        <v>0.6054689897274399</v>
      </c>
      <c r="BI18" s="4">
        <f>CORREL($O$3:$O$130,AF3:AF130)</f>
        <v>0.78998003472870804</v>
      </c>
      <c r="BJ18" s="4">
        <f>CORREL($P$3:$P$130,AF3:AF130)</f>
        <v>0.43769285845199263</v>
      </c>
      <c r="BL18" s="1" t="s">
        <v>5</v>
      </c>
      <c r="BM18" s="12">
        <f>COUNTIF(AF3:AF130,"1")</f>
        <v>13</v>
      </c>
      <c r="BN18" s="23"/>
      <c r="BO18" s="1" t="s">
        <v>5</v>
      </c>
      <c r="BP18" s="12">
        <f>COUNTIF(AF3:AF130,"&lt;0,75")</f>
        <v>13</v>
      </c>
      <c r="BQ18" s="23"/>
      <c r="BR18" s="1" t="s">
        <v>5</v>
      </c>
      <c r="BS18" s="12">
        <f>COUNTIFS(AF2:AF129,"&gt;0,9",AF3:AF130,"&lt;1")</f>
        <v>58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2.569647939137314E-2</v>
      </c>
      <c r="N19" s="9">
        <v>11.9917346517416</v>
      </c>
      <c r="O19" s="9">
        <v>1.6404616788719619</v>
      </c>
      <c r="P19" s="9">
        <v>113.9214791915452</v>
      </c>
      <c r="Q19" s="27">
        <v>0.96666666666666667</v>
      </c>
      <c r="R19" s="6">
        <v>0.97037037037037033</v>
      </c>
      <c r="S19" s="6">
        <v>0.96666666666666667</v>
      </c>
      <c r="T19" s="6">
        <v>0.96692242114237004</v>
      </c>
      <c r="U19" s="6">
        <v>0.17839105918094919</v>
      </c>
      <c r="V19" s="27">
        <v>0.93333333333333335</v>
      </c>
      <c r="W19" s="6">
        <v>0.94666666666666666</v>
      </c>
      <c r="X19" s="6">
        <v>0.93333333333333335</v>
      </c>
      <c r="Y19" s="6">
        <v>0.93400673400673395</v>
      </c>
      <c r="Z19" s="6">
        <v>0.12806532544353791</v>
      </c>
      <c r="AA19" s="27">
        <v>0.93333333333333335</v>
      </c>
      <c r="AB19" s="6">
        <v>0.94666666666666666</v>
      </c>
      <c r="AC19" s="6">
        <v>0.93333333333333335</v>
      </c>
      <c r="AD19" s="6">
        <v>0.93400673400673395</v>
      </c>
      <c r="AE19" s="6">
        <v>0.11001732713029071</v>
      </c>
      <c r="AF19" s="27">
        <v>0.96666666666666667</v>
      </c>
      <c r="AG19" s="6">
        <v>0.97037037037037033</v>
      </c>
      <c r="AH19" s="6">
        <v>0.96666666666666667</v>
      </c>
      <c r="AI19" s="6">
        <v>0.96692242114237004</v>
      </c>
      <c r="AJ19" s="6">
        <v>0.11869151590382809</v>
      </c>
      <c r="AK19" s="27">
        <v>0.8666666666666667</v>
      </c>
      <c r="AL19" s="6">
        <v>0.91111111111111109</v>
      </c>
      <c r="AM19" s="6">
        <v>0.8666666666666667</v>
      </c>
      <c r="AN19" s="6">
        <v>0.8666666666666667</v>
      </c>
      <c r="AO19" s="6">
        <v>4.8058204518822869</v>
      </c>
      <c r="AP19" s="27">
        <v>0.96666666666666667</v>
      </c>
      <c r="AQ19" s="6">
        <v>0.97037037037037033</v>
      </c>
      <c r="AR19" s="6">
        <v>0.96666666666666667</v>
      </c>
      <c r="AS19" s="6">
        <v>0.96692242114237004</v>
      </c>
      <c r="AT19" s="6">
        <v>0.21497336102705319</v>
      </c>
      <c r="AU19" s="27">
        <v>0.9</v>
      </c>
      <c r="AV19" s="6">
        <v>0.92727272727272736</v>
      </c>
      <c r="AW19" s="6">
        <v>0.9</v>
      </c>
      <c r="AX19" s="6">
        <v>0.90075187969924808</v>
      </c>
      <c r="AY19" s="6">
        <v>0.16566452608172591</v>
      </c>
      <c r="AZ19" s="27">
        <v>0.9</v>
      </c>
      <c r="BA19" s="6">
        <v>0.92727272727272736</v>
      </c>
      <c r="BB19" s="6">
        <v>0.9</v>
      </c>
      <c r="BC19" s="6">
        <v>0.90075187969924808</v>
      </c>
      <c r="BD19" s="6">
        <v>0.25074122809331079</v>
      </c>
      <c r="BE19" s="6"/>
      <c r="BF19" s="2" t="s">
        <v>11</v>
      </c>
      <c r="BG19" s="6">
        <f>CORREL($M$3:$M$130,AG3:AG130)</f>
        <v>-0.74162223472603306</v>
      </c>
      <c r="BH19" s="6">
        <f>CORREL($N$3:$N$130,AG3:AG130)</f>
        <v>0.589440981918676</v>
      </c>
      <c r="BI19" s="6">
        <f>CORREL($O$3:$O$130,AG3:AG130)</f>
        <v>0.76451782878437091</v>
      </c>
      <c r="BJ19" s="6">
        <f>CORREL($P$3:$P$130,AG3:AG130)</f>
        <v>0.42657922689439359</v>
      </c>
      <c r="BL19" s="23" t="s">
        <v>11</v>
      </c>
      <c r="BM19" s="25">
        <f>COUNTIF(AG3:AG130,"1")</f>
        <v>13</v>
      </c>
      <c r="BN19" s="23"/>
      <c r="BO19" s="23" t="s">
        <v>11</v>
      </c>
      <c r="BP19" s="25">
        <f>COUNTIF(AG3:AG130,"&lt;0,75")</f>
        <v>8</v>
      </c>
      <c r="BQ19" s="23"/>
      <c r="BR19" s="23" t="s">
        <v>11</v>
      </c>
      <c r="BS19" s="25">
        <f>COUNTIFS(AG2:AG129,"&gt;0,9",AG3:AG130,"&lt;1")</f>
        <v>79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2.7222576195432439E-2</v>
      </c>
      <c r="N20" s="9">
        <v>11.47530921995091</v>
      </c>
      <c r="O20" s="9">
        <v>1.6331673680028751</v>
      </c>
      <c r="P20" s="9">
        <v>109.0154375895337</v>
      </c>
      <c r="Q20" s="27">
        <v>0.96666666666666667</v>
      </c>
      <c r="R20" s="6">
        <v>0.96944444444444444</v>
      </c>
      <c r="S20" s="6">
        <v>0.96666666666666667</v>
      </c>
      <c r="T20" s="6">
        <v>0.96666666666666667</v>
      </c>
      <c r="U20" s="6">
        <v>0.16146505381188139</v>
      </c>
      <c r="V20" s="27">
        <v>0.96666666666666667</v>
      </c>
      <c r="W20" s="6">
        <v>0.96944444444444444</v>
      </c>
      <c r="X20" s="6">
        <v>0.96666666666666667</v>
      </c>
      <c r="Y20" s="6">
        <v>0.96666666666666667</v>
      </c>
      <c r="Z20" s="6">
        <v>0.22998019917025039</v>
      </c>
      <c r="AA20" s="27">
        <v>0.96666666666666667</v>
      </c>
      <c r="AB20" s="6">
        <v>0.96944444444444444</v>
      </c>
      <c r="AC20" s="6">
        <v>0.96666666666666667</v>
      </c>
      <c r="AD20" s="6">
        <v>0.96666666666666667</v>
      </c>
      <c r="AE20" s="6">
        <v>0.1100173271302908</v>
      </c>
      <c r="AF20" s="27">
        <v>0.96666666666666667</v>
      </c>
      <c r="AG20" s="6">
        <v>0.96944444444444444</v>
      </c>
      <c r="AH20" s="6">
        <v>0.96666666666666667</v>
      </c>
      <c r="AI20" s="6">
        <v>0.96666666666666667</v>
      </c>
      <c r="AJ20" s="6">
        <v>0.11934031607296269</v>
      </c>
      <c r="AK20" s="27">
        <v>1</v>
      </c>
      <c r="AL20" s="6">
        <v>1</v>
      </c>
      <c r="AM20" s="6">
        <v>1</v>
      </c>
      <c r="AN20" s="6">
        <v>1</v>
      </c>
      <c r="AO20" s="6">
        <v>4.4408920985006271E-16</v>
      </c>
      <c r="AP20" s="27">
        <v>0.96666666666666667</v>
      </c>
      <c r="AQ20" s="6">
        <v>0.96944444444444444</v>
      </c>
      <c r="AR20" s="6">
        <v>0.96666666666666667</v>
      </c>
      <c r="AS20" s="6">
        <v>0.96666666666666667</v>
      </c>
      <c r="AT20" s="6">
        <v>0.1175826023593864</v>
      </c>
      <c r="AU20" s="27">
        <v>0.93333333333333335</v>
      </c>
      <c r="AV20" s="6">
        <v>0.94358974358974357</v>
      </c>
      <c r="AW20" s="6">
        <v>0.93333333333333335</v>
      </c>
      <c r="AX20" s="6">
        <v>0.93308080808080807</v>
      </c>
      <c r="AY20" s="6">
        <v>0.27439307211569708</v>
      </c>
      <c r="AZ20" s="27">
        <v>0.96666666666666667</v>
      </c>
      <c r="BA20" s="6">
        <v>0.96944444444444444</v>
      </c>
      <c r="BB20" s="6">
        <v>0.96666666666666667</v>
      </c>
      <c r="BC20" s="6">
        <v>0.96666666666666667</v>
      </c>
      <c r="BD20" s="6">
        <v>0.14255900548456521</v>
      </c>
      <c r="BE20" s="6"/>
      <c r="BF20" s="2" t="s">
        <v>17</v>
      </c>
      <c r="BG20" s="6">
        <f>CORREL($M$3:$M$130,AH3:AH130)</f>
        <v>-0.79275374166230861</v>
      </c>
      <c r="BH20" s="6">
        <f>CORREL($N$3:$N$130,AH3:AH130)</f>
        <v>0.6054689897274399</v>
      </c>
      <c r="BI20" s="6">
        <f>CORREL($O$3:$O$130,AH3:AH130)</f>
        <v>0.78998003472870804</v>
      </c>
      <c r="BJ20" s="6">
        <f>CORREL($P$3:$P$130,AH3:AH130)</f>
        <v>0.43769285845199263</v>
      </c>
      <c r="BL20" s="23" t="s">
        <v>17</v>
      </c>
      <c r="BM20" s="25">
        <f>COUNTIF(AH3:AH130,"1")</f>
        <v>13</v>
      </c>
      <c r="BN20" s="23"/>
      <c r="BO20" s="23" t="s">
        <v>17</v>
      </c>
      <c r="BP20" s="25">
        <f>COUNTIF(AH3:AH130,"&lt;0,75")</f>
        <v>13</v>
      </c>
      <c r="BQ20" s="23"/>
      <c r="BR20" s="23" t="s">
        <v>17</v>
      </c>
      <c r="BS20" s="25">
        <f>COUNTIFS(AH2:AH129,"&gt;0,9",AH3:AH130,"&lt;1")</f>
        <v>58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0.16717731537372291</v>
      </c>
      <c r="N21" s="9">
        <v>2.9682241199930219</v>
      </c>
      <c r="O21" s="9">
        <v>1.1694256294445899</v>
      </c>
      <c r="P21" s="9">
        <v>69.753266819836014</v>
      </c>
      <c r="Q21" s="27">
        <v>0.93333333333333335</v>
      </c>
      <c r="R21" s="6">
        <v>0.937037037037037</v>
      </c>
      <c r="S21" s="6">
        <v>0.93333333333333335</v>
      </c>
      <c r="T21" s="6">
        <v>0.93358908780903671</v>
      </c>
      <c r="U21" s="6">
        <v>0.31499552438403472</v>
      </c>
      <c r="V21" s="27">
        <v>0.96666666666666667</v>
      </c>
      <c r="W21" s="6">
        <v>0.96969696969696961</v>
      </c>
      <c r="X21" s="6">
        <v>0.96666666666666667</v>
      </c>
      <c r="Y21" s="6">
        <v>0.96673567977915809</v>
      </c>
      <c r="Z21" s="6">
        <v>0.214957881584732</v>
      </c>
      <c r="AA21" s="27">
        <v>0.9</v>
      </c>
      <c r="AB21" s="6">
        <v>0.90962962962962957</v>
      </c>
      <c r="AC21" s="6">
        <v>0.9</v>
      </c>
      <c r="AD21" s="6">
        <v>0.90034748707517598</v>
      </c>
      <c r="AE21" s="6">
        <v>0.22317020456188341</v>
      </c>
      <c r="AF21" s="27">
        <v>0.9</v>
      </c>
      <c r="AG21" s="6">
        <v>0.90962962962962957</v>
      </c>
      <c r="AH21" s="6">
        <v>0.9</v>
      </c>
      <c r="AI21" s="6">
        <v>0.90034748707517598</v>
      </c>
      <c r="AJ21" s="6">
        <v>0.27225122340916891</v>
      </c>
      <c r="AK21" s="27">
        <v>0.9</v>
      </c>
      <c r="AL21" s="6">
        <v>0.91333333333333333</v>
      </c>
      <c r="AM21" s="6">
        <v>0.9</v>
      </c>
      <c r="AN21" s="6">
        <v>0.90067340067340074</v>
      </c>
      <c r="AO21" s="6">
        <v>3.6043653389117152</v>
      </c>
      <c r="AP21" s="27">
        <v>0.8666666666666667</v>
      </c>
      <c r="AQ21" s="6">
        <v>0.89023569023569027</v>
      </c>
      <c r="AR21" s="6">
        <v>0.8666666666666667</v>
      </c>
      <c r="AS21" s="6">
        <v>0.86889952153110028</v>
      </c>
      <c r="AT21" s="6">
        <v>0.37280956702106122</v>
      </c>
      <c r="AU21" s="27">
        <v>0.8666666666666667</v>
      </c>
      <c r="AV21" s="6">
        <v>0.89023569023569027</v>
      </c>
      <c r="AW21" s="6">
        <v>0.8666666666666667</v>
      </c>
      <c r="AX21" s="6">
        <v>0.86889952153110028</v>
      </c>
      <c r="AY21" s="6">
        <v>0.50397232131618841</v>
      </c>
      <c r="AZ21" s="27">
        <v>0.8666666666666667</v>
      </c>
      <c r="BA21" s="6">
        <v>0.88560606060606062</v>
      </c>
      <c r="BB21" s="6">
        <v>0.8666666666666667</v>
      </c>
      <c r="BC21" s="6">
        <v>0.86642935842020519</v>
      </c>
      <c r="BD21" s="6">
        <v>0.49503047529685629</v>
      </c>
      <c r="BE21" s="6"/>
      <c r="BF21" s="2" t="s">
        <v>23</v>
      </c>
      <c r="BG21" s="6">
        <f>CORREL($M$3:$M$130,AI3:AI130)</f>
        <v>-0.7847125076165995</v>
      </c>
      <c r="BH21" s="6">
        <f>CORREL($N$3:$N$130,AI3:AI130)</f>
        <v>0.60124135994974848</v>
      </c>
      <c r="BI21" s="6">
        <f>CORREL($O$3:$O$130,AI3:AI130)</f>
        <v>0.7897791012826243</v>
      </c>
      <c r="BJ21" s="6">
        <f>CORREL($P$3:$P$130,AI3:AI130)</f>
        <v>0.43640792709496867</v>
      </c>
      <c r="BL21" s="3" t="s">
        <v>23</v>
      </c>
      <c r="BM21" s="19">
        <f>COUNTIF(AI3:AI130,"1")</f>
        <v>13</v>
      </c>
      <c r="BN21" s="23"/>
      <c r="BO21" s="3" t="s">
        <v>23</v>
      </c>
      <c r="BP21" s="19">
        <f>COUNTIF(AI3:AI130,"&lt;0,75")</f>
        <v>14</v>
      </c>
      <c r="BQ21" s="23"/>
      <c r="BR21" s="3" t="s">
        <v>23</v>
      </c>
      <c r="BS21" s="19">
        <f>COUNTIFS(AI2:AI129,"&gt;0,9",AI3:AI130,"&lt;1")</f>
        <v>67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4.5960234336671867E-2</v>
      </c>
      <c r="N22" s="9">
        <v>8.164325346906363</v>
      </c>
      <c r="O22" s="9">
        <v>1.5328452251820091</v>
      </c>
      <c r="P22" s="9">
        <v>111.8512572526172</v>
      </c>
      <c r="Q22" s="27">
        <v>0.96666666666666667</v>
      </c>
      <c r="R22" s="6">
        <v>0.97037037037037033</v>
      </c>
      <c r="S22" s="6">
        <v>0.96666666666666667</v>
      </c>
      <c r="T22" s="6">
        <v>0.96692242114237004</v>
      </c>
      <c r="U22" s="6">
        <v>0.23001990333536201</v>
      </c>
      <c r="V22" s="27">
        <v>0.93333333333333335</v>
      </c>
      <c r="W22" s="6">
        <v>0.937037037037037</v>
      </c>
      <c r="X22" s="6">
        <v>0.93333333333333335</v>
      </c>
      <c r="Y22" s="6">
        <v>0.93343653250773995</v>
      </c>
      <c r="Z22" s="6">
        <v>0.15405111671375779</v>
      </c>
      <c r="AA22" s="27">
        <v>0.8666666666666667</v>
      </c>
      <c r="AB22" s="6">
        <v>0.86976430976430985</v>
      </c>
      <c r="AC22" s="6">
        <v>0.8666666666666667</v>
      </c>
      <c r="AD22" s="6">
        <v>0.86396740514387582</v>
      </c>
      <c r="AE22" s="6">
        <v>1.3459415656852129</v>
      </c>
      <c r="AF22" s="27">
        <v>0.93333333333333335</v>
      </c>
      <c r="AG22" s="6">
        <v>0.937037037037037</v>
      </c>
      <c r="AH22" s="6">
        <v>0.93333333333333335</v>
      </c>
      <c r="AI22" s="6">
        <v>0.93343653250773995</v>
      </c>
      <c r="AJ22" s="6">
        <v>0.25095747150479109</v>
      </c>
      <c r="AK22" s="27">
        <v>0.9</v>
      </c>
      <c r="AL22" s="6">
        <v>0.91043771043771038</v>
      </c>
      <c r="AM22" s="6">
        <v>0.9</v>
      </c>
      <c r="AN22" s="6">
        <v>0.90070452423393588</v>
      </c>
      <c r="AO22" s="6">
        <v>3.6043653389117152</v>
      </c>
      <c r="AP22" s="27">
        <v>0.96666666666666667</v>
      </c>
      <c r="AQ22" s="6">
        <v>0.97037037037037033</v>
      </c>
      <c r="AR22" s="6">
        <v>0.96666666666666667</v>
      </c>
      <c r="AS22" s="6">
        <v>0.96692242114237004</v>
      </c>
      <c r="AT22" s="6">
        <v>0.17400055631416461</v>
      </c>
      <c r="AU22" s="27">
        <v>0.93333333333333335</v>
      </c>
      <c r="AV22" s="6">
        <v>0.93333333333333335</v>
      </c>
      <c r="AW22" s="6">
        <v>0.93333333333333335</v>
      </c>
      <c r="AX22" s="6">
        <v>0.93333333333333335</v>
      </c>
      <c r="AY22" s="6">
        <v>0.41800659533534629</v>
      </c>
      <c r="AZ22" s="27">
        <v>0.93333333333333335</v>
      </c>
      <c r="BA22" s="6">
        <v>0.93636363636363629</v>
      </c>
      <c r="BB22" s="6">
        <v>0.93333333333333335</v>
      </c>
      <c r="BC22" s="6">
        <v>0.93340234644582476</v>
      </c>
      <c r="BD22" s="6">
        <v>0.20536647954124551</v>
      </c>
      <c r="BE22" s="6"/>
      <c r="BF22" s="3" t="s">
        <v>52</v>
      </c>
      <c r="BG22" s="5">
        <f>CORREL($M$3:$M$130,AJ3:AJ130)</f>
        <v>0.78171512217440309</v>
      </c>
      <c r="BH22" s="5">
        <f>CORREL($N$3:$N$130,AJ3:AJ130)</f>
        <v>-0.67401953950838689</v>
      </c>
      <c r="BI22" s="5">
        <f>CORREL($O$3:$O$130,AJ3:AJ130)</f>
        <v>-0.81320364046949267</v>
      </c>
      <c r="BJ22" s="5">
        <f>CORREL($P$3:$P$130,AJ3:AJ130)</f>
        <v>-0.47580817860939123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6.0150773597709407E-2</v>
      </c>
      <c r="N23" s="9">
        <v>6.7397980875897971</v>
      </c>
      <c r="O23" s="9">
        <v>1.4742943839436951</v>
      </c>
      <c r="P23" s="9">
        <v>75.822728485385213</v>
      </c>
      <c r="Q23" s="27">
        <v>1</v>
      </c>
      <c r="R23" s="6">
        <v>1</v>
      </c>
      <c r="S23" s="6">
        <v>1</v>
      </c>
      <c r="T23" s="6">
        <v>1</v>
      </c>
      <c r="U23" s="6">
        <v>0.18245753361135411</v>
      </c>
      <c r="V23" s="27">
        <v>0.96666666666666667</v>
      </c>
      <c r="W23" s="6">
        <v>0.96944444444444444</v>
      </c>
      <c r="X23" s="6">
        <v>0.96666666666666667</v>
      </c>
      <c r="Y23" s="6">
        <v>0.96628019323671499</v>
      </c>
      <c r="Z23" s="6">
        <v>3.8996400849777603E-2</v>
      </c>
      <c r="AA23" s="27">
        <v>1</v>
      </c>
      <c r="AB23" s="6">
        <v>1</v>
      </c>
      <c r="AC23" s="6">
        <v>1</v>
      </c>
      <c r="AD23" s="6">
        <v>1</v>
      </c>
      <c r="AE23" s="6">
        <v>0.1009981069786627</v>
      </c>
      <c r="AF23" s="27">
        <v>1</v>
      </c>
      <c r="AG23" s="6">
        <v>1</v>
      </c>
      <c r="AH23" s="6">
        <v>1</v>
      </c>
      <c r="AI23" s="6">
        <v>1</v>
      </c>
      <c r="AJ23" s="6">
        <v>9.1591309187014039E-2</v>
      </c>
      <c r="AK23" s="27">
        <v>0.8666666666666667</v>
      </c>
      <c r="AL23" s="6">
        <v>0.87222222222222223</v>
      </c>
      <c r="AM23" s="6">
        <v>0.8666666666666667</v>
      </c>
      <c r="AN23" s="6">
        <v>0.86772946859903388</v>
      </c>
      <c r="AO23" s="6">
        <v>4.8058204518822869</v>
      </c>
      <c r="AP23" s="27">
        <v>1</v>
      </c>
      <c r="AQ23" s="6">
        <v>1</v>
      </c>
      <c r="AR23" s="6">
        <v>1</v>
      </c>
      <c r="AS23" s="6">
        <v>1</v>
      </c>
      <c r="AT23" s="6">
        <v>0.1882455710572771</v>
      </c>
      <c r="AU23" s="27">
        <v>0.93333333333333335</v>
      </c>
      <c r="AV23" s="6">
        <v>0.94358974358974357</v>
      </c>
      <c r="AW23" s="6">
        <v>0.93333333333333335</v>
      </c>
      <c r="AX23" s="6">
        <v>0.93420634920634915</v>
      </c>
      <c r="AY23" s="6">
        <v>0.14901488149709599</v>
      </c>
      <c r="AZ23" s="27">
        <v>0.8666666666666667</v>
      </c>
      <c r="BA23" s="6">
        <v>0.87962962962962965</v>
      </c>
      <c r="BB23" s="6">
        <v>0.8666666666666667</v>
      </c>
      <c r="BC23" s="6">
        <v>0.86844842284739987</v>
      </c>
      <c r="BD23" s="6">
        <v>0.20693955259421429</v>
      </c>
      <c r="BE23" s="6"/>
      <c r="BF23" s="1" t="s">
        <v>4</v>
      </c>
      <c r="BG23" s="4">
        <f>CORREL($M$3:$M$130,AK3:AK130)</f>
        <v>-0.70298682646529354</v>
      </c>
      <c r="BH23" s="4">
        <f>CORREL($N$3:$N$130,AK3:AK130)</f>
        <v>0.55898843140055066</v>
      </c>
      <c r="BI23" s="4">
        <f>CORREL($O$3:$O$130,AK3:AK130)</f>
        <v>0.75305480025922156</v>
      </c>
      <c r="BJ23" s="4">
        <f>CORREL($P$3:$P$130,AK3:AK130)</f>
        <v>0.46763720958572114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23</v>
      </c>
      <c r="BQ23" s="23"/>
      <c r="BR23" s="1" t="s">
        <v>4</v>
      </c>
      <c r="BS23" s="12">
        <f>COUNTIFS(AK2:AK129,"&gt;0,9",AK3:AK130,"&lt;1")</f>
        <v>29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3.9866254173499018E-2</v>
      </c>
      <c r="N24" s="9">
        <v>9.0772417902997731</v>
      </c>
      <c r="O24" s="9">
        <v>1.5583918632466021</v>
      </c>
      <c r="P24" s="9">
        <v>102.11897014087241</v>
      </c>
      <c r="Q24" s="27">
        <v>0.93333333333333335</v>
      </c>
      <c r="R24" s="6">
        <v>0.94027777777777777</v>
      </c>
      <c r="S24" s="6">
        <v>0.93333333333333335</v>
      </c>
      <c r="T24" s="6">
        <v>0.93213877909530085</v>
      </c>
      <c r="U24" s="6">
        <v>0.19875186529922451</v>
      </c>
      <c r="V24" s="27">
        <v>0.9</v>
      </c>
      <c r="W24" s="6">
        <v>0.91759259259259263</v>
      </c>
      <c r="X24" s="6">
        <v>0.9</v>
      </c>
      <c r="Y24" s="6">
        <v>0.89774844720496882</v>
      </c>
      <c r="Z24" s="6">
        <v>0.17380659254339881</v>
      </c>
      <c r="AA24" s="27">
        <v>0.96666666666666667</v>
      </c>
      <c r="AB24" s="6">
        <v>0.97083333333333333</v>
      </c>
      <c r="AC24" s="6">
        <v>0.96666666666666667</v>
      </c>
      <c r="AD24" s="6">
        <v>0.96705314009661836</v>
      </c>
      <c r="AE24" s="6">
        <v>9.2199255450847215E-2</v>
      </c>
      <c r="AF24" s="27">
        <v>0.96666666666666667</v>
      </c>
      <c r="AG24" s="6">
        <v>0.97083333333333333</v>
      </c>
      <c r="AH24" s="6">
        <v>0.96666666666666667</v>
      </c>
      <c r="AI24" s="6">
        <v>0.96705314009661836</v>
      </c>
      <c r="AJ24" s="6">
        <v>0.14777110313488881</v>
      </c>
      <c r="AK24" s="27">
        <v>0.96666666666666667</v>
      </c>
      <c r="AL24" s="6">
        <v>0.97083333333333333</v>
      </c>
      <c r="AM24" s="6">
        <v>0.96666666666666667</v>
      </c>
      <c r="AN24" s="6">
        <v>0.96705314009661836</v>
      </c>
      <c r="AO24" s="6">
        <v>1.2014551129705719</v>
      </c>
      <c r="AP24" s="27">
        <v>0.96666666666666667</v>
      </c>
      <c r="AQ24" s="6">
        <v>0.97083333333333333</v>
      </c>
      <c r="AR24" s="6">
        <v>0.96666666666666667</v>
      </c>
      <c r="AS24" s="6">
        <v>0.96705314009661836</v>
      </c>
      <c r="AT24" s="6">
        <v>0.12901855849324179</v>
      </c>
      <c r="AU24" s="27">
        <v>0.96666666666666667</v>
      </c>
      <c r="AV24" s="6">
        <v>0.96944444444444444</v>
      </c>
      <c r="AW24" s="6">
        <v>0.96666666666666667</v>
      </c>
      <c r="AX24" s="6">
        <v>0.96666666666666667</v>
      </c>
      <c r="AY24" s="6">
        <v>7.6818591115943191E-2</v>
      </c>
      <c r="AZ24" s="27">
        <v>0.96666666666666667</v>
      </c>
      <c r="BA24" s="6">
        <v>0.97083333333333333</v>
      </c>
      <c r="BB24" s="6">
        <v>0.96666666666666667</v>
      </c>
      <c r="BC24" s="6">
        <v>0.96705314009661836</v>
      </c>
      <c r="BD24" s="6">
        <v>0.13225032448969221</v>
      </c>
      <c r="BE24" s="6"/>
      <c r="BF24" s="2" t="s">
        <v>10</v>
      </c>
      <c r="BG24" s="6">
        <f>CORREL($M$3:$M$130,AL3:AL130)</f>
        <v>-0.69925437338518559</v>
      </c>
      <c r="BH24" s="6">
        <f>CORREL($N$3:$N$130,AL3:AL130)</f>
        <v>0.54823704863765599</v>
      </c>
      <c r="BI24" s="6">
        <f>CORREL($O$3:$O$130,AL3:AL130)</f>
        <v>0.73935586995826386</v>
      </c>
      <c r="BJ24" s="6">
        <f>CORREL($P$3:$P$130,AL3:AL130)</f>
        <v>0.47342488962497314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20</v>
      </c>
      <c r="BQ24" s="23"/>
      <c r="BR24" s="23" t="s">
        <v>10</v>
      </c>
      <c r="BS24" s="25">
        <f>COUNTIFS(AL2:AL129,"&gt;0,9",AL3:AL130,"&lt;1")</f>
        <v>48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0.22608301308756371</v>
      </c>
      <c r="N25" s="9">
        <v>2.4076621687509112</v>
      </c>
      <c r="O25" s="9">
        <v>1.0035024562167301</v>
      </c>
      <c r="P25" s="9">
        <v>41.833130182047071</v>
      </c>
      <c r="Q25" s="27">
        <v>0.76666666666666672</v>
      </c>
      <c r="R25" s="6">
        <v>0.83809523809523812</v>
      </c>
      <c r="S25" s="6">
        <v>0.76666666666666672</v>
      </c>
      <c r="T25" s="6">
        <v>0.74888888888888894</v>
      </c>
      <c r="U25" s="6">
        <v>0.55964284544342369</v>
      </c>
      <c r="V25" s="27">
        <v>0.83333333333333337</v>
      </c>
      <c r="W25" s="6">
        <v>0.87307692307692308</v>
      </c>
      <c r="X25" s="6">
        <v>0.83333333333333337</v>
      </c>
      <c r="Y25" s="6">
        <v>0.82650103519668738</v>
      </c>
      <c r="Z25" s="6">
        <v>0.39219278555959858</v>
      </c>
      <c r="AA25" s="27">
        <v>0.76666666666666672</v>
      </c>
      <c r="AB25" s="6">
        <v>0.8388888888888888</v>
      </c>
      <c r="AC25" s="6">
        <v>0.76666666666666672</v>
      </c>
      <c r="AD25" s="6">
        <v>0.7492063492063491</v>
      </c>
      <c r="AE25" s="6">
        <v>2.8132270609537442</v>
      </c>
      <c r="AF25" s="27">
        <v>0.8</v>
      </c>
      <c r="AG25" s="6">
        <v>0.85641025641025648</v>
      </c>
      <c r="AH25" s="6">
        <v>0.8</v>
      </c>
      <c r="AI25" s="6">
        <v>0.78924901185770746</v>
      </c>
      <c r="AJ25" s="6">
        <v>0.4815995396660348</v>
      </c>
      <c r="AK25" s="27">
        <v>0.76666666666666672</v>
      </c>
      <c r="AL25" s="6">
        <v>0.78181818181818175</v>
      </c>
      <c r="AM25" s="6">
        <v>0.76666666666666672</v>
      </c>
      <c r="AN25" s="6">
        <v>0.76266666666666671</v>
      </c>
      <c r="AO25" s="6">
        <v>8.410185790794003</v>
      </c>
      <c r="AP25" s="27">
        <v>0.73333333333333328</v>
      </c>
      <c r="AQ25" s="6">
        <v>0.74909090909090925</v>
      </c>
      <c r="AR25" s="6">
        <v>0.73333333333333328</v>
      </c>
      <c r="AS25" s="6">
        <v>0.7250793650793651</v>
      </c>
      <c r="AT25" s="6">
        <v>0.65529721654803119</v>
      </c>
      <c r="AU25" s="27">
        <v>0.66666666666666663</v>
      </c>
      <c r="AV25" s="6">
        <v>0.67465201465201463</v>
      </c>
      <c r="AW25" s="6">
        <v>0.66666666666666663</v>
      </c>
      <c r="AX25" s="6">
        <v>0.65795243403939063</v>
      </c>
      <c r="AY25" s="6">
        <v>1.0522873751798421</v>
      </c>
      <c r="AZ25" s="27">
        <v>0.66666666666666663</v>
      </c>
      <c r="BA25" s="6">
        <v>0.69047619047619047</v>
      </c>
      <c r="BB25" s="6">
        <v>0.66666666666666663</v>
      </c>
      <c r="BC25" s="6">
        <v>0.6481962481962481</v>
      </c>
      <c r="BD25" s="6">
        <v>1.219416814025275</v>
      </c>
      <c r="BE25" s="6"/>
      <c r="BF25" s="2" t="s">
        <v>16</v>
      </c>
      <c r="BG25" s="6">
        <f>CORREL($M$3:$M$130,AM3:AM130)</f>
        <v>-0.70298682646529354</v>
      </c>
      <c r="BH25" s="6">
        <f>CORREL($N$3:$N$130,AM3:AM130)</f>
        <v>0.55898843140055066</v>
      </c>
      <c r="BI25" s="6">
        <f>CORREL($O$3:$O$130,AM3:AM130)</f>
        <v>0.75305480025922156</v>
      </c>
      <c r="BJ25" s="6">
        <f>CORREL($P$3:$P$130,AM3:AM130)</f>
        <v>0.46763720958572114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23</v>
      </c>
      <c r="BQ25" s="23"/>
      <c r="BR25" s="23" t="s">
        <v>16</v>
      </c>
      <c r="BS25" s="25">
        <f>COUNTIFS(AM2:AM129,"&gt;0,9",AM3:AM130,"&lt;1")</f>
        <v>29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14">
        <v>0.18887552647389191</v>
      </c>
      <c r="N26" s="9">
        <v>3.9327591459283888</v>
      </c>
      <c r="O26" s="9">
        <v>0.87944699286997929</v>
      </c>
      <c r="P26" s="9">
        <v>92.419839929317135</v>
      </c>
      <c r="Q26" s="27">
        <v>0.8</v>
      </c>
      <c r="R26" s="6">
        <v>0.79782439782439785</v>
      </c>
      <c r="S26" s="6">
        <v>0.8</v>
      </c>
      <c r="T26" s="6">
        <v>0.7900621118012422</v>
      </c>
      <c r="U26" s="6">
        <v>0.55994374753664478</v>
      </c>
      <c r="V26" s="27">
        <v>0.83333333333333337</v>
      </c>
      <c r="W26" s="6">
        <v>0.85050505050505054</v>
      </c>
      <c r="X26" s="6">
        <v>0.83333333333333337</v>
      </c>
      <c r="Y26" s="6">
        <v>0.83758594346829629</v>
      </c>
      <c r="Z26" s="6">
        <v>0.43739256575695962</v>
      </c>
      <c r="AA26" s="27">
        <v>0.8666666666666667</v>
      </c>
      <c r="AB26" s="6">
        <v>0.87619047619047619</v>
      </c>
      <c r="AC26" s="6">
        <v>0.8666666666666667</v>
      </c>
      <c r="AD26" s="6">
        <v>0.86552706552706549</v>
      </c>
      <c r="AE26" s="6">
        <v>0.40560018293681038</v>
      </c>
      <c r="AF26" s="27">
        <v>0.83333333333333337</v>
      </c>
      <c r="AG26" s="6">
        <v>0.8318903318903319</v>
      </c>
      <c r="AH26" s="6">
        <v>0.83333333333333337</v>
      </c>
      <c r="AI26" s="6">
        <v>0.82863416776460252</v>
      </c>
      <c r="AJ26" s="6">
        <v>0.35510817636246311</v>
      </c>
      <c r="AK26" s="27">
        <v>0.66666666666666663</v>
      </c>
      <c r="AL26" s="6">
        <v>0.70464646464646463</v>
      </c>
      <c r="AM26" s="6">
        <v>0.66666666666666663</v>
      </c>
      <c r="AN26" s="6">
        <v>0.67724867724867721</v>
      </c>
      <c r="AO26" s="6">
        <v>12.014551129705721</v>
      </c>
      <c r="AP26" s="27">
        <v>0.8666666666666667</v>
      </c>
      <c r="AQ26" s="6">
        <v>0.8666666666666667</v>
      </c>
      <c r="AR26" s="6">
        <v>0.8666666666666667</v>
      </c>
      <c r="AS26" s="6">
        <v>0.8666666666666667</v>
      </c>
      <c r="AT26" s="6">
        <v>0.39306081592333331</v>
      </c>
      <c r="AU26" s="27">
        <v>0.73333333333333328</v>
      </c>
      <c r="AV26" s="6">
        <v>0.8</v>
      </c>
      <c r="AW26" s="6">
        <v>0.73333333333333328</v>
      </c>
      <c r="AX26" s="6">
        <v>0.7466666666666667</v>
      </c>
      <c r="AY26" s="6">
        <v>0.82680798280187373</v>
      </c>
      <c r="AZ26" s="27">
        <v>0.7</v>
      </c>
      <c r="BA26" s="6">
        <v>0.74343434343434345</v>
      </c>
      <c r="BB26" s="6">
        <v>0.7</v>
      </c>
      <c r="BC26" s="6">
        <v>0.71177944862155385</v>
      </c>
      <c r="BD26" s="6">
        <v>0.66151380838364071</v>
      </c>
      <c r="BE26" s="6"/>
      <c r="BF26" s="2" t="s">
        <v>22</v>
      </c>
      <c r="BG26" s="6">
        <f>CORREL($M$3:$M$130,AN3:AN130)</f>
        <v>-0.71401227272131496</v>
      </c>
      <c r="BH26" s="6">
        <f>CORREL($N$3:$N$130,AN3:AN130)</f>
        <v>0.55925666553135367</v>
      </c>
      <c r="BI26" s="6">
        <f>CORREL($O$3:$O$130,AN3:AN130)</f>
        <v>0.75742689925598172</v>
      </c>
      <c r="BJ26" s="6">
        <f>CORREL($P$3:$P$130,AN3:AN130)</f>
        <v>0.47117157790230757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23</v>
      </c>
      <c r="BQ26" s="23"/>
      <c r="BR26" s="3" t="s">
        <v>22</v>
      </c>
      <c r="BS26" s="19">
        <f>COUNTIFS(AN2:AN129,"&gt;0,9",AN3:AN130,"&lt;1")</f>
        <v>42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0.11904295614777539</v>
      </c>
      <c r="N27" s="9">
        <v>4.5996868160085347</v>
      </c>
      <c r="O27" s="9">
        <v>1.214353771772845</v>
      </c>
      <c r="P27" s="9">
        <v>108.0926401762006</v>
      </c>
      <c r="Q27" s="27">
        <v>0.9</v>
      </c>
      <c r="R27" s="6">
        <v>0.9111111111111112</v>
      </c>
      <c r="S27" s="6">
        <v>0.9</v>
      </c>
      <c r="T27" s="6">
        <v>0.90394265232974902</v>
      </c>
      <c r="U27" s="6">
        <v>0.39002792961244998</v>
      </c>
      <c r="V27" s="27">
        <v>0.93333333333333335</v>
      </c>
      <c r="W27" s="6">
        <v>0.93333333333333335</v>
      </c>
      <c r="X27" s="6">
        <v>0.93333333333333335</v>
      </c>
      <c r="Y27" s="6">
        <v>0.93333333333333335</v>
      </c>
      <c r="Z27" s="6">
        <v>0.19915739784951289</v>
      </c>
      <c r="AA27" s="27">
        <v>0.9</v>
      </c>
      <c r="AB27" s="6">
        <v>0.92525252525252522</v>
      </c>
      <c r="AC27" s="6">
        <v>0.9</v>
      </c>
      <c r="AD27" s="6">
        <v>0.90228790366721401</v>
      </c>
      <c r="AE27" s="6">
        <v>0.2245309377125585</v>
      </c>
      <c r="AF27" s="27">
        <v>0.9</v>
      </c>
      <c r="AG27" s="6">
        <v>0.9111111111111112</v>
      </c>
      <c r="AH27" s="6">
        <v>0.9</v>
      </c>
      <c r="AI27" s="6">
        <v>0.90394265232974902</v>
      </c>
      <c r="AJ27" s="6">
        <v>0.27838241789805829</v>
      </c>
      <c r="AK27" s="27">
        <v>0.8</v>
      </c>
      <c r="AL27" s="6">
        <v>0.83492063492063495</v>
      </c>
      <c r="AM27" s="6">
        <v>0.8</v>
      </c>
      <c r="AN27" s="6">
        <v>0.81333333333333324</v>
      </c>
      <c r="AO27" s="6">
        <v>7.2087306778234286</v>
      </c>
      <c r="AP27" s="27">
        <v>0.9</v>
      </c>
      <c r="AQ27" s="6">
        <v>0.94285714285714284</v>
      </c>
      <c r="AR27" s="6">
        <v>0.9</v>
      </c>
      <c r="AS27" s="6">
        <v>0.90846394984326018</v>
      </c>
      <c r="AT27" s="6">
        <v>0.31691992631301019</v>
      </c>
      <c r="AU27" s="27">
        <v>0.8</v>
      </c>
      <c r="AV27" s="6">
        <v>0.83333333333333337</v>
      </c>
      <c r="AW27" s="6">
        <v>0.8</v>
      </c>
      <c r="AX27" s="6">
        <v>0.80207792207792206</v>
      </c>
      <c r="AY27" s="6">
        <v>0.60865843613937709</v>
      </c>
      <c r="AZ27" s="27">
        <v>0.83333333333333337</v>
      </c>
      <c r="BA27" s="6">
        <v>0.90303030303030296</v>
      </c>
      <c r="BB27" s="6">
        <v>0.83333333333333337</v>
      </c>
      <c r="BC27" s="6">
        <v>0.84091710758377425</v>
      </c>
      <c r="BD27" s="6">
        <v>0.41772713713165383</v>
      </c>
      <c r="BE27" s="6"/>
      <c r="BF27" s="3" t="s">
        <v>53</v>
      </c>
      <c r="BG27" s="5">
        <f>CORREL($M$3:$M$130,AO3:AO130)</f>
        <v>0.60460730381483185</v>
      </c>
      <c r="BH27" s="5">
        <f>CORREL($N$3:$N$130,AO3:AO130)</f>
        <v>-0.54891808805804543</v>
      </c>
      <c r="BI27" s="5">
        <f>CORREL($O$3:$O$130,AO3:AO130)</f>
        <v>-0.71338240295001787</v>
      </c>
      <c r="BJ27" s="5">
        <f>CORREL($P$3:$P$130,AO3:AO130)</f>
        <v>-0.44187557799174221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6.9143882096044759E-2</v>
      </c>
      <c r="N28" s="9">
        <v>6.3465338594163283</v>
      </c>
      <c r="O28" s="9">
        <v>1.4228882469138719</v>
      </c>
      <c r="P28" s="9">
        <v>110.2710258073587</v>
      </c>
      <c r="Q28" s="27">
        <v>0.93333333333333335</v>
      </c>
      <c r="R28" s="6">
        <v>0.94666666666666666</v>
      </c>
      <c r="S28" s="6">
        <v>0.93333333333333335</v>
      </c>
      <c r="T28" s="6">
        <v>0.93425925925925912</v>
      </c>
      <c r="U28" s="6">
        <v>0.35336598568415067</v>
      </c>
      <c r="V28" s="27">
        <v>0.9</v>
      </c>
      <c r="W28" s="6">
        <v>0.92727272727272736</v>
      </c>
      <c r="X28" s="6">
        <v>0.9</v>
      </c>
      <c r="Y28" s="6">
        <v>0.90137299771167045</v>
      </c>
      <c r="Z28" s="6">
        <v>0.38629755129686189</v>
      </c>
      <c r="AA28" s="27">
        <v>0.93333333333333335</v>
      </c>
      <c r="AB28" s="6">
        <v>0.94666666666666666</v>
      </c>
      <c r="AC28" s="6">
        <v>0.93333333333333335</v>
      </c>
      <c r="AD28" s="6">
        <v>0.93425925925925912</v>
      </c>
      <c r="AE28" s="6">
        <v>1.3433761976473431</v>
      </c>
      <c r="AF28" s="27">
        <v>0.93333333333333335</v>
      </c>
      <c r="AG28" s="6">
        <v>0.94666666666666666</v>
      </c>
      <c r="AH28" s="6">
        <v>0.93333333333333335</v>
      </c>
      <c r="AI28" s="6">
        <v>0.93425925925925912</v>
      </c>
      <c r="AJ28" s="6">
        <v>0.2842746795454677</v>
      </c>
      <c r="AK28" s="27">
        <v>0.8666666666666667</v>
      </c>
      <c r="AL28" s="6">
        <v>0.87134680134680131</v>
      </c>
      <c r="AM28" s="6">
        <v>0.8666666666666667</v>
      </c>
      <c r="AN28" s="6">
        <v>0.86492948056415553</v>
      </c>
      <c r="AO28" s="6">
        <v>4.8058204518822869</v>
      </c>
      <c r="AP28" s="27">
        <v>0.9</v>
      </c>
      <c r="AQ28" s="6">
        <v>0.91666666666666663</v>
      </c>
      <c r="AR28" s="6">
        <v>0.9</v>
      </c>
      <c r="AS28" s="6">
        <v>0.89805915755572496</v>
      </c>
      <c r="AT28" s="6">
        <v>0.36917034342663801</v>
      </c>
      <c r="AU28" s="27">
        <v>0.9</v>
      </c>
      <c r="AV28" s="6">
        <v>0.91666666666666663</v>
      </c>
      <c r="AW28" s="6">
        <v>0.9</v>
      </c>
      <c r="AX28" s="6">
        <v>0.89805915755572496</v>
      </c>
      <c r="AY28" s="6">
        <v>1.0077547479022491</v>
      </c>
      <c r="AZ28" s="27">
        <v>0.8666666666666667</v>
      </c>
      <c r="BA28" s="6">
        <v>0.91111111111111109</v>
      </c>
      <c r="BB28" s="6">
        <v>0.8666666666666667</v>
      </c>
      <c r="BC28" s="6">
        <v>0.87249786871270252</v>
      </c>
      <c r="BD28" s="6">
        <v>0.45058447219103293</v>
      </c>
      <c r="BE28" s="6"/>
      <c r="BF28" s="1" t="s">
        <v>3</v>
      </c>
      <c r="BG28" s="4">
        <f>CORREL($M$3:$M$130,AP3:AP130)</f>
        <v>-0.74276057523952532</v>
      </c>
      <c r="BH28" s="4">
        <f>CORREL($N$3:$N$130,AP3:AP130)</f>
        <v>0.60153539444207915</v>
      </c>
      <c r="BI28" s="4">
        <f>CORREL($O$3:$O$130,AP3:AP130)</f>
        <v>0.76263345431767759</v>
      </c>
      <c r="BJ28" s="4">
        <f>CORREL($P$3:$P$130,AP3:AP130)</f>
        <v>0.47469535582082989</v>
      </c>
      <c r="BL28" s="1" t="s">
        <v>3</v>
      </c>
      <c r="BM28" s="12">
        <f>COUNTIF(AP3:AP130,"1")</f>
        <v>11</v>
      </c>
      <c r="BN28" s="23"/>
      <c r="BO28" s="1" t="s">
        <v>3</v>
      </c>
      <c r="BP28" s="12">
        <f>COUNTIF(AP3:AP130,"&lt;0,75")</f>
        <v>15</v>
      </c>
      <c r="BQ28" s="23"/>
      <c r="BR28" s="1" t="s">
        <v>3</v>
      </c>
      <c r="BS28" s="12">
        <f>COUNTIFS(AP2:AP129,"&gt;0,9",AP3:AP130,"&lt;1")</f>
        <v>46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4.6638245510523528E-2</v>
      </c>
      <c r="N29" s="9">
        <v>7.9861303276096187</v>
      </c>
      <c r="O29" s="9">
        <v>1.5342644020808589</v>
      </c>
      <c r="P29" s="9">
        <v>75.86823811229138</v>
      </c>
      <c r="Q29" s="27">
        <v>0.96666666666666667</v>
      </c>
      <c r="R29" s="6">
        <v>0.96923076923076923</v>
      </c>
      <c r="S29" s="6">
        <v>0.96666666666666667</v>
      </c>
      <c r="T29" s="6">
        <v>0.96622222222222232</v>
      </c>
      <c r="U29" s="6">
        <v>0.1804307631632979</v>
      </c>
      <c r="V29" s="27">
        <v>0.96666666666666667</v>
      </c>
      <c r="W29" s="6">
        <v>0.96923076923076923</v>
      </c>
      <c r="X29" s="6">
        <v>0.96666666666666667</v>
      </c>
      <c r="Y29" s="6">
        <v>0.96622222222222232</v>
      </c>
      <c r="Z29" s="6">
        <v>0.1055464087567607</v>
      </c>
      <c r="AA29" s="27">
        <v>0.93333333333333335</v>
      </c>
      <c r="AB29" s="6">
        <v>0.94285714285714284</v>
      </c>
      <c r="AC29" s="6">
        <v>0.93333333333333335</v>
      </c>
      <c r="AD29" s="6">
        <v>0.93113553113553116</v>
      </c>
      <c r="AE29" s="6">
        <v>0.14448645271464211</v>
      </c>
      <c r="AF29" s="27">
        <v>0.96666666666666667</v>
      </c>
      <c r="AG29" s="6">
        <v>0.96923076923076923</v>
      </c>
      <c r="AH29" s="6">
        <v>0.96666666666666667</v>
      </c>
      <c r="AI29" s="6">
        <v>0.96622222222222232</v>
      </c>
      <c r="AJ29" s="6">
        <v>0.1644011458953874</v>
      </c>
      <c r="AK29" s="27">
        <v>0.9</v>
      </c>
      <c r="AL29" s="6">
        <v>0.90036630036630039</v>
      </c>
      <c r="AM29" s="6">
        <v>0.9</v>
      </c>
      <c r="AN29" s="6">
        <v>0.89866666666666672</v>
      </c>
      <c r="AO29" s="6">
        <v>3.6043653389117152</v>
      </c>
      <c r="AP29" s="27">
        <v>0.93333333333333335</v>
      </c>
      <c r="AQ29" s="6">
        <v>0.94285714285714284</v>
      </c>
      <c r="AR29" s="6">
        <v>0.93333333333333335</v>
      </c>
      <c r="AS29" s="6">
        <v>0.93113553113553116</v>
      </c>
      <c r="AT29" s="6">
        <v>0.17893131993655551</v>
      </c>
      <c r="AU29" s="27">
        <v>0.93333333333333335</v>
      </c>
      <c r="AV29" s="6">
        <v>0.94285714285714284</v>
      </c>
      <c r="AW29" s="6">
        <v>0.93333333333333335</v>
      </c>
      <c r="AX29" s="6">
        <v>0.93113553113553116</v>
      </c>
      <c r="AY29" s="6">
        <v>0.38868747091323558</v>
      </c>
      <c r="AZ29" s="27">
        <v>0.93333333333333335</v>
      </c>
      <c r="BA29" s="6">
        <v>0.94285714285714284</v>
      </c>
      <c r="BB29" s="6">
        <v>0.93333333333333335</v>
      </c>
      <c r="BC29" s="6">
        <v>0.93113553113553116</v>
      </c>
      <c r="BD29" s="6">
        <v>0.1870110045188759</v>
      </c>
      <c r="BE29" s="6"/>
      <c r="BF29" s="2" t="s">
        <v>9</v>
      </c>
      <c r="BG29" s="6">
        <f>CORREL($M$3:$M$130,AQ3:AQ130)</f>
        <v>-0.74511021499717034</v>
      </c>
      <c r="BH29" s="6">
        <f>CORREL($N$3:$N$130,AQ3:AQ130)</f>
        <v>0.59235109960989574</v>
      </c>
      <c r="BI29" s="6">
        <f>CORREL($O$3:$O$130,AQ3:AQ130)</f>
        <v>0.76111197816867338</v>
      </c>
      <c r="BJ29" s="6">
        <f>CORREL($P$3:$P$130,AQ3:AQ130)</f>
        <v>0.48535106727800353</v>
      </c>
      <c r="BL29" s="23" t="s">
        <v>9</v>
      </c>
      <c r="BM29" s="25">
        <f>COUNTIF(AQ3:AQ130,"1")</f>
        <v>11</v>
      </c>
      <c r="BN29" s="23"/>
      <c r="BO29" s="23" t="s">
        <v>9</v>
      </c>
      <c r="BP29" s="25">
        <f>COUNTIF(AQ3:AQ130,"&lt;0,75")</f>
        <v>14</v>
      </c>
      <c r="BQ29" s="23"/>
      <c r="BR29" s="23" t="s">
        <v>9</v>
      </c>
      <c r="BS29" s="25">
        <f>COUNTIFS(AQ2:AQ129,"&gt;0,9",AQ3:AQ130,"&lt;1")</f>
        <v>62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2.98149003146061E-2</v>
      </c>
      <c r="N30" s="9">
        <v>11.376523620195121</v>
      </c>
      <c r="O30" s="9">
        <v>1.601180281707911</v>
      </c>
      <c r="P30" s="9">
        <v>93.145287140347548</v>
      </c>
      <c r="Q30" s="27">
        <v>1</v>
      </c>
      <c r="R30" s="6">
        <v>1</v>
      </c>
      <c r="S30" s="6">
        <v>1</v>
      </c>
      <c r="T30" s="6">
        <v>1</v>
      </c>
      <c r="U30" s="6">
        <v>0.15169623754493969</v>
      </c>
      <c r="V30" s="27">
        <v>0.96666666666666667</v>
      </c>
      <c r="W30" s="6">
        <v>0.96923076923076923</v>
      </c>
      <c r="X30" s="6">
        <v>0.96666666666666667</v>
      </c>
      <c r="Y30" s="6">
        <v>0.96653968253968248</v>
      </c>
      <c r="Z30" s="6">
        <v>4.7976014728488003E-2</v>
      </c>
      <c r="AA30" s="27">
        <v>1</v>
      </c>
      <c r="AB30" s="6">
        <v>1</v>
      </c>
      <c r="AC30" s="6">
        <v>1</v>
      </c>
      <c r="AD30" s="6">
        <v>1</v>
      </c>
      <c r="AE30" s="6">
        <v>9.3559988601522343E-2</v>
      </c>
      <c r="AF30" s="27">
        <v>1</v>
      </c>
      <c r="AG30" s="6">
        <v>1</v>
      </c>
      <c r="AH30" s="6">
        <v>1</v>
      </c>
      <c r="AI30" s="6">
        <v>1</v>
      </c>
      <c r="AJ30" s="6">
        <v>7.3373275460827836E-2</v>
      </c>
      <c r="AK30" s="27">
        <v>0.8666666666666667</v>
      </c>
      <c r="AL30" s="6">
        <v>0.88205128205128203</v>
      </c>
      <c r="AM30" s="6">
        <v>0.8666666666666667</v>
      </c>
      <c r="AN30" s="6">
        <v>0.86919191919191929</v>
      </c>
      <c r="AO30" s="6">
        <v>4.8058204518822869</v>
      </c>
      <c r="AP30" s="27">
        <v>1</v>
      </c>
      <c r="AQ30" s="6">
        <v>1</v>
      </c>
      <c r="AR30" s="6">
        <v>1</v>
      </c>
      <c r="AS30" s="6">
        <v>1</v>
      </c>
      <c r="AT30" s="6">
        <v>0.14730491501808579</v>
      </c>
      <c r="AU30" s="27">
        <v>0.93333333333333335</v>
      </c>
      <c r="AV30" s="6">
        <v>0.94358974358974357</v>
      </c>
      <c r="AW30" s="6">
        <v>0.93333333333333335</v>
      </c>
      <c r="AX30" s="6">
        <v>0.93308080808080807</v>
      </c>
      <c r="AY30" s="6">
        <v>0.24064253460716531</v>
      </c>
      <c r="AZ30" s="27">
        <v>0.96666666666666667</v>
      </c>
      <c r="BA30" s="6">
        <v>0.96944444444444444</v>
      </c>
      <c r="BB30" s="6">
        <v>0.96666666666666667</v>
      </c>
      <c r="BC30" s="6">
        <v>0.96610925306577478</v>
      </c>
      <c r="BD30" s="6">
        <v>4.5812975549893338E-2</v>
      </c>
      <c r="BE30" s="6"/>
      <c r="BF30" s="2" t="s">
        <v>15</v>
      </c>
      <c r="BG30" s="6">
        <f>CORREL($M$3:$M$130,AR3:AR130)</f>
        <v>-0.74276057523952532</v>
      </c>
      <c r="BH30" s="6">
        <f>CORREL($N$3:$N$130,AR3:AR130)</f>
        <v>0.60153539444207915</v>
      </c>
      <c r="BI30" s="6">
        <f>CORREL($O$3:$O$130,AR3:AR130)</f>
        <v>0.76263345431767759</v>
      </c>
      <c r="BJ30" s="6">
        <f>CORREL($P$3:$P$130,AR3:AR130)</f>
        <v>0.47469535582082989</v>
      </c>
      <c r="BL30" s="23" t="s">
        <v>15</v>
      </c>
      <c r="BM30" s="25">
        <f>COUNTIF(AR3:AR130,"1")</f>
        <v>11</v>
      </c>
      <c r="BN30" s="23"/>
      <c r="BO30" s="23" t="s">
        <v>15</v>
      </c>
      <c r="BP30" s="25">
        <f>COUNTIF(AR3:AR130,"&lt;0,75")</f>
        <v>15</v>
      </c>
      <c r="BQ30" s="23"/>
      <c r="BR30" s="23" t="s">
        <v>15</v>
      </c>
      <c r="BS30" s="25">
        <f>COUNTIFS(AR2:AR129,"&gt;0,9",AR3:AR130,"&lt;1")</f>
        <v>46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14">
        <v>3.8032486282958973E-2</v>
      </c>
      <c r="N31" s="9">
        <v>9.9145062194513329</v>
      </c>
      <c r="O31" s="9">
        <v>1.546861705640493</v>
      </c>
      <c r="P31" s="9">
        <v>111.5381949688275</v>
      </c>
      <c r="Q31" s="27">
        <v>0.9</v>
      </c>
      <c r="R31" s="6">
        <v>0.90878787878787881</v>
      </c>
      <c r="S31" s="6">
        <v>0.9</v>
      </c>
      <c r="T31" s="6">
        <v>0.90007518796992481</v>
      </c>
      <c r="U31" s="6">
        <v>0.22082007512940061</v>
      </c>
      <c r="V31" s="27">
        <v>0.93333333333333335</v>
      </c>
      <c r="W31" s="6">
        <v>0.93666666666666676</v>
      </c>
      <c r="X31" s="6">
        <v>0.93333333333333335</v>
      </c>
      <c r="Y31" s="6">
        <v>0.93333333333333335</v>
      </c>
      <c r="Z31" s="6">
        <v>0.1133184587568463</v>
      </c>
      <c r="AA31" s="27">
        <v>0.8666666666666667</v>
      </c>
      <c r="AB31" s="6">
        <v>0.87878787878787878</v>
      </c>
      <c r="AC31" s="6">
        <v>0.8666666666666667</v>
      </c>
      <c r="AD31" s="6">
        <v>0.86629629629629634</v>
      </c>
      <c r="AE31" s="6">
        <v>0.2329799756007554</v>
      </c>
      <c r="AF31" s="27">
        <v>0.9</v>
      </c>
      <c r="AG31" s="6">
        <v>0.90888888888888886</v>
      </c>
      <c r="AH31" s="6">
        <v>0.9</v>
      </c>
      <c r="AI31" s="6">
        <v>0.89934740232223065</v>
      </c>
      <c r="AJ31" s="6">
        <v>0.19599063889250129</v>
      </c>
      <c r="AK31" s="27">
        <v>0.93333333333333335</v>
      </c>
      <c r="AL31" s="6">
        <v>0.94545454545454544</v>
      </c>
      <c r="AM31" s="6">
        <v>0.93333333333333335</v>
      </c>
      <c r="AN31" s="6">
        <v>0.93333333333333335</v>
      </c>
      <c r="AO31" s="6">
        <v>2.402910225941143</v>
      </c>
      <c r="AP31" s="27">
        <v>0.96666666666666667</v>
      </c>
      <c r="AQ31" s="6">
        <v>0.97000000000000008</v>
      </c>
      <c r="AR31" s="6">
        <v>0.96666666666666667</v>
      </c>
      <c r="AS31" s="6">
        <v>0.96675020885547203</v>
      </c>
      <c r="AT31" s="6">
        <v>0.16995283308115491</v>
      </c>
      <c r="AU31" s="27">
        <v>0.9</v>
      </c>
      <c r="AV31" s="6">
        <v>0.90878787878787881</v>
      </c>
      <c r="AW31" s="6">
        <v>0.9</v>
      </c>
      <c r="AX31" s="6">
        <v>0.90007518796992481</v>
      </c>
      <c r="AY31" s="6">
        <v>0.23941523257816519</v>
      </c>
      <c r="AZ31" s="27">
        <v>0.9</v>
      </c>
      <c r="BA31" s="6">
        <v>0.90878787878787881</v>
      </c>
      <c r="BB31" s="6">
        <v>0.9</v>
      </c>
      <c r="BC31" s="6">
        <v>0.90007518796992481</v>
      </c>
      <c r="BD31" s="6">
        <v>0.19477686673377981</v>
      </c>
      <c r="BE31" s="6"/>
      <c r="BF31" s="2" t="s">
        <v>21</v>
      </c>
      <c r="BG31" s="6">
        <f>CORREL($M$3:$M$130,AS3:AS130)</f>
        <v>-0.74866903770429527</v>
      </c>
      <c r="BH31" s="6">
        <f>CORREL($N$3:$N$130,AS3:AS130)</f>
        <v>0.59885555367103904</v>
      </c>
      <c r="BI31" s="6">
        <f>CORREL($O$3:$O$130,AS3:AS130)</f>
        <v>0.76598630337434737</v>
      </c>
      <c r="BJ31" s="6">
        <f>CORREL($P$3:$P$130,AS3:AS130)</f>
        <v>0.47826081155057421</v>
      </c>
      <c r="BL31" s="3" t="s">
        <v>21</v>
      </c>
      <c r="BM31" s="19">
        <f>COUNTIF(AS3:AS130,"1")</f>
        <v>11</v>
      </c>
      <c r="BN31" s="23"/>
      <c r="BO31" s="3" t="s">
        <v>21</v>
      </c>
      <c r="BP31" s="19">
        <f>COUNTIF(AS3:AS130,"&lt;0,75")</f>
        <v>16</v>
      </c>
      <c r="BQ31" s="23"/>
      <c r="BR31" s="3" t="s">
        <v>21</v>
      </c>
      <c r="BS31" s="19">
        <f>COUNTIFS(AS2:AS129,"&gt;0,9",AS3:AS130,"&lt;1")</f>
        <v>56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2.3957343528653179E-2</v>
      </c>
      <c r="N32" s="9">
        <v>13.22732743850627</v>
      </c>
      <c r="O32" s="9">
        <v>1.635193685532417</v>
      </c>
      <c r="P32" s="9">
        <v>125.65961066580959</v>
      </c>
      <c r="Q32" s="27">
        <v>1</v>
      </c>
      <c r="R32" s="6">
        <v>1</v>
      </c>
      <c r="S32" s="6">
        <v>1</v>
      </c>
      <c r="T32" s="6">
        <v>1</v>
      </c>
      <c r="U32" s="6">
        <v>0.106411334601979</v>
      </c>
      <c r="V32" s="27">
        <v>0.96666666666666667</v>
      </c>
      <c r="W32" s="6">
        <v>0.96969696969696961</v>
      </c>
      <c r="X32" s="6">
        <v>0.96666666666666667</v>
      </c>
      <c r="Y32" s="6">
        <v>0.96507936507936509</v>
      </c>
      <c r="Z32" s="6">
        <v>3.8874521925024323E-2</v>
      </c>
      <c r="AA32" s="27">
        <v>0.96666666666666667</v>
      </c>
      <c r="AB32" s="6">
        <v>0.96969696969696961</v>
      </c>
      <c r="AC32" s="6">
        <v>0.96666666666666667</v>
      </c>
      <c r="AD32" s="6">
        <v>0.96507936507936509</v>
      </c>
      <c r="AE32" s="6">
        <v>8.691242111162592E-2</v>
      </c>
      <c r="AF32" s="27">
        <v>1</v>
      </c>
      <c r="AG32" s="6">
        <v>1</v>
      </c>
      <c r="AH32" s="6">
        <v>1</v>
      </c>
      <c r="AI32" s="6">
        <v>1</v>
      </c>
      <c r="AJ32" s="6">
        <v>5.9556394465407961E-2</v>
      </c>
      <c r="AK32" s="27">
        <v>0.93333333333333335</v>
      </c>
      <c r="AL32" s="6">
        <v>0.94444444444444453</v>
      </c>
      <c r="AM32" s="6">
        <v>0.93333333333333335</v>
      </c>
      <c r="AN32" s="6">
        <v>0.93414141414141416</v>
      </c>
      <c r="AO32" s="6">
        <v>2.402910225941143</v>
      </c>
      <c r="AP32" s="27">
        <v>1</v>
      </c>
      <c r="AQ32" s="6">
        <v>1</v>
      </c>
      <c r="AR32" s="6">
        <v>1</v>
      </c>
      <c r="AS32" s="6">
        <v>1</v>
      </c>
      <c r="AT32" s="6">
        <v>9.0083981979063227E-2</v>
      </c>
      <c r="AU32" s="27">
        <v>0.93333333333333335</v>
      </c>
      <c r="AV32" s="6">
        <v>0.95555555555555549</v>
      </c>
      <c r="AW32" s="6">
        <v>0.93333333333333335</v>
      </c>
      <c r="AX32" s="6">
        <v>0.93777777777777771</v>
      </c>
      <c r="AY32" s="6">
        <v>8.8735736566230738E-2</v>
      </c>
      <c r="AZ32" s="27">
        <v>1</v>
      </c>
      <c r="BA32" s="6">
        <v>1</v>
      </c>
      <c r="BB32" s="6">
        <v>1</v>
      </c>
      <c r="BC32" s="6">
        <v>1</v>
      </c>
      <c r="BD32" s="6">
        <v>2.40957666550752E-2</v>
      </c>
      <c r="BE32" s="6"/>
      <c r="BF32" s="3" t="s">
        <v>54</v>
      </c>
      <c r="BG32" s="5">
        <f>CORREL($M$3:$M$130,AT3:AT130)</f>
        <v>0.48032718601934632</v>
      </c>
      <c r="BH32" s="5">
        <f>CORREL($N$3:$N$130,AT3:AT130)</f>
        <v>-0.40841173409321119</v>
      </c>
      <c r="BI32" s="5">
        <f>CORREL($O$3:$O$130,AT3:AT130)</f>
        <v>-0.46891150132568615</v>
      </c>
      <c r="BJ32" s="5">
        <f>CORREL($P$3:$P$130,AT3:AT130)</f>
        <v>-0.17030502773290143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8.3382221024147524E-2</v>
      </c>
      <c r="N33" s="9">
        <v>5.3020963182197276</v>
      </c>
      <c r="O33" s="9">
        <v>1.3911349908545869</v>
      </c>
      <c r="P33" s="9">
        <v>72.63871955961028</v>
      </c>
      <c r="Q33" s="27">
        <v>0.9</v>
      </c>
      <c r="R33" s="6">
        <v>0.90666666666666662</v>
      </c>
      <c r="S33" s="6">
        <v>0.9</v>
      </c>
      <c r="T33" s="6">
        <v>0.90190694126620896</v>
      </c>
      <c r="U33" s="6">
        <v>0.31203740019364012</v>
      </c>
      <c r="V33" s="27">
        <v>0.9</v>
      </c>
      <c r="W33" s="6">
        <v>0.90666666666666662</v>
      </c>
      <c r="X33" s="6">
        <v>0.9</v>
      </c>
      <c r="Y33" s="6">
        <v>0.90190694126620896</v>
      </c>
      <c r="Z33" s="6">
        <v>0.26869931353175008</v>
      </c>
      <c r="AA33" s="27">
        <v>0.8666666666666667</v>
      </c>
      <c r="AB33" s="6">
        <v>0.87333333333333329</v>
      </c>
      <c r="AC33" s="6">
        <v>0.8666666666666667</v>
      </c>
      <c r="AD33" s="6">
        <v>0.86857360793287564</v>
      </c>
      <c r="AE33" s="6">
        <v>1.486087833211357</v>
      </c>
      <c r="AF33" s="27">
        <v>0.9</v>
      </c>
      <c r="AG33" s="6">
        <v>0.90666666666666662</v>
      </c>
      <c r="AH33" s="6">
        <v>0.9</v>
      </c>
      <c r="AI33" s="6">
        <v>0.90190694126620896</v>
      </c>
      <c r="AJ33" s="6">
        <v>0.33524800530283921</v>
      </c>
      <c r="AK33" s="27">
        <v>0.8</v>
      </c>
      <c r="AL33" s="6">
        <v>0.80519480519480524</v>
      </c>
      <c r="AM33" s="6">
        <v>0.8</v>
      </c>
      <c r="AN33" s="6">
        <v>0.79749999999999999</v>
      </c>
      <c r="AO33" s="6">
        <v>7.2087306778234286</v>
      </c>
      <c r="AP33" s="27">
        <v>0.83333333333333337</v>
      </c>
      <c r="AQ33" s="6">
        <v>0.84318181818181825</v>
      </c>
      <c r="AR33" s="6">
        <v>0.83333333333333337</v>
      </c>
      <c r="AS33" s="6">
        <v>0.83437340153452688</v>
      </c>
      <c r="AT33" s="6">
        <v>0.32249491294327071</v>
      </c>
      <c r="AU33" s="27">
        <v>0.76666666666666672</v>
      </c>
      <c r="AV33" s="6">
        <v>0.77840909090909094</v>
      </c>
      <c r="AW33" s="6">
        <v>0.76666666666666672</v>
      </c>
      <c r="AX33" s="6">
        <v>0.76907928388746805</v>
      </c>
      <c r="AY33" s="6">
        <v>0.59148471504821154</v>
      </c>
      <c r="AZ33" s="27">
        <v>0.8</v>
      </c>
      <c r="BA33" s="6">
        <v>0.81</v>
      </c>
      <c r="BB33" s="6">
        <v>0.8</v>
      </c>
      <c r="BC33" s="6">
        <v>0.80366132723112138</v>
      </c>
      <c r="BD33" s="6">
        <v>0.48799311714842247</v>
      </c>
      <c r="BE33" s="6"/>
      <c r="BF33" s="1" t="s">
        <v>7</v>
      </c>
      <c r="BG33" s="4">
        <f>CORREL($M$3:$M$130,AU3:AU130)</f>
        <v>-0.70365420212009977</v>
      </c>
      <c r="BH33" s="4">
        <f>CORREL($N$3:$N$130,AU3:AU130)</f>
        <v>0.58055421015280317</v>
      </c>
      <c r="BI33" s="4">
        <f>CORREL($O$3:$O$130,AU3:AU130)</f>
        <v>0.72375421505798965</v>
      </c>
      <c r="BJ33" s="4">
        <f>CORREL($P$3:$P$130,AU3:AU130)</f>
        <v>0.44892187976323594</v>
      </c>
      <c r="BL33" s="1" t="s">
        <v>7</v>
      </c>
      <c r="BM33" s="12">
        <f>COUNTIF(AU3:AU130,"1")</f>
        <v>3</v>
      </c>
      <c r="BN33" s="23"/>
      <c r="BO33" s="1" t="s">
        <v>7</v>
      </c>
      <c r="BP33" s="12">
        <f>COUNTIF(AU3:AU130,"&lt;0,75")</f>
        <v>22</v>
      </c>
      <c r="BQ33" s="23"/>
      <c r="BR33" s="1" t="s">
        <v>7</v>
      </c>
      <c r="BS33" s="12">
        <f>COUNTIFS(AU2:AU129,"&gt;0,9",AU3:AU130,"&lt;1")</f>
        <v>44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2.839781983235614E-2</v>
      </c>
      <c r="N34" s="10">
        <v>12.27964235235345</v>
      </c>
      <c r="O34" s="10">
        <v>1.5944892892073841</v>
      </c>
      <c r="P34" s="10">
        <v>138.1459764639763</v>
      </c>
      <c r="Q34" s="28">
        <v>0.93333333333333335</v>
      </c>
      <c r="R34" s="5">
        <v>0.94285714285714284</v>
      </c>
      <c r="S34" s="5">
        <v>0.93333333333333335</v>
      </c>
      <c r="T34" s="5">
        <v>0.93113553113553116</v>
      </c>
      <c r="U34" s="5">
        <v>0.2292870292286586</v>
      </c>
      <c r="V34" s="28">
        <v>0.93333333333333335</v>
      </c>
      <c r="W34" s="5">
        <v>0.94285714285714284</v>
      </c>
      <c r="X34" s="5">
        <v>0.93333333333333335</v>
      </c>
      <c r="Y34" s="5">
        <v>0.93113553113553116</v>
      </c>
      <c r="Z34" s="5">
        <v>0.16864000113142871</v>
      </c>
      <c r="AA34" s="28">
        <v>0.93333333333333335</v>
      </c>
      <c r="AB34" s="5">
        <v>0.94285714285714284</v>
      </c>
      <c r="AC34" s="5">
        <v>0.93333333333333335</v>
      </c>
      <c r="AD34" s="5">
        <v>0.93113553113553116</v>
      </c>
      <c r="AE34" s="5">
        <v>0.1227422798466524</v>
      </c>
      <c r="AF34" s="28">
        <v>0.93333333333333335</v>
      </c>
      <c r="AG34" s="5">
        <v>0.94285714285714284</v>
      </c>
      <c r="AH34" s="5">
        <v>0.93333333333333335</v>
      </c>
      <c r="AI34" s="5">
        <v>0.93113553113553116</v>
      </c>
      <c r="AJ34" s="5">
        <v>0.1233621180918599</v>
      </c>
      <c r="AK34" s="28">
        <v>0.8</v>
      </c>
      <c r="AL34" s="5">
        <v>0.81333333333333335</v>
      </c>
      <c r="AM34" s="5">
        <v>0.8</v>
      </c>
      <c r="AN34" s="5">
        <v>0.80202020202020197</v>
      </c>
      <c r="AO34" s="5">
        <v>7.2087306778234286</v>
      </c>
      <c r="AP34" s="28">
        <v>0.96666666666666667</v>
      </c>
      <c r="AQ34" s="5">
        <v>0.96923076923076923</v>
      </c>
      <c r="AR34" s="5">
        <v>0.96666666666666667</v>
      </c>
      <c r="AS34" s="5">
        <v>0.9662222222222222</v>
      </c>
      <c r="AT34" s="5">
        <v>0.19592102318284921</v>
      </c>
      <c r="AU34" s="28">
        <v>0.93333333333333335</v>
      </c>
      <c r="AV34" s="5">
        <v>0.94285714285714284</v>
      </c>
      <c r="AW34" s="5">
        <v>0.93333333333333335</v>
      </c>
      <c r="AX34" s="5">
        <v>0.93113553113553116</v>
      </c>
      <c r="AY34" s="5">
        <v>0.2448346444069831</v>
      </c>
      <c r="AZ34" s="28">
        <v>0.93333333333333335</v>
      </c>
      <c r="BA34" s="5">
        <v>0.94285714285714284</v>
      </c>
      <c r="BB34" s="5">
        <v>0.93333333333333335</v>
      </c>
      <c r="BC34" s="5">
        <v>0.93113553113553116</v>
      </c>
      <c r="BD34" s="5">
        <v>0.1065426539018655</v>
      </c>
      <c r="BE34" s="24"/>
      <c r="BF34" s="2" t="s">
        <v>13</v>
      </c>
      <c r="BG34" s="6">
        <f>CORREL($M$3:$M$130,AV3:AV130)</f>
        <v>-0.72094367928116665</v>
      </c>
      <c r="BH34" s="6">
        <f>CORREL($N$3:$N$130,AV3:AV130)</f>
        <v>0.58696356111374925</v>
      </c>
      <c r="BI34" s="6">
        <f>CORREL($O$3:$O$130,AV3:AV130)</f>
        <v>0.72907430694455688</v>
      </c>
      <c r="BJ34" s="6">
        <f>CORREL($P$3:$P$130,AV3:AV130)</f>
        <v>0.46006142924143612</v>
      </c>
      <c r="BL34" s="23" t="s">
        <v>13</v>
      </c>
      <c r="BM34" s="25">
        <f>COUNTIF(AV3:AV130,"1")</f>
        <v>3</v>
      </c>
      <c r="BN34" s="23"/>
      <c r="BO34" s="23" t="s">
        <v>13</v>
      </c>
      <c r="BP34" s="25">
        <f>COUNTIF(AV3:AV130,"&lt;0,75")</f>
        <v>19</v>
      </c>
      <c r="BQ34" s="23"/>
      <c r="BR34" s="23" t="s">
        <v>13</v>
      </c>
      <c r="BS34" s="25">
        <f>COUNTIFS(AV2:AV129,"&gt;0,9",AV3:AV130,"&lt;1")</f>
        <v>56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6.7682501031492884E-2</v>
      </c>
      <c r="N35" s="8">
        <v>7.0952161910632974</v>
      </c>
      <c r="O35" s="8">
        <v>1.384413020766708</v>
      </c>
      <c r="P35" s="8">
        <v>97.204461817567193</v>
      </c>
      <c r="Q35" s="26">
        <v>0.8666666666666667</v>
      </c>
      <c r="R35" s="4">
        <v>0.89423076923076927</v>
      </c>
      <c r="S35" s="4">
        <v>0.8666666666666667</v>
      </c>
      <c r="T35" s="4">
        <v>0.85542857142857143</v>
      </c>
      <c r="U35" s="4">
        <v>0.47817112287326619</v>
      </c>
      <c r="V35" s="26">
        <v>0.83333333333333337</v>
      </c>
      <c r="W35" s="4">
        <v>0.83741258741258739</v>
      </c>
      <c r="X35" s="4">
        <v>0.83333333333333337</v>
      </c>
      <c r="Y35" s="4">
        <v>0.82399999999999995</v>
      </c>
      <c r="Z35" s="4">
        <v>0.350677975303751</v>
      </c>
      <c r="AA35" s="26">
        <v>0.9</v>
      </c>
      <c r="AB35" s="4">
        <v>0.90249999999999997</v>
      </c>
      <c r="AC35" s="4">
        <v>0.9</v>
      </c>
      <c r="AD35" s="4">
        <v>0.89969040247678012</v>
      </c>
      <c r="AE35" s="4">
        <v>0.28520290250421693</v>
      </c>
      <c r="AF35" s="26">
        <v>0.9</v>
      </c>
      <c r="AG35" s="4">
        <v>0.91468531468531467</v>
      </c>
      <c r="AH35" s="4">
        <v>0.9</v>
      </c>
      <c r="AI35" s="4">
        <v>0.89400000000000002</v>
      </c>
      <c r="AJ35" s="4">
        <v>0.34530016325730889</v>
      </c>
      <c r="AK35" s="26">
        <v>0.8</v>
      </c>
      <c r="AL35" s="4">
        <v>0.80519480519480524</v>
      </c>
      <c r="AM35" s="4">
        <v>0.8</v>
      </c>
      <c r="AN35" s="4">
        <v>0.79749999999999999</v>
      </c>
      <c r="AO35" s="4">
        <v>7.2087306778234304</v>
      </c>
      <c r="AP35" s="26">
        <v>0.8666666666666667</v>
      </c>
      <c r="AQ35" s="4">
        <v>0.86637362637362625</v>
      </c>
      <c r="AR35" s="4">
        <v>0.8666666666666667</v>
      </c>
      <c r="AS35" s="4">
        <v>0.86163157894736842</v>
      </c>
      <c r="AT35" s="4">
        <v>0.4565798700255525</v>
      </c>
      <c r="AU35" s="26">
        <v>0.8</v>
      </c>
      <c r="AV35" s="4">
        <v>0.8</v>
      </c>
      <c r="AW35" s="4">
        <v>0.8</v>
      </c>
      <c r="AX35" s="4">
        <v>0.8</v>
      </c>
      <c r="AY35" s="4">
        <v>0.70666871118768892</v>
      </c>
      <c r="AZ35" s="26">
        <v>0.8</v>
      </c>
      <c r="BA35" s="4">
        <v>0.82000000000000006</v>
      </c>
      <c r="BB35" s="4">
        <v>0.8</v>
      </c>
      <c r="BC35" s="4">
        <v>0.80574162679425831</v>
      </c>
      <c r="BD35" s="4">
        <v>0.4327231796491105</v>
      </c>
      <c r="BE35" s="24"/>
      <c r="BF35" s="2" t="s">
        <v>19</v>
      </c>
      <c r="BG35" s="6">
        <f>CORREL($M$3:$M$130,AW3:AW130)</f>
        <v>-0.70365420212009977</v>
      </c>
      <c r="BH35" s="6">
        <f>CORREL($N$3:$N$130,AW3:AW130)</f>
        <v>0.58055421015280317</v>
      </c>
      <c r="BI35" s="6">
        <f>CORREL($O$3:$O$130,AW3:AW130)</f>
        <v>0.72375421505798965</v>
      </c>
      <c r="BJ35" s="6">
        <f>CORREL($P$3:$P$130,AW3:AW130)</f>
        <v>0.44892187976323594</v>
      </c>
      <c r="BL35" s="23" t="s">
        <v>19</v>
      </c>
      <c r="BM35" s="25">
        <f>COUNTIF(AW3:AW130,"1")</f>
        <v>3</v>
      </c>
      <c r="BN35" s="23"/>
      <c r="BO35" s="23" t="s">
        <v>19</v>
      </c>
      <c r="BP35" s="25">
        <f>COUNTIF(AW3:AW130,"&lt;0,75")</f>
        <v>22</v>
      </c>
      <c r="BQ35" s="23"/>
      <c r="BR35" s="23" t="s">
        <v>19</v>
      </c>
      <c r="BS35" s="25">
        <f>COUNTIFS(AW2:AW129,"&gt;0,9",AW3:AW130,"&lt;1")</f>
        <v>44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5.0978074138176198E-2</v>
      </c>
      <c r="N36" s="9">
        <v>7.1487461780755837</v>
      </c>
      <c r="O36" s="9">
        <v>1.5336145390627069</v>
      </c>
      <c r="P36" s="9">
        <v>97.937822639635513</v>
      </c>
      <c r="Q36" s="27">
        <v>0.9</v>
      </c>
      <c r="R36" s="6">
        <v>0.92727272727272736</v>
      </c>
      <c r="S36" s="6">
        <v>0.9</v>
      </c>
      <c r="T36" s="6">
        <v>0.9018947368421053</v>
      </c>
      <c r="U36" s="6">
        <v>0.23080451202846181</v>
      </c>
      <c r="V36" s="27">
        <v>0.9</v>
      </c>
      <c r="W36" s="6">
        <v>0.92727272727272736</v>
      </c>
      <c r="X36" s="6">
        <v>0.9</v>
      </c>
      <c r="Y36" s="6">
        <v>0.9018947368421053</v>
      </c>
      <c r="Z36" s="6">
        <v>0.2105811582052084</v>
      </c>
      <c r="AA36" s="27">
        <v>0.93333333333333335</v>
      </c>
      <c r="AB36" s="6">
        <v>0.94666666666666666</v>
      </c>
      <c r="AC36" s="6">
        <v>0.93333333333333335</v>
      </c>
      <c r="AD36" s="6">
        <v>0.93447293447293445</v>
      </c>
      <c r="AE36" s="6">
        <v>0.1235328307338962</v>
      </c>
      <c r="AF36" s="27">
        <v>0.9</v>
      </c>
      <c r="AG36" s="6">
        <v>0.92727272727272736</v>
      </c>
      <c r="AH36" s="6">
        <v>0.9</v>
      </c>
      <c r="AI36" s="6">
        <v>0.9018947368421053</v>
      </c>
      <c r="AJ36" s="6">
        <v>0.19923602683827391</v>
      </c>
      <c r="AK36" s="27">
        <v>0.93333333333333335</v>
      </c>
      <c r="AL36" s="6">
        <v>0.94666666666666666</v>
      </c>
      <c r="AM36" s="6">
        <v>0.93333333333333335</v>
      </c>
      <c r="AN36" s="6">
        <v>0.93447293447293445</v>
      </c>
      <c r="AO36" s="6">
        <v>2.402910225941143</v>
      </c>
      <c r="AP36" s="27">
        <v>0.9</v>
      </c>
      <c r="AQ36" s="6">
        <v>0.92727272727272736</v>
      </c>
      <c r="AR36" s="6">
        <v>0.9</v>
      </c>
      <c r="AS36" s="6">
        <v>0.9018947368421053</v>
      </c>
      <c r="AT36" s="6">
        <v>0.21779909723862309</v>
      </c>
      <c r="AU36" s="27">
        <v>0.93333333333333335</v>
      </c>
      <c r="AV36" s="6">
        <v>0.94666666666666666</v>
      </c>
      <c r="AW36" s="6">
        <v>0.93333333333333335</v>
      </c>
      <c r="AX36" s="6">
        <v>0.93447293447293445</v>
      </c>
      <c r="AY36" s="6">
        <v>0.28815371872191842</v>
      </c>
      <c r="AZ36" s="27">
        <v>0.93333333333333335</v>
      </c>
      <c r="BA36" s="6">
        <v>0.94666666666666666</v>
      </c>
      <c r="BB36" s="6">
        <v>0.93333333333333335</v>
      </c>
      <c r="BC36" s="6">
        <v>0.93447293447293445</v>
      </c>
      <c r="BD36" s="6">
        <v>0.16719249006521869</v>
      </c>
      <c r="BE36" s="6"/>
      <c r="BF36" s="2" t="s">
        <v>25</v>
      </c>
      <c r="BG36" s="6">
        <f>CORREL($M$3:$M$130,AX3:AX130)</f>
        <v>-0.72051533151645231</v>
      </c>
      <c r="BH36" s="6">
        <f>CORREL($N$3:$N$130,AX3:AX130)</f>
        <v>0.58327477752879897</v>
      </c>
      <c r="BI36" s="6">
        <f>CORREL($O$3:$O$130,AX3:AX130)</f>
        <v>0.73166339505968592</v>
      </c>
      <c r="BJ36" s="6">
        <f>CORREL($P$3:$P$130,AX3:AX130)</f>
        <v>0.45721191782875259</v>
      </c>
      <c r="BL36" s="3" t="s">
        <v>25</v>
      </c>
      <c r="BM36" s="19">
        <f>COUNTIF(AX3:AX130,"1")</f>
        <v>3</v>
      </c>
      <c r="BN36" s="23"/>
      <c r="BO36" s="3" t="s">
        <v>25</v>
      </c>
      <c r="BP36" s="19">
        <f>COUNTIF(AX3:AX130,"&lt;0,75")</f>
        <v>22</v>
      </c>
      <c r="BQ36" s="23"/>
      <c r="BR36" s="3" t="s">
        <v>25</v>
      </c>
      <c r="BS36" s="19">
        <f>COUNTIFS(AX2:AX129,"&gt;0,9",AX3:AX130,"&lt;1")</f>
        <v>49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0.1263531725483705</v>
      </c>
      <c r="N37" s="9">
        <v>6.7478560739946669</v>
      </c>
      <c r="O37" s="9">
        <v>0.89468063205424375</v>
      </c>
      <c r="P37" s="9">
        <v>117.2439992856573</v>
      </c>
      <c r="Q37" s="27">
        <v>0.56666666666666665</v>
      </c>
      <c r="R37" s="6">
        <v>0.64417293233082706</v>
      </c>
      <c r="S37" s="6">
        <v>0.56666666666666665</v>
      </c>
      <c r="T37" s="6">
        <v>0.49930887825624659</v>
      </c>
      <c r="U37" s="6">
        <v>0.81913874938899034</v>
      </c>
      <c r="V37" s="27">
        <v>0.8</v>
      </c>
      <c r="W37" s="6">
        <v>0.82311688311688314</v>
      </c>
      <c r="X37" s="6">
        <v>0.8</v>
      </c>
      <c r="Y37" s="6">
        <v>0.79646723646723649</v>
      </c>
      <c r="Z37" s="6">
        <v>0.67285982353088625</v>
      </c>
      <c r="AA37" s="27">
        <v>0.7</v>
      </c>
      <c r="AB37" s="6">
        <v>0.812962962962963</v>
      </c>
      <c r="AC37" s="6">
        <v>0.7</v>
      </c>
      <c r="AD37" s="6">
        <v>0.6705418719211822</v>
      </c>
      <c r="AE37" s="6">
        <v>1.601612363304681</v>
      </c>
      <c r="AF37" s="27">
        <v>0.8</v>
      </c>
      <c r="AG37" s="6">
        <v>0.82311688311688314</v>
      </c>
      <c r="AH37" s="6">
        <v>0.8</v>
      </c>
      <c r="AI37" s="6">
        <v>0.79646723646723649</v>
      </c>
      <c r="AJ37" s="6">
        <v>0.49833238583541528</v>
      </c>
      <c r="AK37" s="27">
        <v>0.66666666666666663</v>
      </c>
      <c r="AL37" s="6">
        <v>0.70079365079365075</v>
      </c>
      <c r="AM37" s="6">
        <v>0.66666666666666663</v>
      </c>
      <c r="AN37" s="6">
        <v>0.65263636363636368</v>
      </c>
      <c r="AO37" s="6">
        <v>12.014551129705721</v>
      </c>
      <c r="AP37" s="27">
        <v>0.66666666666666663</v>
      </c>
      <c r="AQ37" s="6">
        <v>0.69777777777777783</v>
      </c>
      <c r="AR37" s="6">
        <v>0.66666666666666663</v>
      </c>
      <c r="AS37" s="6">
        <v>0.65217948717948704</v>
      </c>
      <c r="AT37" s="6">
        <v>0.57814581932753972</v>
      </c>
      <c r="AU37" s="27">
        <v>0.7</v>
      </c>
      <c r="AV37" s="6">
        <v>0.71785714285714286</v>
      </c>
      <c r="AW37" s="6">
        <v>0.7</v>
      </c>
      <c r="AX37" s="6">
        <v>0.69696969696969702</v>
      </c>
      <c r="AY37" s="6">
        <v>1.227759940470585</v>
      </c>
      <c r="AZ37" s="27">
        <v>0.76666666666666672</v>
      </c>
      <c r="BA37" s="6">
        <v>0.80079365079365084</v>
      </c>
      <c r="BB37" s="6">
        <v>0.76666666666666672</v>
      </c>
      <c r="BC37" s="6">
        <v>0.76</v>
      </c>
      <c r="BD37" s="6">
        <v>0.71564692704985799</v>
      </c>
      <c r="BE37" s="6"/>
      <c r="BF37" s="3" t="s">
        <v>55</v>
      </c>
      <c r="BG37" s="5">
        <f>CORREL($M$3:$M$130,AY3:AY130)</f>
        <v>0.42978245797508891</v>
      </c>
      <c r="BH37" s="5">
        <f>CORREL($N$3:$N$130,AY3:AY130)</f>
        <v>-0.44854225235728251</v>
      </c>
      <c r="BI37" s="5">
        <f>CORREL($O$3:$O$130,AY3:AY130)</f>
        <v>-0.4731743503317562</v>
      </c>
      <c r="BJ37" s="5">
        <f>CORREL($P$3:$P$130,AY3:AY130)</f>
        <v>-0.26366925298437593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0.18524591909748031</v>
      </c>
      <c r="N38" s="9">
        <v>3.7557439388718601</v>
      </c>
      <c r="O38" s="9">
        <v>0.93377192395393405</v>
      </c>
      <c r="P38" s="9">
        <v>65.256050937898564</v>
      </c>
      <c r="Q38" s="27">
        <v>0.73333333333333328</v>
      </c>
      <c r="R38" s="6">
        <v>0.75392156862745097</v>
      </c>
      <c r="S38" s="6">
        <v>0.73333333333333328</v>
      </c>
      <c r="T38" s="6">
        <v>0.69761904761904758</v>
      </c>
      <c r="U38" s="6">
        <v>0.64216105075759089</v>
      </c>
      <c r="V38" s="27">
        <v>0.76666666666666672</v>
      </c>
      <c r="W38" s="6">
        <v>0.78541666666666665</v>
      </c>
      <c r="X38" s="6">
        <v>0.76666666666666672</v>
      </c>
      <c r="Y38" s="6">
        <v>0.7432098765432098</v>
      </c>
      <c r="Z38" s="6">
        <v>0.49834123437078037</v>
      </c>
      <c r="AA38" s="27">
        <v>0.7</v>
      </c>
      <c r="AB38" s="6">
        <v>0.68444444444444441</v>
      </c>
      <c r="AC38" s="6">
        <v>0.7</v>
      </c>
      <c r="AD38" s="6">
        <v>0.66801619433198378</v>
      </c>
      <c r="AE38" s="6">
        <v>4.0164569910749428</v>
      </c>
      <c r="AF38" s="27">
        <v>0.76666666666666672</v>
      </c>
      <c r="AG38" s="6">
        <v>0.77555555555555555</v>
      </c>
      <c r="AH38" s="6">
        <v>0.76666666666666672</v>
      </c>
      <c r="AI38" s="6">
        <v>0.74066576698155651</v>
      </c>
      <c r="AJ38" s="6">
        <v>0.52162325177511626</v>
      </c>
      <c r="AK38" s="27">
        <v>0.7</v>
      </c>
      <c r="AL38" s="6">
        <v>0.68436507936507929</v>
      </c>
      <c r="AM38" s="6">
        <v>0.7</v>
      </c>
      <c r="AN38" s="6">
        <v>0.67888386123680244</v>
      </c>
      <c r="AO38" s="6">
        <v>10.81309601673515</v>
      </c>
      <c r="AP38" s="27">
        <v>0.76666666666666672</v>
      </c>
      <c r="AQ38" s="6">
        <v>0.77555555555555555</v>
      </c>
      <c r="AR38" s="6">
        <v>0.76666666666666672</v>
      </c>
      <c r="AS38" s="6">
        <v>0.74066576698155651</v>
      </c>
      <c r="AT38" s="6">
        <v>0.59697490884084425</v>
      </c>
      <c r="AU38" s="27">
        <v>0.8666666666666667</v>
      </c>
      <c r="AV38" s="6">
        <v>0.8685897435897435</v>
      </c>
      <c r="AW38" s="6">
        <v>0.8666666666666667</v>
      </c>
      <c r="AX38" s="6">
        <v>0.86203703703703705</v>
      </c>
      <c r="AY38" s="6">
        <v>0.67697498031132131</v>
      </c>
      <c r="AZ38" s="27">
        <v>0.8</v>
      </c>
      <c r="BA38" s="6">
        <v>0.80587301587301574</v>
      </c>
      <c r="BB38" s="6">
        <v>0.8</v>
      </c>
      <c r="BC38" s="6">
        <v>0.78363157894736835</v>
      </c>
      <c r="BD38" s="6">
        <v>0.86263864821762126</v>
      </c>
      <c r="BE38" s="6"/>
      <c r="BF38" s="1" t="s">
        <v>56</v>
      </c>
      <c r="BG38" s="4">
        <f>CORREL($M$3:$M$130,AZ3:AZ130)</f>
        <v>-0.7338928231220968</v>
      </c>
      <c r="BH38" s="4">
        <f>CORREL($N$3:$N$130,AZ3:AZ130)</f>
        <v>0.59628297388988394</v>
      </c>
      <c r="BI38" s="4">
        <f>CORREL($O$3:$O$130,AZ3:AZ130)</f>
        <v>0.7544101392956446</v>
      </c>
      <c r="BJ38" s="4">
        <f>CORREL($P$3:$P$130,AZ3:AZ130)</f>
        <v>0.49951104974958682</v>
      </c>
      <c r="BL38" s="1" t="s">
        <v>56</v>
      </c>
      <c r="BM38" s="12">
        <f>COUNTIF(AZ3:AZ130,"1")</f>
        <v>9</v>
      </c>
      <c r="BN38" s="23"/>
      <c r="BO38" s="1" t="s">
        <v>56</v>
      </c>
      <c r="BP38" s="12">
        <f>COUNTIF(AZ3:AZ130,"&lt;0,75")</f>
        <v>19</v>
      </c>
      <c r="BQ38" s="23"/>
      <c r="BR38" s="1" t="s">
        <v>56</v>
      </c>
      <c r="BS38" s="12">
        <f>COUNTIFS(AZ2:AZ129,"&gt;0,9",AZ3:AZ130,"&lt;1")</f>
        <v>49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0.20676128649882999</v>
      </c>
      <c r="N39" s="9">
        <v>3.6882498253148528</v>
      </c>
      <c r="O39" s="9">
        <v>0.82389014819115503</v>
      </c>
      <c r="P39" s="9">
        <v>86.673870894899039</v>
      </c>
      <c r="Q39" s="27">
        <v>0.66666666666666663</v>
      </c>
      <c r="R39" s="6">
        <v>0.6788766788766788</v>
      </c>
      <c r="S39" s="6">
        <v>0.66666666666666663</v>
      </c>
      <c r="T39" s="6">
        <v>0.60425685425685438</v>
      </c>
      <c r="U39" s="6">
        <v>0.68291110067270433</v>
      </c>
      <c r="V39" s="27">
        <v>0.6</v>
      </c>
      <c r="W39" s="6">
        <v>0.57936507936507931</v>
      </c>
      <c r="X39" s="6">
        <v>0.6</v>
      </c>
      <c r="Y39" s="6">
        <v>0.57555555555555549</v>
      </c>
      <c r="Z39" s="6">
        <v>0.63070008990626436</v>
      </c>
      <c r="AA39" s="27">
        <v>0.6</v>
      </c>
      <c r="AB39" s="6">
        <v>0.56571428571428573</v>
      </c>
      <c r="AC39" s="6">
        <v>0.6</v>
      </c>
      <c r="AD39" s="6">
        <v>0.55227272727272736</v>
      </c>
      <c r="AE39" s="6">
        <v>2.8612116901417011</v>
      </c>
      <c r="AF39" s="27">
        <v>0.6</v>
      </c>
      <c r="AG39" s="6">
        <v>0.56571428571428573</v>
      </c>
      <c r="AH39" s="6">
        <v>0.6</v>
      </c>
      <c r="AI39" s="6">
        <v>0.55227272727272736</v>
      </c>
      <c r="AJ39" s="6">
        <v>0.72912613436844598</v>
      </c>
      <c r="AK39" s="27">
        <v>0.6333333333333333</v>
      </c>
      <c r="AL39" s="6">
        <v>0.62370370370370376</v>
      </c>
      <c r="AM39" s="6">
        <v>0.6333333333333333</v>
      </c>
      <c r="AN39" s="6">
        <v>0.624074074074074</v>
      </c>
      <c r="AO39" s="6">
        <v>13.21600624267629</v>
      </c>
      <c r="AP39" s="27">
        <v>0.6333333333333333</v>
      </c>
      <c r="AQ39" s="6">
        <v>0.61777777777777776</v>
      </c>
      <c r="AR39" s="6">
        <v>0.6333333333333333</v>
      </c>
      <c r="AS39" s="6">
        <v>0.61216374269005847</v>
      </c>
      <c r="AT39" s="6">
        <v>0.73755650430459807</v>
      </c>
      <c r="AU39" s="27">
        <v>0.7</v>
      </c>
      <c r="AV39" s="6">
        <v>0.69222999222999226</v>
      </c>
      <c r="AW39" s="6">
        <v>0.7</v>
      </c>
      <c r="AX39" s="6">
        <v>0.67211042311661506</v>
      </c>
      <c r="AY39" s="6">
        <v>1.045783100370133</v>
      </c>
      <c r="AZ39" s="27">
        <v>0.73333333333333328</v>
      </c>
      <c r="BA39" s="6">
        <v>0.73171717171717177</v>
      </c>
      <c r="BB39" s="6">
        <v>0.73333333333333328</v>
      </c>
      <c r="BC39" s="6">
        <v>0.72392648287385131</v>
      </c>
      <c r="BD39" s="6">
        <v>1.117071015915672</v>
      </c>
      <c r="BE39" s="6"/>
      <c r="BF39" s="2" t="s">
        <v>57</v>
      </c>
      <c r="BG39" s="6">
        <f>CORREL($M$3:$M$130,BA3:BA130)</f>
        <v>-0.72626465427547504</v>
      </c>
      <c r="BH39" s="6">
        <f>CORREL($N$3:$N$130,BA3:BA130)</f>
        <v>0.59978547183443742</v>
      </c>
      <c r="BI39" s="6">
        <f>CORREL($O$3:$O$130,BA3:BA130)</f>
        <v>0.75833766519310386</v>
      </c>
      <c r="BJ39" s="6">
        <f>CORREL($P$3:$P$130,BA3:BA130)</f>
        <v>0.50736650381443626</v>
      </c>
      <c r="BL39" s="23" t="s">
        <v>57</v>
      </c>
      <c r="BM39" s="25">
        <f>COUNTIF(BA3:BA130,"1")</f>
        <v>9</v>
      </c>
      <c r="BN39" s="23"/>
      <c r="BO39" s="23" t="s">
        <v>57</v>
      </c>
      <c r="BP39" s="25">
        <f>COUNTIF(BA3:BA130,"&lt;0,75")</f>
        <v>18</v>
      </c>
      <c r="BQ39" s="23"/>
      <c r="BR39" s="23" t="s">
        <v>57</v>
      </c>
      <c r="BS39" s="25">
        <f>COUNTIFS(BA2:BA129,"&gt;0,9",BA3:BA130,"&lt;1")</f>
        <v>69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3.172675086388594E-2</v>
      </c>
      <c r="N40" s="9">
        <v>11.05542160619048</v>
      </c>
      <c r="O40" s="9">
        <v>1.585793891277401</v>
      </c>
      <c r="P40" s="9">
        <v>90.516264400684534</v>
      </c>
      <c r="Q40" s="27">
        <v>1</v>
      </c>
      <c r="R40" s="6">
        <v>1</v>
      </c>
      <c r="S40" s="6">
        <v>1</v>
      </c>
      <c r="T40" s="6">
        <v>1</v>
      </c>
      <c r="U40" s="6">
        <v>0.1626372163757992</v>
      </c>
      <c r="V40" s="27">
        <v>0.96666666666666667</v>
      </c>
      <c r="W40" s="6">
        <v>0.97037037037037033</v>
      </c>
      <c r="X40" s="6">
        <v>0.96666666666666667</v>
      </c>
      <c r="Y40" s="6">
        <v>0.96666666666666667</v>
      </c>
      <c r="Z40" s="6">
        <v>4.850418046173232E-2</v>
      </c>
      <c r="AA40" s="27">
        <v>1</v>
      </c>
      <c r="AB40" s="6">
        <v>1</v>
      </c>
      <c r="AC40" s="6">
        <v>1</v>
      </c>
      <c r="AD40" s="6">
        <v>1</v>
      </c>
      <c r="AE40" s="6">
        <v>6.1656231055042032E-2</v>
      </c>
      <c r="AF40" s="27">
        <v>1</v>
      </c>
      <c r="AG40" s="6">
        <v>1</v>
      </c>
      <c r="AH40" s="6">
        <v>1</v>
      </c>
      <c r="AI40" s="6">
        <v>1</v>
      </c>
      <c r="AJ40" s="6">
        <v>7.8574704908268136E-2</v>
      </c>
      <c r="AK40" s="27">
        <v>0.93333333333333335</v>
      </c>
      <c r="AL40" s="6">
        <v>0.93941798941798949</v>
      </c>
      <c r="AM40" s="6">
        <v>0.93333333333333335</v>
      </c>
      <c r="AN40" s="6">
        <v>0.93076434277414666</v>
      </c>
      <c r="AO40" s="6">
        <v>2.402910225941143</v>
      </c>
      <c r="AP40" s="27">
        <v>1</v>
      </c>
      <c r="AQ40" s="6">
        <v>1</v>
      </c>
      <c r="AR40" s="6">
        <v>1</v>
      </c>
      <c r="AS40" s="6">
        <v>1</v>
      </c>
      <c r="AT40" s="6">
        <v>0.1071910720580406</v>
      </c>
      <c r="AU40" s="27">
        <v>0.96666666666666667</v>
      </c>
      <c r="AV40" s="6">
        <v>0.97037037037037033</v>
      </c>
      <c r="AW40" s="6">
        <v>0.96666666666666667</v>
      </c>
      <c r="AX40" s="6">
        <v>0.96666666666666667</v>
      </c>
      <c r="AY40" s="6">
        <v>6.8125723175553127E-2</v>
      </c>
      <c r="AZ40" s="27">
        <v>1</v>
      </c>
      <c r="BA40" s="6">
        <v>1</v>
      </c>
      <c r="BB40" s="6">
        <v>1</v>
      </c>
      <c r="BC40" s="6">
        <v>1</v>
      </c>
      <c r="BD40" s="6">
        <v>2.7646767693963681E-2</v>
      </c>
      <c r="BE40" s="6"/>
      <c r="BF40" s="2" t="s">
        <v>58</v>
      </c>
      <c r="BG40" s="6">
        <f>CORREL($M$3:$M$130,BB3:BB130)</f>
        <v>-0.7338928231220968</v>
      </c>
      <c r="BH40" s="6">
        <f>CORREL($N$3:$N$130,BB3:BB130)</f>
        <v>0.59628297388988394</v>
      </c>
      <c r="BI40" s="6">
        <f>CORREL($O$3:$O$130,BB3:BB130)</f>
        <v>0.7544101392956446</v>
      </c>
      <c r="BJ40" s="6">
        <f>CORREL($P$3:$P$130,BB3:BB130)</f>
        <v>0.49951104974958682</v>
      </c>
      <c r="BL40" s="23" t="s">
        <v>58</v>
      </c>
      <c r="BM40" s="25">
        <f>COUNTIF(BB3:BB130,"1")</f>
        <v>9</v>
      </c>
      <c r="BN40" s="23"/>
      <c r="BO40" s="23" t="s">
        <v>58</v>
      </c>
      <c r="BP40" s="25">
        <f>COUNTIF(BB3:BB130,"&lt;0,75")</f>
        <v>19</v>
      </c>
      <c r="BQ40" s="23"/>
      <c r="BR40" s="23" t="s">
        <v>58</v>
      </c>
      <c r="BS40" s="25">
        <f>COUNTIFS(BB2:BB129,"&gt;0,9",BB3:BB130,"&lt;1")</f>
        <v>49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9.6154813337044384E-2</v>
      </c>
      <c r="N41" s="9">
        <v>5.0664053342416304</v>
      </c>
      <c r="O41" s="9">
        <v>1.3205311141220979</v>
      </c>
      <c r="P41" s="9">
        <v>69.409753079110331</v>
      </c>
      <c r="Q41" s="27">
        <v>0.93333333333333335</v>
      </c>
      <c r="R41" s="6">
        <v>0.94358974358974357</v>
      </c>
      <c r="S41" s="6">
        <v>0.93333333333333335</v>
      </c>
      <c r="T41" s="6">
        <v>0.93240740740740735</v>
      </c>
      <c r="U41" s="6">
        <v>0.2974018973523132</v>
      </c>
      <c r="V41" s="27">
        <v>0.93333333333333335</v>
      </c>
      <c r="W41" s="6">
        <v>0.94358974358974357</v>
      </c>
      <c r="X41" s="6">
        <v>0.93333333333333335</v>
      </c>
      <c r="Y41" s="6">
        <v>0.93240740740740735</v>
      </c>
      <c r="Z41" s="6">
        <v>0.20619581343134261</v>
      </c>
      <c r="AA41" s="27">
        <v>0.8666666666666667</v>
      </c>
      <c r="AB41" s="6">
        <v>0.86722222222222234</v>
      </c>
      <c r="AC41" s="6">
        <v>0.8666666666666667</v>
      </c>
      <c r="AD41" s="6">
        <v>0.86231036528519356</v>
      </c>
      <c r="AE41" s="6">
        <v>0.28033015216494761</v>
      </c>
      <c r="AF41" s="27">
        <v>0.9</v>
      </c>
      <c r="AG41" s="6">
        <v>0.9018518518518519</v>
      </c>
      <c r="AH41" s="6">
        <v>0.9</v>
      </c>
      <c r="AI41" s="6">
        <v>0.89954233409610973</v>
      </c>
      <c r="AJ41" s="6">
        <v>0.24645909797892029</v>
      </c>
      <c r="AK41" s="27">
        <v>0.9</v>
      </c>
      <c r="AL41" s="6">
        <v>0.90555555555555556</v>
      </c>
      <c r="AM41" s="6">
        <v>0.9</v>
      </c>
      <c r="AN41" s="6">
        <v>0.90119352088661542</v>
      </c>
      <c r="AO41" s="6">
        <v>3.6043653389117152</v>
      </c>
      <c r="AP41" s="27">
        <v>0.9</v>
      </c>
      <c r="AQ41" s="6">
        <v>0.9018518518518519</v>
      </c>
      <c r="AR41" s="6">
        <v>0.9</v>
      </c>
      <c r="AS41" s="6">
        <v>0.89954233409610973</v>
      </c>
      <c r="AT41" s="6">
        <v>0.29881567321207081</v>
      </c>
      <c r="AU41" s="27">
        <v>0.8666666666666667</v>
      </c>
      <c r="AV41" s="6">
        <v>0.87834757834757837</v>
      </c>
      <c r="AW41" s="6">
        <v>0.8666666666666667</v>
      </c>
      <c r="AX41" s="6">
        <v>0.86861025111799106</v>
      </c>
      <c r="AY41" s="6">
        <v>0.33646633836851281</v>
      </c>
      <c r="AZ41" s="27">
        <v>0.93333333333333335</v>
      </c>
      <c r="BA41" s="6">
        <v>0.93333333333333335</v>
      </c>
      <c r="BB41" s="6">
        <v>0.93333333333333335</v>
      </c>
      <c r="BC41" s="6">
        <v>0.93333333333333335</v>
      </c>
      <c r="BD41" s="6">
        <v>0.35484909303713202</v>
      </c>
      <c r="BE41" s="6"/>
      <c r="BF41" s="2" t="s">
        <v>59</v>
      </c>
      <c r="BG41" s="6">
        <f>CORREL($M$3:$M$130,BC3:BC130)</f>
        <v>-0.73490071510332533</v>
      </c>
      <c r="BH41" s="6">
        <f>CORREL($N$3:$N$130,BC3:BC130)</f>
        <v>0.59812276637650186</v>
      </c>
      <c r="BI41" s="6">
        <f>CORREL($O$3:$O$130,BC3:BC130)</f>
        <v>0.75652124403152465</v>
      </c>
      <c r="BJ41" s="6">
        <f>CORREL($P$3:$P$130,BC3:BC130)</f>
        <v>0.50643958880227957</v>
      </c>
      <c r="BL41" s="3" t="s">
        <v>59</v>
      </c>
      <c r="BM41" s="19">
        <f>COUNTIF(BC3:BC130,"1")</f>
        <v>9</v>
      </c>
      <c r="BN41" s="23"/>
      <c r="BO41" s="3" t="s">
        <v>59</v>
      </c>
      <c r="BP41" s="19">
        <f>COUNTIF(BC3:BC130,"&lt;0,75")</f>
        <v>19</v>
      </c>
      <c r="BQ41" s="23"/>
      <c r="BR41" s="3" t="s">
        <v>59</v>
      </c>
      <c r="BS41" s="19">
        <f>COUNTIFS(BC2:BC129,"&gt;0,9",BC3:BC130,"&lt;1")</f>
        <v>57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0.16819490228779821</v>
      </c>
      <c r="N42" s="9">
        <v>2.9401398752521901</v>
      </c>
      <c r="O42" s="9">
        <v>1.1690936563939029</v>
      </c>
      <c r="P42" s="9">
        <v>51.084930332506786</v>
      </c>
      <c r="Q42" s="27">
        <v>0.83333333333333337</v>
      </c>
      <c r="R42" s="6">
        <v>0.86944444444444458</v>
      </c>
      <c r="S42" s="6">
        <v>0.83333333333333337</v>
      </c>
      <c r="T42" s="6">
        <v>0.81899668958492478</v>
      </c>
      <c r="U42" s="6">
        <v>0.60872271664908417</v>
      </c>
      <c r="V42" s="27">
        <v>0.83333333333333337</v>
      </c>
      <c r="W42" s="6">
        <v>0.86944444444444458</v>
      </c>
      <c r="X42" s="6">
        <v>0.83333333333333337</v>
      </c>
      <c r="Y42" s="6">
        <v>0.81899668958492478</v>
      </c>
      <c r="Z42" s="6">
        <v>0.72428566326842436</v>
      </c>
      <c r="AA42" s="27">
        <v>0.83333333333333337</v>
      </c>
      <c r="AB42" s="6">
        <v>0.86944444444444458</v>
      </c>
      <c r="AC42" s="6">
        <v>0.83333333333333337</v>
      </c>
      <c r="AD42" s="6">
        <v>0.81899668958492478</v>
      </c>
      <c r="AE42" s="6">
        <v>3.8711799874730568</v>
      </c>
      <c r="AF42" s="27">
        <v>0.8</v>
      </c>
      <c r="AG42" s="6">
        <v>0.81024531024531021</v>
      </c>
      <c r="AH42" s="6">
        <v>0.8</v>
      </c>
      <c r="AI42" s="6">
        <v>0.78747474747474733</v>
      </c>
      <c r="AJ42" s="6">
        <v>0.59602171287255012</v>
      </c>
      <c r="AK42" s="27">
        <v>0.76666666666666672</v>
      </c>
      <c r="AL42" s="6">
        <v>0.8147619047619048</v>
      </c>
      <c r="AM42" s="6">
        <v>0.76666666666666672</v>
      </c>
      <c r="AN42" s="6">
        <v>0.75765393876848985</v>
      </c>
      <c r="AO42" s="6">
        <v>8.4101857907940012</v>
      </c>
      <c r="AP42" s="27">
        <v>0.8</v>
      </c>
      <c r="AQ42" s="6">
        <v>0.81024531024531021</v>
      </c>
      <c r="AR42" s="6">
        <v>0.8</v>
      </c>
      <c r="AS42" s="6">
        <v>0.78747474747474733</v>
      </c>
      <c r="AT42" s="6">
        <v>0.53187604508481212</v>
      </c>
      <c r="AU42" s="27">
        <v>0.73333333333333328</v>
      </c>
      <c r="AV42" s="6">
        <v>0.73499999999999999</v>
      </c>
      <c r="AW42" s="6">
        <v>0.73333333333333328</v>
      </c>
      <c r="AX42" s="6">
        <v>0.72535885167464109</v>
      </c>
      <c r="AY42" s="6">
        <v>0.89427412439862619</v>
      </c>
      <c r="AZ42" s="27">
        <v>0.8</v>
      </c>
      <c r="BA42" s="6">
        <v>0.81024531024531021</v>
      </c>
      <c r="BB42" s="6">
        <v>0.8</v>
      </c>
      <c r="BC42" s="6">
        <v>0.78747474747474733</v>
      </c>
      <c r="BD42" s="6">
        <v>0.97364824605800149</v>
      </c>
      <c r="BE42" s="6"/>
      <c r="BF42" s="3" t="s">
        <v>60</v>
      </c>
      <c r="BG42" s="5">
        <f>CORREL($M$3:$M$130,BD3:BD130)</f>
        <v>0.62295563038612378</v>
      </c>
      <c r="BH42" s="5">
        <f>CORREL($N$3:$N$130,BD3:BD130)</f>
        <v>-0.60899973990620482</v>
      </c>
      <c r="BI42" s="5">
        <f>CORREL($O$3:$O$130,BD3:BD130)</f>
        <v>-0.70022874558407855</v>
      </c>
      <c r="BJ42" s="5">
        <f>CORREL($P$3:$P$130,BD3:BD130)</f>
        <v>-0.43136141184611432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4.8919119432431817E-2</v>
      </c>
      <c r="N43" s="9">
        <v>7.6847883194195186</v>
      </c>
      <c r="O43" s="9">
        <v>1.5262286835244969</v>
      </c>
      <c r="P43" s="9">
        <v>73.005489034485421</v>
      </c>
      <c r="Q43" s="27">
        <v>0.96666666666666667</v>
      </c>
      <c r="R43" s="6">
        <v>0.96969696969696961</v>
      </c>
      <c r="S43" s="6">
        <v>0.96666666666666667</v>
      </c>
      <c r="T43" s="6">
        <v>0.96673567977915809</v>
      </c>
      <c r="U43" s="6">
        <v>0.30137731560879277</v>
      </c>
      <c r="V43" s="27">
        <v>0.96666666666666667</v>
      </c>
      <c r="W43" s="6">
        <v>0.96969696969696961</v>
      </c>
      <c r="X43" s="6">
        <v>0.96666666666666667</v>
      </c>
      <c r="Y43" s="6">
        <v>0.96673567977915809</v>
      </c>
      <c r="Z43" s="6">
        <v>0.1843634395659268</v>
      </c>
      <c r="AA43" s="27">
        <v>0.93333333333333335</v>
      </c>
      <c r="AB43" s="6">
        <v>0.94006734006734005</v>
      </c>
      <c r="AC43" s="6">
        <v>0.93333333333333335</v>
      </c>
      <c r="AD43" s="6">
        <v>0.93207707325354383</v>
      </c>
      <c r="AE43" s="6">
        <v>0.16816154099673819</v>
      </c>
      <c r="AF43" s="27">
        <v>0.96666666666666667</v>
      </c>
      <c r="AG43" s="6">
        <v>0.96969696969696961</v>
      </c>
      <c r="AH43" s="6">
        <v>0.96666666666666667</v>
      </c>
      <c r="AI43" s="6">
        <v>0.96673567977915809</v>
      </c>
      <c r="AJ43" s="6">
        <v>0.23936812751690631</v>
      </c>
      <c r="AK43" s="27">
        <v>0.83333333333333337</v>
      </c>
      <c r="AL43" s="6">
        <v>0.85575757575757572</v>
      </c>
      <c r="AM43" s="6">
        <v>0.83333333333333337</v>
      </c>
      <c r="AN43" s="6">
        <v>0.83386243386243375</v>
      </c>
      <c r="AO43" s="6">
        <v>6.0072755648528586</v>
      </c>
      <c r="AP43" s="27">
        <v>0.9</v>
      </c>
      <c r="AQ43" s="6">
        <v>0.90962962962962957</v>
      </c>
      <c r="AR43" s="6">
        <v>0.9</v>
      </c>
      <c r="AS43" s="6">
        <v>0.90034748707517598</v>
      </c>
      <c r="AT43" s="6">
        <v>0.30895313546727299</v>
      </c>
      <c r="AU43" s="27">
        <v>0.93333333333333335</v>
      </c>
      <c r="AV43" s="6">
        <v>0.937037037037037</v>
      </c>
      <c r="AW43" s="6">
        <v>0.93333333333333335</v>
      </c>
      <c r="AX43" s="6">
        <v>0.93358908780903671</v>
      </c>
      <c r="AY43" s="6">
        <v>0.47610147168390149</v>
      </c>
      <c r="AZ43" s="27">
        <v>0.93333333333333335</v>
      </c>
      <c r="BA43" s="6">
        <v>0.937037037037037</v>
      </c>
      <c r="BB43" s="6">
        <v>0.93333333333333335</v>
      </c>
      <c r="BC43" s="6">
        <v>0.93358908780903671</v>
      </c>
      <c r="BD43" s="6">
        <v>0.35226442711691119</v>
      </c>
      <c r="BE43" s="6"/>
      <c r="BL43" s="20" t="s">
        <v>26</v>
      </c>
      <c r="BM43" s="12">
        <f>AVERAGE(BM3:BM42)</f>
        <v>8</v>
      </c>
      <c r="BO43" s="20" t="s">
        <v>26</v>
      </c>
      <c r="BP43" s="12">
        <f>AVERAGE(BP3:BP42)</f>
        <v>15.3125</v>
      </c>
      <c r="BR43" s="20" t="s">
        <v>26</v>
      </c>
      <c r="BS43" s="12">
        <f>AVERAGE(BS3:BS42)</f>
        <v>57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5.0514377043606777E-2</v>
      </c>
      <c r="N44" s="9">
        <v>7.6214442905047903</v>
      </c>
      <c r="O44" s="9">
        <v>1.513978735405384</v>
      </c>
      <c r="P44" s="9">
        <v>132.4225945475207</v>
      </c>
      <c r="Q44" s="27">
        <v>1</v>
      </c>
      <c r="R44" s="6">
        <v>1</v>
      </c>
      <c r="S44" s="6">
        <v>1</v>
      </c>
      <c r="T44" s="6">
        <v>1</v>
      </c>
      <c r="U44" s="6">
        <v>0.14678030144125451</v>
      </c>
      <c r="V44" s="27">
        <v>0.96666666666666667</v>
      </c>
      <c r="W44" s="6">
        <v>0.97000000000000008</v>
      </c>
      <c r="X44" s="6">
        <v>0.96666666666666667</v>
      </c>
      <c r="Y44" s="6">
        <v>0.96675020885547203</v>
      </c>
      <c r="Z44" s="6">
        <v>9.944074568524347E-2</v>
      </c>
      <c r="AA44" s="27">
        <v>0.96666666666666667</v>
      </c>
      <c r="AB44" s="6">
        <v>0.97000000000000008</v>
      </c>
      <c r="AC44" s="6">
        <v>0.96666666666666667</v>
      </c>
      <c r="AD44" s="6">
        <v>0.96675020885547203</v>
      </c>
      <c r="AE44" s="6">
        <v>5.5008663565145603E-2</v>
      </c>
      <c r="AF44" s="27">
        <v>1</v>
      </c>
      <c r="AG44" s="6">
        <v>1</v>
      </c>
      <c r="AH44" s="6">
        <v>1</v>
      </c>
      <c r="AI44" s="6">
        <v>1</v>
      </c>
      <c r="AJ44" s="6">
        <v>5.3823670862207927E-2</v>
      </c>
      <c r="AK44" s="27">
        <v>0.96666666666666667</v>
      </c>
      <c r="AL44" s="6">
        <v>0.96969696969696961</v>
      </c>
      <c r="AM44" s="6">
        <v>0.96666666666666667</v>
      </c>
      <c r="AN44" s="6">
        <v>0.96666666666666667</v>
      </c>
      <c r="AO44" s="6">
        <v>1.2014551129705719</v>
      </c>
      <c r="AP44" s="27">
        <v>1</v>
      </c>
      <c r="AQ44" s="6">
        <v>1</v>
      </c>
      <c r="AR44" s="6">
        <v>1</v>
      </c>
      <c r="AS44" s="6">
        <v>1</v>
      </c>
      <c r="AT44" s="6">
        <v>0.15415333058869449</v>
      </c>
      <c r="AU44" s="27">
        <v>0.96666666666666667</v>
      </c>
      <c r="AV44" s="6">
        <v>0.97000000000000008</v>
      </c>
      <c r="AW44" s="6">
        <v>0.96666666666666667</v>
      </c>
      <c r="AX44" s="6">
        <v>0.96675020885547203</v>
      </c>
      <c r="AY44" s="6">
        <v>3.3475735356142518E-2</v>
      </c>
      <c r="AZ44" s="27">
        <v>1</v>
      </c>
      <c r="BA44" s="6">
        <v>1</v>
      </c>
      <c r="BB44" s="6">
        <v>1</v>
      </c>
      <c r="BC44" s="6">
        <v>1</v>
      </c>
      <c r="BD44" s="6">
        <v>2.2733268886495069E-2</v>
      </c>
      <c r="BE44" s="6"/>
      <c r="BF44" s="21" t="s">
        <v>26</v>
      </c>
      <c r="BG44" s="30" cm="1">
        <f t="array" ref="BG44">AVERAGE(ABS(BG3:BG42))</f>
        <v>0.72420840589404811</v>
      </c>
      <c r="BH44" s="30" cm="1">
        <f t="array" ref="BH44">AVERAGE(ABS(BH3:BH42))</f>
        <v>0.58607297929565483</v>
      </c>
      <c r="BI44" s="30" cm="1">
        <f t="array" ref="BI44">AVERAGE(ABS(BI3:BI42))</f>
        <v>0.75468534608619531</v>
      </c>
      <c r="BJ44" s="30" cm="1">
        <f t="array" ref="BJ44">AVERAGE(ABS(BJ3:BJ42))</f>
        <v>0.43564551334025464</v>
      </c>
      <c r="BL44" s="22" t="s">
        <v>34</v>
      </c>
      <c r="BM44" s="19">
        <f>SUM(BM3:BM42)</f>
        <v>256</v>
      </c>
      <c r="BO44" s="22" t="s">
        <v>34</v>
      </c>
      <c r="BP44" s="19">
        <f>SUM(BP3:BP42)</f>
        <v>490</v>
      </c>
      <c r="BR44" s="22" t="s">
        <v>34</v>
      </c>
      <c r="BS44" s="19">
        <f>SUM(BS3:BS42)</f>
        <v>1824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0.12943512212713809</v>
      </c>
      <c r="N45" s="9">
        <v>4.2945510701007814</v>
      </c>
      <c r="O45" s="9">
        <v>1.185264013506</v>
      </c>
      <c r="P45" s="9">
        <v>74.61782484300106</v>
      </c>
      <c r="Q45" s="27">
        <v>0.9</v>
      </c>
      <c r="R45" s="6">
        <v>0.89969696969696977</v>
      </c>
      <c r="S45" s="6">
        <v>0.9</v>
      </c>
      <c r="T45" s="6">
        <v>0.89841269841269855</v>
      </c>
      <c r="U45" s="6">
        <v>0.37720197625947122</v>
      </c>
      <c r="V45" s="27">
        <v>0.93333333333333335</v>
      </c>
      <c r="W45" s="6">
        <v>0.94545454545454544</v>
      </c>
      <c r="X45" s="6">
        <v>0.93333333333333335</v>
      </c>
      <c r="Y45" s="6">
        <v>0.93333333333333335</v>
      </c>
      <c r="Z45" s="6">
        <v>0.2101842573794129</v>
      </c>
      <c r="AA45" s="27">
        <v>0.93333333333333335</v>
      </c>
      <c r="AB45" s="6">
        <v>0.93666666666666676</v>
      </c>
      <c r="AC45" s="6">
        <v>0.93333333333333335</v>
      </c>
      <c r="AD45" s="6">
        <v>0.93333333333333335</v>
      </c>
      <c r="AE45" s="6">
        <v>1.4181338483060379</v>
      </c>
      <c r="AF45" s="27">
        <v>0.93333333333333335</v>
      </c>
      <c r="AG45" s="6">
        <v>0.94545454545454544</v>
      </c>
      <c r="AH45" s="6">
        <v>0.93333333333333335</v>
      </c>
      <c r="AI45" s="6">
        <v>0.93333333333333335</v>
      </c>
      <c r="AJ45" s="6">
        <v>0.29062348826635243</v>
      </c>
      <c r="AK45" s="27">
        <v>0.76666666666666672</v>
      </c>
      <c r="AL45" s="6">
        <v>0.7932012432012433</v>
      </c>
      <c r="AM45" s="6">
        <v>0.76666666666666672</v>
      </c>
      <c r="AN45" s="6">
        <v>0.75132841015193963</v>
      </c>
      <c r="AO45" s="6">
        <v>8.4101857907940012</v>
      </c>
      <c r="AP45" s="27">
        <v>0.93333333333333335</v>
      </c>
      <c r="AQ45" s="6">
        <v>0.94545454545454544</v>
      </c>
      <c r="AR45" s="6">
        <v>0.93333333333333335</v>
      </c>
      <c r="AS45" s="6">
        <v>0.93333333333333335</v>
      </c>
      <c r="AT45" s="6">
        <v>0.30605685451625181</v>
      </c>
      <c r="AU45" s="27">
        <v>0.8666666666666667</v>
      </c>
      <c r="AV45" s="6">
        <v>0.89469696969696966</v>
      </c>
      <c r="AW45" s="6">
        <v>0.8666666666666667</v>
      </c>
      <c r="AX45" s="6">
        <v>0.85978835978835966</v>
      </c>
      <c r="AY45" s="6">
        <v>0.48624649012506332</v>
      </c>
      <c r="AZ45" s="27">
        <v>0.93333333333333335</v>
      </c>
      <c r="BA45" s="6">
        <v>0.94545454545454544</v>
      </c>
      <c r="BB45" s="6">
        <v>0.93333333333333335</v>
      </c>
      <c r="BC45" s="6">
        <v>0.93333333333333335</v>
      </c>
      <c r="BD45" s="6">
        <v>0.3182354482722124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0.25437580596566661</v>
      </c>
      <c r="N46" s="9">
        <v>2.591467244835</v>
      </c>
      <c r="O46" s="9">
        <v>0.83204181903013619</v>
      </c>
      <c r="P46" s="9">
        <v>45.026743379008131</v>
      </c>
      <c r="Q46" s="27">
        <v>0.83333333333333337</v>
      </c>
      <c r="R46" s="6">
        <v>0.83</v>
      </c>
      <c r="S46" s="6">
        <v>0.83333333333333337</v>
      </c>
      <c r="T46" s="6">
        <v>0.81974166184692498</v>
      </c>
      <c r="U46" s="6">
        <v>0.61927577071499995</v>
      </c>
      <c r="V46" s="27">
        <v>0.8</v>
      </c>
      <c r="W46" s="6">
        <v>0.78825396825396821</v>
      </c>
      <c r="X46" s="6">
        <v>0.8</v>
      </c>
      <c r="Y46" s="6">
        <v>0.78967789844982816</v>
      </c>
      <c r="Z46" s="6">
        <v>0.53389347461485015</v>
      </c>
      <c r="AA46" s="27">
        <v>0.73333333333333328</v>
      </c>
      <c r="AB46" s="6">
        <v>0.71777777777777774</v>
      </c>
      <c r="AC46" s="6">
        <v>0.73333333333333328</v>
      </c>
      <c r="AD46" s="6">
        <v>0.72142857142857142</v>
      </c>
      <c r="AE46" s="6">
        <v>0.46789086661561652</v>
      </c>
      <c r="AF46" s="27">
        <v>0.83333333333333337</v>
      </c>
      <c r="AG46" s="6">
        <v>0.84171717171717164</v>
      </c>
      <c r="AH46" s="6">
        <v>0.83333333333333337</v>
      </c>
      <c r="AI46" s="6">
        <v>0.83355693154454757</v>
      </c>
      <c r="AJ46" s="6">
        <v>0.40256518311381689</v>
      </c>
      <c r="AK46" s="27">
        <v>0.7</v>
      </c>
      <c r="AL46" s="6">
        <v>0.73787878787878791</v>
      </c>
      <c r="AM46" s="6">
        <v>0.7</v>
      </c>
      <c r="AN46" s="6">
        <v>0.7070175438596491</v>
      </c>
      <c r="AO46" s="6">
        <v>10.81309601673515</v>
      </c>
      <c r="AP46" s="27">
        <v>0.83333333333333337</v>
      </c>
      <c r="AQ46" s="6">
        <v>0.84920634920634919</v>
      </c>
      <c r="AR46" s="6">
        <v>0.83333333333333337</v>
      </c>
      <c r="AS46" s="6">
        <v>0.8359204793028322</v>
      </c>
      <c r="AT46" s="6">
        <v>0.5256527692382007</v>
      </c>
      <c r="AU46" s="27">
        <v>0.76666666666666672</v>
      </c>
      <c r="AV46" s="6">
        <v>0.77592592592592591</v>
      </c>
      <c r="AW46" s="6">
        <v>0.76666666666666672</v>
      </c>
      <c r="AX46" s="6">
        <v>0.7701960784313725</v>
      </c>
      <c r="AY46" s="6">
        <v>0.89385889495099491</v>
      </c>
      <c r="AZ46" s="27">
        <v>0.73333333333333328</v>
      </c>
      <c r="BA46" s="6">
        <v>0.73630952380952386</v>
      </c>
      <c r="BB46" s="6">
        <v>0.73333333333333328</v>
      </c>
      <c r="BC46" s="6">
        <v>0.73347857661583149</v>
      </c>
      <c r="BD46" s="6">
        <v>0.79219310206309146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7.7417029682481001E-2</v>
      </c>
      <c r="N47" s="9">
        <v>7.1657659583483584</v>
      </c>
      <c r="O47" s="9">
        <v>1.2904136247398701</v>
      </c>
      <c r="P47" s="9">
        <v>124.5051835263027</v>
      </c>
      <c r="Q47" s="27">
        <v>0.83333333333333337</v>
      </c>
      <c r="R47" s="6">
        <v>0.83916666666666673</v>
      </c>
      <c r="S47" s="6">
        <v>0.83333333333333337</v>
      </c>
      <c r="T47" s="6">
        <v>0.83477812177502575</v>
      </c>
      <c r="U47" s="6">
        <v>0.38344661731179702</v>
      </c>
      <c r="V47" s="27">
        <v>0.8666666666666667</v>
      </c>
      <c r="W47" s="6">
        <v>0.86637362637362636</v>
      </c>
      <c r="X47" s="6">
        <v>0.8666666666666667</v>
      </c>
      <c r="Y47" s="6">
        <v>0.86163157894736842</v>
      </c>
      <c r="Z47" s="6">
        <v>0.25013687206012691</v>
      </c>
      <c r="AA47" s="27">
        <v>0.93333333333333335</v>
      </c>
      <c r="AB47" s="6">
        <v>0.93333333333333335</v>
      </c>
      <c r="AC47" s="6">
        <v>0.93333333333333335</v>
      </c>
      <c r="AD47" s="6">
        <v>0.93333333333333335</v>
      </c>
      <c r="AE47" s="6">
        <v>0.13976980063885211</v>
      </c>
      <c r="AF47" s="27">
        <v>0.8666666666666667</v>
      </c>
      <c r="AG47" s="6">
        <v>0.8650641025641026</v>
      </c>
      <c r="AH47" s="6">
        <v>0.8666666666666667</v>
      </c>
      <c r="AI47" s="6">
        <v>0.86439215686274506</v>
      </c>
      <c r="AJ47" s="6">
        <v>0.23587594892905331</v>
      </c>
      <c r="AK47" s="27">
        <v>0.9</v>
      </c>
      <c r="AL47" s="6">
        <v>0.90249999999999997</v>
      </c>
      <c r="AM47" s="6">
        <v>0.9</v>
      </c>
      <c r="AN47" s="6">
        <v>0.89969040247678012</v>
      </c>
      <c r="AO47" s="6">
        <v>3.6043653389117152</v>
      </c>
      <c r="AP47" s="27">
        <v>0.8666666666666667</v>
      </c>
      <c r="AQ47" s="6">
        <v>0.88484848484848488</v>
      </c>
      <c r="AR47" s="6">
        <v>0.8666666666666667</v>
      </c>
      <c r="AS47" s="6">
        <v>0.87030303030303036</v>
      </c>
      <c r="AT47" s="6">
        <v>0.20008722031531351</v>
      </c>
      <c r="AU47" s="27">
        <v>0.8666666666666667</v>
      </c>
      <c r="AV47" s="6">
        <v>0.88484848484848488</v>
      </c>
      <c r="AW47" s="6">
        <v>0.8666666666666667</v>
      </c>
      <c r="AX47" s="6">
        <v>0.87030303030303036</v>
      </c>
      <c r="AY47" s="6">
        <v>0.8733777249222795</v>
      </c>
      <c r="AZ47" s="27">
        <v>0.8666666666666667</v>
      </c>
      <c r="BA47" s="6">
        <v>0.88484848484848488</v>
      </c>
      <c r="BB47" s="6">
        <v>0.8666666666666667</v>
      </c>
      <c r="BC47" s="6">
        <v>0.87030303030303036</v>
      </c>
      <c r="BD47" s="6">
        <v>0.45097555520793231</v>
      </c>
      <c r="BE47" s="6"/>
      <c r="BF47" s="2" t="s">
        <v>62</v>
      </c>
      <c r="BG47" s="6">
        <f t="shared" ref="BG47:BJ51" si="0">AVERAGE(BG3,BG8,BG13,BG18,BG23,BG28,BG33,BG38)</f>
        <v>-0.755505916441092</v>
      </c>
      <c r="BH47" s="6">
        <f t="shared" si="0"/>
        <v>0.59814712731944086</v>
      </c>
      <c r="BI47" s="6">
        <f t="shared" si="0"/>
        <v>0.78049752998326438</v>
      </c>
      <c r="BJ47" s="6">
        <f t="shared" si="0"/>
        <v>0.45049876631587832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0.23983418282378099</v>
      </c>
      <c r="N48" s="9">
        <v>2.9177739300262728</v>
      </c>
      <c r="O48" s="9">
        <v>0.82054970818005279</v>
      </c>
      <c r="P48" s="9">
        <v>68.567687355617423</v>
      </c>
      <c r="Q48" s="27">
        <v>0.8</v>
      </c>
      <c r="R48" s="6">
        <v>0.79692307692307696</v>
      </c>
      <c r="S48" s="6">
        <v>0.8</v>
      </c>
      <c r="T48" s="6">
        <v>0.79368686868686866</v>
      </c>
      <c r="U48" s="6">
        <v>0.49774426297115471</v>
      </c>
      <c r="V48" s="27">
        <v>0.8666666666666667</v>
      </c>
      <c r="W48" s="6">
        <v>0.8666666666666667</v>
      </c>
      <c r="X48" s="6">
        <v>0.8666666666666667</v>
      </c>
      <c r="Y48" s="6">
        <v>0.8666666666666667</v>
      </c>
      <c r="Z48" s="6">
        <v>0.35982914533044591</v>
      </c>
      <c r="AA48" s="27">
        <v>0.66666666666666663</v>
      </c>
      <c r="AB48" s="6">
        <v>0.67944444444444441</v>
      </c>
      <c r="AC48" s="6">
        <v>0.66666666666666663</v>
      </c>
      <c r="AD48" s="6">
        <v>0.66052855924978693</v>
      </c>
      <c r="AE48" s="6">
        <v>0.45694073104988198</v>
      </c>
      <c r="AF48" s="27">
        <v>0.8</v>
      </c>
      <c r="AG48" s="6">
        <v>0.84393939393939399</v>
      </c>
      <c r="AH48" s="6">
        <v>0.8</v>
      </c>
      <c r="AI48" s="6">
        <v>0.80222222222222206</v>
      </c>
      <c r="AJ48" s="6">
        <v>0.49353076145794061</v>
      </c>
      <c r="AK48" s="27">
        <v>0.73333333333333328</v>
      </c>
      <c r="AL48" s="6">
        <v>0.73392857142857137</v>
      </c>
      <c r="AM48" s="6">
        <v>0.73333333333333328</v>
      </c>
      <c r="AN48" s="6">
        <v>0.71822222222222221</v>
      </c>
      <c r="AO48" s="6">
        <v>9.6116409037645738</v>
      </c>
      <c r="AP48" s="27">
        <v>0.8</v>
      </c>
      <c r="AQ48" s="6">
        <v>0.79692307692307696</v>
      </c>
      <c r="AR48" s="6">
        <v>0.8</v>
      </c>
      <c r="AS48" s="6">
        <v>0.79368686868686866</v>
      </c>
      <c r="AT48" s="6">
        <v>0.50404842841988318</v>
      </c>
      <c r="AU48" s="27">
        <v>0.73333333333333328</v>
      </c>
      <c r="AV48" s="6">
        <v>0.73392857142857137</v>
      </c>
      <c r="AW48" s="6">
        <v>0.73333333333333328</v>
      </c>
      <c r="AX48" s="6">
        <v>0.71822222222222221</v>
      </c>
      <c r="AY48" s="6">
        <v>0.73830447138430144</v>
      </c>
      <c r="AZ48" s="27">
        <v>0.8</v>
      </c>
      <c r="BA48" s="6">
        <v>0.79692307692307696</v>
      </c>
      <c r="BB48" s="6">
        <v>0.8</v>
      </c>
      <c r="BC48" s="6">
        <v>0.79368686868686866</v>
      </c>
      <c r="BD48" s="6">
        <v>0.48395397768762682</v>
      </c>
      <c r="BE48" s="6"/>
      <c r="BF48" s="2" t="s">
        <v>63</v>
      </c>
      <c r="BG48" s="6">
        <f t="shared" si="0"/>
        <v>-0.75604207061598461</v>
      </c>
      <c r="BH48" s="6">
        <f t="shared" si="0"/>
        <v>0.58973631283973904</v>
      </c>
      <c r="BI48" s="6">
        <f t="shared" si="0"/>
        <v>0.77439306727822277</v>
      </c>
      <c r="BJ48" s="6">
        <f t="shared" si="0"/>
        <v>0.45464087407635356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0.130175058938309</v>
      </c>
      <c r="N49" s="9">
        <v>3.8536158070822331</v>
      </c>
      <c r="O49" s="9">
        <v>1.2380052173108509</v>
      </c>
      <c r="P49" s="9">
        <v>66.956574648053788</v>
      </c>
      <c r="Q49" s="27">
        <v>0.8</v>
      </c>
      <c r="R49" s="6">
        <v>0.81590909090909092</v>
      </c>
      <c r="S49" s="6">
        <v>0.8</v>
      </c>
      <c r="T49" s="6">
        <v>0.80437340153452697</v>
      </c>
      <c r="U49" s="6">
        <v>0.48404144254615228</v>
      </c>
      <c r="V49" s="27">
        <v>0.8</v>
      </c>
      <c r="W49" s="6">
        <v>0.81590909090909092</v>
      </c>
      <c r="X49" s="6">
        <v>0.8</v>
      </c>
      <c r="Y49" s="6">
        <v>0.80437340153452697</v>
      </c>
      <c r="Z49" s="6">
        <v>0.53759095717695815</v>
      </c>
      <c r="AA49" s="27">
        <v>0.76666666666666672</v>
      </c>
      <c r="AB49" s="6">
        <v>0.77840909090909094</v>
      </c>
      <c r="AC49" s="6">
        <v>0.76666666666666672</v>
      </c>
      <c r="AD49" s="6">
        <v>0.76907928388746805</v>
      </c>
      <c r="AE49" s="6">
        <v>2.66564267505046</v>
      </c>
      <c r="AF49" s="27">
        <v>0.8</v>
      </c>
      <c r="AG49" s="6">
        <v>0.81590909090909092</v>
      </c>
      <c r="AH49" s="6">
        <v>0.8</v>
      </c>
      <c r="AI49" s="6">
        <v>0.80437340153452697</v>
      </c>
      <c r="AJ49" s="6">
        <v>0.60997070395048136</v>
      </c>
      <c r="AK49" s="27">
        <v>0.83333333333333337</v>
      </c>
      <c r="AL49" s="6">
        <v>0.83637362637362644</v>
      </c>
      <c r="AM49" s="6">
        <v>0.83333333333333337</v>
      </c>
      <c r="AN49" s="6">
        <v>0.83005263157894738</v>
      </c>
      <c r="AO49" s="6">
        <v>6.0072755648528586</v>
      </c>
      <c r="AP49" s="27">
        <v>0.8666666666666667</v>
      </c>
      <c r="AQ49" s="6">
        <v>0.87532467532467539</v>
      </c>
      <c r="AR49" s="6">
        <v>0.8666666666666667</v>
      </c>
      <c r="AS49" s="6">
        <v>0.86499999999999999</v>
      </c>
      <c r="AT49" s="6">
        <v>0.47880711275032339</v>
      </c>
      <c r="AU49" s="27">
        <v>0.76666666666666672</v>
      </c>
      <c r="AV49" s="6">
        <v>0.77999999999999992</v>
      </c>
      <c r="AW49" s="6">
        <v>0.76666666666666672</v>
      </c>
      <c r="AX49" s="6">
        <v>0.77208237986270023</v>
      </c>
      <c r="AY49" s="6">
        <v>1.029921299781031</v>
      </c>
      <c r="AZ49" s="27">
        <v>0.76666666666666672</v>
      </c>
      <c r="BA49" s="6">
        <v>0.8</v>
      </c>
      <c r="BB49" s="6">
        <v>0.76666666666666672</v>
      </c>
      <c r="BC49" s="6">
        <v>0.77540106951871646</v>
      </c>
      <c r="BD49" s="6">
        <v>0.96882815550970647</v>
      </c>
      <c r="BE49" s="6"/>
      <c r="BF49" s="2" t="s">
        <v>64</v>
      </c>
      <c r="BG49" s="6">
        <f t="shared" si="0"/>
        <v>-0.755505916441092</v>
      </c>
      <c r="BH49" s="6">
        <f t="shared" si="0"/>
        <v>0.59814712731944086</v>
      </c>
      <c r="BI49" s="6">
        <f t="shared" si="0"/>
        <v>0.78049752998326438</v>
      </c>
      <c r="BJ49" s="6">
        <f t="shared" si="0"/>
        <v>0.45049876631587832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0.1802973986535702</v>
      </c>
      <c r="N50" s="9">
        <v>4.0398516327073262</v>
      </c>
      <c r="O50" s="9">
        <v>0.91103046236934615</v>
      </c>
      <c r="P50" s="9">
        <v>70.192422118289798</v>
      </c>
      <c r="Q50" s="27">
        <v>0.9</v>
      </c>
      <c r="R50" s="6">
        <v>0.89700854700854693</v>
      </c>
      <c r="S50" s="6">
        <v>0.9</v>
      </c>
      <c r="T50" s="6">
        <v>0.89682051282051278</v>
      </c>
      <c r="U50" s="6">
        <v>0.50572459339654652</v>
      </c>
      <c r="V50" s="27">
        <v>0.73333333333333328</v>
      </c>
      <c r="W50" s="6">
        <v>0.72589743589743583</v>
      </c>
      <c r="X50" s="6">
        <v>0.73333333333333328</v>
      </c>
      <c r="Y50" s="6">
        <v>0.72844444444444434</v>
      </c>
      <c r="Z50" s="6">
        <v>0.4323302370944419</v>
      </c>
      <c r="AA50" s="27">
        <v>0.8</v>
      </c>
      <c r="AB50" s="6">
        <v>0.78423076923076918</v>
      </c>
      <c r="AC50" s="6">
        <v>0.8</v>
      </c>
      <c r="AD50" s="6">
        <v>0.78762318840579715</v>
      </c>
      <c r="AE50" s="6">
        <v>0.40287871663545999</v>
      </c>
      <c r="AF50" s="27">
        <v>0.83333333333333337</v>
      </c>
      <c r="AG50" s="6">
        <v>0.84099002849002835</v>
      </c>
      <c r="AH50" s="6">
        <v>0.83333333333333337</v>
      </c>
      <c r="AI50" s="6">
        <v>0.83288888888888879</v>
      </c>
      <c r="AJ50" s="6">
        <v>0.41444019543417532</v>
      </c>
      <c r="AK50" s="27">
        <v>0.7</v>
      </c>
      <c r="AL50" s="6">
        <v>0.75</v>
      </c>
      <c r="AM50" s="6">
        <v>0.7</v>
      </c>
      <c r="AN50" s="6">
        <v>0.7178847296494355</v>
      </c>
      <c r="AO50" s="6">
        <v>10.81309601673515</v>
      </c>
      <c r="AP50" s="27">
        <v>0.76666666666666672</v>
      </c>
      <c r="AQ50" s="6">
        <v>0.80185185185185193</v>
      </c>
      <c r="AR50" s="6">
        <v>0.76666666666666672</v>
      </c>
      <c r="AS50" s="6">
        <v>0.7765302642796249</v>
      </c>
      <c r="AT50" s="6">
        <v>0.46200065760116421</v>
      </c>
      <c r="AU50" s="27">
        <v>0.8666666666666667</v>
      </c>
      <c r="AV50" s="6">
        <v>0.91515151515151516</v>
      </c>
      <c r="AW50" s="6">
        <v>0.8666666666666667</v>
      </c>
      <c r="AX50" s="6">
        <v>0.87286210695821675</v>
      </c>
      <c r="AY50" s="6">
        <v>0.40665798367977429</v>
      </c>
      <c r="AZ50" s="27">
        <v>0.73333333333333328</v>
      </c>
      <c r="BA50" s="6">
        <v>0.72179487179487178</v>
      </c>
      <c r="BB50" s="6">
        <v>0.73333333333333328</v>
      </c>
      <c r="BC50" s="6">
        <v>0.72635897435897434</v>
      </c>
      <c r="BD50" s="6">
        <v>0.49909071121037463</v>
      </c>
      <c r="BE50" s="6"/>
      <c r="BF50" s="2" t="s">
        <v>65</v>
      </c>
      <c r="BG50" s="6">
        <f t="shared" si="0"/>
        <v>-0.75639437821819311</v>
      </c>
      <c r="BH50" s="6">
        <f t="shared" si="0"/>
        <v>0.59434836322509976</v>
      </c>
      <c r="BI50" s="6">
        <f t="shared" si="0"/>
        <v>0.78232958211852344</v>
      </c>
      <c r="BJ50" s="6">
        <f t="shared" si="0"/>
        <v>0.45124746378638442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5.2703223639620642E-2</v>
      </c>
      <c r="N51" s="9">
        <v>9.259991537601886</v>
      </c>
      <c r="O51" s="9">
        <v>1.4065621478135319</v>
      </c>
      <c r="P51" s="9">
        <v>104.1749047980212</v>
      </c>
      <c r="Q51" s="27">
        <v>0.9</v>
      </c>
      <c r="R51" s="6">
        <v>0.90138888888888891</v>
      </c>
      <c r="S51" s="6">
        <v>0.9</v>
      </c>
      <c r="T51" s="6">
        <v>0.89923273657288993</v>
      </c>
      <c r="U51" s="6">
        <v>0.37347502949272082</v>
      </c>
      <c r="V51" s="27">
        <v>0.8666666666666667</v>
      </c>
      <c r="W51" s="6">
        <v>0.87252747252747254</v>
      </c>
      <c r="X51" s="6">
        <v>0.8666666666666667</v>
      </c>
      <c r="Y51" s="6">
        <v>0.86388888888888893</v>
      </c>
      <c r="Z51" s="6">
        <v>0.3597506445854734</v>
      </c>
      <c r="AA51" s="27">
        <v>0.9</v>
      </c>
      <c r="AB51" s="6">
        <v>0.90138888888888891</v>
      </c>
      <c r="AC51" s="6">
        <v>0.9</v>
      </c>
      <c r="AD51" s="6">
        <v>0.89923273657288993</v>
      </c>
      <c r="AE51" s="6">
        <v>0.18734034582685691</v>
      </c>
      <c r="AF51" s="27">
        <v>0.93333333333333335</v>
      </c>
      <c r="AG51" s="6">
        <v>0.94358974358974357</v>
      </c>
      <c r="AH51" s="6">
        <v>0.93333333333333335</v>
      </c>
      <c r="AI51" s="6">
        <v>0.93194444444444435</v>
      </c>
      <c r="AJ51" s="6">
        <v>0.2416892755192783</v>
      </c>
      <c r="AK51" s="27">
        <v>0.83333333333333337</v>
      </c>
      <c r="AL51" s="6">
        <v>0.82803030303030301</v>
      </c>
      <c r="AM51" s="6">
        <v>0.83333333333333337</v>
      </c>
      <c r="AN51" s="6">
        <v>0.82922502334267045</v>
      </c>
      <c r="AO51" s="6">
        <v>6.0072755648528586</v>
      </c>
      <c r="AP51" s="27">
        <v>0.93333333333333335</v>
      </c>
      <c r="AQ51" s="6">
        <v>0.94358974358974357</v>
      </c>
      <c r="AR51" s="6">
        <v>0.93333333333333335</v>
      </c>
      <c r="AS51" s="6">
        <v>0.93194444444444435</v>
      </c>
      <c r="AT51" s="6">
        <v>0.29122338618593452</v>
      </c>
      <c r="AU51" s="27">
        <v>0.93333333333333335</v>
      </c>
      <c r="AV51" s="6">
        <v>0.94358974358974357</v>
      </c>
      <c r="AW51" s="6">
        <v>0.93333333333333335</v>
      </c>
      <c r="AX51" s="6">
        <v>0.93194444444444435</v>
      </c>
      <c r="AY51" s="6">
        <v>0.3040745158689433</v>
      </c>
      <c r="AZ51" s="27">
        <v>0.93333333333333335</v>
      </c>
      <c r="BA51" s="6">
        <v>0.94358974358974357</v>
      </c>
      <c r="BB51" s="6">
        <v>0.93333333333333335</v>
      </c>
      <c r="BC51" s="6">
        <v>0.93194444444444435</v>
      </c>
      <c r="BD51" s="6">
        <v>0.3770081745267112</v>
      </c>
      <c r="BE51" s="6"/>
      <c r="BF51" s="3" t="s">
        <v>66</v>
      </c>
      <c r="BG51" s="5">
        <f t="shared" si="0"/>
        <v>0.59759374775387952</v>
      </c>
      <c r="BH51" s="5">
        <f t="shared" si="0"/>
        <v>-0.54998596577455305</v>
      </c>
      <c r="BI51" s="5">
        <f t="shared" si="0"/>
        <v>-0.65570902106770212</v>
      </c>
      <c r="BJ51" s="5">
        <f t="shared" si="0"/>
        <v>-0.37134169620677826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0.1265607472388405</v>
      </c>
      <c r="N52" s="9">
        <v>4.0693776191053939</v>
      </c>
      <c r="O52" s="9">
        <v>1.2318550332513241</v>
      </c>
      <c r="P52" s="9">
        <v>55.750473381743902</v>
      </c>
      <c r="Q52" s="27">
        <v>0.93333333333333335</v>
      </c>
      <c r="R52" s="6">
        <v>0.9358974358974359</v>
      </c>
      <c r="S52" s="6">
        <v>0.93333333333333335</v>
      </c>
      <c r="T52" s="6">
        <v>0.93288888888888899</v>
      </c>
      <c r="U52" s="6">
        <v>0.30019950376069188</v>
      </c>
      <c r="V52" s="27">
        <v>0.96666666666666667</v>
      </c>
      <c r="W52" s="6">
        <v>0.96969696969696961</v>
      </c>
      <c r="X52" s="6">
        <v>0.96666666666666667</v>
      </c>
      <c r="Y52" s="6">
        <v>0.9663492063492064</v>
      </c>
      <c r="Z52" s="6">
        <v>0.16325754690645319</v>
      </c>
      <c r="AA52" s="27">
        <v>0.83333333333333337</v>
      </c>
      <c r="AB52" s="6">
        <v>0.86410256410256414</v>
      </c>
      <c r="AC52" s="6">
        <v>0.83333333333333337</v>
      </c>
      <c r="AD52" s="6">
        <v>0.83706004140786738</v>
      </c>
      <c r="AE52" s="6">
        <v>1.4721958627204601</v>
      </c>
      <c r="AF52" s="27">
        <v>0.96666666666666667</v>
      </c>
      <c r="AG52" s="6">
        <v>0.96969696969696961</v>
      </c>
      <c r="AH52" s="6">
        <v>0.96666666666666667</v>
      </c>
      <c r="AI52" s="6">
        <v>0.9663492063492064</v>
      </c>
      <c r="AJ52" s="6">
        <v>0.24346081422058441</v>
      </c>
      <c r="AK52" s="27">
        <v>0.76666666666666672</v>
      </c>
      <c r="AL52" s="6">
        <v>0.78020202020202023</v>
      </c>
      <c r="AM52" s="6">
        <v>0.76666666666666672</v>
      </c>
      <c r="AN52" s="6">
        <v>0.76947627535862817</v>
      </c>
      <c r="AO52" s="6">
        <v>8.4101857907940012</v>
      </c>
      <c r="AP52" s="27">
        <v>0.96666666666666667</v>
      </c>
      <c r="AQ52" s="6">
        <v>0.96969696969696961</v>
      </c>
      <c r="AR52" s="6">
        <v>0.96666666666666667</v>
      </c>
      <c r="AS52" s="6">
        <v>0.9663492063492064</v>
      </c>
      <c r="AT52" s="6">
        <v>0.35336154481821108</v>
      </c>
      <c r="AU52" s="27">
        <v>0.8666666666666667</v>
      </c>
      <c r="AV52" s="6">
        <v>0.88030303030303025</v>
      </c>
      <c r="AW52" s="6">
        <v>0.8666666666666667</v>
      </c>
      <c r="AX52" s="6">
        <v>0.86944224857268337</v>
      </c>
      <c r="AY52" s="6">
        <v>0.42818120090807038</v>
      </c>
      <c r="AZ52" s="27">
        <v>0.93333333333333335</v>
      </c>
      <c r="BA52" s="6">
        <v>0.94444444444444453</v>
      </c>
      <c r="BB52" s="6">
        <v>0.93333333333333335</v>
      </c>
      <c r="BC52" s="6">
        <v>0.93452788757136573</v>
      </c>
      <c r="BD52" s="6">
        <v>0.27103219971623099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7.9287958147053819E-2</v>
      </c>
      <c r="N53" s="9">
        <v>6.1240774757423564</v>
      </c>
      <c r="O53" s="9">
        <v>1.3558584851199229</v>
      </c>
      <c r="P53" s="9">
        <v>106.4058461410234</v>
      </c>
      <c r="Q53" s="27">
        <v>0.8</v>
      </c>
      <c r="R53" s="6">
        <v>0.80484848484848492</v>
      </c>
      <c r="S53" s="6">
        <v>0.8</v>
      </c>
      <c r="T53" s="6">
        <v>0.79757575757575749</v>
      </c>
      <c r="U53" s="6">
        <v>0.43270891299319869</v>
      </c>
      <c r="V53" s="27">
        <v>0.83333333333333337</v>
      </c>
      <c r="W53" s="6">
        <v>0.83393939393939398</v>
      </c>
      <c r="X53" s="6">
        <v>0.83333333333333337</v>
      </c>
      <c r="Y53" s="6">
        <v>0.83234172387490468</v>
      </c>
      <c r="Z53" s="6">
        <v>0.35299889133878459</v>
      </c>
      <c r="AA53" s="27">
        <v>0.8</v>
      </c>
      <c r="AB53" s="6">
        <v>0.81363636363636371</v>
      </c>
      <c r="AC53" s="6">
        <v>0.8</v>
      </c>
      <c r="AD53" s="6">
        <v>0.78999999999999981</v>
      </c>
      <c r="AE53" s="6">
        <v>1.454598159664829</v>
      </c>
      <c r="AF53" s="27">
        <v>0.83333333333333337</v>
      </c>
      <c r="AG53" s="6">
        <v>0.84101010101010099</v>
      </c>
      <c r="AH53" s="6">
        <v>0.83333333333333337</v>
      </c>
      <c r="AI53" s="6">
        <v>0.82739348370927313</v>
      </c>
      <c r="AJ53" s="6">
        <v>0.36842810830359352</v>
      </c>
      <c r="AK53" s="27">
        <v>0.83333333333333337</v>
      </c>
      <c r="AL53" s="6">
        <v>0.8472222222222221</v>
      </c>
      <c r="AM53" s="6">
        <v>0.83333333333333337</v>
      </c>
      <c r="AN53" s="6">
        <v>0.82857142857142851</v>
      </c>
      <c r="AO53" s="6">
        <v>6.0072755648528586</v>
      </c>
      <c r="AP53" s="27">
        <v>0.8</v>
      </c>
      <c r="AQ53" s="6">
        <v>0.80484848484848492</v>
      </c>
      <c r="AR53" s="6">
        <v>0.8</v>
      </c>
      <c r="AS53" s="6">
        <v>0.79757575757575749</v>
      </c>
      <c r="AT53" s="6">
        <v>0.40769542634933947</v>
      </c>
      <c r="AU53" s="27">
        <v>0.8</v>
      </c>
      <c r="AV53" s="6">
        <v>0.8</v>
      </c>
      <c r="AW53" s="6">
        <v>0.8</v>
      </c>
      <c r="AX53" s="6">
        <v>0.79617224880382764</v>
      </c>
      <c r="AY53" s="6">
        <v>0.75376422994458481</v>
      </c>
      <c r="AZ53" s="27">
        <v>0.8</v>
      </c>
      <c r="BA53" s="6">
        <v>0.80484848484848492</v>
      </c>
      <c r="BB53" s="6">
        <v>0.8</v>
      </c>
      <c r="BC53" s="6">
        <v>0.79757575757575749</v>
      </c>
      <c r="BD53" s="6">
        <v>0.54126811477403725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8.2538276789524509E-2</v>
      </c>
      <c r="N54" s="9">
        <v>5.0097450088178643</v>
      </c>
      <c r="O54" s="9">
        <v>1.4214277262382029</v>
      </c>
      <c r="P54" s="9">
        <v>68.633506620804738</v>
      </c>
      <c r="Q54" s="27">
        <v>1</v>
      </c>
      <c r="R54" s="6">
        <v>1</v>
      </c>
      <c r="S54" s="6">
        <v>1</v>
      </c>
      <c r="T54" s="6">
        <v>1</v>
      </c>
      <c r="U54" s="6">
        <v>0.21628691546994031</v>
      </c>
      <c r="V54" s="27">
        <v>1</v>
      </c>
      <c r="W54" s="6">
        <v>1</v>
      </c>
      <c r="X54" s="6">
        <v>1</v>
      </c>
      <c r="Y54" s="6">
        <v>1</v>
      </c>
      <c r="Z54" s="6">
        <v>9.8542033997805561E-2</v>
      </c>
      <c r="AA54" s="27">
        <v>0.93333333333333335</v>
      </c>
      <c r="AB54" s="6">
        <v>0.94545454545454544</v>
      </c>
      <c r="AC54" s="6">
        <v>0.93333333333333335</v>
      </c>
      <c r="AD54" s="6">
        <v>0.93428571428571427</v>
      </c>
      <c r="AE54" s="6">
        <v>0.1331222331489556</v>
      </c>
      <c r="AF54" s="27">
        <v>0.96666666666666667</v>
      </c>
      <c r="AG54" s="6">
        <v>0.97000000000000008</v>
      </c>
      <c r="AH54" s="6">
        <v>0.96666666666666667</v>
      </c>
      <c r="AI54" s="6">
        <v>0.96696914700544467</v>
      </c>
      <c r="AJ54" s="6">
        <v>0.1266345457976443</v>
      </c>
      <c r="AK54" s="27">
        <v>0.96666666666666667</v>
      </c>
      <c r="AL54" s="6">
        <v>0.96875</v>
      </c>
      <c r="AM54" s="6">
        <v>0.96666666666666667</v>
      </c>
      <c r="AN54" s="6">
        <v>0.96622390891840604</v>
      </c>
      <c r="AO54" s="6">
        <v>1.2014551129705719</v>
      </c>
      <c r="AP54" s="27">
        <v>0.96666666666666667</v>
      </c>
      <c r="AQ54" s="6">
        <v>0.97000000000000008</v>
      </c>
      <c r="AR54" s="6">
        <v>0.96666666666666667</v>
      </c>
      <c r="AS54" s="6">
        <v>0.96696914700544467</v>
      </c>
      <c r="AT54" s="6">
        <v>0.19259097138771791</v>
      </c>
      <c r="AU54" s="27">
        <v>1</v>
      </c>
      <c r="AV54" s="6">
        <v>1</v>
      </c>
      <c r="AW54" s="6">
        <v>1</v>
      </c>
      <c r="AX54" s="6">
        <v>1</v>
      </c>
      <c r="AY54" s="6">
        <v>3.184677575151143E-2</v>
      </c>
      <c r="AZ54" s="27">
        <v>0.93333333333333335</v>
      </c>
      <c r="BA54" s="6">
        <v>0.94545454545454544</v>
      </c>
      <c r="BB54" s="6">
        <v>0.93333333333333335</v>
      </c>
      <c r="BC54" s="6">
        <v>0.93428571428571427</v>
      </c>
      <c r="BD54" s="6">
        <v>0.17479671723711321</v>
      </c>
      <c r="BE54" s="6"/>
      <c r="BF54" s="1" t="s">
        <v>67</v>
      </c>
      <c r="BG54" s="4" cm="1">
        <f t="array" ref="BG54">AVERAGE(ABS(BG3:BG7))</f>
        <v>0.7992788817037273</v>
      </c>
      <c r="BH54" s="4" cm="1">
        <f t="array" ref="BH54">AVERAGE(ABS(BH3:BH7))</f>
        <v>0.61847479711140096</v>
      </c>
      <c r="BI54" s="4" cm="1">
        <f t="array" ref="BI54">AVERAGE(ABS(BI3:BI7))</f>
        <v>0.84940049685981367</v>
      </c>
      <c r="BJ54" s="4" cm="1">
        <f t="array" ref="BJ54">AVERAGE(ABS(BJ3:BJ7))</f>
        <v>0.40812185503271647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6.094567146401756E-2</v>
      </c>
      <c r="N55" s="9">
        <v>6.3447818404162586</v>
      </c>
      <c r="O55" s="9">
        <v>1.491421667515094</v>
      </c>
      <c r="P55" s="9">
        <v>71.378795704682915</v>
      </c>
      <c r="Q55" s="27">
        <v>0.93333333333333335</v>
      </c>
      <c r="R55" s="6">
        <v>0.94814814814814807</v>
      </c>
      <c r="S55" s="6">
        <v>0.93333333333333335</v>
      </c>
      <c r="T55" s="6">
        <v>0.93333333333333335</v>
      </c>
      <c r="U55" s="6">
        <v>0.2487618291704714</v>
      </c>
      <c r="V55" s="27">
        <v>0.93333333333333335</v>
      </c>
      <c r="W55" s="6">
        <v>0.94814814814814807</v>
      </c>
      <c r="X55" s="6">
        <v>0.93333333333333335</v>
      </c>
      <c r="Y55" s="6">
        <v>0.93333333333333335</v>
      </c>
      <c r="Z55" s="6">
        <v>0.15147782259545911</v>
      </c>
      <c r="AA55" s="27">
        <v>0.96666666666666667</v>
      </c>
      <c r="AB55" s="6">
        <v>0.97083333333333333</v>
      </c>
      <c r="AC55" s="6">
        <v>0.96666666666666667</v>
      </c>
      <c r="AD55" s="6">
        <v>0.966797385620915</v>
      </c>
      <c r="AE55" s="6">
        <v>0.1166648946201872</v>
      </c>
      <c r="AF55" s="27">
        <v>0.96666666666666667</v>
      </c>
      <c r="AG55" s="6">
        <v>0.97083333333333333</v>
      </c>
      <c r="AH55" s="6">
        <v>0.96666666666666667</v>
      </c>
      <c r="AI55" s="6">
        <v>0.966797385620915</v>
      </c>
      <c r="AJ55" s="6">
        <v>0.15534409863909701</v>
      </c>
      <c r="AK55" s="27">
        <v>0.93333333333333335</v>
      </c>
      <c r="AL55" s="6">
        <v>0.93333333333333335</v>
      </c>
      <c r="AM55" s="6">
        <v>0.93333333333333335</v>
      </c>
      <c r="AN55" s="6">
        <v>0.93333333333333335</v>
      </c>
      <c r="AO55" s="6">
        <v>2.402910225941143</v>
      </c>
      <c r="AP55" s="27">
        <v>0.93333333333333335</v>
      </c>
      <c r="AQ55" s="6">
        <v>0.9375</v>
      </c>
      <c r="AR55" s="6">
        <v>0.93333333333333335</v>
      </c>
      <c r="AS55" s="6">
        <v>0.93346405228758167</v>
      </c>
      <c r="AT55" s="6">
        <v>0.24271271395629621</v>
      </c>
      <c r="AU55" s="27">
        <v>0.96666666666666667</v>
      </c>
      <c r="AV55" s="6">
        <v>0.97083333333333333</v>
      </c>
      <c r="AW55" s="6">
        <v>0.96666666666666667</v>
      </c>
      <c r="AX55" s="6">
        <v>0.966797385620915</v>
      </c>
      <c r="AY55" s="6">
        <v>0.1004026862544154</v>
      </c>
      <c r="AZ55" s="27">
        <v>0.93333333333333335</v>
      </c>
      <c r="BA55" s="6">
        <v>0.9375</v>
      </c>
      <c r="BB55" s="6">
        <v>0.93333333333333335</v>
      </c>
      <c r="BC55" s="6">
        <v>0.93346405228758167</v>
      </c>
      <c r="BD55" s="6">
        <v>0.16931747474754849</v>
      </c>
      <c r="BE55" s="6"/>
      <c r="BF55" s="2" t="s">
        <v>68</v>
      </c>
      <c r="BG55" s="6" cm="1">
        <f t="array" ref="BG55">AVERAGE(ABS(BG8:BG12))</f>
        <v>0.79160677331174656</v>
      </c>
      <c r="BH55" s="6" cm="1">
        <f t="array" ref="BH55">AVERAGE(ABS(BH8:BH12))</f>
        <v>0.58376601277538642</v>
      </c>
      <c r="BI55" s="6" cm="1">
        <f t="array" ref="BI55">AVERAGE(ABS(BI8:BI12))</f>
        <v>0.79704667569159371</v>
      </c>
      <c r="BJ55" s="6" cm="1">
        <f t="array" ref="BJ55">AVERAGE(ABS(BJ8:BJ12))</f>
        <v>0.39432574274411386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0.1053375513958122</v>
      </c>
      <c r="N56" s="9">
        <v>5.2255857168012732</v>
      </c>
      <c r="O56" s="9">
        <v>1.2388744931916049</v>
      </c>
      <c r="P56" s="9">
        <v>90.794551829422119</v>
      </c>
      <c r="Q56" s="27">
        <v>0.83333333333333337</v>
      </c>
      <c r="R56" s="6">
        <v>0.8773892773892773</v>
      </c>
      <c r="S56" s="6">
        <v>0.83333333333333337</v>
      </c>
      <c r="T56" s="6">
        <v>0.82173839232662771</v>
      </c>
      <c r="U56" s="6">
        <v>0.41902446807224519</v>
      </c>
      <c r="V56" s="27">
        <v>0.83333333333333337</v>
      </c>
      <c r="W56" s="6">
        <v>0.8773892773892773</v>
      </c>
      <c r="X56" s="6">
        <v>0.83333333333333337</v>
      </c>
      <c r="Y56" s="6">
        <v>0.82173839232662771</v>
      </c>
      <c r="Z56" s="6">
        <v>0.43888851890436897</v>
      </c>
      <c r="AA56" s="27">
        <v>0.83333333333333337</v>
      </c>
      <c r="AB56" s="6">
        <v>0.8773892773892773</v>
      </c>
      <c r="AC56" s="6">
        <v>0.83333333333333337</v>
      </c>
      <c r="AD56" s="6">
        <v>0.82173839232662771</v>
      </c>
      <c r="AE56" s="6">
        <v>0.27760868586359722</v>
      </c>
      <c r="AF56" s="27">
        <v>0.9</v>
      </c>
      <c r="AG56" s="6">
        <v>0.92500000000000004</v>
      </c>
      <c r="AH56" s="6">
        <v>0.9</v>
      </c>
      <c r="AI56" s="6">
        <v>0.89924812030075196</v>
      </c>
      <c r="AJ56" s="6">
        <v>0.31900437228058842</v>
      </c>
      <c r="AK56" s="27">
        <v>0.73333333333333328</v>
      </c>
      <c r="AL56" s="6">
        <v>0.73059163059163057</v>
      </c>
      <c r="AM56" s="6">
        <v>0.73333333333333328</v>
      </c>
      <c r="AN56" s="6">
        <v>0.71673400673400667</v>
      </c>
      <c r="AO56" s="6">
        <v>9.6116409037645738</v>
      </c>
      <c r="AP56" s="27">
        <v>0.8666666666666667</v>
      </c>
      <c r="AQ56" s="6">
        <v>0.89469696969696966</v>
      </c>
      <c r="AR56" s="6">
        <v>0.8666666666666667</v>
      </c>
      <c r="AS56" s="6">
        <v>0.85978835978835966</v>
      </c>
      <c r="AT56" s="6">
        <v>0.42054877590532252</v>
      </c>
      <c r="AU56" s="27">
        <v>0.9</v>
      </c>
      <c r="AV56" s="6">
        <v>0.92500000000000004</v>
      </c>
      <c r="AW56" s="6">
        <v>0.9</v>
      </c>
      <c r="AX56" s="6">
        <v>0.89924812030075196</v>
      </c>
      <c r="AY56" s="6">
        <v>0.5483163617484248</v>
      </c>
      <c r="AZ56" s="27">
        <v>0.8666666666666667</v>
      </c>
      <c r="BA56" s="6">
        <v>0.89469696969696966</v>
      </c>
      <c r="BB56" s="6">
        <v>0.8666666666666667</v>
      </c>
      <c r="BC56" s="6">
        <v>0.85978835978835966</v>
      </c>
      <c r="BD56" s="6">
        <v>0.46283081713102647</v>
      </c>
      <c r="BE56" s="6"/>
      <c r="BF56" s="2" t="s">
        <v>69</v>
      </c>
      <c r="BG56" s="6" cm="1">
        <f t="array" ref="BG56">AVERAGE(ABS(BG13:BG17))</f>
        <v>0.68128378035381976</v>
      </c>
      <c r="BH56" s="6" cm="1">
        <f t="array" ref="BH56">AVERAGE(ABS(BH13:BH17))</f>
        <v>0.5999268966143505</v>
      </c>
      <c r="BI56" s="6" cm="1">
        <f t="array" ref="BI56">AVERAGE(ABS(BI13:BI17))</f>
        <v>0.73296749213162649</v>
      </c>
      <c r="BJ56" s="6" cm="1">
        <f t="array" ref="BJ56">AVERAGE(ABS(BJ12:BJ16))</f>
        <v>0.47879732803731889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2.9461847987893801E-2</v>
      </c>
      <c r="N57" s="9">
        <v>12.53743525310229</v>
      </c>
      <c r="O57" s="9">
        <v>1.571700292439252</v>
      </c>
      <c r="P57" s="9">
        <v>119.1056349044717</v>
      </c>
      <c r="Q57" s="27">
        <v>0.93333333333333335</v>
      </c>
      <c r="R57" s="6">
        <v>0.93611111111111112</v>
      </c>
      <c r="S57" s="6">
        <v>0.93333333333333335</v>
      </c>
      <c r="T57" s="6">
        <v>0.93294685990338166</v>
      </c>
      <c r="U57" s="6">
        <v>0.27659025839528678</v>
      </c>
      <c r="V57" s="27">
        <v>0.96666666666666667</v>
      </c>
      <c r="W57" s="6">
        <v>0.96944444444444444</v>
      </c>
      <c r="X57" s="6">
        <v>0.96666666666666667</v>
      </c>
      <c r="Y57" s="6">
        <v>0.96628019323671499</v>
      </c>
      <c r="Z57" s="6">
        <v>0.27320757637675602</v>
      </c>
      <c r="AA57" s="27">
        <v>0.93333333333333335</v>
      </c>
      <c r="AB57" s="6">
        <v>0.93333333333333335</v>
      </c>
      <c r="AC57" s="6">
        <v>0.93333333333333335</v>
      </c>
      <c r="AD57" s="6">
        <v>0.93333333333333335</v>
      </c>
      <c r="AE57" s="6">
        <v>1.297956936497257</v>
      </c>
      <c r="AF57" s="27">
        <v>0.93333333333333335</v>
      </c>
      <c r="AG57" s="6">
        <v>0.93333333333333335</v>
      </c>
      <c r="AH57" s="6">
        <v>0.93333333333333335</v>
      </c>
      <c r="AI57" s="6">
        <v>0.93333333333333335</v>
      </c>
      <c r="AJ57" s="6">
        <v>0.26299550388046999</v>
      </c>
      <c r="AK57" s="27">
        <v>0.83333333333333337</v>
      </c>
      <c r="AL57" s="6">
        <v>0.83833333333333326</v>
      </c>
      <c r="AM57" s="6">
        <v>0.83333333333333337</v>
      </c>
      <c r="AN57" s="6">
        <v>0.83457556935817812</v>
      </c>
      <c r="AO57" s="6">
        <v>6.0072755648528586</v>
      </c>
      <c r="AP57" s="27">
        <v>0.8666666666666667</v>
      </c>
      <c r="AQ57" s="6">
        <v>0.87728937728937728</v>
      </c>
      <c r="AR57" s="6">
        <v>0.8666666666666667</v>
      </c>
      <c r="AS57" s="6">
        <v>0.86809523809523814</v>
      </c>
      <c r="AT57" s="6">
        <v>0.32991789525640708</v>
      </c>
      <c r="AU57" s="27">
        <v>0.83333333333333337</v>
      </c>
      <c r="AV57" s="6">
        <v>0.83690476190476193</v>
      </c>
      <c r="AW57" s="6">
        <v>0.83333333333333337</v>
      </c>
      <c r="AX57" s="6">
        <v>0.83362318840579708</v>
      </c>
      <c r="AY57" s="6">
        <v>0.95901324092206852</v>
      </c>
      <c r="AZ57" s="27">
        <v>0.8</v>
      </c>
      <c r="BA57" s="6">
        <v>0.81241758241758244</v>
      </c>
      <c r="BB57" s="6">
        <v>0.8</v>
      </c>
      <c r="BC57" s="6">
        <v>0.80261904761904768</v>
      </c>
      <c r="BD57" s="6">
        <v>0.60270099973871438</v>
      </c>
      <c r="BE57" s="6"/>
      <c r="BF57" s="2" t="s">
        <v>70</v>
      </c>
      <c r="BG57" s="6" cm="1">
        <f t="array" ref="BG57">AVERAGE(ABS(BG18:BG22))</f>
        <v>0.77871146956833059</v>
      </c>
      <c r="BH57" s="6" cm="1">
        <f t="array" ref="BH57">AVERAGE(ABS(BH18:BH22))</f>
        <v>0.61512797216633819</v>
      </c>
      <c r="BI57" s="6" cm="1">
        <f t="array" ref="BI57">AVERAGE(ABS(BI18:BI22))</f>
        <v>0.78949212799878077</v>
      </c>
      <c r="BJ57" s="6" cm="1">
        <f t="array" ref="BJ57">AVERAGE(ABS(BJ18:BJ22))</f>
        <v>0.44283620990054773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14">
        <v>2.1224116141970562E-2</v>
      </c>
      <c r="N58" s="9">
        <v>14.030718464186659</v>
      </c>
      <c r="O58" s="9">
        <v>1.6597621694768689</v>
      </c>
      <c r="P58" s="9">
        <v>89.095062247585304</v>
      </c>
      <c r="Q58" s="27">
        <v>0.96666666666666667</v>
      </c>
      <c r="R58" s="6">
        <v>0.96969696969696961</v>
      </c>
      <c r="S58" s="6">
        <v>0.96666666666666667</v>
      </c>
      <c r="T58" s="6">
        <v>0.96647992530345472</v>
      </c>
      <c r="U58" s="6">
        <v>0.11815491753985891</v>
      </c>
      <c r="V58" s="27">
        <v>0.96666666666666667</v>
      </c>
      <c r="W58" s="6">
        <v>0.96969696969696961</v>
      </c>
      <c r="X58" s="6">
        <v>0.96666666666666667</v>
      </c>
      <c r="Y58" s="6">
        <v>0.96647992530345472</v>
      </c>
      <c r="Z58" s="6">
        <v>9.8267119933309416E-2</v>
      </c>
      <c r="AA58" s="27">
        <v>0.96666666666666667</v>
      </c>
      <c r="AB58" s="6">
        <v>0.96969696969696961</v>
      </c>
      <c r="AC58" s="6">
        <v>0.96666666666666667</v>
      </c>
      <c r="AD58" s="6">
        <v>0.96647992530345472</v>
      </c>
      <c r="AE58" s="6">
        <v>7.5171734658647529E-2</v>
      </c>
      <c r="AF58" s="27">
        <v>0.96666666666666667</v>
      </c>
      <c r="AG58" s="6">
        <v>0.96969696969696961</v>
      </c>
      <c r="AH58" s="6">
        <v>0.96666666666666667</v>
      </c>
      <c r="AI58" s="6">
        <v>0.96647992530345472</v>
      </c>
      <c r="AJ58" s="6">
        <v>9.6533362197040132E-2</v>
      </c>
      <c r="AK58" s="27">
        <v>0.93333333333333335</v>
      </c>
      <c r="AL58" s="6">
        <v>0.94444444444444453</v>
      </c>
      <c r="AM58" s="6">
        <v>0.93333333333333335</v>
      </c>
      <c r="AN58" s="6">
        <v>0.93458959341312275</v>
      </c>
      <c r="AO58" s="6">
        <v>2.402910225941143</v>
      </c>
      <c r="AP58" s="27">
        <v>1</v>
      </c>
      <c r="AQ58" s="6">
        <v>1</v>
      </c>
      <c r="AR58" s="6">
        <v>1</v>
      </c>
      <c r="AS58" s="6">
        <v>1</v>
      </c>
      <c r="AT58" s="6">
        <v>0.12593652009008929</v>
      </c>
      <c r="AU58" s="27">
        <v>1</v>
      </c>
      <c r="AV58" s="6">
        <v>1</v>
      </c>
      <c r="AW58" s="6">
        <v>1</v>
      </c>
      <c r="AX58" s="6">
        <v>1</v>
      </c>
      <c r="AY58" s="6">
        <v>3.305155562314465E-2</v>
      </c>
      <c r="AZ58" s="27">
        <v>1</v>
      </c>
      <c r="BA58" s="6">
        <v>1</v>
      </c>
      <c r="BB58" s="6">
        <v>1</v>
      </c>
      <c r="BC58" s="6">
        <v>1</v>
      </c>
      <c r="BD58" s="6">
        <v>2.4618735058740859E-2</v>
      </c>
      <c r="BE58" s="6"/>
      <c r="BF58" s="2" t="s">
        <v>71</v>
      </c>
      <c r="BG58" s="6" cm="1">
        <f t="array" ref="BG58">AVERAGE(ABS(BG23:BG27))</f>
        <v>0.68476952057038376</v>
      </c>
      <c r="BH58" s="6" cm="1">
        <f t="array" ref="BH58">AVERAGE(ABS(BH23:BH27))</f>
        <v>0.55487773300563126</v>
      </c>
      <c r="BI58" s="6" cm="1">
        <f t="array" ref="BI58">AVERAGE(ABS(BI23:BI27))</f>
        <v>0.74325495453654145</v>
      </c>
      <c r="BJ58" s="6" cm="1">
        <f t="array" ref="BJ58">AVERAGE(ABS(BJ23:BJ27))</f>
        <v>0.46434929293809307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14">
        <v>0.1109808567844843</v>
      </c>
      <c r="N59" s="9">
        <v>4.5257748028029274</v>
      </c>
      <c r="O59" s="9">
        <v>1.2757639212023311</v>
      </c>
      <c r="P59" s="9">
        <v>50.914966531532933</v>
      </c>
      <c r="Q59" s="27">
        <v>0.83333333333333337</v>
      </c>
      <c r="R59" s="6">
        <v>0.85353535353535359</v>
      </c>
      <c r="S59" s="6">
        <v>0.83333333333333337</v>
      </c>
      <c r="T59" s="6">
        <v>0.83150836092012548</v>
      </c>
      <c r="U59" s="6">
        <v>0.38817697916684402</v>
      </c>
      <c r="V59" s="27">
        <v>0.8</v>
      </c>
      <c r="W59" s="6">
        <v>0.80277777777777781</v>
      </c>
      <c r="X59" s="6">
        <v>0.8</v>
      </c>
      <c r="Y59" s="6">
        <v>0.79562289562289557</v>
      </c>
      <c r="Z59" s="6">
        <v>0.36983750593495063</v>
      </c>
      <c r="AA59" s="27">
        <v>0.76666666666666672</v>
      </c>
      <c r="AB59" s="6">
        <v>0.78888888888888886</v>
      </c>
      <c r="AC59" s="6">
        <v>0.76666666666666672</v>
      </c>
      <c r="AD59" s="6">
        <v>0.7720538720538721</v>
      </c>
      <c r="AE59" s="6">
        <v>1.4804245319848439</v>
      </c>
      <c r="AF59" s="27">
        <v>0.8666666666666667</v>
      </c>
      <c r="AG59" s="6">
        <v>0.88636363636363635</v>
      </c>
      <c r="AH59" s="6">
        <v>0.8666666666666667</v>
      </c>
      <c r="AI59" s="6">
        <v>0.8646973941091588</v>
      </c>
      <c r="AJ59" s="6">
        <v>0.37102768534114727</v>
      </c>
      <c r="AK59" s="27">
        <v>0.83333333333333337</v>
      </c>
      <c r="AL59" s="6">
        <v>0.86410256410256414</v>
      </c>
      <c r="AM59" s="6">
        <v>0.83333333333333337</v>
      </c>
      <c r="AN59" s="6">
        <v>0.83537936913895983</v>
      </c>
      <c r="AO59" s="6">
        <v>6.0072755648528586</v>
      </c>
      <c r="AP59" s="27">
        <v>0.83333333333333337</v>
      </c>
      <c r="AQ59" s="6">
        <v>0.86713286713286708</v>
      </c>
      <c r="AR59" s="6">
        <v>0.83333333333333337</v>
      </c>
      <c r="AS59" s="6">
        <v>0.82832988267770868</v>
      </c>
      <c r="AT59" s="6">
        <v>0.4425953256508704</v>
      </c>
      <c r="AU59" s="27">
        <v>0.83333333333333337</v>
      </c>
      <c r="AV59" s="6">
        <v>0.86713286713286708</v>
      </c>
      <c r="AW59" s="6">
        <v>0.83333333333333337</v>
      </c>
      <c r="AX59" s="6">
        <v>0.82832988267770868</v>
      </c>
      <c r="AY59" s="6">
        <v>0.90221001932383993</v>
      </c>
      <c r="AZ59" s="27">
        <v>0.83333333333333337</v>
      </c>
      <c r="BA59" s="6">
        <v>0.86713286713286708</v>
      </c>
      <c r="BB59" s="6">
        <v>0.83333333333333337</v>
      </c>
      <c r="BC59" s="6">
        <v>0.82832988267770868</v>
      </c>
      <c r="BD59" s="6">
        <v>0.70405390840970905</v>
      </c>
      <c r="BE59" s="6"/>
      <c r="BF59" s="2" t="s">
        <v>72</v>
      </c>
      <c r="BG59" s="6" cm="1">
        <f t="array" ref="BG59">AVERAGE(ABS(BG28:BG32))</f>
        <v>0.69192551783997247</v>
      </c>
      <c r="BH59" s="6" cm="1">
        <f t="array" ref="BH59">AVERAGE(ABS(BH28:BH32))</f>
        <v>0.5605378352516609</v>
      </c>
      <c r="BI59" s="6" cm="1">
        <f t="array" ref="BI59">AVERAGE(ABS(BI28:BI32))</f>
        <v>0.70425533830081233</v>
      </c>
      <c r="BJ59" s="6" cm="1">
        <f t="array" ref="BJ59">AVERAGE(ABS(BJ28:BJ32))</f>
        <v>0.41666152364062781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7.2793621490331514E-2</v>
      </c>
      <c r="N60" s="9">
        <v>6.7809529035422953</v>
      </c>
      <c r="O60" s="9">
        <v>1.360802638015117</v>
      </c>
      <c r="P60" s="9">
        <v>76.285720164850815</v>
      </c>
      <c r="Q60" s="27">
        <v>0.9</v>
      </c>
      <c r="R60" s="6">
        <v>0.89747474747474743</v>
      </c>
      <c r="S60" s="6">
        <v>0.9</v>
      </c>
      <c r="T60" s="6">
        <v>0.89694749694749698</v>
      </c>
      <c r="U60" s="6">
        <v>0.39965020700648191</v>
      </c>
      <c r="V60" s="27">
        <v>0.93333333333333335</v>
      </c>
      <c r="W60" s="6">
        <v>0.94814814814814807</v>
      </c>
      <c r="X60" s="6">
        <v>0.93333333333333335</v>
      </c>
      <c r="Y60" s="6">
        <v>0.93472222222222212</v>
      </c>
      <c r="Z60" s="6">
        <v>0.2357476900606226</v>
      </c>
      <c r="AA60" s="27">
        <v>0.8666666666666667</v>
      </c>
      <c r="AB60" s="6">
        <v>0.89191919191919189</v>
      </c>
      <c r="AC60" s="6">
        <v>0.8666666666666667</v>
      </c>
      <c r="AD60" s="6">
        <v>0.86927191166321593</v>
      </c>
      <c r="AE60" s="6">
        <v>0.37939734372950329</v>
      </c>
      <c r="AF60" s="27">
        <v>0.83333333333333337</v>
      </c>
      <c r="AG60" s="6">
        <v>0.9027777777777779</v>
      </c>
      <c r="AH60" s="6">
        <v>0.83333333333333337</v>
      </c>
      <c r="AI60" s="6">
        <v>0.84503771506059844</v>
      </c>
      <c r="AJ60" s="6">
        <v>0.43396712403043619</v>
      </c>
      <c r="AK60" s="27">
        <v>0.66666666666666663</v>
      </c>
      <c r="AL60" s="6">
        <v>0.7367424242424242</v>
      </c>
      <c r="AM60" s="6">
        <v>0.66666666666666663</v>
      </c>
      <c r="AN60" s="6">
        <v>0.6783068783068783</v>
      </c>
      <c r="AO60" s="6">
        <v>12.014551129705721</v>
      </c>
      <c r="AP60" s="27">
        <v>0.76666666666666672</v>
      </c>
      <c r="AQ60" s="6">
        <v>0.82272727272727264</v>
      </c>
      <c r="AR60" s="6">
        <v>0.76666666666666672</v>
      </c>
      <c r="AS60" s="6">
        <v>0.77751464222052458</v>
      </c>
      <c r="AT60" s="6">
        <v>0.56364398131658611</v>
      </c>
      <c r="AU60" s="27">
        <v>0.56666666666666665</v>
      </c>
      <c r="AV60" s="6">
        <v>0.6479853479853479</v>
      </c>
      <c r="AW60" s="6">
        <v>0.56666666666666665</v>
      </c>
      <c r="AX60" s="6">
        <v>0.57666666666666666</v>
      </c>
      <c r="AY60" s="6">
        <v>1.5490285995563999</v>
      </c>
      <c r="AZ60" s="27">
        <v>0.76666666666666672</v>
      </c>
      <c r="BA60" s="6">
        <v>0.83333333333333337</v>
      </c>
      <c r="BB60" s="6">
        <v>0.76666666666666672</v>
      </c>
      <c r="BC60" s="6">
        <v>0.77142857142857146</v>
      </c>
      <c r="BD60" s="6">
        <v>0.68470466219971349</v>
      </c>
      <c r="BE60" s="6"/>
      <c r="BF60" s="2" t="s">
        <v>73</v>
      </c>
      <c r="BG60" s="6" cm="1">
        <f t="array" ref="BG60">AVERAGE(ABS(BG33:BG37))</f>
        <v>0.65570997460258151</v>
      </c>
      <c r="BH60" s="6" cm="1">
        <f t="array" ref="BH60">AVERAGE(ABS(BH33:BH37))</f>
        <v>0.55597780226108751</v>
      </c>
      <c r="BI60" s="6" cm="1">
        <f t="array" ref="BI60">AVERAGE(ABS(BI33:BI37))</f>
        <v>0.67628409649039567</v>
      </c>
      <c r="BJ60" s="6" cm="1">
        <f t="array" ref="BJ60">AVERAGE(ABS(BJ33:BJ37))</f>
        <v>0.41575727191620732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7.3823446518921199E-2</v>
      </c>
      <c r="N61" s="9">
        <v>5.618430920076559</v>
      </c>
      <c r="O61" s="9">
        <v>1.4375811724136329</v>
      </c>
      <c r="P61" s="9">
        <v>76.972503605048857</v>
      </c>
      <c r="Q61" s="27">
        <v>0.96666666666666667</v>
      </c>
      <c r="R61" s="6">
        <v>0.96923076923076923</v>
      </c>
      <c r="S61" s="6">
        <v>0.96666666666666667</v>
      </c>
      <c r="T61" s="6">
        <v>0.96635294117647064</v>
      </c>
      <c r="U61" s="6">
        <v>0.2320000746439968</v>
      </c>
      <c r="V61" s="27">
        <v>1</v>
      </c>
      <c r="W61" s="6">
        <v>1</v>
      </c>
      <c r="X61" s="6">
        <v>1</v>
      </c>
      <c r="Y61" s="6">
        <v>1</v>
      </c>
      <c r="Z61" s="6">
        <v>9.1283463644066254E-2</v>
      </c>
      <c r="AA61" s="27">
        <v>0.93333333333333335</v>
      </c>
      <c r="AB61" s="6">
        <v>0.94545454545454544</v>
      </c>
      <c r="AC61" s="6">
        <v>0.93333333333333335</v>
      </c>
      <c r="AD61" s="6">
        <v>0.9336363636363636</v>
      </c>
      <c r="AE61" s="6">
        <v>0.18734034582685691</v>
      </c>
      <c r="AF61" s="27">
        <v>1</v>
      </c>
      <c r="AG61" s="6">
        <v>1</v>
      </c>
      <c r="AH61" s="6">
        <v>1</v>
      </c>
      <c r="AI61" s="6">
        <v>1</v>
      </c>
      <c r="AJ61" s="6">
        <v>0.13610175945244579</v>
      </c>
      <c r="AK61" s="27">
        <v>0.8666666666666667</v>
      </c>
      <c r="AL61" s="6">
        <v>0.87678571428571439</v>
      </c>
      <c r="AM61" s="6">
        <v>0.8666666666666667</v>
      </c>
      <c r="AN61" s="6">
        <v>0.86787330316742073</v>
      </c>
      <c r="AO61" s="6">
        <v>4.8058204518822869</v>
      </c>
      <c r="AP61" s="27">
        <v>0.96666666666666667</v>
      </c>
      <c r="AQ61" s="6">
        <v>0.97000000000000008</v>
      </c>
      <c r="AR61" s="6">
        <v>0.96666666666666667</v>
      </c>
      <c r="AS61" s="6">
        <v>0.96681922196796344</v>
      </c>
      <c r="AT61" s="6">
        <v>0.19578956144969401</v>
      </c>
      <c r="AU61" s="27">
        <v>0.93333333333333335</v>
      </c>
      <c r="AV61" s="6">
        <v>0.94545454545454544</v>
      </c>
      <c r="AW61" s="6">
        <v>0.93333333333333335</v>
      </c>
      <c r="AX61" s="6">
        <v>0.93496163682864453</v>
      </c>
      <c r="AY61" s="6">
        <v>0.3071287775479154</v>
      </c>
      <c r="AZ61" s="27">
        <v>0.93333333333333335</v>
      </c>
      <c r="BA61" s="6">
        <v>0.93333333333333335</v>
      </c>
      <c r="BB61" s="6">
        <v>0.93333333333333335</v>
      </c>
      <c r="BC61" s="6">
        <v>0.93333333333333335</v>
      </c>
      <c r="BD61" s="6">
        <v>0.25636778518301168</v>
      </c>
      <c r="BE61" s="6"/>
      <c r="BF61" s="3" t="s">
        <v>74</v>
      </c>
      <c r="BG61" s="5" cm="1">
        <f t="array" ref="BG61">AVERAGE(ABS(BG38:BG42))</f>
        <v>0.71038132920182362</v>
      </c>
      <c r="BH61" s="5" cm="1">
        <f t="array" ref="BH61">AVERAGE(ABS(BH38:BH42))</f>
        <v>0.59989478517938244</v>
      </c>
      <c r="BI61" s="5" cm="1">
        <f t="array" ref="BI61">AVERAGE(ABS(BI38:BI42))</f>
        <v>0.74478158667999916</v>
      </c>
      <c r="BJ61" s="5" cm="1">
        <f t="array" ref="BJ61">AVERAGE(ABS(BJ38:BJ42))</f>
        <v>0.48883792079240085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4.352705053023434E-2</v>
      </c>
      <c r="N62" s="9">
        <v>8.8222721289461408</v>
      </c>
      <c r="O62" s="9">
        <v>1.528938414191416</v>
      </c>
      <c r="P62" s="9">
        <v>99.250561450644085</v>
      </c>
      <c r="Q62" s="27">
        <v>0.9</v>
      </c>
      <c r="R62" s="6">
        <v>0.9</v>
      </c>
      <c r="S62" s="6">
        <v>0.9</v>
      </c>
      <c r="T62" s="6">
        <v>0.89851851851851849</v>
      </c>
      <c r="U62" s="6">
        <v>0.3000441281770031</v>
      </c>
      <c r="V62" s="27">
        <v>0.9</v>
      </c>
      <c r="W62" s="6">
        <v>0.90740740740740733</v>
      </c>
      <c r="X62" s="6">
        <v>0.9</v>
      </c>
      <c r="Y62" s="6">
        <v>0.90196078431372551</v>
      </c>
      <c r="Z62" s="6">
        <v>0.39915021569832798</v>
      </c>
      <c r="AA62" s="27">
        <v>0.9</v>
      </c>
      <c r="AB62" s="6">
        <v>0.90055555555555555</v>
      </c>
      <c r="AC62" s="6">
        <v>0.9</v>
      </c>
      <c r="AD62" s="6">
        <v>0.89887719298245605</v>
      </c>
      <c r="AE62" s="6">
        <v>1.301883037685803</v>
      </c>
      <c r="AF62" s="27">
        <v>0.93333333333333335</v>
      </c>
      <c r="AG62" s="6">
        <v>0.93333333333333335</v>
      </c>
      <c r="AH62" s="6">
        <v>0.93333333333333335</v>
      </c>
      <c r="AI62" s="6">
        <v>0.93333333333333335</v>
      </c>
      <c r="AJ62" s="6">
        <v>0.28930914306953942</v>
      </c>
      <c r="AK62" s="27">
        <v>0.8</v>
      </c>
      <c r="AL62" s="6">
        <v>0.80555555555555547</v>
      </c>
      <c r="AM62" s="6">
        <v>0.8</v>
      </c>
      <c r="AN62" s="6">
        <v>0.80156862745098034</v>
      </c>
      <c r="AO62" s="6">
        <v>7.2087306778234286</v>
      </c>
      <c r="AP62" s="27">
        <v>0.9</v>
      </c>
      <c r="AQ62" s="6">
        <v>0.9</v>
      </c>
      <c r="AR62" s="6">
        <v>0.9</v>
      </c>
      <c r="AS62" s="6">
        <v>0.89851851851851849</v>
      </c>
      <c r="AT62" s="6">
        <v>0.2360191032790209</v>
      </c>
      <c r="AU62" s="27">
        <v>0.9</v>
      </c>
      <c r="AV62" s="6">
        <v>0.9</v>
      </c>
      <c r="AW62" s="6">
        <v>0.9</v>
      </c>
      <c r="AX62" s="6">
        <v>0.89851851851851849</v>
      </c>
      <c r="AY62" s="6">
        <v>0.58376481576781869</v>
      </c>
      <c r="AZ62" s="27">
        <v>0.9</v>
      </c>
      <c r="BA62" s="6">
        <v>0.9</v>
      </c>
      <c r="BB62" s="6">
        <v>0.9</v>
      </c>
      <c r="BC62" s="6">
        <v>0.89851851851851849</v>
      </c>
      <c r="BD62" s="6">
        <v>0.39795021010753318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3.8788000974506971E-2</v>
      </c>
      <c r="N63" s="9">
        <v>9.2693681505481713</v>
      </c>
      <c r="O63" s="9">
        <v>1.5628837371944579</v>
      </c>
      <c r="P63" s="9">
        <v>104.2803916936669</v>
      </c>
      <c r="Q63" s="27">
        <v>0.96666666666666667</v>
      </c>
      <c r="R63" s="6">
        <v>0.96969696969696961</v>
      </c>
      <c r="S63" s="6">
        <v>0.96666666666666667</v>
      </c>
      <c r="T63" s="6">
        <v>0.96679365079365076</v>
      </c>
      <c r="U63" s="6">
        <v>0.18981524154355539</v>
      </c>
      <c r="V63" s="27">
        <v>0.93333333333333335</v>
      </c>
      <c r="W63" s="6">
        <v>0.9375</v>
      </c>
      <c r="X63" s="6">
        <v>0.93333333333333335</v>
      </c>
      <c r="Y63" s="6">
        <v>0.93377777777777782</v>
      </c>
      <c r="Z63" s="6">
        <v>0.1716032689055772</v>
      </c>
      <c r="AA63" s="27">
        <v>0.96666666666666667</v>
      </c>
      <c r="AB63" s="6">
        <v>0.96969696969696961</v>
      </c>
      <c r="AC63" s="6">
        <v>0.96666666666666667</v>
      </c>
      <c r="AD63" s="6">
        <v>0.96679365079365076</v>
      </c>
      <c r="AE63" s="6">
        <v>5.5008663565145603E-2</v>
      </c>
      <c r="AF63" s="27">
        <v>0.96666666666666667</v>
      </c>
      <c r="AG63" s="6">
        <v>0.96969696969696961</v>
      </c>
      <c r="AH63" s="6">
        <v>0.96666666666666667</v>
      </c>
      <c r="AI63" s="6">
        <v>0.96679365079365076</v>
      </c>
      <c r="AJ63" s="6">
        <v>0.10615452932165791</v>
      </c>
      <c r="AK63" s="27">
        <v>0.9</v>
      </c>
      <c r="AL63" s="6">
        <v>0.90606060606060601</v>
      </c>
      <c r="AM63" s="6">
        <v>0.9</v>
      </c>
      <c r="AN63" s="6">
        <v>0.9017142857142858</v>
      </c>
      <c r="AO63" s="6">
        <v>3.6043653389117152</v>
      </c>
      <c r="AP63" s="27">
        <v>0.96666666666666667</v>
      </c>
      <c r="AQ63" s="6">
        <v>0.96969696969696961</v>
      </c>
      <c r="AR63" s="6">
        <v>0.96666666666666667</v>
      </c>
      <c r="AS63" s="6">
        <v>0.96679365079365076</v>
      </c>
      <c r="AT63" s="6">
        <v>0.17489097349084851</v>
      </c>
      <c r="AU63" s="27">
        <v>0.96666666666666667</v>
      </c>
      <c r="AV63" s="6">
        <v>0.96969696969696961</v>
      </c>
      <c r="AW63" s="6">
        <v>0.96666666666666667</v>
      </c>
      <c r="AX63" s="6">
        <v>0.96679365079365076</v>
      </c>
      <c r="AY63" s="6">
        <v>0.41951897139183908</v>
      </c>
      <c r="AZ63" s="27">
        <v>0.96666666666666667</v>
      </c>
      <c r="BA63" s="6">
        <v>0.96969696969696961</v>
      </c>
      <c r="BB63" s="6">
        <v>0.96666666666666667</v>
      </c>
      <c r="BC63" s="6">
        <v>0.96679365079365076</v>
      </c>
      <c r="BD63" s="6">
        <v>0.20534538452947909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3.3858686646116271E-2</v>
      </c>
      <c r="N64" s="9">
        <v>10.465985094033501</v>
      </c>
      <c r="O64" s="9">
        <v>1.577918116965966</v>
      </c>
      <c r="P64" s="9">
        <v>99.426858393318241</v>
      </c>
      <c r="Q64" s="27">
        <v>0.96666666666666667</v>
      </c>
      <c r="R64" s="6">
        <v>0.96944444444444444</v>
      </c>
      <c r="S64" s="6">
        <v>0.96666666666666667</v>
      </c>
      <c r="T64" s="6">
        <v>0.96651411136536991</v>
      </c>
      <c r="U64" s="6">
        <v>0.17367331827760771</v>
      </c>
      <c r="V64" s="27">
        <v>0.96666666666666667</v>
      </c>
      <c r="W64" s="6">
        <v>0.96944444444444444</v>
      </c>
      <c r="X64" s="6">
        <v>0.96666666666666667</v>
      </c>
      <c r="Y64" s="6">
        <v>0.96651411136536991</v>
      </c>
      <c r="Z64" s="6">
        <v>8.4774115492804586E-2</v>
      </c>
      <c r="AA64" s="27">
        <v>0.96666666666666667</v>
      </c>
      <c r="AB64" s="6">
        <v>0.96944444444444444</v>
      </c>
      <c r="AC64" s="6">
        <v>0.96666666666666667</v>
      </c>
      <c r="AD64" s="6">
        <v>0.96651411136536991</v>
      </c>
      <c r="AE64" s="6">
        <v>0.15151048709183049</v>
      </c>
      <c r="AF64" s="27">
        <v>0.96666666666666667</v>
      </c>
      <c r="AG64" s="6">
        <v>0.96944444444444444</v>
      </c>
      <c r="AH64" s="6">
        <v>0.96666666666666667</v>
      </c>
      <c r="AI64" s="6">
        <v>0.96651411136536991</v>
      </c>
      <c r="AJ64" s="6">
        <v>0.18818988377750689</v>
      </c>
      <c r="AK64" s="27">
        <v>0.93333333333333335</v>
      </c>
      <c r="AL64" s="6">
        <v>0.93333333333333335</v>
      </c>
      <c r="AM64" s="6">
        <v>0.93333333333333335</v>
      </c>
      <c r="AN64" s="6">
        <v>0.93333333333333335</v>
      </c>
      <c r="AO64" s="6">
        <v>2.402910225941143</v>
      </c>
      <c r="AP64" s="27">
        <v>0.93333333333333335</v>
      </c>
      <c r="AQ64" s="6">
        <v>0.93333333333333335</v>
      </c>
      <c r="AR64" s="6">
        <v>0.93333333333333335</v>
      </c>
      <c r="AS64" s="6">
        <v>0.93333333333333335</v>
      </c>
      <c r="AT64" s="6">
        <v>0.16884211025000531</v>
      </c>
      <c r="AU64" s="27">
        <v>0.93333333333333335</v>
      </c>
      <c r="AV64" s="6">
        <v>0.93333333333333335</v>
      </c>
      <c r="AW64" s="6">
        <v>0.93333333333333335</v>
      </c>
      <c r="AX64" s="6">
        <v>0.93333333333333335</v>
      </c>
      <c r="AY64" s="6">
        <v>0.36279450926995638</v>
      </c>
      <c r="AZ64" s="27">
        <v>0.96666666666666667</v>
      </c>
      <c r="BA64" s="6">
        <v>0.96944444444444444</v>
      </c>
      <c r="BB64" s="6">
        <v>0.96666666666666667</v>
      </c>
      <c r="BC64" s="6">
        <v>0.96651411136536991</v>
      </c>
      <c r="BD64" s="6">
        <v>9.2801883748881708E-2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4.7292482351621069E-2</v>
      </c>
      <c r="N65" s="9">
        <v>8.0320825597477317</v>
      </c>
      <c r="O65" s="9">
        <v>1.52555791259312</v>
      </c>
      <c r="P65" s="9">
        <v>90.360928797161975</v>
      </c>
      <c r="Q65" s="27">
        <v>0.93333333333333335</v>
      </c>
      <c r="R65" s="6">
        <v>0.94444444444444453</v>
      </c>
      <c r="S65" s="6">
        <v>0.93333333333333335</v>
      </c>
      <c r="T65" s="6">
        <v>0.93160173160173154</v>
      </c>
      <c r="U65" s="6">
        <v>0.2071376628290891</v>
      </c>
      <c r="V65" s="27">
        <v>0.9</v>
      </c>
      <c r="W65" s="6">
        <v>0.92307692307692313</v>
      </c>
      <c r="X65" s="6">
        <v>0.9</v>
      </c>
      <c r="Y65" s="6">
        <v>0.90103519668737064</v>
      </c>
      <c r="Z65" s="6">
        <v>0.15286604125396869</v>
      </c>
      <c r="AA65" s="27">
        <v>0.93333333333333335</v>
      </c>
      <c r="AB65" s="6">
        <v>0.94444444444444453</v>
      </c>
      <c r="AC65" s="6">
        <v>0.93333333333333335</v>
      </c>
      <c r="AD65" s="6">
        <v>0.93160173160173154</v>
      </c>
      <c r="AE65" s="6">
        <v>1.2713400132899979</v>
      </c>
      <c r="AF65" s="27">
        <v>0.93333333333333335</v>
      </c>
      <c r="AG65" s="6">
        <v>0.94444444444444453</v>
      </c>
      <c r="AH65" s="6">
        <v>0.93333333333333335</v>
      </c>
      <c r="AI65" s="6">
        <v>0.93160173160173154</v>
      </c>
      <c r="AJ65" s="6">
        <v>0.1386938708005242</v>
      </c>
      <c r="AK65" s="27">
        <v>0.9</v>
      </c>
      <c r="AL65" s="6">
        <v>0.91481481481481475</v>
      </c>
      <c r="AM65" s="6">
        <v>0.9</v>
      </c>
      <c r="AN65" s="6">
        <v>0.89686783804430859</v>
      </c>
      <c r="AO65" s="6">
        <v>3.6043653389117152</v>
      </c>
      <c r="AP65" s="27">
        <v>0.93333333333333335</v>
      </c>
      <c r="AQ65" s="6">
        <v>0.94006734006734005</v>
      </c>
      <c r="AR65" s="6">
        <v>0.93333333333333335</v>
      </c>
      <c r="AS65" s="6">
        <v>0.93207707325354383</v>
      </c>
      <c r="AT65" s="6">
        <v>0.17112749618550521</v>
      </c>
      <c r="AU65" s="27">
        <v>0.93333333333333335</v>
      </c>
      <c r="AV65" s="6">
        <v>0.94006734006734005</v>
      </c>
      <c r="AW65" s="6">
        <v>0.93333333333333335</v>
      </c>
      <c r="AX65" s="6">
        <v>0.93207707325354383</v>
      </c>
      <c r="AY65" s="6">
        <v>0.38204712388129392</v>
      </c>
      <c r="AZ65" s="27">
        <v>0.93333333333333335</v>
      </c>
      <c r="BA65" s="6">
        <v>0.94006734006734005</v>
      </c>
      <c r="BB65" s="6">
        <v>0.93333333333333335</v>
      </c>
      <c r="BC65" s="6">
        <v>0.93207707325354383</v>
      </c>
      <c r="BD65" s="6">
        <v>0.11829487118544391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6.2540791278534527E-2</v>
      </c>
      <c r="N66" s="10">
        <v>6.5796138955199224</v>
      </c>
      <c r="O66" s="10">
        <v>1.4634241581098739</v>
      </c>
      <c r="P66" s="10">
        <v>74.020656324599116</v>
      </c>
      <c r="Q66" s="28">
        <v>0.8666666666666667</v>
      </c>
      <c r="R66" s="5">
        <v>0.89142857142857146</v>
      </c>
      <c r="S66" s="5">
        <v>0.8666666666666667</v>
      </c>
      <c r="T66" s="5">
        <v>0.8601709401709402</v>
      </c>
      <c r="U66" s="5">
        <v>0.35297200367575432</v>
      </c>
      <c r="V66" s="28">
        <v>0.8666666666666667</v>
      </c>
      <c r="W66" s="5">
        <v>0.9</v>
      </c>
      <c r="X66" s="5">
        <v>0.8666666666666667</v>
      </c>
      <c r="Y66" s="5">
        <v>0.86285714285714288</v>
      </c>
      <c r="Z66" s="5">
        <v>0.25374941892187169</v>
      </c>
      <c r="AA66" s="28">
        <v>0.93333333333333335</v>
      </c>
      <c r="AB66" s="5">
        <v>0.94065934065934065</v>
      </c>
      <c r="AC66" s="5">
        <v>0.93333333333333335</v>
      </c>
      <c r="AD66" s="5">
        <v>0.93225174825174817</v>
      </c>
      <c r="AE66" s="5">
        <v>0.18126296060039179</v>
      </c>
      <c r="AF66" s="28">
        <v>0.93333333333333335</v>
      </c>
      <c r="AG66" s="5">
        <v>0.94285714285714284</v>
      </c>
      <c r="AH66" s="5">
        <v>0.93333333333333335</v>
      </c>
      <c r="AI66" s="5">
        <v>0.93286713286713274</v>
      </c>
      <c r="AJ66" s="5">
        <v>0.26386818125030032</v>
      </c>
      <c r="AK66" s="28">
        <v>0.83333333333333337</v>
      </c>
      <c r="AL66" s="5">
        <v>0.83799533799533799</v>
      </c>
      <c r="AM66" s="5">
        <v>0.83333333333333337</v>
      </c>
      <c r="AN66" s="5">
        <v>0.83449275362318842</v>
      </c>
      <c r="AO66" s="5">
        <v>6.0072755648528586</v>
      </c>
      <c r="AP66" s="28">
        <v>0.83333333333333337</v>
      </c>
      <c r="AQ66" s="5">
        <v>0.83203463203463202</v>
      </c>
      <c r="AR66" s="5">
        <v>0.83333333333333337</v>
      </c>
      <c r="AS66" s="5">
        <v>0.83099219620958753</v>
      </c>
      <c r="AT66" s="5">
        <v>0.33761929977839461</v>
      </c>
      <c r="AU66" s="28">
        <v>0.76666666666666672</v>
      </c>
      <c r="AV66" s="5">
        <v>0.77086247086247084</v>
      </c>
      <c r="AW66" s="5">
        <v>0.76666666666666672</v>
      </c>
      <c r="AX66" s="5">
        <v>0.7677101449275362</v>
      </c>
      <c r="AY66" s="5">
        <v>0.81431071625814855</v>
      </c>
      <c r="AZ66" s="28">
        <v>0.8</v>
      </c>
      <c r="BA66" s="5">
        <v>0.80769230769230782</v>
      </c>
      <c r="BB66" s="5">
        <v>0.8</v>
      </c>
      <c r="BC66" s="5">
        <v>0.80181818181818187</v>
      </c>
      <c r="BD66" s="5">
        <v>0.59292156275607522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7.4976050123666677E-2</v>
      </c>
      <c r="N67" s="8">
        <v>5.8469477782372747</v>
      </c>
      <c r="O67" s="8">
        <v>1.4116668500610849</v>
      </c>
      <c r="P67" s="8">
        <v>80.103184561850668</v>
      </c>
      <c r="Q67" s="26">
        <v>0.93333333333333335</v>
      </c>
      <c r="R67" s="4">
        <v>0.93636363636363629</v>
      </c>
      <c r="S67" s="4">
        <v>0.93333333333333335</v>
      </c>
      <c r="T67" s="4">
        <v>0.933249791144528</v>
      </c>
      <c r="U67" s="4">
        <v>0.32846451287191009</v>
      </c>
      <c r="V67" s="26">
        <v>0.93333333333333335</v>
      </c>
      <c r="W67" s="4">
        <v>0.93939393939393934</v>
      </c>
      <c r="X67" s="4">
        <v>0.93333333333333335</v>
      </c>
      <c r="Y67" s="4">
        <v>0.93121693121693128</v>
      </c>
      <c r="Z67" s="4">
        <v>0.27416084648244687</v>
      </c>
      <c r="AA67" s="26">
        <v>0.9</v>
      </c>
      <c r="AB67" s="4">
        <v>0.9111111111111112</v>
      </c>
      <c r="AC67" s="4">
        <v>0.9</v>
      </c>
      <c r="AD67" s="4">
        <v>0.89932659932659931</v>
      </c>
      <c r="AE67" s="4">
        <v>1.4293043524955851</v>
      </c>
      <c r="AF67" s="26">
        <v>0.93333333333333335</v>
      </c>
      <c r="AG67" s="4">
        <v>0.94444444444444453</v>
      </c>
      <c r="AH67" s="4">
        <v>0.93333333333333335</v>
      </c>
      <c r="AI67" s="4">
        <v>0.934609250398724</v>
      </c>
      <c r="AJ67" s="4">
        <v>0.26521008632252557</v>
      </c>
      <c r="AK67" s="26">
        <v>0.83333333333333337</v>
      </c>
      <c r="AL67" s="4">
        <v>0.85576923076923073</v>
      </c>
      <c r="AM67" s="4">
        <v>0.83333333333333337</v>
      </c>
      <c r="AN67" s="4">
        <v>0.83591829816086105</v>
      </c>
      <c r="AO67" s="4">
        <v>6.0072755648528586</v>
      </c>
      <c r="AP67" s="26">
        <v>0.93333333333333335</v>
      </c>
      <c r="AQ67" s="4">
        <v>0.93333333333333335</v>
      </c>
      <c r="AR67" s="4">
        <v>0.93333333333333335</v>
      </c>
      <c r="AS67" s="4">
        <v>0.93333333333333335</v>
      </c>
      <c r="AT67" s="4">
        <v>0.2874794717633945</v>
      </c>
      <c r="AU67" s="26">
        <v>0.8666666666666667</v>
      </c>
      <c r="AV67" s="4">
        <v>0.86742424242424243</v>
      </c>
      <c r="AW67" s="4">
        <v>0.8666666666666667</v>
      </c>
      <c r="AX67" s="4">
        <v>0.86243386243386244</v>
      </c>
      <c r="AY67" s="4">
        <v>0.96078088544782925</v>
      </c>
      <c r="AZ67" s="26">
        <v>0.8666666666666667</v>
      </c>
      <c r="BA67" s="4">
        <v>0.86742424242424243</v>
      </c>
      <c r="BB67" s="4">
        <v>0.8666666666666667</v>
      </c>
      <c r="BC67" s="4">
        <v>0.86243386243386244</v>
      </c>
      <c r="BD67" s="4">
        <v>0.29402166189331808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14">
        <v>6.7365374033196285E-2</v>
      </c>
      <c r="N68" s="9">
        <v>6.2015162568530036</v>
      </c>
      <c r="O68" s="9">
        <v>1.4475017897177569</v>
      </c>
      <c r="P68" s="9">
        <v>84.960772718886162</v>
      </c>
      <c r="Q68" s="27">
        <v>0.83333333333333337</v>
      </c>
      <c r="R68" s="6">
        <v>0.86228956228956222</v>
      </c>
      <c r="S68" s="6">
        <v>0.83333333333333337</v>
      </c>
      <c r="T68" s="6">
        <v>0.83903091060985802</v>
      </c>
      <c r="U68" s="6">
        <v>0.40210508989556959</v>
      </c>
      <c r="V68" s="27">
        <v>0.83333333333333337</v>
      </c>
      <c r="W68" s="6">
        <v>0.86228956228956222</v>
      </c>
      <c r="X68" s="6">
        <v>0.83333333333333337</v>
      </c>
      <c r="Y68" s="6">
        <v>0.83903091060985802</v>
      </c>
      <c r="Z68" s="6">
        <v>0.76708580131042925</v>
      </c>
      <c r="AA68" s="27">
        <v>0.83333333333333337</v>
      </c>
      <c r="AB68" s="6">
        <v>0.86228956228956222</v>
      </c>
      <c r="AC68" s="6">
        <v>0.83333333333333337</v>
      </c>
      <c r="AD68" s="6">
        <v>0.83903091060985802</v>
      </c>
      <c r="AE68" s="6">
        <v>3.7598019271920919</v>
      </c>
      <c r="AF68" s="27">
        <v>0.83333333333333337</v>
      </c>
      <c r="AG68" s="6">
        <v>0.86228956228956222</v>
      </c>
      <c r="AH68" s="6">
        <v>0.83333333333333337</v>
      </c>
      <c r="AI68" s="6">
        <v>0.83903091060985802</v>
      </c>
      <c r="AJ68" s="6">
        <v>0.4810782282138355</v>
      </c>
      <c r="AK68" s="27">
        <v>0.76666666666666672</v>
      </c>
      <c r="AL68" s="6">
        <v>0.81111111111111112</v>
      </c>
      <c r="AM68" s="6">
        <v>0.76666666666666672</v>
      </c>
      <c r="AN68" s="6">
        <v>0.76518518518518519</v>
      </c>
      <c r="AO68" s="6">
        <v>8.4101857907940012</v>
      </c>
      <c r="AP68" s="27">
        <v>0.83333333333333337</v>
      </c>
      <c r="AQ68" s="6">
        <v>0.87037037037037024</v>
      </c>
      <c r="AR68" s="6">
        <v>0.83333333333333337</v>
      </c>
      <c r="AS68" s="6">
        <v>0.83666666666666667</v>
      </c>
      <c r="AT68" s="6">
        <v>1.5570956520503929</v>
      </c>
      <c r="AU68" s="27">
        <v>0.83333333333333337</v>
      </c>
      <c r="AV68" s="6">
        <v>0.86060606060606071</v>
      </c>
      <c r="AW68" s="6">
        <v>0.83333333333333337</v>
      </c>
      <c r="AX68" s="6">
        <v>0.83333333333333337</v>
      </c>
      <c r="AY68" s="6">
        <v>1.239384089430499</v>
      </c>
      <c r="AZ68" s="27">
        <v>0.83333333333333337</v>
      </c>
      <c r="BA68" s="6">
        <v>0.89743589743589747</v>
      </c>
      <c r="BB68" s="6">
        <v>0.83333333333333337</v>
      </c>
      <c r="BC68" s="6">
        <v>0.84194653299916455</v>
      </c>
      <c r="BD68" s="6">
        <v>0.68053825539619761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4.1857453561593483E-2</v>
      </c>
      <c r="N69" s="9">
        <v>8.2543783476663197</v>
      </c>
      <c r="O69" s="9">
        <v>1.570777834509544</v>
      </c>
      <c r="P69" s="9">
        <v>67.582722721517996</v>
      </c>
      <c r="Q69" s="27">
        <v>0.9</v>
      </c>
      <c r="R69" s="6">
        <v>0.92307692307692313</v>
      </c>
      <c r="S69" s="6">
        <v>0.9</v>
      </c>
      <c r="T69" s="6">
        <v>0.90156142167011732</v>
      </c>
      <c r="U69" s="6">
        <v>0.27060217579244772</v>
      </c>
      <c r="V69" s="27">
        <v>0.93333333333333335</v>
      </c>
      <c r="W69" s="6">
        <v>0.94444444444444453</v>
      </c>
      <c r="X69" s="6">
        <v>0.93333333333333335</v>
      </c>
      <c r="Y69" s="6">
        <v>0.93219696969696964</v>
      </c>
      <c r="Z69" s="6">
        <v>0.32856053239795702</v>
      </c>
      <c r="AA69" s="27">
        <v>0.83333333333333337</v>
      </c>
      <c r="AB69" s="6">
        <v>0.85</v>
      </c>
      <c r="AC69" s="6">
        <v>0.83333333333333337</v>
      </c>
      <c r="AD69" s="6">
        <v>0.83522727272727271</v>
      </c>
      <c r="AE69" s="6">
        <v>2.5861683723159752</v>
      </c>
      <c r="AF69" s="27">
        <v>0.83333333333333337</v>
      </c>
      <c r="AG69" s="6">
        <v>0.86076923076923084</v>
      </c>
      <c r="AH69" s="6">
        <v>0.83333333333333337</v>
      </c>
      <c r="AI69" s="6">
        <v>0.83765527950310548</v>
      </c>
      <c r="AJ69" s="6">
        <v>0.27863815144491078</v>
      </c>
      <c r="AK69" s="27">
        <v>0.83333333333333337</v>
      </c>
      <c r="AL69" s="6">
        <v>0.84483618233618241</v>
      </c>
      <c r="AM69" s="6">
        <v>0.83333333333333337</v>
      </c>
      <c r="AN69" s="6">
        <v>0.83024722932651318</v>
      </c>
      <c r="AO69" s="6">
        <v>6.0072755648528586</v>
      </c>
      <c r="AP69" s="27">
        <v>0.8666666666666667</v>
      </c>
      <c r="AQ69" s="6">
        <v>0.88641025641025639</v>
      </c>
      <c r="AR69" s="6">
        <v>0.8666666666666667</v>
      </c>
      <c r="AS69" s="6">
        <v>0.86664078674948231</v>
      </c>
      <c r="AT69" s="6">
        <v>0.3679762738735925</v>
      </c>
      <c r="AU69" s="27">
        <v>0.8666666666666667</v>
      </c>
      <c r="AV69" s="6">
        <v>0.88641025641025639</v>
      </c>
      <c r="AW69" s="6">
        <v>0.8666666666666667</v>
      </c>
      <c r="AX69" s="6">
        <v>0.86664078674948231</v>
      </c>
      <c r="AY69" s="6">
        <v>1.483049935272527</v>
      </c>
      <c r="AZ69" s="27">
        <v>0.9</v>
      </c>
      <c r="BA69" s="6">
        <v>0.92307692307692313</v>
      </c>
      <c r="BB69" s="6">
        <v>0.9</v>
      </c>
      <c r="BC69" s="6">
        <v>0.90220801364023873</v>
      </c>
      <c r="BD69" s="6">
        <v>0.46650971309298989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0.12510158257798229</v>
      </c>
      <c r="N70" s="9">
        <v>4.4163527222789032</v>
      </c>
      <c r="O70" s="9">
        <v>1.197304120064367</v>
      </c>
      <c r="P70" s="9">
        <v>60.504032295220973</v>
      </c>
      <c r="Q70" s="27">
        <v>0.73333333333333328</v>
      </c>
      <c r="R70" s="6">
        <v>0.77713675213675204</v>
      </c>
      <c r="S70" s="6">
        <v>0.73333333333333328</v>
      </c>
      <c r="T70" s="6">
        <v>0.72164502164502164</v>
      </c>
      <c r="U70" s="6">
        <v>0.63182180280552946</v>
      </c>
      <c r="V70" s="27">
        <v>0.76666666666666672</v>
      </c>
      <c r="W70" s="6">
        <v>0.80656565656565649</v>
      </c>
      <c r="X70" s="6">
        <v>0.76666666666666672</v>
      </c>
      <c r="Y70" s="6">
        <v>0.76333333333333331</v>
      </c>
      <c r="Z70" s="6">
        <v>0.4865439309277218</v>
      </c>
      <c r="AA70" s="27">
        <v>0.6333333333333333</v>
      </c>
      <c r="AB70" s="6">
        <v>0.73904428904428898</v>
      </c>
      <c r="AC70" s="6">
        <v>0.6333333333333333</v>
      </c>
      <c r="AD70" s="6">
        <v>0.61335839598997488</v>
      </c>
      <c r="AE70" s="6">
        <v>4.0748215735652034</v>
      </c>
      <c r="AF70" s="27">
        <v>0.6333333333333333</v>
      </c>
      <c r="AG70" s="6">
        <v>0.69318181818181823</v>
      </c>
      <c r="AH70" s="6">
        <v>0.6333333333333333</v>
      </c>
      <c r="AI70" s="6">
        <v>0.6249872122762149</v>
      </c>
      <c r="AJ70" s="6">
        <v>0.57845731042936055</v>
      </c>
      <c r="AK70" s="27">
        <v>0.73333333333333328</v>
      </c>
      <c r="AL70" s="6">
        <v>0.74783549783549785</v>
      </c>
      <c r="AM70" s="6">
        <v>0.73333333333333328</v>
      </c>
      <c r="AN70" s="6">
        <v>0.73267806267806257</v>
      </c>
      <c r="AO70" s="6">
        <v>9.6116409037645738</v>
      </c>
      <c r="AP70" s="27">
        <v>0.66666666666666663</v>
      </c>
      <c r="AQ70" s="6">
        <v>0.68409090909090908</v>
      </c>
      <c r="AR70" s="6">
        <v>0.66666666666666663</v>
      </c>
      <c r="AS70" s="6">
        <v>0.66340659340659347</v>
      </c>
      <c r="AT70" s="6">
        <v>0.71440052303221224</v>
      </c>
      <c r="AU70" s="27">
        <v>0.66666666666666663</v>
      </c>
      <c r="AV70" s="6">
        <v>0.67132867132867136</v>
      </c>
      <c r="AW70" s="6">
        <v>0.66666666666666663</v>
      </c>
      <c r="AX70" s="6">
        <v>0.65314685314685328</v>
      </c>
      <c r="AY70" s="6">
        <v>0.97762070883399821</v>
      </c>
      <c r="AZ70" s="27">
        <v>0.6333333333333333</v>
      </c>
      <c r="BA70" s="6">
        <v>0.65</v>
      </c>
      <c r="BB70" s="6">
        <v>0.6333333333333333</v>
      </c>
      <c r="BC70" s="6">
        <v>0.62285714285714278</v>
      </c>
      <c r="BD70" s="6">
        <v>1.0517181331303269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0.59731408663301222</v>
      </c>
      <c r="N71" s="9">
        <v>0.67131472144547788</v>
      </c>
      <c r="O71" s="9">
        <v>0.40438608705047591</v>
      </c>
      <c r="P71" s="9">
        <v>23.999501291675831</v>
      </c>
      <c r="Q71" s="27">
        <v>0.6</v>
      </c>
      <c r="R71" s="6">
        <v>0.57263736263736253</v>
      </c>
      <c r="S71" s="6">
        <v>0.6</v>
      </c>
      <c r="T71" s="6">
        <v>0.58405263157894738</v>
      </c>
      <c r="U71" s="6">
        <v>0.78682549431027848</v>
      </c>
      <c r="V71" s="27">
        <v>0.56666666666666665</v>
      </c>
      <c r="W71" s="6">
        <v>0.55166666666666664</v>
      </c>
      <c r="X71" s="6">
        <v>0.56666666666666665</v>
      </c>
      <c r="Y71" s="6">
        <v>0.55830753353973173</v>
      </c>
      <c r="Z71" s="6">
        <v>0.76063619831792262</v>
      </c>
      <c r="AA71" s="27">
        <v>0.6</v>
      </c>
      <c r="AB71" s="6">
        <v>0.5944805194805195</v>
      </c>
      <c r="AC71" s="6">
        <v>0.6</v>
      </c>
      <c r="AD71" s="6">
        <v>0.59076086956521745</v>
      </c>
      <c r="AE71" s="6">
        <v>3.0501331377430452</v>
      </c>
      <c r="AF71" s="27">
        <v>0.53333333333333333</v>
      </c>
      <c r="AG71" s="6">
        <v>0.499010989010989</v>
      </c>
      <c r="AH71" s="6">
        <v>0.53333333333333333</v>
      </c>
      <c r="AI71" s="6">
        <v>0.51455263157894737</v>
      </c>
      <c r="AJ71" s="6">
        <v>0.85078946103491537</v>
      </c>
      <c r="AK71" s="27">
        <v>0.56666666666666665</v>
      </c>
      <c r="AL71" s="6">
        <v>0.56787878787878787</v>
      </c>
      <c r="AM71" s="6">
        <v>0.56666666666666665</v>
      </c>
      <c r="AN71" s="6">
        <v>0.56628527841342491</v>
      </c>
      <c r="AO71" s="6">
        <v>15.61891646861743</v>
      </c>
      <c r="AP71" s="27">
        <v>0.56666666666666665</v>
      </c>
      <c r="AQ71" s="6">
        <v>0.5769696969696968</v>
      </c>
      <c r="AR71" s="6">
        <v>0.56666666666666665</v>
      </c>
      <c r="AS71" s="6">
        <v>0.56787878787878787</v>
      </c>
      <c r="AT71" s="6">
        <v>0.78634757797024801</v>
      </c>
      <c r="AU71" s="27">
        <v>0.5</v>
      </c>
      <c r="AV71" s="6">
        <v>0.45857142857142852</v>
      </c>
      <c r="AW71" s="6">
        <v>0.5</v>
      </c>
      <c r="AX71" s="6">
        <v>0.47562753036437239</v>
      </c>
      <c r="AY71" s="6">
        <v>1.1319943175467599</v>
      </c>
      <c r="AZ71" s="27">
        <v>0.46666666666666667</v>
      </c>
      <c r="BA71" s="6">
        <v>0.50097402597402596</v>
      </c>
      <c r="BB71" s="6">
        <v>0.46666666666666667</v>
      </c>
      <c r="BC71" s="6">
        <v>0.47919254658385102</v>
      </c>
      <c r="BD71" s="6">
        <v>1.0128992822156171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14">
        <v>6.374804304797238E-2</v>
      </c>
      <c r="N72" s="9">
        <v>7.5625035278341137</v>
      </c>
      <c r="O72" s="9">
        <v>1.3904091134612431</v>
      </c>
      <c r="P72" s="9">
        <v>103.60629833132739</v>
      </c>
      <c r="Q72" s="27">
        <v>0.83333333333333337</v>
      </c>
      <c r="R72" s="6">
        <v>0.84444444444444444</v>
      </c>
      <c r="S72" s="6">
        <v>0.83333333333333337</v>
      </c>
      <c r="T72" s="6">
        <v>0.8375106564364877</v>
      </c>
      <c r="U72" s="6">
        <v>0.4298073361848524</v>
      </c>
      <c r="V72" s="27">
        <v>0.93333333333333335</v>
      </c>
      <c r="W72" s="6">
        <v>0.93333333333333335</v>
      </c>
      <c r="X72" s="6">
        <v>0.93333333333333335</v>
      </c>
      <c r="Y72" s="6">
        <v>0.93333333333333335</v>
      </c>
      <c r="Z72" s="6">
        <v>0.25632095527075199</v>
      </c>
      <c r="AA72" s="27">
        <v>0.9</v>
      </c>
      <c r="AB72" s="6">
        <v>0.90740740740740733</v>
      </c>
      <c r="AC72" s="6">
        <v>0.9</v>
      </c>
      <c r="AD72" s="6">
        <v>0.90221653878942876</v>
      </c>
      <c r="AE72" s="6">
        <v>0.20085584943046239</v>
      </c>
      <c r="AF72" s="27">
        <v>0.9</v>
      </c>
      <c r="AG72" s="6">
        <v>0.90740740740740733</v>
      </c>
      <c r="AH72" s="6">
        <v>0.9</v>
      </c>
      <c r="AI72" s="6">
        <v>0.90221653878942876</v>
      </c>
      <c r="AJ72" s="6">
        <v>0.34511618149028378</v>
      </c>
      <c r="AK72" s="27">
        <v>0.83333333333333337</v>
      </c>
      <c r="AL72" s="6">
        <v>0.84074074074074068</v>
      </c>
      <c r="AM72" s="6">
        <v>0.83333333333333337</v>
      </c>
      <c r="AN72" s="6">
        <v>0.83560371517027865</v>
      </c>
      <c r="AO72" s="6">
        <v>6.0072755648528586</v>
      </c>
      <c r="AP72" s="27">
        <v>0.8666666666666667</v>
      </c>
      <c r="AQ72" s="6">
        <v>0.8666666666666667</v>
      </c>
      <c r="AR72" s="6">
        <v>0.8666666666666667</v>
      </c>
      <c r="AS72" s="6">
        <v>0.8666666666666667</v>
      </c>
      <c r="AT72" s="6">
        <v>0.34929752204795672</v>
      </c>
      <c r="AU72" s="27">
        <v>0.8</v>
      </c>
      <c r="AV72" s="6">
        <v>0.85185185185185186</v>
      </c>
      <c r="AW72" s="6">
        <v>0.8</v>
      </c>
      <c r="AX72" s="6">
        <v>0.8102255639097744</v>
      </c>
      <c r="AY72" s="6">
        <v>0.89583733081130901</v>
      </c>
      <c r="AZ72" s="27">
        <v>0.9</v>
      </c>
      <c r="BA72" s="6">
        <v>0.92727272727272736</v>
      </c>
      <c r="BB72" s="6">
        <v>0.9</v>
      </c>
      <c r="BC72" s="6">
        <v>0.90346639545724217</v>
      </c>
      <c r="BD72" s="6">
        <v>0.37027685104079378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7.7369562076793477E-2</v>
      </c>
      <c r="N73" s="9">
        <v>5.2707485661162936</v>
      </c>
      <c r="O73" s="9">
        <v>1.437465367469106</v>
      </c>
      <c r="P73" s="9">
        <v>72.209255355793232</v>
      </c>
      <c r="Q73" s="27">
        <v>0.9</v>
      </c>
      <c r="R73" s="6">
        <v>0.90142450142450137</v>
      </c>
      <c r="S73" s="6">
        <v>0.9</v>
      </c>
      <c r="T73" s="6">
        <v>0.89936842105263159</v>
      </c>
      <c r="U73" s="6">
        <v>0.35840505342415491</v>
      </c>
      <c r="V73" s="27">
        <v>0.9</v>
      </c>
      <c r="W73" s="6">
        <v>0.90142450142450137</v>
      </c>
      <c r="X73" s="6">
        <v>0.9</v>
      </c>
      <c r="Y73" s="6">
        <v>0.89936842105263159</v>
      </c>
      <c r="Z73" s="6">
        <v>0.29589669191490292</v>
      </c>
      <c r="AA73" s="27">
        <v>0.9</v>
      </c>
      <c r="AB73" s="6">
        <v>0.90582010582010575</v>
      </c>
      <c r="AC73" s="6">
        <v>0.9</v>
      </c>
      <c r="AD73" s="6">
        <v>0.89882141250562309</v>
      </c>
      <c r="AE73" s="6">
        <v>2.5238776886371692</v>
      </c>
      <c r="AF73" s="27">
        <v>0.9</v>
      </c>
      <c r="AG73" s="6">
        <v>0.90582010582010575</v>
      </c>
      <c r="AH73" s="6">
        <v>0.9</v>
      </c>
      <c r="AI73" s="6">
        <v>0.89882141250562309</v>
      </c>
      <c r="AJ73" s="6">
        <v>0.29214830257044139</v>
      </c>
      <c r="AK73" s="27">
        <v>0.8</v>
      </c>
      <c r="AL73" s="6">
        <v>0.80036630036630041</v>
      </c>
      <c r="AM73" s="6">
        <v>0.8</v>
      </c>
      <c r="AN73" s="6">
        <v>0.79866666666666675</v>
      </c>
      <c r="AO73" s="6">
        <v>7.2087306778234286</v>
      </c>
      <c r="AP73" s="27">
        <v>0.83333333333333337</v>
      </c>
      <c r="AQ73" s="6">
        <v>0.83105413105413106</v>
      </c>
      <c r="AR73" s="6">
        <v>0.83333333333333337</v>
      </c>
      <c r="AS73" s="6">
        <v>0.83094736842105255</v>
      </c>
      <c r="AT73" s="6">
        <v>1.545823896377482</v>
      </c>
      <c r="AU73" s="27">
        <v>0.83333333333333337</v>
      </c>
      <c r="AV73" s="6">
        <v>0.83105413105413106</v>
      </c>
      <c r="AW73" s="6">
        <v>0.83333333333333337</v>
      </c>
      <c r="AX73" s="6">
        <v>0.83094736842105255</v>
      </c>
      <c r="AY73" s="6">
        <v>1.257042795488722</v>
      </c>
      <c r="AZ73" s="27">
        <v>0.8</v>
      </c>
      <c r="BA73" s="6">
        <v>0.80036630036630041</v>
      </c>
      <c r="BB73" s="6">
        <v>0.8</v>
      </c>
      <c r="BC73" s="6">
        <v>0.79866666666666675</v>
      </c>
      <c r="BD73" s="6">
        <v>0.9271124630176184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9.2674341361927801E-2</v>
      </c>
      <c r="N74" s="9">
        <v>7.5545486000587303</v>
      </c>
      <c r="O74" s="9">
        <v>1.1145385014790281</v>
      </c>
      <c r="P74" s="9">
        <v>71.768211700557941</v>
      </c>
      <c r="Q74" s="27">
        <v>0.8</v>
      </c>
      <c r="R74" s="6">
        <v>0.81888888888888889</v>
      </c>
      <c r="S74" s="6">
        <v>0.8</v>
      </c>
      <c r="T74" s="6">
        <v>0.79099744245524295</v>
      </c>
      <c r="U74" s="6">
        <v>0.58256977439593105</v>
      </c>
      <c r="V74" s="27">
        <v>0.8666666666666667</v>
      </c>
      <c r="W74" s="6">
        <v>0.87025641025641032</v>
      </c>
      <c r="X74" s="6">
        <v>0.8666666666666667</v>
      </c>
      <c r="Y74" s="6">
        <v>0.86338383838383825</v>
      </c>
      <c r="Z74" s="6">
        <v>0.29102727357141728</v>
      </c>
      <c r="AA74" s="27">
        <v>0.8666666666666667</v>
      </c>
      <c r="AB74" s="6">
        <v>0.89</v>
      </c>
      <c r="AC74" s="6">
        <v>0.8666666666666667</v>
      </c>
      <c r="AD74" s="6">
        <v>0.86863593922417459</v>
      </c>
      <c r="AE74" s="6">
        <v>1.523278425097059</v>
      </c>
      <c r="AF74" s="27">
        <v>0.9</v>
      </c>
      <c r="AG74" s="6">
        <v>0.91759259259259252</v>
      </c>
      <c r="AH74" s="6">
        <v>0.9</v>
      </c>
      <c r="AI74" s="6">
        <v>0.89774844720496882</v>
      </c>
      <c r="AJ74" s="6">
        <v>0.27798446677201222</v>
      </c>
      <c r="AK74" s="27">
        <v>0.8666666666666667</v>
      </c>
      <c r="AL74" s="6">
        <v>0.87481481481481493</v>
      </c>
      <c r="AM74" s="6">
        <v>0.8666666666666667</v>
      </c>
      <c r="AN74" s="6">
        <v>0.86477272727272736</v>
      </c>
      <c r="AO74" s="6">
        <v>4.8058204518822869</v>
      </c>
      <c r="AP74" s="27">
        <v>0.8666666666666667</v>
      </c>
      <c r="AQ74" s="6">
        <v>0.87481481481481493</v>
      </c>
      <c r="AR74" s="6">
        <v>0.8666666666666667</v>
      </c>
      <c r="AS74" s="6">
        <v>0.86477272727272736</v>
      </c>
      <c r="AT74" s="6">
        <v>0.39662751301072879</v>
      </c>
      <c r="AU74" s="27">
        <v>0.8</v>
      </c>
      <c r="AV74" s="6">
        <v>0.82738095238095233</v>
      </c>
      <c r="AW74" s="6">
        <v>0.8</v>
      </c>
      <c r="AX74" s="6">
        <v>0.80313090418353583</v>
      </c>
      <c r="AY74" s="6">
        <v>0.49252350228113573</v>
      </c>
      <c r="AZ74" s="27">
        <v>0.8</v>
      </c>
      <c r="BA74" s="6">
        <v>0.80055555555555569</v>
      </c>
      <c r="BB74" s="6">
        <v>0.8</v>
      </c>
      <c r="BC74" s="6">
        <v>0.79641633728590255</v>
      </c>
      <c r="BD74" s="6">
        <v>0.41737515426291188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3.9266789536241867E-2</v>
      </c>
      <c r="N75" s="9">
        <v>9.1595288494457137</v>
      </c>
      <c r="O75" s="9">
        <v>1.561801129345195</v>
      </c>
      <c r="P75" s="9">
        <v>103.04469955626431</v>
      </c>
      <c r="Q75" s="27">
        <v>0.96666666666666667</v>
      </c>
      <c r="R75" s="6">
        <v>0.97000000000000008</v>
      </c>
      <c r="S75" s="6">
        <v>0.96666666666666667</v>
      </c>
      <c r="T75" s="6">
        <v>0.96643274853801175</v>
      </c>
      <c r="U75" s="6">
        <v>0.23116432168239559</v>
      </c>
      <c r="V75" s="27">
        <v>0.96666666666666667</v>
      </c>
      <c r="W75" s="6">
        <v>0.97000000000000008</v>
      </c>
      <c r="X75" s="6">
        <v>0.96666666666666667</v>
      </c>
      <c r="Y75" s="6">
        <v>0.96643274853801175</v>
      </c>
      <c r="Z75" s="6">
        <v>0.2349536017857862</v>
      </c>
      <c r="AA75" s="27">
        <v>0.96666666666666667</v>
      </c>
      <c r="AB75" s="6">
        <v>0.97000000000000008</v>
      </c>
      <c r="AC75" s="6">
        <v>0.96666666666666667</v>
      </c>
      <c r="AD75" s="6">
        <v>0.96643274853801175</v>
      </c>
      <c r="AE75" s="6">
        <v>1.2525376753471711</v>
      </c>
      <c r="AF75" s="27">
        <v>0.96666666666666667</v>
      </c>
      <c r="AG75" s="6">
        <v>0.97000000000000008</v>
      </c>
      <c r="AH75" s="6">
        <v>0.96666666666666667</v>
      </c>
      <c r="AI75" s="6">
        <v>0.96643274853801175</v>
      </c>
      <c r="AJ75" s="6">
        <v>0.23341678541866459</v>
      </c>
      <c r="AK75" s="27">
        <v>0.93333333333333335</v>
      </c>
      <c r="AL75" s="6">
        <v>0.93904761904761902</v>
      </c>
      <c r="AM75" s="6">
        <v>0.93333333333333335</v>
      </c>
      <c r="AN75" s="6">
        <v>0.93006590550450197</v>
      </c>
      <c r="AO75" s="6">
        <v>2.402910225941143</v>
      </c>
      <c r="AP75" s="27">
        <v>0.96666666666666667</v>
      </c>
      <c r="AQ75" s="6">
        <v>0.97000000000000008</v>
      </c>
      <c r="AR75" s="6">
        <v>0.96666666666666667</v>
      </c>
      <c r="AS75" s="6">
        <v>0.96643274853801175</v>
      </c>
      <c r="AT75" s="6">
        <v>1.300035580434789</v>
      </c>
      <c r="AU75" s="27">
        <v>0.9</v>
      </c>
      <c r="AV75" s="6">
        <v>0.92500000000000004</v>
      </c>
      <c r="AW75" s="6">
        <v>0.9</v>
      </c>
      <c r="AX75" s="6">
        <v>0.89560439560439564</v>
      </c>
      <c r="AY75" s="6">
        <v>0.54064111120841596</v>
      </c>
      <c r="AZ75" s="27">
        <v>0.96666666666666667</v>
      </c>
      <c r="BA75" s="6">
        <v>0.97000000000000008</v>
      </c>
      <c r="BB75" s="6">
        <v>0.96666666666666667</v>
      </c>
      <c r="BC75" s="6">
        <v>0.96643274853801175</v>
      </c>
      <c r="BD75" s="6">
        <v>0.26279087692836128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9.0596082455093291E-2</v>
      </c>
      <c r="N76" s="9">
        <v>5.4630858919885839</v>
      </c>
      <c r="O76" s="9">
        <v>1.323873655159953</v>
      </c>
      <c r="P76" s="9">
        <v>61.459716284871561</v>
      </c>
      <c r="Q76" s="27">
        <v>0.83333333333333337</v>
      </c>
      <c r="R76" s="6">
        <v>0.8668803418803418</v>
      </c>
      <c r="S76" s="6">
        <v>0.83333333333333337</v>
      </c>
      <c r="T76" s="6">
        <v>0.82587991718426501</v>
      </c>
      <c r="U76" s="6">
        <v>0.5742301187684179</v>
      </c>
      <c r="V76" s="27">
        <v>0.8666666666666667</v>
      </c>
      <c r="W76" s="6">
        <v>0.90476190476190477</v>
      </c>
      <c r="X76" s="6">
        <v>0.8666666666666667</v>
      </c>
      <c r="Y76" s="6">
        <v>0.8587301587301589</v>
      </c>
      <c r="Z76" s="6">
        <v>0.48079673482409541</v>
      </c>
      <c r="AA76" s="27">
        <v>0.7</v>
      </c>
      <c r="AB76" s="6">
        <v>0.69559829059829048</v>
      </c>
      <c r="AC76" s="6">
        <v>0.7</v>
      </c>
      <c r="AD76" s="6">
        <v>0.68219461697722561</v>
      </c>
      <c r="AE76" s="6">
        <v>2.7429656937470259</v>
      </c>
      <c r="AF76" s="27">
        <v>0.73333333333333328</v>
      </c>
      <c r="AG76" s="6">
        <v>0.75158730158730147</v>
      </c>
      <c r="AH76" s="6">
        <v>0.73333333333333328</v>
      </c>
      <c r="AI76" s="6">
        <v>0.7114083983649202</v>
      </c>
      <c r="AJ76" s="6">
        <v>0.45218555104929548</v>
      </c>
      <c r="AK76" s="27">
        <v>0.76666666666666672</v>
      </c>
      <c r="AL76" s="6">
        <v>0.81068376068376069</v>
      </c>
      <c r="AM76" s="6">
        <v>0.76666666666666672</v>
      </c>
      <c r="AN76" s="6">
        <v>0.76501035196687373</v>
      </c>
      <c r="AO76" s="6">
        <v>8.4101857907940012</v>
      </c>
      <c r="AP76" s="27">
        <v>0.73333333333333328</v>
      </c>
      <c r="AQ76" s="6">
        <v>0.7371428571428571</v>
      </c>
      <c r="AR76" s="6">
        <v>0.73333333333333328</v>
      </c>
      <c r="AS76" s="6">
        <v>0.71746031746031746</v>
      </c>
      <c r="AT76" s="6">
        <v>0.50690249643957563</v>
      </c>
      <c r="AU76" s="27">
        <v>0.7</v>
      </c>
      <c r="AV76" s="6">
        <v>0.69559829059829048</v>
      </c>
      <c r="AW76" s="6">
        <v>0.7</v>
      </c>
      <c r="AX76" s="6">
        <v>0.68219461697722561</v>
      </c>
      <c r="AY76" s="6">
        <v>1.1965201987865071</v>
      </c>
      <c r="AZ76" s="27">
        <v>0.7</v>
      </c>
      <c r="BA76" s="6">
        <v>0.71474358974358965</v>
      </c>
      <c r="BB76" s="6">
        <v>0.7</v>
      </c>
      <c r="BC76" s="6">
        <v>0.67747120029728713</v>
      </c>
      <c r="BD76" s="6">
        <v>0.98610880874801132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14">
        <v>0.91534435810364179</v>
      </c>
      <c r="N77" s="9">
        <v>9.2485020688545361E-2</v>
      </c>
      <c r="O77" s="9">
        <v>8.4655641896358561E-2</v>
      </c>
      <c r="P77" s="9">
        <v>6.751406510263811</v>
      </c>
      <c r="Q77" s="27">
        <v>0.33333333333333331</v>
      </c>
      <c r="R77" s="6">
        <v>0.34444444444444439</v>
      </c>
      <c r="S77" s="6">
        <v>0.33333333333333331</v>
      </c>
      <c r="T77" s="6">
        <v>0.31226890756302522</v>
      </c>
      <c r="U77" s="6">
        <v>1.1834244925789621</v>
      </c>
      <c r="V77" s="27">
        <v>0.3</v>
      </c>
      <c r="W77" s="6">
        <v>0.33857142857142858</v>
      </c>
      <c r="X77" s="6">
        <v>0.3</v>
      </c>
      <c r="Y77" s="6">
        <v>0.30368077055383558</v>
      </c>
      <c r="Z77" s="6">
        <v>1.2031513800806859</v>
      </c>
      <c r="AA77" s="27">
        <v>0.4</v>
      </c>
      <c r="AB77" s="6">
        <v>0.4498792270531401</v>
      </c>
      <c r="AC77" s="6">
        <v>0.4</v>
      </c>
      <c r="AD77" s="6">
        <v>0.33273393273393281</v>
      </c>
      <c r="AE77" s="6">
        <v>1.083688375231322</v>
      </c>
      <c r="AF77" s="27">
        <v>0.3</v>
      </c>
      <c r="AG77" s="6">
        <v>0.52619047619047621</v>
      </c>
      <c r="AH77" s="6">
        <v>0.3</v>
      </c>
      <c r="AI77" s="6">
        <v>0.3021924934968413</v>
      </c>
      <c r="AJ77" s="6">
        <v>1.1211545768231259</v>
      </c>
      <c r="AK77" s="27">
        <v>0.33333333333333331</v>
      </c>
      <c r="AL77" s="6">
        <v>0.38279857397504458</v>
      </c>
      <c r="AM77" s="6">
        <v>0.33333333333333331</v>
      </c>
      <c r="AN77" s="6">
        <v>0.2945584045584046</v>
      </c>
      <c r="AO77" s="6">
        <v>14.78540265190753</v>
      </c>
      <c r="AP77" s="27">
        <v>0.33333333333333331</v>
      </c>
      <c r="AQ77" s="6">
        <v>0.38571428571428579</v>
      </c>
      <c r="AR77" s="6">
        <v>0.33333333333333331</v>
      </c>
      <c r="AS77" s="6">
        <v>0.29795615013006321</v>
      </c>
      <c r="AT77" s="6">
        <v>1.6055958040405141</v>
      </c>
      <c r="AU77" s="27">
        <v>0.36666666666666659</v>
      </c>
      <c r="AV77" s="6">
        <v>0.40952380952380951</v>
      </c>
      <c r="AW77" s="6">
        <v>0.36666666666666659</v>
      </c>
      <c r="AX77" s="6">
        <v>0.32573392790784089</v>
      </c>
      <c r="AY77" s="6">
        <v>1.5777647465391611</v>
      </c>
      <c r="AZ77" s="27">
        <v>0.36666666666666659</v>
      </c>
      <c r="BA77" s="6">
        <v>0.45579975579975579</v>
      </c>
      <c r="BB77" s="6">
        <v>0.36666666666666659</v>
      </c>
      <c r="BC77" s="6">
        <v>0.3527417027417028</v>
      </c>
      <c r="BD77" s="6">
        <v>1.388222199147322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0.15457104085346601</v>
      </c>
      <c r="N78" s="9">
        <v>4.8599771542906938</v>
      </c>
      <c r="O78" s="9">
        <v>0.93964619103028957</v>
      </c>
      <c r="P78" s="9">
        <v>84.4421030558008</v>
      </c>
      <c r="Q78" s="27">
        <v>0.8</v>
      </c>
      <c r="R78" s="6">
        <v>0.81096681096681089</v>
      </c>
      <c r="S78" s="6">
        <v>0.8</v>
      </c>
      <c r="T78" s="6">
        <v>0.79517867753161864</v>
      </c>
      <c r="U78" s="6">
        <v>0.57421502134063584</v>
      </c>
      <c r="V78" s="27">
        <v>0.7</v>
      </c>
      <c r="W78" s="6">
        <v>0.73504273504273498</v>
      </c>
      <c r="X78" s="6">
        <v>0.7</v>
      </c>
      <c r="Y78" s="6">
        <v>0.70972116281040765</v>
      </c>
      <c r="Z78" s="6">
        <v>0.56994241831605863</v>
      </c>
      <c r="AA78" s="27">
        <v>0.73333333333333328</v>
      </c>
      <c r="AB78" s="6">
        <v>0.77020202020202033</v>
      </c>
      <c r="AC78" s="6">
        <v>0.73333333333333328</v>
      </c>
      <c r="AD78" s="6">
        <v>0.74059927001103465</v>
      </c>
      <c r="AE78" s="6">
        <v>0.5342637497464483</v>
      </c>
      <c r="AF78" s="27">
        <v>0.7</v>
      </c>
      <c r="AG78" s="6">
        <v>0.71296296296296302</v>
      </c>
      <c r="AH78" s="6">
        <v>0.7</v>
      </c>
      <c r="AI78" s="6">
        <v>0.70334928229665072</v>
      </c>
      <c r="AJ78" s="6">
        <v>0.58064381286651034</v>
      </c>
      <c r="AK78" s="27">
        <v>0.53333333333333333</v>
      </c>
      <c r="AL78" s="6">
        <v>0.65833333333333333</v>
      </c>
      <c r="AM78" s="6">
        <v>0.53333333333333333</v>
      </c>
      <c r="AN78" s="6">
        <v>0.54432234432234428</v>
      </c>
      <c r="AO78" s="6">
        <v>16.820371581587999</v>
      </c>
      <c r="AP78" s="27">
        <v>0.7</v>
      </c>
      <c r="AQ78" s="6">
        <v>0.73544973544973546</v>
      </c>
      <c r="AR78" s="6">
        <v>0.7</v>
      </c>
      <c r="AS78" s="6">
        <v>0.70313037495700037</v>
      </c>
      <c r="AT78" s="6">
        <v>0.65613623238614616</v>
      </c>
      <c r="AU78" s="27">
        <v>0.6333333333333333</v>
      </c>
      <c r="AV78" s="6">
        <v>0.70940170940170932</v>
      </c>
      <c r="AW78" s="6">
        <v>0.6333333333333333</v>
      </c>
      <c r="AX78" s="6">
        <v>0.63855950812472551</v>
      </c>
      <c r="AY78" s="6">
        <v>1.04495293800393</v>
      </c>
      <c r="AZ78" s="27">
        <v>0.6</v>
      </c>
      <c r="BA78" s="6">
        <v>0.64374514374514391</v>
      </c>
      <c r="BB78" s="6">
        <v>0.6</v>
      </c>
      <c r="BC78" s="6">
        <v>0.60446859903381644</v>
      </c>
      <c r="BD78" s="6">
        <v>1.090506492726335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0.25777451688955028</v>
      </c>
      <c r="N79" s="9">
        <v>2.4380211618194818</v>
      </c>
      <c r="O79" s="9">
        <v>0.85599123906637775</v>
      </c>
      <c r="P79" s="9">
        <v>33.400889916926907</v>
      </c>
      <c r="Q79" s="27">
        <v>0.7</v>
      </c>
      <c r="R79" s="6">
        <v>0.82564102564102571</v>
      </c>
      <c r="S79" s="6">
        <v>0.7</v>
      </c>
      <c r="T79" s="6">
        <v>0.68016194331983815</v>
      </c>
      <c r="U79" s="6">
        <v>0.74507470684282295</v>
      </c>
      <c r="V79" s="27">
        <v>0.76666666666666672</v>
      </c>
      <c r="W79" s="6">
        <v>0.80058608058608061</v>
      </c>
      <c r="X79" s="6">
        <v>0.76666666666666672</v>
      </c>
      <c r="Y79" s="6">
        <v>0.76554103122730577</v>
      </c>
      <c r="Z79" s="6">
        <v>0.86447581920926853</v>
      </c>
      <c r="AA79" s="27">
        <v>0.73333333333333328</v>
      </c>
      <c r="AB79" s="6">
        <v>0.77575757575757576</v>
      </c>
      <c r="AC79" s="6">
        <v>0.73333333333333328</v>
      </c>
      <c r="AD79" s="6">
        <v>0.71895424836601296</v>
      </c>
      <c r="AE79" s="6">
        <v>6.3639444694509884</v>
      </c>
      <c r="AF79" s="27">
        <v>0.73333333333333328</v>
      </c>
      <c r="AG79" s="6">
        <v>0.75296703296703293</v>
      </c>
      <c r="AH79" s="6">
        <v>0.73333333333333328</v>
      </c>
      <c r="AI79" s="6">
        <v>0.72632534495279588</v>
      </c>
      <c r="AJ79" s="6">
        <v>0.69753195464707773</v>
      </c>
      <c r="AK79" s="27">
        <v>0.43333333333333329</v>
      </c>
      <c r="AL79" s="6">
        <v>0.44722222222222219</v>
      </c>
      <c r="AM79" s="6">
        <v>0.43333333333333329</v>
      </c>
      <c r="AN79" s="6">
        <v>0.436996336996337</v>
      </c>
      <c r="AO79" s="6">
        <v>20.424736920499711</v>
      </c>
      <c r="AP79" s="27">
        <v>0.6333333333333333</v>
      </c>
      <c r="AQ79" s="6">
        <v>0.65959595959595951</v>
      </c>
      <c r="AR79" s="6">
        <v>0.6333333333333333</v>
      </c>
      <c r="AS79" s="6">
        <v>0.6359999999999999</v>
      </c>
      <c r="AT79" s="6">
        <v>0.85107136646725545</v>
      </c>
      <c r="AU79" s="27">
        <v>0.6333333333333333</v>
      </c>
      <c r="AV79" s="6">
        <v>0.63473193473193479</v>
      </c>
      <c r="AW79" s="6">
        <v>0.6333333333333333</v>
      </c>
      <c r="AX79" s="6">
        <v>0.61185548293391423</v>
      </c>
      <c r="AY79" s="6">
        <v>1.1509006940493951</v>
      </c>
      <c r="AZ79" s="27">
        <v>0.66666666666666663</v>
      </c>
      <c r="BA79" s="6">
        <v>0.69487179487179485</v>
      </c>
      <c r="BB79" s="6">
        <v>0.66666666666666663</v>
      </c>
      <c r="BC79" s="6">
        <v>0.64691358024691348</v>
      </c>
      <c r="BD79" s="6">
        <v>1.0239617588305381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5.4142373369925799E-2</v>
      </c>
      <c r="N80" s="9">
        <v>7.5955865967593663</v>
      </c>
      <c r="O80" s="9">
        <v>1.480472167774797</v>
      </c>
      <c r="P80" s="9">
        <v>104.0595363756033</v>
      </c>
      <c r="Q80" s="27">
        <v>0.96666666666666667</v>
      </c>
      <c r="R80" s="6">
        <v>0.96904761904761894</v>
      </c>
      <c r="S80" s="6">
        <v>0.96666666666666667</v>
      </c>
      <c r="T80" s="6">
        <v>0.96617283950617294</v>
      </c>
      <c r="U80" s="6">
        <v>0.2471031937073852</v>
      </c>
      <c r="V80" s="27">
        <v>0.96666666666666667</v>
      </c>
      <c r="W80" s="6">
        <v>0.96904761904761894</v>
      </c>
      <c r="X80" s="6">
        <v>0.96666666666666667</v>
      </c>
      <c r="Y80" s="6">
        <v>0.96617283950617294</v>
      </c>
      <c r="Z80" s="6">
        <v>0.1009792062880247</v>
      </c>
      <c r="AA80" s="27">
        <v>0.9</v>
      </c>
      <c r="AB80" s="6">
        <v>0.90412698412698422</v>
      </c>
      <c r="AC80" s="6">
        <v>0.9</v>
      </c>
      <c r="AD80" s="6">
        <v>0.89806722689075635</v>
      </c>
      <c r="AE80" s="6">
        <v>0.20436786661905659</v>
      </c>
      <c r="AF80" s="27">
        <v>0.93333333333333335</v>
      </c>
      <c r="AG80" s="6">
        <v>0.93571428571428561</v>
      </c>
      <c r="AH80" s="6">
        <v>0.93333333333333335</v>
      </c>
      <c r="AI80" s="6">
        <v>0.93297022512708783</v>
      </c>
      <c r="AJ80" s="6">
        <v>0.14999688246342449</v>
      </c>
      <c r="AK80" s="27">
        <v>1</v>
      </c>
      <c r="AL80" s="6">
        <v>1</v>
      </c>
      <c r="AM80" s="6">
        <v>1</v>
      </c>
      <c r="AN80" s="6">
        <v>1</v>
      </c>
      <c r="AO80" s="6">
        <v>4.4408920985006271E-16</v>
      </c>
      <c r="AP80" s="27">
        <v>0.93333333333333335</v>
      </c>
      <c r="AQ80" s="6">
        <v>0.93571428571428561</v>
      </c>
      <c r="AR80" s="6">
        <v>0.93333333333333335</v>
      </c>
      <c r="AS80" s="6">
        <v>0.93297022512708783</v>
      </c>
      <c r="AT80" s="6">
        <v>0.1921071884926136</v>
      </c>
      <c r="AU80" s="27">
        <v>0.96666666666666667</v>
      </c>
      <c r="AV80" s="6">
        <v>0.97037037037037033</v>
      </c>
      <c r="AW80" s="6">
        <v>0.96666666666666667</v>
      </c>
      <c r="AX80" s="6">
        <v>0.96666666666666667</v>
      </c>
      <c r="AY80" s="6">
        <v>0.16884904821652361</v>
      </c>
      <c r="AZ80" s="27">
        <v>1</v>
      </c>
      <c r="BA80" s="6">
        <v>1</v>
      </c>
      <c r="BB80" s="6">
        <v>1</v>
      </c>
      <c r="BC80" s="6">
        <v>1</v>
      </c>
      <c r="BD80" s="6">
        <v>7.871204137428213E-2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3.4731582696803501E-2</v>
      </c>
      <c r="N81" s="9">
        <v>10.207647547120621</v>
      </c>
      <c r="O81" s="9">
        <v>1.5760090796837489</v>
      </c>
      <c r="P81" s="9">
        <v>96.972651697645858</v>
      </c>
      <c r="Q81" s="27">
        <v>0.96666666666666667</v>
      </c>
      <c r="R81" s="6">
        <v>0.96875</v>
      </c>
      <c r="S81" s="6">
        <v>0.96666666666666667</v>
      </c>
      <c r="T81" s="6">
        <v>0.9659222497932175</v>
      </c>
      <c r="U81" s="6">
        <v>0.2661984051035382</v>
      </c>
      <c r="V81" s="27">
        <v>0.93333333333333335</v>
      </c>
      <c r="W81" s="6">
        <v>0.94117647058823528</v>
      </c>
      <c r="X81" s="6">
        <v>0.93333333333333335</v>
      </c>
      <c r="Y81" s="6">
        <v>0.92986111111111114</v>
      </c>
      <c r="Z81" s="6">
        <v>0.29769737107475103</v>
      </c>
      <c r="AA81" s="27">
        <v>0.93333333333333335</v>
      </c>
      <c r="AB81" s="6">
        <v>0.93333333333333335</v>
      </c>
      <c r="AC81" s="6">
        <v>0.93333333333333335</v>
      </c>
      <c r="AD81" s="6">
        <v>0.93333333333333335</v>
      </c>
      <c r="AE81" s="6">
        <v>0.14935920305391151</v>
      </c>
      <c r="AF81" s="27">
        <v>0.96666666666666667</v>
      </c>
      <c r="AG81" s="6">
        <v>0.96875</v>
      </c>
      <c r="AH81" s="6">
        <v>0.96666666666666667</v>
      </c>
      <c r="AI81" s="6">
        <v>0.9659222497932175</v>
      </c>
      <c r="AJ81" s="6">
        <v>0.19200355054844859</v>
      </c>
      <c r="AK81" s="27">
        <v>0.8</v>
      </c>
      <c r="AL81" s="6">
        <v>0.80457516339869284</v>
      </c>
      <c r="AM81" s="6">
        <v>0.8</v>
      </c>
      <c r="AN81" s="6">
        <v>0.79672619047619053</v>
      </c>
      <c r="AO81" s="6">
        <v>7.2087306778234286</v>
      </c>
      <c r="AP81" s="27">
        <v>0.9</v>
      </c>
      <c r="AQ81" s="6">
        <v>0.90833333333333333</v>
      </c>
      <c r="AR81" s="6">
        <v>0.9</v>
      </c>
      <c r="AS81" s="6">
        <v>0.90222222222222237</v>
      </c>
      <c r="AT81" s="6">
        <v>1.424105969522437</v>
      </c>
      <c r="AU81" s="27">
        <v>0.9</v>
      </c>
      <c r="AV81" s="6">
        <v>0.90595238095238106</v>
      </c>
      <c r="AW81" s="6">
        <v>0.9</v>
      </c>
      <c r="AX81" s="6">
        <v>0.90160919540229889</v>
      </c>
      <c r="AY81" s="6">
        <v>0.54169586479321719</v>
      </c>
      <c r="AZ81" s="27">
        <v>0.83333333333333337</v>
      </c>
      <c r="BA81" s="6">
        <v>0.85555555555555551</v>
      </c>
      <c r="BB81" s="6">
        <v>0.83333333333333337</v>
      </c>
      <c r="BC81" s="6">
        <v>0.83690476190476193</v>
      </c>
      <c r="BD81" s="6">
        <v>0.41790155428914988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4.1722383032842501E-2</v>
      </c>
      <c r="N82" s="9">
        <v>8.2774505303739261</v>
      </c>
      <c r="O82" s="9">
        <v>1.571200272370646</v>
      </c>
      <c r="P82" s="9">
        <v>93.121318466706668</v>
      </c>
      <c r="Q82" s="27">
        <v>0.93333333333333335</v>
      </c>
      <c r="R82" s="6">
        <v>0.93333333333333335</v>
      </c>
      <c r="S82" s="6">
        <v>0.93333333333333335</v>
      </c>
      <c r="T82" s="6">
        <v>0.93333333333333335</v>
      </c>
      <c r="U82" s="6">
        <v>0.20888763576454139</v>
      </c>
      <c r="V82" s="27">
        <v>0.96666666666666667</v>
      </c>
      <c r="W82" s="6">
        <v>0.97000000000000008</v>
      </c>
      <c r="X82" s="6">
        <v>0.96666666666666667</v>
      </c>
      <c r="Y82" s="6">
        <v>0.96687719298245611</v>
      </c>
      <c r="Z82" s="6">
        <v>7.2892820290549748E-2</v>
      </c>
      <c r="AA82" s="27">
        <v>0.93333333333333335</v>
      </c>
      <c r="AB82" s="6">
        <v>0.9403703703703703</v>
      </c>
      <c r="AC82" s="6">
        <v>0.93333333333333335</v>
      </c>
      <c r="AD82" s="6">
        <v>0.93241314069487446</v>
      </c>
      <c r="AE82" s="6">
        <v>1.3106818892136189</v>
      </c>
      <c r="AF82" s="27">
        <v>0.96666666666666667</v>
      </c>
      <c r="AG82" s="6">
        <v>0.97000000000000008</v>
      </c>
      <c r="AH82" s="6">
        <v>0.96666666666666667</v>
      </c>
      <c r="AI82" s="6">
        <v>0.96687719298245611</v>
      </c>
      <c r="AJ82" s="6">
        <v>0.1372944702719486</v>
      </c>
      <c r="AK82" s="27">
        <v>0.93333333333333335</v>
      </c>
      <c r="AL82" s="6">
        <v>0.937037037037037</v>
      </c>
      <c r="AM82" s="6">
        <v>0.93333333333333335</v>
      </c>
      <c r="AN82" s="6">
        <v>0.93333333333333335</v>
      </c>
      <c r="AO82" s="6">
        <v>2.402910225941143</v>
      </c>
      <c r="AP82" s="27">
        <v>0.96666666666666667</v>
      </c>
      <c r="AQ82" s="6">
        <v>0.96904761904761894</v>
      </c>
      <c r="AR82" s="6">
        <v>0.96666666666666667</v>
      </c>
      <c r="AS82" s="6">
        <v>0.96630355846042115</v>
      </c>
      <c r="AT82" s="6">
        <v>0.19176542588015719</v>
      </c>
      <c r="AU82" s="27">
        <v>0.96666666666666667</v>
      </c>
      <c r="AV82" s="6">
        <v>0.97037037037037033</v>
      </c>
      <c r="AW82" s="6">
        <v>0.96666666666666667</v>
      </c>
      <c r="AX82" s="6">
        <v>0.96666666666666667</v>
      </c>
      <c r="AY82" s="6">
        <v>0.1192997777459795</v>
      </c>
      <c r="AZ82" s="27">
        <v>0.96666666666666667</v>
      </c>
      <c r="BA82" s="6">
        <v>0.97037037037037033</v>
      </c>
      <c r="BB82" s="6">
        <v>0.96666666666666667</v>
      </c>
      <c r="BC82" s="6">
        <v>0.96698039215686271</v>
      </c>
      <c r="BD82" s="6">
        <v>0.1009623072059712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0.21486513839237029</v>
      </c>
      <c r="N83" s="9">
        <v>3.165010157521631</v>
      </c>
      <c r="O83" s="9">
        <v>0.89021937770611703</v>
      </c>
      <c r="P83" s="9">
        <v>113.14911313139829</v>
      </c>
      <c r="Q83" s="27">
        <v>0.8</v>
      </c>
      <c r="R83" s="6">
        <v>0.81018518518518523</v>
      </c>
      <c r="S83" s="6">
        <v>0.8</v>
      </c>
      <c r="T83" s="6">
        <v>0.79952380952380941</v>
      </c>
      <c r="U83" s="6">
        <v>0.60276206593466741</v>
      </c>
      <c r="V83" s="27">
        <v>0.76666666666666672</v>
      </c>
      <c r="W83" s="6">
        <v>0.80833333333333335</v>
      </c>
      <c r="X83" s="6">
        <v>0.76666666666666672</v>
      </c>
      <c r="Y83" s="6">
        <v>0.77257894736842103</v>
      </c>
      <c r="Z83" s="6">
        <v>0.59310692103346097</v>
      </c>
      <c r="AA83" s="27">
        <v>0.8666666666666667</v>
      </c>
      <c r="AB83" s="6">
        <v>0.875925925925926</v>
      </c>
      <c r="AC83" s="6">
        <v>0.8666666666666667</v>
      </c>
      <c r="AD83" s="6">
        <v>0.86476190476190473</v>
      </c>
      <c r="AE83" s="6">
        <v>1.579868190436692</v>
      </c>
      <c r="AF83" s="27">
        <v>0.73333333333333328</v>
      </c>
      <c r="AG83" s="6">
        <v>0.8222222222222223</v>
      </c>
      <c r="AH83" s="6">
        <v>0.73333333333333328</v>
      </c>
      <c r="AI83" s="6">
        <v>0.74279738562091502</v>
      </c>
      <c r="AJ83" s="6">
        <v>0.56084316690231284</v>
      </c>
      <c r="AK83" s="27">
        <v>0.66666666666666663</v>
      </c>
      <c r="AL83" s="6">
        <v>0.77641802641802637</v>
      </c>
      <c r="AM83" s="6">
        <v>0.66666666666666663</v>
      </c>
      <c r="AN83" s="6">
        <v>0.68206054351565193</v>
      </c>
      <c r="AO83" s="6">
        <v>12.014551129705721</v>
      </c>
      <c r="AP83" s="27">
        <v>0.76666666666666672</v>
      </c>
      <c r="AQ83" s="6">
        <v>0.80833333333333335</v>
      </c>
      <c r="AR83" s="6">
        <v>0.76666666666666672</v>
      </c>
      <c r="AS83" s="6">
        <v>0.77257894736842103</v>
      </c>
      <c r="AT83" s="6">
        <v>1.753938436004606</v>
      </c>
      <c r="AU83" s="27">
        <v>0.73333333333333328</v>
      </c>
      <c r="AV83" s="6">
        <v>0.75277777777777777</v>
      </c>
      <c r="AW83" s="6">
        <v>0.73333333333333328</v>
      </c>
      <c r="AX83" s="6">
        <v>0.73466666666666669</v>
      </c>
      <c r="AY83" s="6">
        <v>0.99519266020467712</v>
      </c>
      <c r="AZ83" s="27">
        <v>0.76666666666666672</v>
      </c>
      <c r="BA83" s="6">
        <v>0.77095238095238083</v>
      </c>
      <c r="BB83" s="6">
        <v>0.76666666666666672</v>
      </c>
      <c r="BC83" s="6">
        <v>0.76752136752136757</v>
      </c>
      <c r="BD83" s="6">
        <v>0.86341103565518285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0.13278405248601391</v>
      </c>
      <c r="N84" s="9">
        <v>5.4365276082015548</v>
      </c>
      <c r="O84" s="9">
        <v>1.0125477277588739</v>
      </c>
      <c r="P84" s="9">
        <v>94.45966719250201</v>
      </c>
      <c r="Q84" s="27">
        <v>0.73333333333333328</v>
      </c>
      <c r="R84" s="6">
        <v>0.80962962962962959</v>
      </c>
      <c r="S84" s="6">
        <v>0.73333333333333328</v>
      </c>
      <c r="T84" s="6">
        <v>0.66670883407126302</v>
      </c>
      <c r="U84" s="6">
        <v>0.56115403968872035</v>
      </c>
      <c r="V84" s="27">
        <v>0.73333333333333328</v>
      </c>
      <c r="W84" s="6">
        <v>0.80962962962962959</v>
      </c>
      <c r="X84" s="6">
        <v>0.73333333333333328</v>
      </c>
      <c r="Y84" s="6">
        <v>0.66670883407126302</v>
      </c>
      <c r="Z84" s="6">
        <v>0.58104296452827253</v>
      </c>
      <c r="AA84" s="27">
        <v>0.73333333333333328</v>
      </c>
      <c r="AB84" s="6">
        <v>0.80962962962962959</v>
      </c>
      <c r="AC84" s="6">
        <v>0.73333333333333328</v>
      </c>
      <c r="AD84" s="6">
        <v>0.66670883407126302</v>
      </c>
      <c r="AE84" s="6">
        <v>2.7543299133127119</v>
      </c>
      <c r="AF84" s="27">
        <v>0.73333333333333328</v>
      </c>
      <c r="AG84" s="6">
        <v>0.80962962962962959</v>
      </c>
      <c r="AH84" s="6">
        <v>0.73333333333333328</v>
      </c>
      <c r="AI84" s="6">
        <v>0.66670883407126302</v>
      </c>
      <c r="AJ84" s="6">
        <v>0.53305756411945482</v>
      </c>
      <c r="AK84" s="27">
        <v>0.66666666666666663</v>
      </c>
      <c r="AL84" s="6">
        <v>0.63952380952380961</v>
      </c>
      <c r="AM84" s="6">
        <v>0.66666666666666663</v>
      </c>
      <c r="AN84" s="6">
        <v>0.63814451706608577</v>
      </c>
      <c r="AO84" s="6">
        <v>12.014551129705721</v>
      </c>
      <c r="AP84" s="27">
        <v>0.73333333333333328</v>
      </c>
      <c r="AQ84" s="6">
        <v>0.73736383442265796</v>
      </c>
      <c r="AR84" s="6">
        <v>0.73333333333333328</v>
      </c>
      <c r="AS84" s="6">
        <v>0.69369047619047619</v>
      </c>
      <c r="AT84" s="6">
        <v>0.64834385738847733</v>
      </c>
      <c r="AU84" s="27">
        <v>0.73333333333333328</v>
      </c>
      <c r="AV84" s="6">
        <v>0.7231481481481481</v>
      </c>
      <c r="AW84" s="6">
        <v>0.73333333333333328</v>
      </c>
      <c r="AX84" s="6">
        <v>0.72268518518518521</v>
      </c>
      <c r="AY84" s="6">
        <v>0.90180948937586392</v>
      </c>
      <c r="AZ84" s="27">
        <v>0.7</v>
      </c>
      <c r="BA84" s="6">
        <v>0.68148148148148147</v>
      </c>
      <c r="BB84" s="6">
        <v>0.7</v>
      </c>
      <c r="BC84" s="6">
        <v>0.68201706608569357</v>
      </c>
      <c r="BD84" s="6">
        <v>1.1200081688631971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0.18528831216188299</v>
      </c>
      <c r="N85" s="9">
        <v>2.9371645600071732</v>
      </c>
      <c r="O85" s="9">
        <v>1.085201111810804</v>
      </c>
      <c r="P85" s="9">
        <v>105.0036330202564</v>
      </c>
      <c r="Q85" s="27">
        <v>0.76666666666666672</v>
      </c>
      <c r="R85" s="6">
        <v>0.79722222222222217</v>
      </c>
      <c r="S85" s="6">
        <v>0.76666666666666672</v>
      </c>
      <c r="T85" s="6">
        <v>0.7740350877192983</v>
      </c>
      <c r="U85" s="6">
        <v>0.43560854156121198</v>
      </c>
      <c r="V85" s="27">
        <v>0.8</v>
      </c>
      <c r="W85" s="6">
        <v>0.80185185185185193</v>
      </c>
      <c r="X85" s="6">
        <v>0.8</v>
      </c>
      <c r="Y85" s="6">
        <v>0.79954233409610986</v>
      </c>
      <c r="Z85" s="6">
        <v>0.43004202410059711</v>
      </c>
      <c r="AA85" s="27">
        <v>0.76666666666666672</v>
      </c>
      <c r="AB85" s="6">
        <v>0.79722222222222217</v>
      </c>
      <c r="AC85" s="6">
        <v>0.76666666666666672</v>
      </c>
      <c r="AD85" s="6">
        <v>0.7740350877192983</v>
      </c>
      <c r="AE85" s="6">
        <v>0.34084601869312658</v>
      </c>
      <c r="AF85" s="27">
        <v>0.76666666666666672</v>
      </c>
      <c r="AG85" s="6">
        <v>0.8297619047619047</v>
      </c>
      <c r="AH85" s="6">
        <v>0.76666666666666672</v>
      </c>
      <c r="AI85" s="6">
        <v>0.77672684125773372</v>
      </c>
      <c r="AJ85" s="6">
        <v>0.35595206332426998</v>
      </c>
      <c r="AK85" s="27">
        <v>0.83333333333333337</v>
      </c>
      <c r="AL85" s="6">
        <v>0.89285714285714279</v>
      </c>
      <c r="AM85" s="6">
        <v>0.83333333333333337</v>
      </c>
      <c r="AN85" s="6">
        <v>0.83985083481650991</v>
      </c>
      <c r="AO85" s="6">
        <v>6.0072755648528586</v>
      </c>
      <c r="AP85" s="27">
        <v>0.8</v>
      </c>
      <c r="AQ85" s="6">
        <v>0.84294871794871795</v>
      </c>
      <c r="AR85" s="6">
        <v>0.8</v>
      </c>
      <c r="AS85" s="6">
        <v>0.80744107744107751</v>
      </c>
      <c r="AT85" s="6">
        <v>0.29810360460804008</v>
      </c>
      <c r="AU85" s="27">
        <v>0.8666666666666667</v>
      </c>
      <c r="AV85" s="6">
        <v>0.88484848484848488</v>
      </c>
      <c r="AW85" s="6">
        <v>0.8666666666666667</v>
      </c>
      <c r="AX85" s="6">
        <v>0.87</v>
      </c>
      <c r="AY85" s="6">
        <v>0.48511009446847841</v>
      </c>
      <c r="AZ85" s="27">
        <v>0.9</v>
      </c>
      <c r="BA85" s="6">
        <v>0.90969696969696967</v>
      </c>
      <c r="BB85" s="6">
        <v>0.9</v>
      </c>
      <c r="BC85" s="6">
        <v>0.90009189640768594</v>
      </c>
      <c r="BD85" s="6">
        <v>0.34285307400499232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7.2439457749193401E-2</v>
      </c>
      <c r="N86" s="9">
        <v>7.3370280361156279</v>
      </c>
      <c r="O86" s="9">
        <v>1.323630752074767</v>
      </c>
      <c r="P86" s="9">
        <v>127.480862127509</v>
      </c>
      <c r="Q86" s="27">
        <v>0.83333333333333337</v>
      </c>
      <c r="R86" s="6">
        <v>0.85</v>
      </c>
      <c r="S86" s="6">
        <v>0.83333333333333337</v>
      </c>
      <c r="T86" s="6">
        <v>0.83707587382779214</v>
      </c>
      <c r="U86" s="6">
        <v>0.45742945558582848</v>
      </c>
      <c r="V86" s="27">
        <v>0.83333333333333337</v>
      </c>
      <c r="W86" s="6">
        <v>0.85</v>
      </c>
      <c r="X86" s="6">
        <v>0.83333333333333337</v>
      </c>
      <c r="Y86" s="6">
        <v>0.83707587382779214</v>
      </c>
      <c r="Z86" s="6">
        <v>0.41013997964118071</v>
      </c>
      <c r="AA86" s="27">
        <v>0.8</v>
      </c>
      <c r="AB86" s="6">
        <v>0.83636363636363631</v>
      </c>
      <c r="AC86" s="6">
        <v>0.8</v>
      </c>
      <c r="AD86" s="6">
        <v>0.8052631578947369</v>
      </c>
      <c r="AE86" s="6">
        <v>1.536223746437233</v>
      </c>
      <c r="AF86" s="27">
        <v>0.83333333333333337</v>
      </c>
      <c r="AG86" s="6">
        <v>0.86636363636363645</v>
      </c>
      <c r="AH86" s="6">
        <v>0.83333333333333337</v>
      </c>
      <c r="AI86" s="6">
        <v>0.84077694235588962</v>
      </c>
      <c r="AJ86" s="6">
        <v>0.42935619401793512</v>
      </c>
      <c r="AK86" s="27">
        <v>0.8</v>
      </c>
      <c r="AL86" s="6">
        <v>0.8</v>
      </c>
      <c r="AM86" s="6">
        <v>0.8</v>
      </c>
      <c r="AN86" s="6">
        <v>0.8</v>
      </c>
      <c r="AO86" s="6">
        <v>7.2087306778234304</v>
      </c>
      <c r="AP86" s="27">
        <v>0.8</v>
      </c>
      <c r="AQ86" s="6">
        <v>0.82000000000000006</v>
      </c>
      <c r="AR86" s="6">
        <v>0.8</v>
      </c>
      <c r="AS86" s="6">
        <v>0.80634920634920637</v>
      </c>
      <c r="AT86" s="6">
        <v>0.55500415498731437</v>
      </c>
      <c r="AU86" s="27">
        <v>0.76666666666666672</v>
      </c>
      <c r="AV86" s="6">
        <v>0.80166666666666664</v>
      </c>
      <c r="AW86" s="6">
        <v>0.76666666666666672</v>
      </c>
      <c r="AX86" s="6">
        <v>0.77350622934146962</v>
      </c>
      <c r="AY86" s="6">
        <v>1.3641049037528541</v>
      </c>
      <c r="AZ86" s="27">
        <v>0.76666666666666672</v>
      </c>
      <c r="BA86" s="6">
        <v>0.79333333333333333</v>
      </c>
      <c r="BB86" s="6">
        <v>0.76666666666666672</v>
      </c>
      <c r="BC86" s="6">
        <v>0.77444444444444449</v>
      </c>
      <c r="BD86" s="6">
        <v>0.90490915452889031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0.15389457287300851</v>
      </c>
      <c r="N87" s="9">
        <v>4.8272867846421343</v>
      </c>
      <c r="O87" s="9">
        <v>0.9493176163959639</v>
      </c>
      <c r="P87" s="9">
        <v>113.4412394390901</v>
      </c>
      <c r="Q87" s="27">
        <v>0.9</v>
      </c>
      <c r="R87" s="6">
        <v>0.91111111111111109</v>
      </c>
      <c r="S87" s="6">
        <v>0.9</v>
      </c>
      <c r="T87" s="6">
        <v>0.90387878787878795</v>
      </c>
      <c r="U87" s="6">
        <v>0.49605475428561763</v>
      </c>
      <c r="V87" s="27">
        <v>0.93333333333333335</v>
      </c>
      <c r="W87" s="6">
        <v>0.95238095238095233</v>
      </c>
      <c r="X87" s="6">
        <v>0.93333333333333335</v>
      </c>
      <c r="Y87" s="6">
        <v>0.93749758454106291</v>
      </c>
      <c r="Z87" s="6">
        <v>0.25885532814141149</v>
      </c>
      <c r="AA87" s="27">
        <v>0.8666666666666667</v>
      </c>
      <c r="AB87" s="6">
        <v>0.92592592592592593</v>
      </c>
      <c r="AC87" s="6">
        <v>0.8666666666666667</v>
      </c>
      <c r="AD87" s="6">
        <v>0.8735930735930737</v>
      </c>
      <c r="AE87" s="6">
        <v>0.2625120804855039</v>
      </c>
      <c r="AF87" s="27">
        <v>0.9</v>
      </c>
      <c r="AG87" s="6">
        <v>0.9375</v>
      </c>
      <c r="AH87" s="6">
        <v>0.9</v>
      </c>
      <c r="AI87" s="6">
        <v>0.90803604607952437</v>
      </c>
      <c r="AJ87" s="6">
        <v>0.32531776375405058</v>
      </c>
      <c r="AK87" s="27">
        <v>0.9</v>
      </c>
      <c r="AL87" s="6">
        <v>0.9375</v>
      </c>
      <c r="AM87" s="6">
        <v>0.9</v>
      </c>
      <c r="AN87" s="6">
        <v>0.90501672240802677</v>
      </c>
      <c r="AO87" s="6">
        <v>3.6043653389117152</v>
      </c>
      <c r="AP87" s="27">
        <v>0.9</v>
      </c>
      <c r="AQ87" s="6">
        <v>0.9375</v>
      </c>
      <c r="AR87" s="6">
        <v>0.9</v>
      </c>
      <c r="AS87" s="6">
        <v>0.90501672240802677</v>
      </c>
      <c r="AT87" s="6">
        <v>0.30050912768528248</v>
      </c>
      <c r="AU87" s="27">
        <v>0.9</v>
      </c>
      <c r="AV87" s="6">
        <v>0.9375</v>
      </c>
      <c r="AW87" s="6">
        <v>0.9</v>
      </c>
      <c r="AX87" s="6">
        <v>0.90501672240802677</v>
      </c>
      <c r="AY87" s="6">
        <v>0.32816067947987082</v>
      </c>
      <c r="AZ87" s="27">
        <v>0.93333333333333335</v>
      </c>
      <c r="BA87" s="6">
        <v>0.95238095238095233</v>
      </c>
      <c r="BB87" s="6">
        <v>0.93333333333333335</v>
      </c>
      <c r="BC87" s="6">
        <v>0.93611111111111123</v>
      </c>
      <c r="BD87" s="6">
        <v>0.2897805398204083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5.218111317872319E-2</v>
      </c>
      <c r="N88" s="9">
        <v>7.2835052355143182</v>
      </c>
      <c r="O88" s="9">
        <v>1.5155763626103591</v>
      </c>
      <c r="P88" s="9">
        <v>69.193299737386013</v>
      </c>
      <c r="Q88" s="27">
        <v>0.96666666666666667</v>
      </c>
      <c r="R88" s="6">
        <v>0.96944444444444444</v>
      </c>
      <c r="S88" s="6">
        <v>0.96666666666666667</v>
      </c>
      <c r="T88" s="6">
        <v>0.96628019323671499</v>
      </c>
      <c r="U88" s="6">
        <v>0.18299907574204899</v>
      </c>
      <c r="V88" s="27">
        <v>0.96666666666666667</v>
      </c>
      <c r="W88" s="6">
        <v>0.96944444444444444</v>
      </c>
      <c r="X88" s="6">
        <v>0.96666666666666667</v>
      </c>
      <c r="Y88" s="6">
        <v>0.96628019323671499</v>
      </c>
      <c r="Z88" s="6">
        <v>9.5247258030851753E-2</v>
      </c>
      <c r="AA88" s="27">
        <v>0.96666666666666667</v>
      </c>
      <c r="AB88" s="6">
        <v>0.96944444444444444</v>
      </c>
      <c r="AC88" s="6">
        <v>0.96666666666666667</v>
      </c>
      <c r="AD88" s="6">
        <v>0.96628019323671499</v>
      </c>
      <c r="AE88" s="6">
        <v>0.13897924975160819</v>
      </c>
      <c r="AF88" s="27">
        <v>1</v>
      </c>
      <c r="AG88" s="6">
        <v>1</v>
      </c>
      <c r="AH88" s="6">
        <v>1</v>
      </c>
      <c r="AI88" s="6">
        <v>1</v>
      </c>
      <c r="AJ88" s="6">
        <v>0.11096016581990829</v>
      </c>
      <c r="AK88" s="27">
        <v>0.9</v>
      </c>
      <c r="AL88" s="6">
        <v>0.90740740740740733</v>
      </c>
      <c r="AM88" s="6">
        <v>0.9</v>
      </c>
      <c r="AN88" s="6">
        <v>0.90214752567693735</v>
      </c>
      <c r="AO88" s="6">
        <v>3.6043653389117152</v>
      </c>
      <c r="AP88" s="27">
        <v>0.93333333333333335</v>
      </c>
      <c r="AQ88" s="6">
        <v>0.94358974358974357</v>
      </c>
      <c r="AR88" s="6">
        <v>0.93333333333333335</v>
      </c>
      <c r="AS88" s="6">
        <v>0.93420634920634915</v>
      </c>
      <c r="AT88" s="6">
        <v>0.22500893406537389</v>
      </c>
      <c r="AU88" s="27">
        <v>0.93333333333333335</v>
      </c>
      <c r="AV88" s="6">
        <v>0.94358974358974357</v>
      </c>
      <c r="AW88" s="6">
        <v>0.93333333333333335</v>
      </c>
      <c r="AX88" s="6">
        <v>0.93420634920634915</v>
      </c>
      <c r="AY88" s="6">
        <v>0.25235463265542601</v>
      </c>
      <c r="AZ88" s="27">
        <v>0.93333333333333335</v>
      </c>
      <c r="BA88" s="6">
        <v>0.93611111111111112</v>
      </c>
      <c r="BB88" s="6">
        <v>0.93333333333333335</v>
      </c>
      <c r="BC88" s="6">
        <v>0.93294685990338166</v>
      </c>
      <c r="BD88" s="6">
        <v>0.18609202867669339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2.9008738091226789E-2</v>
      </c>
      <c r="N89" s="9">
        <v>11.22776139522032</v>
      </c>
      <c r="O89" s="9">
        <v>1.6162793341528141</v>
      </c>
      <c r="P89" s="9">
        <v>126.31231569622859</v>
      </c>
      <c r="Q89" s="27">
        <v>1</v>
      </c>
      <c r="R89" s="6">
        <v>1</v>
      </c>
      <c r="S89" s="6">
        <v>1</v>
      </c>
      <c r="T89" s="6">
        <v>1</v>
      </c>
      <c r="U89" s="6">
        <v>0.12018202120979921</v>
      </c>
      <c r="V89" s="27">
        <v>0.96666666666666667</v>
      </c>
      <c r="W89" s="6">
        <v>0.96969696969696961</v>
      </c>
      <c r="X89" s="6">
        <v>0.96666666666666667</v>
      </c>
      <c r="Y89" s="6">
        <v>0.96647992530345472</v>
      </c>
      <c r="Z89" s="6">
        <v>6.7997198012975171E-2</v>
      </c>
      <c r="AA89" s="27">
        <v>1</v>
      </c>
      <c r="AB89" s="6">
        <v>1</v>
      </c>
      <c r="AC89" s="6">
        <v>1</v>
      </c>
      <c r="AD89" s="6">
        <v>1</v>
      </c>
      <c r="AE89" s="6">
        <v>3.9341875923621081E-2</v>
      </c>
      <c r="AF89" s="27">
        <v>1</v>
      </c>
      <c r="AG89" s="6">
        <v>1</v>
      </c>
      <c r="AH89" s="6">
        <v>1</v>
      </c>
      <c r="AI89" s="6">
        <v>1</v>
      </c>
      <c r="AJ89" s="6">
        <v>8.482862216729356E-2</v>
      </c>
      <c r="AK89" s="27">
        <v>0.93333333333333335</v>
      </c>
      <c r="AL89" s="6">
        <v>0.94444444444444453</v>
      </c>
      <c r="AM89" s="6">
        <v>0.93333333333333335</v>
      </c>
      <c r="AN89" s="6">
        <v>0.93458959341312275</v>
      </c>
      <c r="AO89" s="6">
        <v>2.402910225941143</v>
      </c>
      <c r="AP89" s="27">
        <v>1</v>
      </c>
      <c r="AQ89" s="6">
        <v>1</v>
      </c>
      <c r="AR89" s="6">
        <v>1</v>
      </c>
      <c r="AS89" s="6">
        <v>1</v>
      </c>
      <c r="AT89" s="6">
        <v>0.13870971568063609</v>
      </c>
      <c r="AU89" s="27">
        <v>0.96666666666666667</v>
      </c>
      <c r="AV89" s="6">
        <v>0.97000000000000008</v>
      </c>
      <c r="AW89" s="6">
        <v>0.96666666666666667</v>
      </c>
      <c r="AX89" s="6">
        <v>0.96675020885547203</v>
      </c>
      <c r="AY89" s="6">
        <v>4.9888290494238548E-2</v>
      </c>
      <c r="AZ89" s="27">
        <v>0.96666666666666667</v>
      </c>
      <c r="BA89" s="6">
        <v>0.96969696969696961</v>
      </c>
      <c r="BB89" s="6">
        <v>0.96666666666666667</v>
      </c>
      <c r="BC89" s="6">
        <v>0.96647992530345472</v>
      </c>
      <c r="BD89" s="6">
        <v>6.8911770545131007E-2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4.3801940024739229E-2</v>
      </c>
      <c r="N90" s="9">
        <v>8.7577040850428762</v>
      </c>
      <c r="O90" s="9">
        <v>1.5287916908630601</v>
      </c>
      <c r="P90" s="9">
        <v>205.80604599850761</v>
      </c>
      <c r="Q90" s="27">
        <v>0.8666666666666667</v>
      </c>
      <c r="R90" s="6">
        <v>0.87142857142857144</v>
      </c>
      <c r="S90" s="6">
        <v>0.8666666666666667</v>
      </c>
      <c r="T90" s="6">
        <v>0.86740740740740752</v>
      </c>
      <c r="U90" s="6">
        <v>0.26403686632105638</v>
      </c>
      <c r="V90" s="27">
        <v>0.8666666666666667</v>
      </c>
      <c r="W90" s="6">
        <v>0.87047619047619051</v>
      </c>
      <c r="X90" s="6">
        <v>0.8666666666666667</v>
      </c>
      <c r="Y90" s="6">
        <v>0.86309523809523803</v>
      </c>
      <c r="Z90" s="6">
        <v>0.3031096114314325</v>
      </c>
      <c r="AA90" s="27">
        <v>0.9</v>
      </c>
      <c r="AB90" s="6">
        <v>0.90059523809523812</v>
      </c>
      <c r="AC90" s="6">
        <v>0.9</v>
      </c>
      <c r="AD90" s="6">
        <v>0.89891067538126357</v>
      </c>
      <c r="AE90" s="6">
        <v>2.498051316317154</v>
      </c>
      <c r="AF90" s="27">
        <v>0.9</v>
      </c>
      <c r="AG90" s="6">
        <v>0.90059523809523812</v>
      </c>
      <c r="AH90" s="6">
        <v>0.9</v>
      </c>
      <c r="AI90" s="6">
        <v>0.89891067538126357</v>
      </c>
      <c r="AJ90" s="6">
        <v>0.29817485042135961</v>
      </c>
      <c r="AK90" s="27">
        <v>0.8666666666666667</v>
      </c>
      <c r="AL90" s="6">
        <v>0.88484848484848488</v>
      </c>
      <c r="AM90" s="6">
        <v>0.8666666666666667</v>
      </c>
      <c r="AN90" s="6">
        <v>0.87055555555555553</v>
      </c>
      <c r="AO90" s="6">
        <v>4.8058204518822869</v>
      </c>
      <c r="AP90" s="27">
        <v>0.8666666666666667</v>
      </c>
      <c r="AQ90" s="6">
        <v>0.88207070707070701</v>
      </c>
      <c r="AR90" s="6">
        <v>0.8666666666666667</v>
      </c>
      <c r="AS90" s="6">
        <v>0.87022222222222234</v>
      </c>
      <c r="AT90" s="6">
        <v>1.3736637169025241</v>
      </c>
      <c r="AU90" s="27">
        <v>0.83333333333333337</v>
      </c>
      <c r="AV90" s="6">
        <v>0.83833333333333326</v>
      </c>
      <c r="AW90" s="6">
        <v>0.83333333333333337</v>
      </c>
      <c r="AX90" s="6">
        <v>0.83208216619981334</v>
      </c>
      <c r="AY90" s="6">
        <v>0.96309084349976382</v>
      </c>
      <c r="AZ90" s="27">
        <v>0.9</v>
      </c>
      <c r="BA90" s="6">
        <v>0.92500000000000004</v>
      </c>
      <c r="BB90" s="6">
        <v>0.9</v>
      </c>
      <c r="BC90" s="6">
        <v>0.90325396825396831</v>
      </c>
      <c r="BD90" s="6">
        <v>0.48603596083930811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3.2644577076163847E-2</v>
      </c>
      <c r="N91" s="9">
        <v>10.13110004987133</v>
      </c>
      <c r="O91" s="9">
        <v>1.6039853694033199</v>
      </c>
      <c r="P91" s="9">
        <v>96.245450473777652</v>
      </c>
      <c r="Q91" s="27">
        <v>1</v>
      </c>
      <c r="R91" s="6">
        <v>1</v>
      </c>
      <c r="S91" s="6">
        <v>1</v>
      </c>
      <c r="T91" s="6">
        <v>1</v>
      </c>
      <c r="U91" s="6">
        <v>0.17110845340723671</v>
      </c>
      <c r="V91" s="27">
        <v>1</v>
      </c>
      <c r="W91" s="6">
        <v>1</v>
      </c>
      <c r="X91" s="6">
        <v>1</v>
      </c>
      <c r="Y91" s="6">
        <v>1</v>
      </c>
      <c r="Z91" s="6">
        <v>3.5115398058084397E-2</v>
      </c>
      <c r="AA91" s="27">
        <v>0.93333333333333335</v>
      </c>
      <c r="AB91" s="6">
        <v>0.93666666666666676</v>
      </c>
      <c r="AC91" s="6">
        <v>0.93333333333333335</v>
      </c>
      <c r="AD91" s="6">
        <v>0.93348588863463011</v>
      </c>
      <c r="AE91" s="6">
        <v>0.1458471858653172</v>
      </c>
      <c r="AF91" s="27">
        <v>0.96666666666666667</v>
      </c>
      <c r="AG91" s="6">
        <v>0.97000000000000008</v>
      </c>
      <c r="AH91" s="6">
        <v>0.96666666666666667</v>
      </c>
      <c r="AI91" s="6">
        <v>0.96681922196796344</v>
      </c>
      <c r="AJ91" s="6">
        <v>0.13039696153179281</v>
      </c>
      <c r="AK91" s="27">
        <v>0.93333333333333335</v>
      </c>
      <c r="AL91" s="6">
        <v>0.94545454545454544</v>
      </c>
      <c r="AM91" s="6">
        <v>0.93333333333333335</v>
      </c>
      <c r="AN91" s="6">
        <v>0.9336363636363636</v>
      </c>
      <c r="AO91" s="6">
        <v>2.402910225941143</v>
      </c>
      <c r="AP91" s="27">
        <v>0.96666666666666667</v>
      </c>
      <c r="AQ91" s="6">
        <v>0.97000000000000008</v>
      </c>
      <c r="AR91" s="6">
        <v>0.96666666666666667</v>
      </c>
      <c r="AS91" s="6">
        <v>0.96681922196796344</v>
      </c>
      <c r="AT91" s="6">
        <v>0.1229330643407506</v>
      </c>
      <c r="AU91" s="27">
        <v>0.96666666666666667</v>
      </c>
      <c r="AV91" s="6">
        <v>0.97000000000000008</v>
      </c>
      <c r="AW91" s="6">
        <v>0.96666666666666667</v>
      </c>
      <c r="AX91" s="6">
        <v>0.96681922196796344</v>
      </c>
      <c r="AY91" s="6">
        <v>0.18735973685953031</v>
      </c>
      <c r="AZ91" s="27">
        <v>0.96666666666666667</v>
      </c>
      <c r="BA91" s="6">
        <v>0.97000000000000008</v>
      </c>
      <c r="BB91" s="6">
        <v>0.96666666666666667</v>
      </c>
      <c r="BC91" s="6">
        <v>0.96681922196796344</v>
      </c>
      <c r="BD91" s="6">
        <v>0.11450081123680091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0.16411258323729949</v>
      </c>
      <c r="N92" s="9">
        <v>3.294797424586478</v>
      </c>
      <c r="O92" s="9">
        <v>1.131057116932912</v>
      </c>
      <c r="P92" s="9">
        <v>77.427739477782225</v>
      </c>
      <c r="Q92" s="27">
        <v>0.83333333333333337</v>
      </c>
      <c r="R92" s="6">
        <v>0.87765151515151507</v>
      </c>
      <c r="S92" s="6">
        <v>0.83333333333333337</v>
      </c>
      <c r="T92" s="6">
        <v>0.83920697167755987</v>
      </c>
      <c r="U92" s="6">
        <v>0.44111465810290917</v>
      </c>
      <c r="V92" s="27">
        <v>0.8</v>
      </c>
      <c r="W92" s="6">
        <v>0.83027777777777767</v>
      </c>
      <c r="X92" s="6">
        <v>0.8</v>
      </c>
      <c r="Y92" s="6">
        <v>0.80663650075414783</v>
      </c>
      <c r="Z92" s="6">
        <v>0.44681242186123882</v>
      </c>
      <c r="AA92" s="27">
        <v>0.8</v>
      </c>
      <c r="AB92" s="6">
        <v>0.81361111111111106</v>
      </c>
      <c r="AC92" s="6">
        <v>0.8</v>
      </c>
      <c r="AD92" s="6">
        <v>0.80305892937471879</v>
      </c>
      <c r="AE92" s="6">
        <v>1.5139093913058119</v>
      </c>
      <c r="AF92" s="27">
        <v>0.76666666666666672</v>
      </c>
      <c r="AG92" s="6">
        <v>0.80629629629629629</v>
      </c>
      <c r="AH92" s="6">
        <v>0.76666666666666672</v>
      </c>
      <c r="AI92" s="6">
        <v>0.77755263157894738</v>
      </c>
      <c r="AJ92" s="6">
        <v>0.41908914017095322</v>
      </c>
      <c r="AK92" s="27">
        <v>0.76666666666666672</v>
      </c>
      <c r="AL92" s="6">
        <v>0.77373737373737383</v>
      </c>
      <c r="AM92" s="6">
        <v>0.76666666666666672</v>
      </c>
      <c r="AN92" s="6">
        <v>0.76564102564102565</v>
      </c>
      <c r="AO92" s="6">
        <v>8.4101857907940012</v>
      </c>
      <c r="AP92" s="27">
        <v>0.8</v>
      </c>
      <c r="AQ92" s="6">
        <v>0.8322222222222222</v>
      </c>
      <c r="AR92" s="6">
        <v>0.8</v>
      </c>
      <c r="AS92" s="6">
        <v>0.80671929824561406</v>
      </c>
      <c r="AT92" s="6">
        <v>0.44031123567956493</v>
      </c>
      <c r="AU92" s="27">
        <v>0.8</v>
      </c>
      <c r="AV92" s="6">
        <v>0.83333333333333337</v>
      </c>
      <c r="AW92" s="6">
        <v>0.8</v>
      </c>
      <c r="AX92" s="6">
        <v>0.8059047619047619</v>
      </c>
      <c r="AY92" s="6">
        <v>1.1045555882599309</v>
      </c>
      <c r="AZ92" s="27">
        <v>0.83333333333333337</v>
      </c>
      <c r="BA92" s="6">
        <v>0.84277777777777774</v>
      </c>
      <c r="BB92" s="6">
        <v>0.83333333333333337</v>
      </c>
      <c r="BC92" s="6">
        <v>0.83417004048582999</v>
      </c>
      <c r="BD92" s="6">
        <v>0.46963455815628508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4.1993181679940858E-2</v>
      </c>
      <c r="N93" s="9">
        <v>8.790034729140844</v>
      </c>
      <c r="O93" s="9">
        <v>1.546892111286317</v>
      </c>
      <c r="P93" s="9">
        <v>83.505329926838016</v>
      </c>
      <c r="Q93" s="27">
        <v>1</v>
      </c>
      <c r="R93" s="6">
        <v>1</v>
      </c>
      <c r="S93" s="6">
        <v>1</v>
      </c>
      <c r="T93" s="6">
        <v>1</v>
      </c>
      <c r="U93" s="6">
        <v>0.16108978402748769</v>
      </c>
      <c r="V93" s="27">
        <v>1</v>
      </c>
      <c r="W93" s="6">
        <v>1</v>
      </c>
      <c r="X93" s="6">
        <v>1</v>
      </c>
      <c r="Y93" s="6">
        <v>1</v>
      </c>
      <c r="Z93" s="6">
        <v>3.6336818695472638E-2</v>
      </c>
      <c r="AA93" s="27">
        <v>1</v>
      </c>
      <c r="AB93" s="6">
        <v>1</v>
      </c>
      <c r="AC93" s="6">
        <v>1</v>
      </c>
      <c r="AD93" s="6">
        <v>1</v>
      </c>
      <c r="AE93" s="6">
        <v>6.1656231055042032E-2</v>
      </c>
      <c r="AF93" s="27">
        <v>1</v>
      </c>
      <c r="AG93" s="6">
        <v>1</v>
      </c>
      <c r="AH93" s="6">
        <v>1</v>
      </c>
      <c r="AI93" s="6">
        <v>1</v>
      </c>
      <c r="AJ93" s="6">
        <v>9.4795218333918643E-2</v>
      </c>
      <c r="AK93" s="27">
        <v>0.96666666666666667</v>
      </c>
      <c r="AL93" s="6">
        <v>0.97083333333333333</v>
      </c>
      <c r="AM93" s="6">
        <v>0.96666666666666667</v>
      </c>
      <c r="AN93" s="6">
        <v>0.96716049382716041</v>
      </c>
      <c r="AO93" s="6">
        <v>1.2014551129705719</v>
      </c>
      <c r="AP93" s="27">
        <v>1</v>
      </c>
      <c r="AQ93" s="6">
        <v>1</v>
      </c>
      <c r="AR93" s="6">
        <v>1</v>
      </c>
      <c r="AS93" s="6">
        <v>1</v>
      </c>
      <c r="AT93" s="6">
        <v>0.14677671442843229</v>
      </c>
      <c r="AU93" s="27">
        <v>0.96666666666666667</v>
      </c>
      <c r="AV93" s="6">
        <v>0.97000000000000008</v>
      </c>
      <c r="AW93" s="6">
        <v>0.96666666666666667</v>
      </c>
      <c r="AX93" s="6">
        <v>0.96626180836707154</v>
      </c>
      <c r="AY93" s="6">
        <v>7.3534203712740928E-2</v>
      </c>
      <c r="AZ93" s="27">
        <v>0.96666666666666667</v>
      </c>
      <c r="BA93" s="6">
        <v>0.97083333333333333</v>
      </c>
      <c r="BB93" s="6">
        <v>0.96666666666666667</v>
      </c>
      <c r="BC93" s="6">
        <v>0.96716049382716041</v>
      </c>
      <c r="BD93" s="6">
        <v>6.4914504633684797E-2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7.7392917887624313E-2</v>
      </c>
      <c r="N94" s="9">
        <v>5.505172972313237</v>
      </c>
      <c r="O94" s="9">
        <v>1.4191527644213451</v>
      </c>
      <c r="P94" s="9">
        <v>95.652380393942494</v>
      </c>
      <c r="Q94" s="27">
        <v>1</v>
      </c>
      <c r="R94" s="6">
        <v>1</v>
      </c>
      <c r="S94" s="6">
        <v>1</v>
      </c>
      <c r="T94" s="6">
        <v>1</v>
      </c>
      <c r="U94" s="6">
        <v>0.17584831191478609</v>
      </c>
      <c r="V94" s="27">
        <v>1</v>
      </c>
      <c r="W94" s="6">
        <v>1</v>
      </c>
      <c r="X94" s="6">
        <v>1</v>
      </c>
      <c r="Y94" s="6">
        <v>1</v>
      </c>
      <c r="Z94" s="6">
        <v>4.9307477807044461E-2</v>
      </c>
      <c r="AA94" s="27">
        <v>1</v>
      </c>
      <c r="AB94" s="6">
        <v>1</v>
      </c>
      <c r="AC94" s="6">
        <v>1</v>
      </c>
      <c r="AD94" s="6">
        <v>1</v>
      </c>
      <c r="AE94" s="6">
        <v>4.8931278338680453E-2</v>
      </c>
      <c r="AF94" s="27">
        <v>0.96666666666666667</v>
      </c>
      <c r="AG94" s="6">
        <v>0.96944444444444444</v>
      </c>
      <c r="AH94" s="6">
        <v>0.96666666666666667</v>
      </c>
      <c r="AI94" s="6">
        <v>0.96651411136536991</v>
      </c>
      <c r="AJ94" s="6">
        <v>0.14161822389658921</v>
      </c>
      <c r="AK94" s="27">
        <v>0.96666666666666667</v>
      </c>
      <c r="AL94" s="6">
        <v>0.96969696969696961</v>
      </c>
      <c r="AM94" s="6">
        <v>0.96666666666666667</v>
      </c>
      <c r="AN94" s="6">
        <v>0.96666666666666667</v>
      </c>
      <c r="AO94" s="6">
        <v>1.2014551129705719</v>
      </c>
      <c r="AP94" s="27">
        <v>1</v>
      </c>
      <c r="AQ94" s="6">
        <v>1</v>
      </c>
      <c r="AR94" s="6">
        <v>1</v>
      </c>
      <c r="AS94" s="6">
        <v>1</v>
      </c>
      <c r="AT94" s="6">
        <v>0.12573471861506469</v>
      </c>
      <c r="AU94" s="27">
        <v>1</v>
      </c>
      <c r="AV94" s="6">
        <v>1</v>
      </c>
      <c r="AW94" s="6">
        <v>1</v>
      </c>
      <c r="AX94" s="6">
        <v>1</v>
      </c>
      <c r="AY94" s="6">
        <v>2.3847952617202479E-2</v>
      </c>
      <c r="AZ94" s="27">
        <v>1</v>
      </c>
      <c r="BA94" s="6">
        <v>1</v>
      </c>
      <c r="BB94" s="6">
        <v>1</v>
      </c>
      <c r="BC94" s="6">
        <v>1</v>
      </c>
      <c r="BD94" s="6">
        <v>1.6000362483254552E-2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4.3808294440582513E-2</v>
      </c>
      <c r="N95" s="9">
        <v>8.9640664412943725</v>
      </c>
      <c r="O95" s="9">
        <v>1.5196829490736641</v>
      </c>
      <c r="P95" s="9">
        <v>100.8457474645617</v>
      </c>
      <c r="Q95" s="27">
        <v>0.96666666666666667</v>
      </c>
      <c r="R95" s="6">
        <v>0.96969696969696961</v>
      </c>
      <c r="S95" s="6">
        <v>0.96666666666666667</v>
      </c>
      <c r="T95" s="6">
        <v>0.96634920634920651</v>
      </c>
      <c r="U95" s="6">
        <v>0.16968083857905431</v>
      </c>
      <c r="V95" s="27">
        <v>0.96666666666666667</v>
      </c>
      <c r="W95" s="6">
        <v>0.96969696969696961</v>
      </c>
      <c r="X95" s="6">
        <v>0.96666666666666667</v>
      </c>
      <c r="Y95" s="6">
        <v>0.96634920634920651</v>
      </c>
      <c r="Z95" s="6">
        <v>9.0441565929061371E-2</v>
      </c>
      <c r="AA95" s="27">
        <v>0.96666666666666667</v>
      </c>
      <c r="AB95" s="6">
        <v>0.96969696969696961</v>
      </c>
      <c r="AC95" s="6">
        <v>0.96666666666666667</v>
      </c>
      <c r="AD95" s="6">
        <v>0.96634920634920651</v>
      </c>
      <c r="AE95" s="6">
        <v>0.1419210846767712</v>
      </c>
      <c r="AF95" s="27">
        <v>0.96666666666666667</v>
      </c>
      <c r="AG95" s="6">
        <v>0.96969696969696961</v>
      </c>
      <c r="AH95" s="6">
        <v>0.96666666666666667</v>
      </c>
      <c r="AI95" s="6">
        <v>0.96634920634920651</v>
      </c>
      <c r="AJ95" s="6">
        <v>0.12803062666139231</v>
      </c>
      <c r="AK95" s="27">
        <v>0.96666666666666667</v>
      </c>
      <c r="AL95" s="6">
        <v>0.96969696969696961</v>
      </c>
      <c r="AM95" s="6">
        <v>0.96666666666666667</v>
      </c>
      <c r="AN95" s="6">
        <v>0.96634920634920651</v>
      </c>
      <c r="AO95" s="6">
        <v>1.2014551129705719</v>
      </c>
      <c r="AP95" s="27">
        <v>0.9</v>
      </c>
      <c r="AQ95" s="6">
        <v>0.90370370370370368</v>
      </c>
      <c r="AR95" s="6">
        <v>0.9</v>
      </c>
      <c r="AS95" s="6">
        <v>0.90030959752321971</v>
      </c>
      <c r="AT95" s="6">
        <v>0.14848095441478071</v>
      </c>
      <c r="AU95" s="27">
        <v>0.96666666666666667</v>
      </c>
      <c r="AV95" s="6">
        <v>0.97037037037037033</v>
      </c>
      <c r="AW95" s="6">
        <v>0.96666666666666667</v>
      </c>
      <c r="AX95" s="6">
        <v>0.96676986584107327</v>
      </c>
      <c r="AY95" s="6">
        <v>9.1842670723221234E-2</v>
      </c>
      <c r="AZ95" s="27">
        <v>0.8666666666666667</v>
      </c>
      <c r="BA95" s="6">
        <v>0.91111111111111109</v>
      </c>
      <c r="BB95" s="6">
        <v>0.8666666666666667</v>
      </c>
      <c r="BC95" s="6">
        <v>0.86333333333333329</v>
      </c>
      <c r="BD95" s="6">
        <v>0.17211339889587679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6.6708070100990807E-2</v>
      </c>
      <c r="N96" s="9">
        <v>7.1735408848264308</v>
      </c>
      <c r="O96" s="9">
        <v>1.388050791580699</v>
      </c>
      <c r="P96" s="9">
        <v>80.702334954297342</v>
      </c>
      <c r="Q96" s="27">
        <v>0.93333333333333335</v>
      </c>
      <c r="R96" s="6">
        <v>0.93944444444444442</v>
      </c>
      <c r="S96" s="6">
        <v>0.93333333333333335</v>
      </c>
      <c r="T96" s="6">
        <v>0.93123146029324511</v>
      </c>
      <c r="U96" s="6">
        <v>0.31301899241627312</v>
      </c>
      <c r="V96" s="27">
        <v>0.96666666666666667</v>
      </c>
      <c r="W96" s="6">
        <v>0.96944444444444444</v>
      </c>
      <c r="X96" s="6">
        <v>0.96666666666666667</v>
      </c>
      <c r="Y96" s="6">
        <v>0.96651411136536991</v>
      </c>
      <c r="Z96" s="6">
        <v>0.1243594488077934</v>
      </c>
      <c r="AA96" s="27">
        <v>0.8666666666666667</v>
      </c>
      <c r="AB96" s="6">
        <v>0.86722222222222234</v>
      </c>
      <c r="AC96" s="6">
        <v>0.8666666666666667</v>
      </c>
      <c r="AD96" s="6">
        <v>0.86231036528519356</v>
      </c>
      <c r="AE96" s="6">
        <v>0.28561698650416878</v>
      </c>
      <c r="AF96" s="27">
        <v>0.93333333333333335</v>
      </c>
      <c r="AG96" s="6">
        <v>0.93944444444444442</v>
      </c>
      <c r="AH96" s="6">
        <v>0.93333333333333335</v>
      </c>
      <c r="AI96" s="6">
        <v>0.93123146029324511</v>
      </c>
      <c r="AJ96" s="6">
        <v>0.20884801896352079</v>
      </c>
      <c r="AK96" s="27">
        <v>0.8</v>
      </c>
      <c r="AL96" s="6">
        <v>0.875</v>
      </c>
      <c r="AM96" s="6">
        <v>0.8</v>
      </c>
      <c r="AN96" s="6">
        <v>0.80409544159544166</v>
      </c>
      <c r="AO96" s="6">
        <v>7.2087306778234286</v>
      </c>
      <c r="AP96" s="27">
        <v>0.8666666666666667</v>
      </c>
      <c r="AQ96" s="6">
        <v>0.88</v>
      </c>
      <c r="AR96" s="6">
        <v>0.8666666666666667</v>
      </c>
      <c r="AS96" s="6">
        <v>0.86936592818945757</v>
      </c>
      <c r="AT96" s="6">
        <v>0.38926528190237181</v>
      </c>
      <c r="AU96" s="27">
        <v>0.8</v>
      </c>
      <c r="AV96" s="6">
        <v>0.81555555555555559</v>
      </c>
      <c r="AW96" s="6">
        <v>0.8</v>
      </c>
      <c r="AX96" s="6">
        <v>0.80414226296579228</v>
      </c>
      <c r="AY96" s="6">
        <v>0.45079022397262503</v>
      </c>
      <c r="AZ96" s="27">
        <v>0.93333333333333335</v>
      </c>
      <c r="BA96" s="6">
        <v>0.94444444444444453</v>
      </c>
      <c r="BB96" s="6">
        <v>0.93333333333333335</v>
      </c>
      <c r="BC96" s="6">
        <v>0.93458959341312275</v>
      </c>
      <c r="BD96" s="6">
        <v>0.2300266736790143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8.0867170403318991E-2</v>
      </c>
      <c r="N97" s="9">
        <v>6.5809504148719276</v>
      </c>
      <c r="O97" s="9">
        <v>1.3060828205781221</v>
      </c>
      <c r="P97" s="9">
        <v>90.15902068374541</v>
      </c>
      <c r="Q97" s="27">
        <v>0.83333333333333337</v>
      </c>
      <c r="R97" s="6">
        <v>0.84949494949494953</v>
      </c>
      <c r="S97" s="6">
        <v>0.83333333333333337</v>
      </c>
      <c r="T97" s="6">
        <v>0.82932330827067668</v>
      </c>
      <c r="U97" s="6">
        <v>0.57379902074706246</v>
      </c>
      <c r="V97" s="27">
        <v>0.83333333333333337</v>
      </c>
      <c r="W97" s="6">
        <v>0.8472727272727274</v>
      </c>
      <c r="X97" s="6">
        <v>0.83333333333333337</v>
      </c>
      <c r="Y97" s="6">
        <v>0.83624035935248742</v>
      </c>
      <c r="Z97" s="6">
        <v>0.3647635856547618</v>
      </c>
      <c r="AA97" s="27">
        <v>0.9</v>
      </c>
      <c r="AB97" s="6">
        <v>0.90437710437710428</v>
      </c>
      <c r="AC97" s="6">
        <v>0.9</v>
      </c>
      <c r="AD97" s="6">
        <v>0.90076726342711</v>
      </c>
      <c r="AE97" s="6">
        <v>2.6657987733139401</v>
      </c>
      <c r="AF97" s="27">
        <v>0.76666666666666672</v>
      </c>
      <c r="AG97" s="6">
        <v>0.78989898989898999</v>
      </c>
      <c r="AH97" s="6">
        <v>0.76666666666666672</v>
      </c>
      <c r="AI97" s="6">
        <v>0.768421052631579</v>
      </c>
      <c r="AJ97" s="6">
        <v>0.4473967203320946</v>
      </c>
      <c r="AK97" s="27">
        <v>0.6333333333333333</v>
      </c>
      <c r="AL97" s="6">
        <v>0.61024531024531015</v>
      </c>
      <c r="AM97" s="6">
        <v>0.6333333333333333</v>
      </c>
      <c r="AN97" s="6">
        <v>0.61839262187088262</v>
      </c>
      <c r="AO97" s="6">
        <v>13.21600624267629</v>
      </c>
      <c r="AP97" s="27">
        <v>0.66666666666666663</v>
      </c>
      <c r="AQ97" s="6">
        <v>0.67777777777777781</v>
      </c>
      <c r="AR97" s="6">
        <v>0.66666666666666663</v>
      </c>
      <c r="AS97" s="6">
        <v>0.67089783281733739</v>
      </c>
      <c r="AT97" s="6">
        <v>0.56827495519336735</v>
      </c>
      <c r="AU97" s="27">
        <v>0.6</v>
      </c>
      <c r="AV97" s="6">
        <v>0.59124579124579124</v>
      </c>
      <c r="AW97" s="6">
        <v>0.6</v>
      </c>
      <c r="AX97" s="6">
        <v>0.59302266361089895</v>
      </c>
      <c r="AY97" s="6">
        <v>1.385676240862914</v>
      </c>
      <c r="AZ97" s="27">
        <v>0.7</v>
      </c>
      <c r="BA97" s="6">
        <v>0.69665889665889658</v>
      </c>
      <c r="BB97" s="6">
        <v>0.7</v>
      </c>
      <c r="BC97" s="6">
        <v>0.69409523809523799</v>
      </c>
      <c r="BD97" s="6">
        <v>0.6295999761969433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9.5807427698484257E-2</v>
      </c>
      <c r="N98" s="10">
        <v>5.9457899922262856</v>
      </c>
      <c r="O98" s="10">
        <v>1.23873429981244</v>
      </c>
      <c r="P98" s="10">
        <v>139.72606481731771</v>
      </c>
      <c r="Q98" s="28">
        <v>0.8666666666666667</v>
      </c>
      <c r="R98" s="5">
        <v>0.8666666666666667</v>
      </c>
      <c r="S98" s="5">
        <v>0.8666666666666667</v>
      </c>
      <c r="T98" s="5">
        <v>0.8666666666666667</v>
      </c>
      <c r="U98" s="5">
        <v>0.30325812972243132</v>
      </c>
      <c r="V98" s="28">
        <v>0.8666666666666667</v>
      </c>
      <c r="W98" s="5">
        <v>0.8666666666666667</v>
      </c>
      <c r="X98" s="5">
        <v>0.8666666666666667</v>
      </c>
      <c r="Y98" s="5">
        <v>0.8666666666666667</v>
      </c>
      <c r="Z98" s="5">
        <v>0.32084887026471021</v>
      </c>
      <c r="AA98" s="28">
        <v>0.8666666666666667</v>
      </c>
      <c r="AB98" s="5">
        <v>0.8666666666666667</v>
      </c>
      <c r="AC98" s="5">
        <v>0.8666666666666667</v>
      </c>
      <c r="AD98" s="5">
        <v>0.8666666666666667</v>
      </c>
      <c r="AE98" s="5">
        <v>0.29678749069371591</v>
      </c>
      <c r="AF98" s="28">
        <v>0.9</v>
      </c>
      <c r="AG98" s="5">
        <v>0.90138888888888891</v>
      </c>
      <c r="AH98" s="5">
        <v>0.9</v>
      </c>
      <c r="AI98" s="5">
        <v>0.89923273657288993</v>
      </c>
      <c r="AJ98" s="5">
        <v>0.27115954738995068</v>
      </c>
      <c r="AK98" s="28">
        <v>0.93333333333333335</v>
      </c>
      <c r="AL98" s="5">
        <v>0.94358974358974357</v>
      </c>
      <c r="AM98" s="5">
        <v>0.93333333333333335</v>
      </c>
      <c r="AN98" s="5">
        <v>0.93194444444444435</v>
      </c>
      <c r="AO98" s="5">
        <v>2.402910225941143</v>
      </c>
      <c r="AP98" s="28">
        <v>0.9</v>
      </c>
      <c r="AQ98" s="5">
        <v>0.92142857142857137</v>
      </c>
      <c r="AR98" s="5">
        <v>0.9</v>
      </c>
      <c r="AS98" s="5">
        <v>0.90095614035087712</v>
      </c>
      <c r="AT98" s="5">
        <v>0.29336988406207298</v>
      </c>
      <c r="AU98" s="28">
        <v>0.93333333333333335</v>
      </c>
      <c r="AV98" s="5">
        <v>0.94358974358974357</v>
      </c>
      <c r="AW98" s="5">
        <v>0.93333333333333335</v>
      </c>
      <c r="AX98" s="5">
        <v>0.93194444444444435</v>
      </c>
      <c r="AY98" s="5">
        <v>0.52515891765414058</v>
      </c>
      <c r="AZ98" s="28">
        <v>0.93333333333333335</v>
      </c>
      <c r="BA98" s="5">
        <v>0.94358974358974357</v>
      </c>
      <c r="BB98" s="5">
        <v>0.93333333333333335</v>
      </c>
      <c r="BC98" s="5">
        <v>0.93194444444444435</v>
      </c>
      <c r="BD98" s="5">
        <v>0.2848692667486164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0.1683741945212146</v>
      </c>
      <c r="N99" s="8">
        <v>3.3647985713011348</v>
      </c>
      <c r="O99" s="8">
        <v>1.0967063617886099</v>
      </c>
      <c r="P99" s="8">
        <v>58.463375176357218</v>
      </c>
      <c r="Q99" s="26">
        <v>0.9</v>
      </c>
      <c r="R99" s="4">
        <v>0.90410256410256407</v>
      </c>
      <c r="S99" s="4">
        <v>0.9</v>
      </c>
      <c r="T99" s="4">
        <v>0.90077972709551646</v>
      </c>
      <c r="U99" s="4">
        <v>0.46777598025212003</v>
      </c>
      <c r="V99" s="26">
        <v>0.8666666666666667</v>
      </c>
      <c r="W99" s="4">
        <v>0.87929292929292935</v>
      </c>
      <c r="X99" s="4">
        <v>0.8666666666666667</v>
      </c>
      <c r="Y99" s="4">
        <v>0.86820512820512818</v>
      </c>
      <c r="Z99" s="4">
        <v>0.35253838023203071</v>
      </c>
      <c r="AA99" s="26">
        <v>0.8666666666666667</v>
      </c>
      <c r="AB99" s="4">
        <v>0.88484848484848488</v>
      </c>
      <c r="AC99" s="4">
        <v>0.8666666666666667</v>
      </c>
      <c r="AD99" s="4">
        <v>0.87076923076923074</v>
      </c>
      <c r="AE99" s="4">
        <v>0.33435454946670939</v>
      </c>
      <c r="AF99" s="26">
        <v>0.9</v>
      </c>
      <c r="AG99" s="4">
        <v>0.91083333333333327</v>
      </c>
      <c r="AH99" s="4">
        <v>0.9</v>
      </c>
      <c r="AI99" s="4">
        <v>0.90117858749437685</v>
      </c>
      <c r="AJ99" s="4">
        <v>0.27348855156699781</v>
      </c>
      <c r="AK99" s="26">
        <v>0.9</v>
      </c>
      <c r="AL99" s="4">
        <v>0.9122507122507123</v>
      </c>
      <c r="AM99" s="4">
        <v>0.9</v>
      </c>
      <c r="AN99" s="4">
        <v>0.90133442265795194</v>
      </c>
      <c r="AO99" s="4">
        <v>3.6043653389117152</v>
      </c>
      <c r="AP99" s="26">
        <v>0.9</v>
      </c>
      <c r="AQ99" s="4">
        <v>0.91814814814814816</v>
      </c>
      <c r="AR99" s="4">
        <v>0.9</v>
      </c>
      <c r="AS99" s="4">
        <v>0.89904385964912281</v>
      </c>
      <c r="AT99" s="4">
        <v>0.31728629163241201</v>
      </c>
      <c r="AU99" s="26">
        <v>0.93333333333333335</v>
      </c>
      <c r="AV99" s="4">
        <v>0.94545454545454544</v>
      </c>
      <c r="AW99" s="4">
        <v>0.93333333333333335</v>
      </c>
      <c r="AX99" s="4">
        <v>0.93410256410256409</v>
      </c>
      <c r="AY99" s="4">
        <v>0.20542550483792241</v>
      </c>
      <c r="AZ99" s="26">
        <v>0.93333333333333335</v>
      </c>
      <c r="BA99" s="4">
        <v>0.9375</v>
      </c>
      <c r="BB99" s="4">
        <v>0.93333333333333335</v>
      </c>
      <c r="BC99" s="4">
        <v>0.93346405228758156</v>
      </c>
      <c r="BD99" s="4">
        <v>0.16516315514005639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4.5706506755381099E-2</v>
      </c>
      <c r="N100" s="9">
        <v>8.5073142223823446</v>
      </c>
      <c r="O100" s="9">
        <v>1.5197473715137679</v>
      </c>
      <c r="P100" s="9">
        <v>95.707285001801367</v>
      </c>
      <c r="Q100" s="27">
        <v>0.96666666666666667</v>
      </c>
      <c r="R100" s="6">
        <v>0.97000000000000008</v>
      </c>
      <c r="S100" s="6">
        <v>0.96666666666666667</v>
      </c>
      <c r="T100" s="6">
        <v>0.96681922196796344</v>
      </c>
      <c r="U100" s="6">
        <v>0.21995457905357829</v>
      </c>
      <c r="V100" s="27">
        <v>0.93333333333333335</v>
      </c>
      <c r="W100" s="6">
        <v>0.93333333333333335</v>
      </c>
      <c r="X100" s="6">
        <v>0.93333333333333335</v>
      </c>
      <c r="Y100" s="6">
        <v>0.93333333333333335</v>
      </c>
      <c r="Z100" s="6">
        <v>0.1513975592974437</v>
      </c>
      <c r="AA100" s="27">
        <v>0.93333333333333335</v>
      </c>
      <c r="AB100" s="6">
        <v>0.93666666666666676</v>
      </c>
      <c r="AC100" s="6">
        <v>0.93333333333333335</v>
      </c>
      <c r="AD100" s="6">
        <v>0.93323013415892675</v>
      </c>
      <c r="AE100" s="6">
        <v>0.15464603739313271</v>
      </c>
      <c r="AF100" s="27">
        <v>1</v>
      </c>
      <c r="AG100" s="6">
        <v>1</v>
      </c>
      <c r="AH100" s="6">
        <v>1</v>
      </c>
      <c r="AI100" s="6">
        <v>1</v>
      </c>
      <c r="AJ100" s="6">
        <v>0.109611481060943</v>
      </c>
      <c r="AK100" s="27">
        <v>0.96666666666666667</v>
      </c>
      <c r="AL100" s="6">
        <v>0.97000000000000008</v>
      </c>
      <c r="AM100" s="6">
        <v>0.96666666666666667</v>
      </c>
      <c r="AN100" s="6">
        <v>0.96681922196796344</v>
      </c>
      <c r="AO100" s="6">
        <v>1.2014551129705719</v>
      </c>
      <c r="AP100" s="27">
        <v>1</v>
      </c>
      <c r="AQ100" s="6">
        <v>1</v>
      </c>
      <c r="AR100" s="6">
        <v>1</v>
      </c>
      <c r="AS100" s="6">
        <v>1</v>
      </c>
      <c r="AT100" s="6">
        <v>8.9884224930651568E-2</v>
      </c>
      <c r="AU100" s="27">
        <v>0.96666666666666667</v>
      </c>
      <c r="AV100" s="6">
        <v>0.97000000000000008</v>
      </c>
      <c r="AW100" s="6">
        <v>0.96666666666666667</v>
      </c>
      <c r="AX100" s="6">
        <v>0.96681922196796344</v>
      </c>
      <c r="AY100" s="6">
        <v>0.20065707729350871</v>
      </c>
      <c r="AZ100" s="27">
        <v>0.93333333333333335</v>
      </c>
      <c r="BA100" s="6">
        <v>0.93333333333333335</v>
      </c>
      <c r="BB100" s="6">
        <v>0.93333333333333335</v>
      </c>
      <c r="BC100" s="6">
        <v>0.93333333333333335</v>
      </c>
      <c r="BD100" s="6">
        <v>0.1219713491534505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14">
        <v>5.4572650294437523E-2</v>
      </c>
      <c r="N101" s="9">
        <v>7.1623090250315631</v>
      </c>
      <c r="O101" s="9">
        <v>1.499988513687383</v>
      </c>
      <c r="P101" s="9">
        <v>124.4451193099234</v>
      </c>
      <c r="Q101" s="27">
        <v>0.96666666666666667</v>
      </c>
      <c r="R101" s="6">
        <v>0.97142857142857142</v>
      </c>
      <c r="S101" s="6">
        <v>0.96666666666666667</v>
      </c>
      <c r="T101" s="6">
        <v>0.96741108354011585</v>
      </c>
      <c r="U101" s="6">
        <v>0.2169373920812796</v>
      </c>
      <c r="V101" s="27">
        <v>0.96666666666666667</v>
      </c>
      <c r="W101" s="6">
        <v>0.97142857142857142</v>
      </c>
      <c r="X101" s="6">
        <v>0.96666666666666667</v>
      </c>
      <c r="Y101" s="6">
        <v>0.96741108354011585</v>
      </c>
      <c r="Z101" s="6">
        <v>0.11071955378116979</v>
      </c>
      <c r="AA101" s="27">
        <v>0.93333333333333335</v>
      </c>
      <c r="AB101" s="6">
        <v>0.95</v>
      </c>
      <c r="AC101" s="6">
        <v>0.93333333333333335</v>
      </c>
      <c r="AD101" s="6">
        <v>0.93587301587301586</v>
      </c>
      <c r="AE101" s="6">
        <v>1.2883675340821981</v>
      </c>
      <c r="AF101" s="27">
        <v>0.9</v>
      </c>
      <c r="AG101" s="6">
        <v>0.93333333333333335</v>
      </c>
      <c r="AH101" s="6">
        <v>0.9</v>
      </c>
      <c r="AI101" s="6">
        <v>0.90482758620689663</v>
      </c>
      <c r="AJ101" s="6">
        <v>0.24128315023006919</v>
      </c>
      <c r="AK101" s="27">
        <v>0.9</v>
      </c>
      <c r="AL101" s="6">
        <v>0.92037037037037039</v>
      </c>
      <c r="AM101" s="6">
        <v>0.9</v>
      </c>
      <c r="AN101" s="6">
        <v>0.90056988312566411</v>
      </c>
      <c r="AO101" s="6">
        <v>3.6043653389117152</v>
      </c>
      <c r="AP101" s="27">
        <v>0.93333333333333335</v>
      </c>
      <c r="AQ101" s="6">
        <v>0.94179894179894175</v>
      </c>
      <c r="AR101" s="6">
        <v>0.93333333333333335</v>
      </c>
      <c r="AS101" s="6">
        <v>0.93337355455002513</v>
      </c>
      <c r="AT101" s="6">
        <v>0.19624316147841669</v>
      </c>
      <c r="AU101" s="27">
        <v>0.93333333333333335</v>
      </c>
      <c r="AV101" s="6">
        <v>0.94179894179894175</v>
      </c>
      <c r="AW101" s="6">
        <v>0.93333333333333335</v>
      </c>
      <c r="AX101" s="6">
        <v>0.93337355455002513</v>
      </c>
      <c r="AY101" s="6">
        <v>0.52572425619745655</v>
      </c>
      <c r="AZ101" s="27">
        <v>0.9</v>
      </c>
      <c r="BA101" s="6">
        <v>0.92037037037037039</v>
      </c>
      <c r="BB101" s="6">
        <v>0.9</v>
      </c>
      <c r="BC101" s="6">
        <v>0.90056988312566411</v>
      </c>
      <c r="BD101" s="6">
        <v>0.30617359347799772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0.12615574317976869</v>
      </c>
      <c r="N102" s="9">
        <v>3.6988758383025422</v>
      </c>
      <c r="O102" s="9">
        <v>1.2810540833297159</v>
      </c>
      <c r="P102" s="9">
        <v>132.2348112193159</v>
      </c>
      <c r="Q102" s="27">
        <v>0.96666666666666667</v>
      </c>
      <c r="R102" s="6">
        <v>0.96969696969696961</v>
      </c>
      <c r="S102" s="6">
        <v>0.96666666666666667</v>
      </c>
      <c r="T102" s="6">
        <v>0.96673567977915809</v>
      </c>
      <c r="U102" s="6">
        <v>0.32360424833904672</v>
      </c>
      <c r="V102" s="27">
        <v>0.93333333333333335</v>
      </c>
      <c r="W102" s="6">
        <v>0.94006734006734005</v>
      </c>
      <c r="X102" s="6">
        <v>0.93333333333333335</v>
      </c>
      <c r="Y102" s="6">
        <v>0.93207707325354383</v>
      </c>
      <c r="Z102" s="6">
        <v>0.24922371748260569</v>
      </c>
      <c r="AA102" s="27">
        <v>0.9</v>
      </c>
      <c r="AB102" s="6">
        <v>0.92307692307692313</v>
      </c>
      <c r="AC102" s="6">
        <v>0.9</v>
      </c>
      <c r="AD102" s="6">
        <v>0.89937888198757754</v>
      </c>
      <c r="AE102" s="6">
        <v>0.17110337592190111</v>
      </c>
      <c r="AF102" s="27">
        <v>0.96666666666666667</v>
      </c>
      <c r="AG102" s="6">
        <v>0.96969696969696961</v>
      </c>
      <c r="AH102" s="6">
        <v>0.96666666666666667</v>
      </c>
      <c r="AI102" s="6">
        <v>0.96673567977915809</v>
      </c>
      <c r="AJ102" s="6">
        <v>0.225657982776238</v>
      </c>
      <c r="AK102" s="27">
        <v>0.93333333333333335</v>
      </c>
      <c r="AL102" s="6">
        <v>0.94006734006734005</v>
      </c>
      <c r="AM102" s="6">
        <v>0.93333333333333335</v>
      </c>
      <c r="AN102" s="6">
        <v>0.93207707325354383</v>
      </c>
      <c r="AO102" s="6">
        <v>2.402910225941143</v>
      </c>
      <c r="AP102" s="27">
        <v>0.93333333333333335</v>
      </c>
      <c r="AQ102" s="6">
        <v>0.94006734006734005</v>
      </c>
      <c r="AR102" s="6">
        <v>0.93333333333333335</v>
      </c>
      <c r="AS102" s="6">
        <v>0.93207707325354383</v>
      </c>
      <c r="AT102" s="6">
        <v>1.325709573855465</v>
      </c>
      <c r="AU102" s="27">
        <v>0.83333333333333337</v>
      </c>
      <c r="AV102" s="6">
        <v>0.84529914529914529</v>
      </c>
      <c r="AW102" s="6">
        <v>0.83333333333333337</v>
      </c>
      <c r="AX102" s="6">
        <v>0.82795031055900614</v>
      </c>
      <c r="AY102" s="6">
        <v>0.67880805700400693</v>
      </c>
      <c r="AZ102" s="27">
        <v>0.93333333333333335</v>
      </c>
      <c r="BA102" s="6">
        <v>0.94006734006734005</v>
      </c>
      <c r="BB102" s="6">
        <v>0.93333333333333335</v>
      </c>
      <c r="BC102" s="6">
        <v>0.93207707325354383</v>
      </c>
      <c r="BD102" s="6">
        <v>0.33044469990807079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3.5013333830028678E-2</v>
      </c>
      <c r="N103" s="9">
        <v>10.671584829251669</v>
      </c>
      <c r="O103" s="9">
        <v>1.556325570217886</v>
      </c>
      <c r="P103" s="9">
        <v>120.0553293290812</v>
      </c>
      <c r="Q103" s="27">
        <v>1</v>
      </c>
      <c r="R103" s="6">
        <v>1</v>
      </c>
      <c r="S103" s="6">
        <v>1</v>
      </c>
      <c r="T103" s="6">
        <v>1</v>
      </c>
      <c r="U103" s="6">
        <v>0.1569574853720038</v>
      </c>
      <c r="V103" s="27">
        <v>0.93333333333333335</v>
      </c>
      <c r="W103" s="6">
        <v>0.93849206349206349</v>
      </c>
      <c r="X103" s="6">
        <v>0.93333333333333335</v>
      </c>
      <c r="Y103" s="6">
        <v>0.92800858829844335</v>
      </c>
      <c r="Z103" s="6">
        <v>0.10206241198673741</v>
      </c>
      <c r="AA103" s="27">
        <v>0.96666666666666667</v>
      </c>
      <c r="AB103" s="6">
        <v>0.96944444444444444</v>
      </c>
      <c r="AC103" s="6">
        <v>0.96666666666666667</v>
      </c>
      <c r="AD103" s="6">
        <v>0.96587615283267458</v>
      </c>
      <c r="AE103" s="6">
        <v>8.1625586772404654E-2</v>
      </c>
      <c r="AF103" s="27">
        <v>0.96666666666666667</v>
      </c>
      <c r="AG103" s="6">
        <v>0.96904761904761894</v>
      </c>
      <c r="AH103" s="6">
        <v>0.96666666666666667</v>
      </c>
      <c r="AI103" s="6">
        <v>0.96576879910213242</v>
      </c>
      <c r="AJ103" s="6">
        <v>0.12528482863995119</v>
      </c>
      <c r="AK103" s="27">
        <v>0.93333333333333335</v>
      </c>
      <c r="AL103" s="6">
        <v>0.93849206349206349</v>
      </c>
      <c r="AM103" s="6">
        <v>0.93333333333333335</v>
      </c>
      <c r="AN103" s="6">
        <v>0.92800858829844335</v>
      </c>
      <c r="AO103" s="6">
        <v>2.4029102259411439</v>
      </c>
      <c r="AP103" s="27">
        <v>0.96666666666666667</v>
      </c>
      <c r="AQ103" s="6">
        <v>0.96904761904761894</v>
      </c>
      <c r="AR103" s="6">
        <v>0.96666666666666667</v>
      </c>
      <c r="AS103" s="6">
        <v>0.96576879910213242</v>
      </c>
      <c r="AT103" s="6">
        <v>0.14957267346032699</v>
      </c>
      <c r="AU103" s="27">
        <v>0.96666666666666667</v>
      </c>
      <c r="AV103" s="6">
        <v>0.96944444444444444</v>
      </c>
      <c r="AW103" s="6">
        <v>0.96666666666666667</v>
      </c>
      <c r="AX103" s="6">
        <v>0.96587615283267458</v>
      </c>
      <c r="AY103" s="6">
        <v>0.14165565993807869</v>
      </c>
      <c r="AZ103" s="27">
        <v>1</v>
      </c>
      <c r="BA103" s="6">
        <v>1</v>
      </c>
      <c r="BB103" s="6">
        <v>1</v>
      </c>
      <c r="BC103" s="6">
        <v>1</v>
      </c>
      <c r="BD103" s="6">
        <v>2.378511790916258E-2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6.5368469159647224E-2</v>
      </c>
      <c r="N104" s="9">
        <v>6.4769574238498384</v>
      </c>
      <c r="O104" s="9">
        <v>1.445874270071428</v>
      </c>
      <c r="P104" s="9">
        <v>152.20849946047119</v>
      </c>
      <c r="Q104" s="27">
        <v>0.9</v>
      </c>
      <c r="R104" s="6">
        <v>0.91030303030303017</v>
      </c>
      <c r="S104" s="6">
        <v>0.9</v>
      </c>
      <c r="T104" s="6">
        <v>0.90065259767776928</v>
      </c>
      <c r="U104" s="6">
        <v>0.29530286039483378</v>
      </c>
      <c r="V104" s="27">
        <v>0.9</v>
      </c>
      <c r="W104" s="6">
        <v>0.91030303030303017</v>
      </c>
      <c r="X104" s="6">
        <v>0.9</v>
      </c>
      <c r="Y104" s="6">
        <v>0.90065259767776928</v>
      </c>
      <c r="Z104" s="6">
        <v>0.20696120728219999</v>
      </c>
      <c r="AA104" s="27">
        <v>0.93333333333333335</v>
      </c>
      <c r="AB104" s="6">
        <v>0.937037037037037</v>
      </c>
      <c r="AC104" s="6">
        <v>0.93333333333333335</v>
      </c>
      <c r="AD104" s="6">
        <v>0.93343653250773995</v>
      </c>
      <c r="AE104" s="6">
        <v>1.3625550024774611</v>
      </c>
      <c r="AF104" s="27">
        <v>0.8666666666666667</v>
      </c>
      <c r="AG104" s="6">
        <v>0.87333333333333341</v>
      </c>
      <c r="AH104" s="6">
        <v>0.8666666666666667</v>
      </c>
      <c r="AI104" s="6">
        <v>0.86430976430976436</v>
      </c>
      <c r="AJ104" s="6">
        <v>0.30354779822919498</v>
      </c>
      <c r="AK104" s="27">
        <v>0.8666666666666667</v>
      </c>
      <c r="AL104" s="6">
        <v>0.88</v>
      </c>
      <c r="AM104" s="6">
        <v>0.8666666666666667</v>
      </c>
      <c r="AN104" s="6">
        <v>0.86801346801346801</v>
      </c>
      <c r="AO104" s="6">
        <v>4.8058204518822869</v>
      </c>
      <c r="AP104" s="27">
        <v>0.93333333333333335</v>
      </c>
      <c r="AQ104" s="6">
        <v>0.937037037037037</v>
      </c>
      <c r="AR104" s="6">
        <v>0.93333333333333335</v>
      </c>
      <c r="AS104" s="6">
        <v>0.93343653250773995</v>
      </c>
      <c r="AT104" s="6">
        <v>0.29008537803190809</v>
      </c>
      <c r="AU104" s="27">
        <v>0.8</v>
      </c>
      <c r="AV104" s="6">
        <v>0.81111111111111112</v>
      </c>
      <c r="AW104" s="6">
        <v>0.8</v>
      </c>
      <c r="AX104" s="6">
        <v>0.80402476780185761</v>
      </c>
      <c r="AY104" s="6">
        <v>0.96783380930105689</v>
      </c>
      <c r="AZ104" s="27">
        <v>0.93333333333333335</v>
      </c>
      <c r="BA104" s="6">
        <v>0.937037037037037</v>
      </c>
      <c r="BB104" s="6">
        <v>0.93333333333333335</v>
      </c>
      <c r="BC104" s="6">
        <v>0.93343653250773995</v>
      </c>
      <c r="BD104" s="6">
        <v>0.40590672073817802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5.3358603287692138E-2</v>
      </c>
      <c r="N105" s="9">
        <v>7.7621062025545706</v>
      </c>
      <c r="O105" s="9">
        <v>1.479107647885574</v>
      </c>
      <c r="P105" s="9">
        <v>87.323694778738911</v>
      </c>
      <c r="Q105" s="27">
        <v>0.9</v>
      </c>
      <c r="R105" s="6">
        <v>0.90740740740740733</v>
      </c>
      <c r="S105" s="6">
        <v>0.9</v>
      </c>
      <c r="T105" s="6">
        <v>0.90214752567693735</v>
      </c>
      <c r="U105" s="6">
        <v>0.25700048396181768</v>
      </c>
      <c r="V105" s="27">
        <v>0.93333333333333335</v>
      </c>
      <c r="W105" s="6">
        <v>0.93333333333333335</v>
      </c>
      <c r="X105" s="6">
        <v>0.93333333333333335</v>
      </c>
      <c r="Y105" s="6">
        <v>0.93333333333333335</v>
      </c>
      <c r="Z105" s="6">
        <v>0.14002636827955561</v>
      </c>
      <c r="AA105" s="27">
        <v>0.9</v>
      </c>
      <c r="AB105" s="6">
        <v>0.90740740740740733</v>
      </c>
      <c r="AC105" s="6">
        <v>0.9</v>
      </c>
      <c r="AD105" s="6">
        <v>0.90214752567693735</v>
      </c>
      <c r="AE105" s="6">
        <v>1.348663031986564</v>
      </c>
      <c r="AF105" s="27">
        <v>0.93333333333333335</v>
      </c>
      <c r="AG105" s="6">
        <v>0.93333333333333335</v>
      </c>
      <c r="AH105" s="6">
        <v>0.93333333333333335</v>
      </c>
      <c r="AI105" s="6">
        <v>0.93333333333333335</v>
      </c>
      <c r="AJ105" s="6">
        <v>0.2330303156330765</v>
      </c>
      <c r="AK105" s="27">
        <v>0.76666666666666672</v>
      </c>
      <c r="AL105" s="6">
        <v>0.77038461538461545</v>
      </c>
      <c r="AM105" s="6">
        <v>0.76666666666666672</v>
      </c>
      <c r="AN105" s="6">
        <v>0.75661464139725021</v>
      </c>
      <c r="AO105" s="6">
        <v>8.4101857907940012</v>
      </c>
      <c r="AP105" s="27">
        <v>0.8666666666666667</v>
      </c>
      <c r="AQ105" s="6">
        <v>0.86468253968253961</v>
      </c>
      <c r="AR105" s="6">
        <v>0.8666666666666667</v>
      </c>
      <c r="AS105" s="6">
        <v>0.86405797101449278</v>
      </c>
      <c r="AT105" s="6">
        <v>0.25147199713592311</v>
      </c>
      <c r="AU105" s="27">
        <v>0.8666666666666667</v>
      </c>
      <c r="AV105" s="6">
        <v>0.88482905982905968</v>
      </c>
      <c r="AW105" s="6">
        <v>0.8666666666666667</v>
      </c>
      <c r="AX105" s="6">
        <v>0.86140839836492022</v>
      </c>
      <c r="AY105" s="6">
        <v>0.41609074204855118</v>
      </c>
      <c r="AZ105" s="27">
        <v>0.9</v>
      </c>
      <c r="BA105" s="6">
        <v>0.92142857142857137</v>
      </c>
      <c r="BB105" s="6">
        <v>0.9</v>
      </c>
      <c r="BC105" s="6">
        <v>0.89446153846153842</v>
      </c>
      <c r="BD105" s="6">
        <v>0.28149209661609798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5.3612167527853812E-2</v>
      </c>
      <c r="N106" s="9">
        <v>9.535999738347904</v>
      </c>
      <c r="O106" s="9">
        <v>1.381530049426416</v>
      </c>
      <c r="P106" s="9">
        <v>90.591997514305092</v>
      </c>
      <c r="Q106" s="27">
        <v>0.93333333333333335</v>
      </c>
      <c r="R106" s="6">
        <v>0.93333333333333335</v>
      </c>
      <c r="S106" s="6">
        <v>0.93333333333333335</v>
      </c>
      <c r="T106" s="6">
        <v>0.93333333333333335</v>
      </c>
      <c r="U106" s="6">
        <v>0.31162404281767309</v>
      </c>
      <c r="V106" s="27">
        <v>0.93333333333333335</v>
      </c>
      <c r="W106" s="6">
        <v>0.93333333333333335</v>
      </c>
      <c r="X106" s="6">
        <v>0.93333333333333335</v>
      </c>
      <c r="Y106" s="6">
        <v>0.93333333333333335</v>
      </c>
      <c r="Z106" s="6">
        <v>0.24618537704326521</v>
      </c>
      <c r="AA106" s="27">
        <v>0.9</v>
      </c>
      <c r="AB106" s="6">
        <v>0.90462962962962967</v>
      </c>
      <c r="AC106" s="6">
        <v>0.9</v>
      </c>
      <c r="AD106" s="6">
        <v>0.90070175438596489</v>
      </c>
      <c r="AE106" s="6">
        <v>2.5855339196922111</v>
      </c>
      <c r="AF106" s="27">
        <v>0.9</v>
      </c>
      <c r="AG106" s="6">
        <v>0.90462962962962967</v>
      </c>
      <c r="AH106" s="6">
        <v>0.9</v>
      </c>
      <c r="AI106" s="6">
        <v>0.90070175438596489</v>
      </c>
      <c r="AJ106" s="6">
        <v>0.23820891712457901</v>
      </c>
      <c r="AK106" s="27">
        <v>0.8666666666666667</v>
      </c>
      <c r="AL106" s="6">
        <v>0.89126984126984121</v>
      </c>
      <c r="AM106" s="6">
        <v>0.8666666666666667</v>
      </c>
      <c r="AN106" s="6">
        <v>0.86679375453885255</v>
      </c>
      <c r="AO106" s="6">
        <v>4.8058204518822869</v>
      </c>
      <c r="AP106" s="27">
        <v>0.9</v>
      </c>
      <c r="AQ106" s="6">
        <v>0.90462962962962967</v>
      </c>
      <c r="AR106" s="6">
        <v>0.9</v>
      </c>
      <c r="AS106" s="6">
        <v>0.90070175438596489</v>
      </c>
      <c r="AT106" s="6">
        <v>0.27684477260970308</v>
      </c>
      <c r="AU106" s="27">
        <v>0.9</v>
      </c>
      <c r="AV106" s="6">
        <v>0.90462962962962967</v>
      </c>
      <c r="AW106" s="6">
        <v>0.9</v>
      </c>
      <c r="AX106" s="6">
        <v>0.90070175438596489</v>
      </c>
      <c r="AY106" s="6">
        <v>0.26273323604664528</v>
      </c>
      <c r="AZ106" s="27">
        <v>0.8666666666666667</v>
      </c>
      <c r="BA106" s="6">
        <v>0.88055555555555542</v>
      </c>
      <c r="BB106" s="6">
        <v>0.8666666666666667</v>
      </c>
      <c r="BC106" s="6">
        <v>0.86759259259259258</v>
      </c>
      <c r="BD106" s="6">
        <v>0.20604986521136101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0.1802677938319511</v>
      </c>
      <c r="N107" s="9">
        <v>2.9020445437565878</v>
      </c>
      <c r="O107" s="9">
        <v>1.1163192448310459</v>
      </c>
      <c r="P107" s="9">
        <v>68.198046778279817</v>
      </c>
      <c r="Q107" s="27">
        <v>0.8666666666666667</v>
      </c>
      <c r="R107" s="6">
        <v>0.88500000000000001</v>
      </c>
      <c r="S107" s="6">
        <v>0.8666666666666667</v>
      </c>
      <c r="T107" s="6">
        <v>0.8701298701298702</v>
      </c>
      <c r="U107" s="6">
        <v>0.34918090355067821</v>
      </c>
      <c r="V107" s="27">
        <v>0.8666666666666667</v>
      </c>
      <c r="W107" s="6">
        <v>0.88500000000000001</v>
      </c>
      <c r="X107" s="6">
        <v>0.8666666666666667</v>
      </c>
      <c r="Y107" s="6">
        <v>0.8701298701298702</v>
      </c>
      <c r="Z107" s="6">
        <v>0.26945180927452728</v>
      </c>
      <c r="AA107" s="27">
        <v>0.83333333333333337</v>
      </c>
      <c r="AB107" s="6">
        <v>0.86666666666666659</v>
      </c>
      <c r="AC107" s="6">
        <v>0.83333333333333337</v>
      </c>
      <c r="AD107" s="6">
        <v>0.83809523809523812</v>
      </c>
      <c r="AE107" s="6">
        <v>1.4559588928155041</v>
      </c>
      <c r="AF107" s="27">
        <v>0.83333333333333337</v>
      </c>
      <c r="AG107" s="6">
        <v>0.86666666666666659</v>
      </c>
      <c r="AH107" s="6">
        <v>0.83333333333333337</v>
      </c>
      <c r="AI107" s="6">
        <v>0.83809523809523812</v>
      </c>
      <c r="AJ107" s="6">
        <v>0.33274441336396721</v>
      </c>
      <c r="AK107" s="27">
        <v>0.8</v>
      </c>
      <c r="AL107" s="6">
        <v>0.85</v>
      </c>
      <c r="AM107" s="6">
        <v>0.8</v>
      </c>
      <c r="AN107" s="6">
        <v>0.80499999999999994</v>
      </c>
      <c r="AO107" s="6">
        <v>7.2087306778234304</v>
      </c>
      <c r="AP107" s="27">
        <v>0.83333333333333337</v>
      </c>
      <c r="AQ107" s="6">
        <v>0.86666666666666659</v>
      </c>
      <c r="AR107" s="6">
        <v>0.83333333333333337</v>
      </c>
      <c r="AS107" s="6">
        <v>0.83809523809523812</v>
      </c>
      <c r="AT107" s="6">
        <v>0.36503215878082068</v>
      </c>
      <c r="AU107" s="27">
        <v>0.8</v>
      </c>
      <c r="AV107" s="6">
        <v>0.85</v>
      </c>
      <c r="AW107" s="6">
        <v>0.8</v>
      </c>
      <c r="AX107" s="6">
        <v>0.80499999999999994</v>
      </c>
      <c r="AY107" s="6">
        <v>0.62093907449193897</v>
      </c>
      <c r="AZ107" s="27">
        <v>0.83333333333333337</v>
      </c>
      <c r="BA107" s="6">
        <v>0.90909090909090906</v>
      </c>
      <c r="BB107" s="6">
        <v>0.83333333333333337</v>
      </c>
      <c r="BC107" s="6">
        <v>0.83591331269349844</v>
      </c>
      <c r="BD107" s="6">
        <v>0.48585721739305898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5.2853794786548461E-2</v>
      </c>
      <c r="N108" s="9">
        <v>8.6309626195176143</v>
      </c>
      <c r="O108" s="9">
        <v>1.4381132833245489</v>
      </c>
      <c r="P108" s="9">
        <v>97.098329469573159</v>
      </c>
      <c r="Q108" s="27">
        <v>0.8</v>
      </c>
      <c r="R108" s="6">
        <v>0.79179894179894172</v>
      </c>
      <c r="S108" s="6">
        <v>0.8</v>
      </c>
      <c r="T108" s="6">
        <v>0.79156681190994904</v>
      </c>
      <c r="U108" s="6">
        <v>0.43656393937157989</v>
      </c>
      <c r="V108" s="27">
        <v>0.76666666666666672</v>
      </c>
      <c r="W108" s="6">
        <v>0.79621212121212126</v>
      </c>
      <c r="X108" s="6">
        <v>0.76666666666666672</v>
      </c>
      <c r="Y108" s="6">
        <v>0.77388888888888896</v>
      </c>
      <c r="Z108" s="6">
        <v>0.45637336342274559</v>
      </c>
      <c r="AA108" s="27">
        <v>0.8666666666666667</v>
      </c>
      <c r="AB108" s="6">
        <v>0.8656084656084656</v>
      </c>
      <c r="AC108" s="6">
        <v>0.8666666666666667</v>
      </c>
      <c r="AD108" s="6">
        <v>0.86116557734204791</v>
      </c>
      <c r="AE108" s="6">
        <v>1.503905904890801</v>
      </c>
      <c r="AF108" s="27">
        <v>0.73333333333333328</v>
      </c>
      <c r="AG108" s="6">
        <v>0.73833333333333329</v>
      </c>
      <c r="AH108" s="6">
        <v>0.73333333333333328</v>
      </c>
      <c r="AI108" s="6">
        <v>0.73480701754385958</v>
      </c>
      <c r="AJ108" s="6">
        <v>0.49773254730798011</v>
      </c>
      <c r="AK108" s="27">
        <v>0.6</v>
      </c>
      <c r="AL108" s="6">
        <v>0.66874999999999996</v>
      </c>
      <c r="AM108" s="6">
        <v>0.6</v>
      </c>
      <c r="AN108" s="6">
        <v>0.60292063492063486</v>
      </c>
      <c r="AO108" s="6">
        <v>14.417461355646861</v>
      </c>
      <c r="AP108" s="27">
        <v>0.66666666666666663</v>
      </c>
      <c r="AQ108" s="6">
        <v>0.74370370370370364</v>
      </c>
      <c r="AR108" s="6">
        <v>0.66666666666666663</v>
      </c>
      <c r="AS108" s="6">
        <v>0.67932900432900434</v>
      </c>
      <c r="AT108" s="6">
        <v>0.59612933133559409</v>
      </c>
      <c r="AU108" s="27">
        <v>0.6</v>
      </c>
      <c r="AV108" s="6">
        <v>0.69971988795518203</v>
      </c>
      <c r="AW108" s="6">
        <v>0.6</v>
      </c>
      <c r="AX108" s="6">
        <v>0.60677655677655673</v>
      </c>
      <c r="AY108" s="6">
        <v>1.640543599589261</v>
      </c>
      <c r="AZ108" s="27">
        <v>0.6</v>
      </c>
      <c r="BA108" s="6">
        <v>0.69971988795518203</v>
      </c>
      <c r="BB108" s="6">
        <v>0.6</v>
      </c>
      <c r="BC108" s="6">
        <v>0.60677655677655673</v>
      </c>
      <c r="BD108" s="6">
        <v>1.1511412027485961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8.6227588221641255E-2</v>
      </c>
      <c r="N109" s="9">
        <v>5.1262389693652128</v>
      </c>
      <c r="O109" s="9">
        <v>1.3855216005805631</v>
      </c>
      <c r="P109" s="9">
        <v>183.26304315480641</v>
      </c>
      <c r="Q109" s="27">
        <v>0.96666666666666667</v>
      </c>
      <c r="R109" s="6">
        <v>0.97142857142857142</v>
      </c>
      <c r="S109" s="6">
        <v>0.96666666666666667</v>
      </c>
      <c r="T109" s="6">
        <v>0.96715506715506716</v>
      </c>
      <c r="U109" s="6">
        <v>0.2392515924490006</v>
      </c>
      <c r="V109" s="27">
        <v>0.96666666666666667</v>
      </c>
      <c r="W109" s="6">
        <v>0.97142857142857142</v>
      </c>
      <c r="X109" s="6">
        <v>0.96666666666666667</v>
      </c>
      <c r="Y109" s="6">
        <v>0.96715506715506716</v>
      </c>
      <c r="Z109" s="6">
        <v>0.18475581870667521</v>
      </c>
      <c r="AA109" s="27">
        <v>0.96666666666666667</v>
      </c>
      <c r="AB109" s="6">
        <v>0.97142857142857142</v>
      </c>
      <c r="AC109" s="6">
        <v>0.96666666666666667</v>
      </c>
      <c r="AD109" s="6">
        <v>0.96715506715506716</v>
      </c>
      <c r="AE109" s="6">
        <v>1.272700746440673</v>
      </c>
      <c r="AF109" s="27">
        <v>0.96666666666666667</v>
      </c>
      <c r="AG109" s="6">
        <v>0.97142857142857142</v>
      </c>
      <c r="AH109" s="6">
        <v>0.96666666666666667</v>
      </c>
      <c r="AI109" s="6">
        <v>0.96715506715506716</v>
      </c>
      <c r="AJ109" s="6">
        <v>0.1710152900238027</v>
      </c>
      <c r="AK109" s="27">
        <v>0.96666666666666667</v>
      </c>
      <c r="AL109" s="6">
        <v>0.97142857142857142</v>
      </c>
      <c r="AM109" s="6">
        <v>0.96666666666666667</v>
      </c>
      <c r="AN109" s="6">
        <v>0.96715506715506716</v>
      </c>
      <c r="AO109" s="6">
        <v>1.2014551129705719</v>
      </c>
      <c r="AP109" s="27">
        <v>0.96666666666666667</v>
      </c>
      <c r="AQ109" s="6">
        <v>0.97142857142857142</v>
      </c>
      <c r="AR109" s="6">
        <v>0.96666666666666667</v>
      </c>
      <c r="AS109" s="6">
        <v>0.96715506715506716</v>
      </c>
      <c r="AT109" s="6">
        <v>0.23047995851221201</v>
      </c>
      <c r="AU109" s="27">
        <v>0.96666666666666667</v>
      </c>
      <c r="AV109" s="6">
        <v>0.97142857142857142</v>
      </c>
      <c r="AW109" s="6">
        <v>0.96666666666666667</v>
      </c>
      <c r="AX109" s="6">
        <v>0.96715506715506716</v>
      </c>
      <c r="AY109" s="6">
        <v>0.2442661349421846</v>
      </c>
      <c r="AZ109" s="27">
        <v>0.96666666666666667</v>
      </c>
      <c r="BA109" s="6">
        <v>0.97142857142857142</v>
      </c>
      <c r="BB109" s="6">
        <v>0.96666666666666667</v>
      </c>
      <c r="BC109" s="6">
        <v>0.96715506715506716</v>
      </c>
      <c r="BD109" s="6">
        <v>0.21474014018922791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0.1572849458827783</v>
      </c>
      <c r="N110" s="9">
        <v>3.7619234579323901</v>
      </c>
      <c r="O110" s="9">
        <v>1.0937361807383921</v>
      </c>
      <c r="P110" s="9">
        <v>65.363420081575271</v>
      </c>
      <c r="Q110" s="27">
        <v>0.83333333333333337</v>
      </c>
      <c r="R110" s="6">
        <v>0.83425925925925926</v>
      </c>
      <c r="S110" s="6">
        <v>0.83333333333333337</v>
      </c>
      <c r="T110" s="6">
        <v>0.83257055682684977</v>
      </c>
      <c r="U110" s="6">
        <v>0.36606362994508451</v>
      </c>
      <c r="V110" s="27">
        <v>0.8</v>
      </c>
      <c r="W110" s="6">
        <v>0.80384615384615377</v>
      </c>
      <c r="X110" s="6">
        <v>0.8</v>
      </c>
      <c r="Y110" s="6">
        <v>0.79722222222222217</v>
      </c>
      <c r="Z110" s="6">
        <v>0.30031987526265802</v>
      </c>
      <c r="AA110" s="27">
        <v>0.8666666666666667</v>
      </c>
      <c r="AB110" s="6">
        <v>0.90222222222222226</v>
      </c>
      <c r="AC110" s="6">
        <v>0.8666666666666667</v>
      </c>
      <c r="AD110" s="6">
        <v>0.8602564102564102</v>
      </c>
      <c r="AE110" s="6">
        <v>0.24763584373122341</v>
      </c>
      <c r="AF110" s="27">
        <v>0.8666666666666667</v>
      </c>
      <c r="AG110" s="6">
        <v>0.90222222222222226</v>
      </c>
      <c r="AH110" s="6">
        <v>0.8666666666666667</v>
      </c>
      <c r="AI110" s="6">
        <v>0.8602564102564102</v>
      </c>
      <c r="AJ110" s="6">
        <v>0.37439335645910321</v>
      </c>
      <c r="AK110" s="27">
        <v>0.73333333333333328</v>
      </c>
      <c r="AL110" s="6">
        <v>0.72656565656565653</v>
      </c>
      <c r="AM110" s="6">
        <v>0.73333333333333328</v>
      </c>
      <c r="AN110" s="6">
        <v>0.72643274853801165</v>
      </c>
      <c r="AO110" s="6">
        <v>9.6116409037645738</v>
      </c>
      <c r="AP110" s="27">
        <v>0.8</v>
      </c>
      <c r="AQ110" s="6">
        <v>0.8222222222222223</v>
      </c>
      <c r="AR110" s="6">
        <v>0.8</v>
      </c>
      <c r="AS110" s="6">
        <v>0.79038461538461535</v>
      </c>
      <c r="AT110" s="6">
        <v>0.39056925456887792</v>
      </c>
      <c r="AU110" s="27">
        <v>0.73333333333333328</v>
      </c>
      <c r="AV110" s="6">
        <v>0.73373626373626377</v>
      </c>
      <c r="AW110" s="6">
        <v>0.73333333333333328</v>
      </c>
      <c r="AX110" s="6">
        <v>0.72473340213278292</v>
      </c>
      <c r="AY110" s="6">
        <v>0.76884256971995624</v>
      </c>
      <c r="AZ110" s="27">
        <v>0.76666666666666672</v>
      </c>
      <c r="BA110" s="6">
        <v>0.76666666666666672</v>
      </c>
      <c r="BB110" s="6">
        <v>0.76666666666666672</v>
      </c>
      <c r="BC110" s="6">
        <v>0.76559877955758959</v>
      </c>
      <c r="BD110" s="6">
        <v>0.59863384993136914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0.29945886640293828</v>
      </c>
      <c r="N111" s="9">
        <v>2.2834341448397879</v>
      </c>
      <c r="O111" s="9">
        <v>0.71728766667463917</v>
      </c>
      <c r="P111" s="9">
        <v>53.660702403735023</v>
      </c>
      <c r="Q111" s="27">
        <v>0.7</v>
      </c>
      <c r="R111" s="6">
        <v>0.69305555555555565</v>
      </c>
      <c r="S111" s="6">
        <v>0.7</v>
      </c>
      <c r="T111" s="6">
        <v>0.68674589700056587</v>
      </c>
      <c r="U111" s="6">
        <v>0.68008163593008486</v>
      </c>
      <c r="V111" s="27">
        <v>0.76666666666666672</v>
      </c>
      <c r="W111" s="6">
        <v>0.76999999999999991</v>
      </c>
      <c r="X111" s="6">
        <v>0.76666666666666672</v>
      </c>
      <c r="Y111" s="6">
        <v>0.76666666666666672</v>
      </c>
      <c r="Z111" s="6">
        <v>0.57296331661211575</v>
      </c>
      <c r="AA111" s="27">
        <v>0.56666666666666665</v>
      </c>
      <c r="AB111" s="6">
        <v>0.562962962962963</v>
      </c>
      <c r="AC111" s="6">
        <v>0.56666666666666665</v>
      </c>
      <c r="AD111" s="6">
        <v>0.56000000000000005</v>
      </c>
      <c r="AE111" s="6">
        <v>3.01959011334724</v>
      </c>
      <c r="AF111" s="27">
        <v>0.7</v>
      </c>
      <c r="AG111" s="6">
        <v>0.69151960784313715</v>
      </c>
      <c r="AH111" s="6">
        <v>0.7</v>
      </c>
      <c r="AI111" s="6">
        <v>0.68812134502923983</v>
      </c>
      <c r="AJ111" s="6">
        <v>0.60153668515028069</v>
      </c>
      <c r="AK111" s="27">
        <v>0.6</v>
      </c>
      <c r="AL111" s="6">
        <v>0.58649237472766891</v>
      </c>
      <c r="AM111" s="6">
        <v>0.6</v>
      </c>
      <c r="AN111" s="6">
        <v>0.59041666666666659</v>
      </c>
      <c r="AO111" s="6">
        <v>14.417461355646861</v>
      </c>
      <c r="AP111" s="27">
        <v>0.7</v>
      </c>
      <c r="AQ111" s="6">
        <v>0.71611721611721613</v>
      </c>
      <c r="AR111" s="6">
        <v>0.7</v>
      </c>
      <c r="AS111" s="6">
        <v>0.70355774493705525</v>
      </c>
      <c r="AT111" s="6">
        <v>0.68990382180911103</v>
      </c>
      <c r="AU111" s="27">
        <v>0.66666666666666663</v>
      </c>
      <c r="AV111" s="6">
        <v>0.65664488017429201</v>
      </c>
      <c r="AW111" s="6">
        <v>0.66666666666666663</v>
      </c>
      <c r="AX111" s="6">
        <v>0.65833333333333333</v>
      </c>
      <c r="AY111" s="6">
        <v>0.78710121659281052</v>
      </c>
      <c r="AZ111" s="27">
        <v>0.7</v>
      </c>
      <c r="BA111" s="6">
        <v>0.72747252747252744</v>
      </c>
      <c r="BB111" s="6">
        <v>0.7</v>
      </c>
      <c r="BC111" s="6">
        <v>0.706095238095238</v>
      </c>
      <c r="BD111" s="6">
        <v>1.0195678313459351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5.1416332291714863E-2</v>
      </c>
      <c r="N112" s="9">
        <v>7.6005915525003136</v>
      </c>
      <c r="O112" s="9">
        <v>1.506372794539613</v>
      </c>
      <c r="P112" s="9">
        <v>104.12810426925429</v>
      </c>
      <c r="Q112" s="27">
        <v>0.96666666666666667</v>
      </c>
      <c r="R112" s="6">
        <v>0.96969696969696961</v>
      </c>
      <c r="S112" s="6">
        <v>0.96666666666666667</v>
      </c>
      <c r="T112" s="6">
        <v>0.96658312447786132</v>
      </c>
      <c r="U112" s="6">
        <v>0.2281204709186099</v>
      </c>
      <c r="V112" s="27">
        <v>0.96666666666666667</v>
      </c>
      <c r="W112" s="6">
        <v>0.96969696969696961</v>
      </c>
      <c r="X112" s="6">
        <v>0.96666666666666667</v>
      </c>
      <c r="Y112" s="6">
        <v>0.96658312447786132</v>
      </c>
      <c r="Z112" s="6">
        <v>0.11312579548864241</v>
      </c>
      <c r="AA112" s="27">
        <v>0.93333333333333335</v>
      </c>
      <c r="AB112" s="6">
        <v>0.93333333333333335</v>
      </c>
      <c r="AC112" s="6">
        <v>0.93333333333333335</v>
      </c>
      <c r="AD112" s="6">
        <v>0.93333333333333335</v>
      </c>
      <c r="AE112" s="6">
        <v>1.309321156062943</v>
      </c>
      <c r="AF112" s="27">
        <v>0.93333333333333335</v>
      </c>
      <c r="AG112" s="6">
        <v>0.93333333333333335</v>
      </c>
      <c r="AH112" s="6">
        <v>0.93333333333333335</v>
      </c>
      <c r="AI112" s="6">
        <v>0.93333333333333335</v>
      </c>
      <c r="AJ112" s="6">
        <v>0.18174243409655871</v>
      </c>
      <c r="AK112" s="27">
        <v>0.8666666666666667</v>
      </c>
      <c r="AL112" s="6">
        <v>0.87962962962962965</v>
      </c>
      <c r="AM112" s="6">
        <v>0.8666666666666667</v>
      </c>
      <c r="AN112" s="6">
        <v>0.869218500797448</v>
      </c>
      <c r="AO112" s="6">
        <v>4.8058204518822869</v>
      </c>
      <c r="AP112" s="27">
        <v>0.9</v>
      </c>
      <c r="AQ112" s="6">
        <v>0.90235690235690236</v>
      </c>
      <c r="AR112" s="6">
        <v>0.9</v>
      </c>
      <c r="AS112" s="6">
        <v>0.89974937343358385</v>
      </c>
      <c r="AT112" s="6">
        <v>0.31071123600779199</v>
      </c>
      <c r="AU112" s="27">
        <v>0.9</v>
      </c>
      <c r="AV112" s="6">
        <v>0.90235690235690236</v>
      </c>
      <c r="AW112" s="6">
        <v>0.9</v>
      </c>
      <c r="AX112" s="6">
        <v>0.89974937343358385</v>
      </c>
      <c r="AY112" s="6">
        <v>0.60299045549245822</v>
      </c>
      <c r="AZ112" s="27">
        <v>0.93333333333333335</v>
      </c>
      <c r="BA112" s="6">
        <v>0.93333333333333335</v>
      </c>
      <c r="BB112" s="6">
        <v>0.93333333333333335</v>
      </c>
      <c r="BC112" s="6">
        <v>0.93333333333333335</v>
      </c>
      <c r="BD112" s="6">
        <v>0.18890805518397291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0.16094171583267899</v>
      </c>
      <c r="N113" s="9">
        <v>4.8665334053537634</v>
      </c>
      <c r="O113" s="9">
        <v>0.89488833191995842</v>
      </c>
      <c r="P113" s="9">
        <v>114.36353502581341</v>
      </c>
      <c r="Q113" s="27">
        <v>0.7</v>
      </c>
      <c r="R113" s="6">
        <v>0.82430555555555562</v>
      </c>
      <c r="S113" s="6">
        <v>0.7</v>
      </c>
      <c r="T113" s="6">
        <v>0.68533333333333324</v>
      </c>
      <c r="U113" s="6">
        <v>0.67568363863906089</v>
      </c>
      <c r="V113" s="27">
        <v>0.73333333333333328</v>
      </c>
      <c r="W113" s="6">
        <v>0.8355555555555555</v>
      </c>
      <c r="X113" s="6">
        <v>0.73333333333333328</v>
      </c>
      <c r="Y113" s="6">
        <v>0.72397435897435891</v>
      </c>
      <c r="Z113" s="6">
        <v>0.54332659645198256</v>
      </c>
      <c r="AA113" s="27">
        <v>0.7</v>
      </c>
      <c r="AB113" s="6">
        <v>0.82430555555555562</v>
      </c>
      <c r="AC113" s="6">
        <v>0.7</v>
      </c>
      <c r="AD113" s="6">
        <v>0.68533333333333324</v>
      </c>
      <c r="AE113" s="6">
        <v>1.577560808135293</v>
      </c>
      <c r="AF113" s="27">
        <v>0.8</v>
      </c>
      <c r="AG113" s="6">
        <v>0.86324786324786329</v>
      </c>
      <c r="AH113" s="6">
        <v>0.8</v>
      </c>
      <c r="AI113" s="6">
        <v>0.79735930735930738</v>
      </c>
      <c r="AJ113" s="6">
        <v>0.322964721527148</v>
      </c>
      <c r="AK113" s="27">
        <v>0.83333333333333337</v>
      </c>
      <c r="AL113" s="6">
        <v>0.88102564102564096</v>
      </c>
      <c r="AM113" s="6">
        <v>0.83333333333333337</v>
      </c>
      <c r="AN113" s="6">
        <v>0.83293858121444331</v>
      </c>
      <c r="AO113" s="6">
        <v>6.0072755648528586</v>
      </c>
      <c r="AP113" s="27">
        <v>0.8666666666666667</v>
      </c>
      <c r="AQ113" s="6">
        <v>0.89833333333333332</v>
      </c>
      <c r="AR113" s="6">
        <v>0.8666666666666667</v>
      </c>
      <c r="AS113" s="6">
        <v>0.86677248677248686</v>
      </c>
      <c r="AT113" s="6">
        <v>0.35292155735712871</v>
      </c>
      <c r="AU113" s="27">
        <v>0.8666666666666667</v>
      </c>
      <c r="AV113" s="6">
        <v>0.89833333333333332</v>
      </c>
      <c r="AW113" s="6">
        <v>0.8666666666666667</v>
      </c>
      <c r="AX113" s="6">
        <v>0.86677248677248686</v>
      </c>
      <c r="AY113" s="6">
        <v>0.56018920890869006</v>
      </c>
      <c r="AZ113" s="27">
        <v>0.8666666666666667</v>
      </c>
      <c r="BA113" s="6">
        <v>0.89833333333333332</v>
      </c>
      <c r="BB113" s="6">
        <v>0.8666666666666667</v>
      </c>
      <c r="BC113" s="6">
        <v>0.86677248677248686</v>
      </c>
      <c r="BD113" s="6">
        <v>0.4151500903839293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4.8773300448358009E-2</v>
      </c>
      <c r="N114" s="9">
        <v>8.4198488312315671</v>
      </c>
      <c r="O114" s="9">
        <v>1.4917895823278711</v>
      </c>
      <c r="P114" s="9">
        <v>115.3519289878725</v>
      </c>
      <c r="Q114" s="27">
        <v>0.93333333333333335</v>
      </c>
      <c r="R114" s="6">
        <v>0.94222222222222218</v>
      </c>
      <c r="S114" s="6">
        <v>0.93333333333333335</v>
      </c>
      <c r="T114" s="6">
        <v>0.93015873015873018</v>
      </c>
      <c r="U114" s="6">
        <v>0.1937198978863241</v>
      </c>
      <c r="V114" s="27">
        <v>0.93333333333333335</v>
      </c>
      <c r="W114" s="6">
        <v>0.94222222222222218</v>
      </c>
      <c r="X114" s="6">
        <v>0.93333333333333335</v>
      </c>
      <c r="Y114" s="6">
        <v>0.93015873015873018</v>
      </c>
      <c r="Z114" s="6">
        <v>6.6345465323647115E-2</v>
      </c>
      <c r="AA114" s="27">
        <v>0.96666666666666667</v>
      </c>
      <c r="AB114" s="6">
        <v>0.96904761904761894</v>
      </c>
      <c r="AC114" s="6">
        <v>0.96666666666666667</v>
      </c>
      <c r="AD114" s="6">
        <v>0.96600189933523262</v>
      </c>
      <c r="AE114" s="6">
        <v>8.691242111162592E-2</v>
      </c>
      <c r="AF114" s="27">
        <v>1</v>
      </c>
      <c r="AG114" s="6">
        <v>1</v>
      </c>
      <c r="AH114" s="6">
        <v>1</v>
      </c>
      <c r="AI114" s="6">
        <v>1</v>
      </c>
      <c r="AJ114" s="6">
        <v>0.12171606752687909</v>
      </c>
      <c r="AK114" s="27">
        <v>0.93333333333333335</v>
      </c>
      <c r="AL114" s="6">
        <v>0.94814814814814807</v>
      </c>
      <c r="AM114" s="6">
        <v>0.93333333333333335</v>
      </c>
      <c r="AN114" s="6">
        <v>0.93595614035087715</v>
      </c>
      <c r="AO114" s="6">
        <v>2.402910225941143</v>
      </c>
      <c r="AP114" s="27">
        <v>0.9</v>
      </c>
      <c r="AQ114" s="6">
        <v>0.92999999999999994</v>
      </c>
      <c r="AR114" s="6">
        <v>0.9</v>
      </c>
      <c r="AS114" s="6">
        <v>0.90230179028132995</v>
      </c>
      <c r="AT114" s="6">
        <v>0.25474716386275481</v>
      </c>
      <c r="AU114" s="27">
        <v>0.93333333333333335</v>
      </c>
      <c r="AV114" s="6">
        <v>0.94814814814814807</v>
      </c>
      <c r="AW114" s="6">
        <v>0.93333333333333335</v>
      </c>
      <c r="AX114" s="6">
        <v>0.93595614035087715</v>
      </c>
      <c r="AY114" s="6">
        <v>0.43287182416796832</v>
      </c>
      <c r="AZ114" s="27">
        <v>0.9</v>
      </c>
      <c r="BA114" s="6">
        <v>0.91784511784511791</v>
      </c>
      <c r="BB114" s="6">
        <v>0.9</v>
      </c>
      <c r="BC114" s="6">
        <v>0.89843857832988261</v>
      </c>
      <c r="BD114" s="6">
        <v>0.31933379580149218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4.1003636434292848E-2</v>
      </c>
      <c r="N115" s="9">
        <v>8.9119784243007505</v>
      </c>
      <c r="O115" s="9">
        <v>1.552569203911125</v>
      </c>
      <c r="P115" s="9">
        <v>84.663795030857131</v>
      </c>
      <c r="Q115" s="27">
        <v>0.9</v>
      </c>
      <c r="R115" s="6">
        <v>0.92307692307692313</v>
      </c>
      <c r="S115" s="6">
        <v>0.9</v>
      </c>
      <c r="T115" s="6">
        <v>0.90029951690821264</v>
      </c>
      <c r="U115" s="6">
        <v>0.33064354741060631</v>
      </c>
      <c r="V115" s="27">
        <v>0.9</v>
      </c>
      <c r="W115" s="6">
        <v>0.90844155844155838</v>
      </c>
      <c r="X115" s="6">
        <v>0.9</v>
      </c>
      <c r="Y115" s="6">
        <v>0.89744268077601419</v>
      </c>
      <c r="Z115" s="6">
        <v>0.39243046219581479</v>
      </c>
      <c r="AA115" s="27">
        <v>0.83333333333333337</v>
      </c>
      <c r="AB115" s="6">
        <v>0.85804195804195804</v>
      </c>
      <c r="AC115" s="6">
        <v>0.83333333333333337</v>
      </c>
      <c r="AD115" s="6">
        <v>0.83736529171311791</v>
      </c>
      <c r="AE115" s="6">
        <v>0.26665855029786267</v>
      </c>
      <c r="AF115" s="27">
        <v>0.8</v>
      </c>
      <c r="AG115" s="6">
        <v>0.84155844155844162</v>
      </c>
      <c r="AH115" s="6">
        <v>0.8</v>
      </c>
      <c r="AI115" s="6">
        <v>0.80555555555555558</v>
      </c>
      <c r="AJ115" s="6">
        <v>0.39482657817540823</v>
      </c>
      <c r="AK115" s="27">
        <v>0.83333333333333337</v>
      </c>
      <c r="AL115" s="6">
        <v>0.85804195804195804</v>
      </c>
      <c r="AM115" s="6">
        <v>0.83333333333333337</v>
      </c>
      <c r="AN115" s="6">
        <v>0.83736529171311791</v>
      </c>
      <c r="AO115" s="6">
        <v>6.0072755648528586</v>
      </c>
      <c r="AP115" s="27">
        <v>0.8666666666666667</v>
      </c>
      <c r="AQ115" s="6">
        <v>0.90476190476190477</v>
      </c>
      <c r="AR115" s="6">
        <v>0.8666666666666667</v>
      </c>
      <c r="AS115" s="6">
        <v>0.86997398736529175</v>
      </c>
      <c r="AT115" s="6">
        <v>0.37903961712020617</v>
      </c>
      <c r="AU115" s="27">
        <v>0.83333333333333337</v>
      </c>
      <c r="AV115" s="6">
        <v>0.86132478632478637</v>
      </c>
      <c r="AW115" s="6">
        <v>0.83333333333333337</v>
      </c>
      <c r="AX115" s="6">
        <v>0.83664734299516919</v>
      </c>
      <c r="AY115" s="6">
        <v>0.83294717559342402</v>
      </c>
      <c r="AZ115" s="27">
        <v>0.8666666666666667</v>
      </c>
      <c r="BA115" s="6">
        <v>0.90476190476190477</v>
      </c>
      <c r="BB115" s="6">
        <v>0.8666666666666667</v>
      </c>
      <c r="BC115" s="6">
        <v>0.86997398736529175</v>
      </c>
      <c r="BD115" s="6">
        <v>0.49586383492455871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8.7659539018568086E-2</v>
      </c>
      <c r="N116" s="9">
        <v>5.228199113239187</v>
      </c>
      <c r="O116" s="9">
        <v>1.3663793977990331</v>
      </c>
      <c r="P116" s="9">
        <v>90.839959592530874</v>
      </c>
      <c r="Q116" s="27">
        <v>0.96666666666666667</v>
      </c>
      <c r="R116" s="6">
        <v>0.97333333333333327</v>
      </c>
      <c r="S116" s="6">
        <v>0.96666666666666667</v>
      </c>
      <c r="T116" s="6">
        <v>0.96790123456790123</v>
      </c>
      <c r="U116" s="6">
        <v>0.26549864765257292</v>
      </c>
      <c r="V116" s="27">
        <v>0.96666666666666667</v>
      </c>
      <c r="W116" s="6">
        <v>0.97333333333333327</v>
      </c>
      <c r="X116" s="6">
        <v>0.96666666666666667</v>
      </c>
      <c r="Y116" s="6">
        <v>0.96790123456790123</v>
      </c>
      <c r="Z116" s="6">
        <v>0.15835735941536341</v>
      </c>
      <c r="AA116" s="27">
        <v>0.93333333333333335</v>
      </c>
      <c r="AB116" s="6">
        <v>0.95555555555555549</v>
      </c>
      <c r="AC116" s="6">
        <v>0.93333333333333335</v>
      </c>
      <c r="AD116" s="6">
        <v>0.93865807836822335</v>
      </c>
      <c r="AE116" s="6">
        <v>0.15014975394115529</v>
      </c>
      <c r="AF116" s="27">
        <v>0.93333333333333335</v>
      </c>
      <c r="AG116" s="6">
        <v>0.95555555555555549</v>
      </c>
      <c r="AH116" s="6">
        <v>0.93333333333333335</v>
      </c>
      <c r="AI116" s="6">
        <v>0.93865807836822335</v>
      </c>
      <c r="AJ116" s="6">
        <v>0.19961516983259431</v>
      </c>
      <c r="AK116" s="27">
        <v>0.8</v>
      </c>
      <c r="AL116" s="6">
        <v>0.82952380952380955</v>
      </c>
      <c r="AM116" s="6">
        <v>0.8</v>
      </c>
      <c r="AN116" s="6">
        <v>0.7992307692307693</v>
      </c>
      <c r="AO116" s="6">
        <v>7.2087306778234304</v>
      </c>
      <c r="AP116" s="27">
        <v>0.9</v>
      </c>
      <c r="AQ116" s="6">
        <v>0.94285714285714284</v>
      </c>
      <c r="AR116" s="6">
        <v>0.9</v>
      </c>
      <c r="AS116" s="6">
        <v>0.90763636363636369</v>
      </c>
      <c r="AT116" s="6">
        <v>0.27275914595805872</v>
      </c>
      <c r="AU116" s="27">
        <v>0.8666666666666667</v>
      </c>
      <c r="AV116" s="6">
        <v>0.89333333333333331</v>
      </c>
      <c r="AW116" s="6">
        <v>0.8666666666666667</v>
      </c>
      <c r="AX116" s="6">
        <v>0.86296296296296293</v>
      </c>
      <c r="AY116" s="6">
        <v>0.92934646533536303</v>
      </c>
      <c r="AZ116" s="27">
        <v>0.9</v>
      </c>
      <c r="BA116" s="6">
        <v>0.91619047619047611</v>
      </c>
      <c r="BB116" s="6">
        <v>0.9</v>
      </c>
      <c r="BC116" s="6">
        <v>0.89841595441595434</v>
      </c>
      <c r="BD116" s="6">
        <v>0.33439309267008338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0.40495655864101449</v>
      </c>
      <c r="N117" s="9">
        <v>1.3163227897037391</v>
      </c>
      <c r="O117" s="9">
        <v>0.65703333573880407</v>
      </c>
      <c r="P117" s="9">
        <v>47.058539731908652</v>
      </c>
      <c r="Q117" s="27">
        <v>0.56666666666666665</v>
      </c>
      <c r="R117" s="6">
        <v>0.61515151515151512</v>
      </c>
      <c r="S117" s="6">
        <v>0.56666666666666665</v>
      </c>
      <c r="T117" s="6">
        <v>0.56833333333333336</v>
      </c>
      <c r="U117" s="6">
        <v>0.79885912641712808</v>
      </c>
      <c r="V117" s="27">
        <v>0.56666666666666665</v>
      </c>
      <c r="W117" s="6">
        <v>0.59393939393939399</v>
      </c>
      <c r="X117" s="6">
        <v>0.56666666666666665</v>
      </c>
      <c r="Y117" s="6">
        <v>0.55000000000000004</v>
      </c>
      <c r="Z117" s="6">
        <v>0.76647544715454385</v>
      </c>
      <c r="AA117" s="27">
        <v>0.66666666666666663</v>
      </c>
      <c r="AB117" s="6">
        <v>0.70909090909090911</v>
      </c>
      <c r="AC117" s="6">
        <v>0.66666666666666663</v>
      </c>
      <c r="AD117" s="6">
        <v>0.64861111111111103</v>
      </c>
      <c r="AE117" s="6">
        <v>3.008639977781506</v>
      </c>
      <c r="AF117" s="27">
        <v>0.56666666666666665</v>
      </c>
      <c r="AG117" s="6">
        <v>0.59393939393939399</v>
      </c>
      <c r="AH117" s="6">
        <v>0.56666666666666665</v>
      </c>
      <c r="AI117" s="6">
        <v>0.55000000000000004</v>
      </c>
      <c r="AJ117" s="6">
        <v>0.8512141917351691</v>
      </c>
      <c r="AK117" s="27">
        <v>0.53333333333333333</v>
      </c>
      <c r="AL117" s="6">
        <v>0.5294444444444445</v>
      </c>
      <c r="AM117" s="6">
        <v>0.53333333333333333</v>
      </c>
      <c r="AN117" s="6">
        <v>0.49215686274509812</v>
      </c>
      <c r="AO117" s="6">
        <v>16.820371581587999</v>
      </c>
      <c r="AP117" s="27">
        <v>0.66666666666666663</v>
      </c>
      <c r="AQ117" s="6">
        <v>0.69444444444444453</v>
      </c>
      <c r="AR117" s="6">
        <v>0.66666666666666663</v>
      </c>
      <c r="AS117" s="6">
        <v>0.65777777777777779</v>
      </c>
      <c r="AT117" s="6">
        <v>0.8388391040735842</v>
      </c>
      <c r="AU117" s="27">
        <v>0.6</v>
      </c>
      <c r="AV117" s="6">
        <v>0.60833333333333328</v>
      </c>
      <c r="AW117" s="6">
        <v>0.6</v>
      </c>
      <c r="AX117" s="6">
        <v>0.58311111111111102</v>
      </c>
      <c r="AY117" s="6">
        <v>1.234217490445275</v>
      </c>
      <c r="AZ117" s="27">
        <v>0.5</v>
      </c>
      <c r="BA117" s="6">
        <v>0.54621212121212126</v>
      </c>
      <c r="BB117" s="6">
        <v>0.5</v>
      </c>
      <c r="BC117" s="6">
        <v>0.49091614906832298</v>
      </c>
      <c r="BD117" s="6">
        <v>1.3590445509063731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3.7225603466835171E-2</v>
      </c>
      <c r="N118" s="9">
        <v>10.301118278973041</v>
      </c>
      <c r="O118" s="9">
        <v>1.542083448748313</v>
      </c>
      <c r="P118" s="9">
        <v>141.12532042193061</v>
      </c>
      <c r="Q118" s="27">
        <v>0.9</v>
      </c>
      <c r="R118" s="6">
        <v>0.91136363636363638</v>
      </c>
      <c r="S118" s="6">
        <v>0.9</v>
      </c>
      <c r="T118" s="6">
        <v>0.90134920634920634</v>
      </c>
      <c r="U118" s="6">
        <v>0.27457230402122917</v>
      </c>
      <c r="V118" s="27">
        <v>0.93333333333333335</v>
      </c>
      <c r="W118" s="6">
        <v>0.94814814814814807</v>
      </c>
      <c r="X118" s="6">
        <v>0.93333333333333335</v>
      </c>
      <c r="Y118" s="6">
        <v>0.93472222222222212</v>
      </c>
      <c r="Z118" s="6">
        <v>0.12843295033620139</v>
      </c>
      <c r="AA118" s="27">
        <v>0.96666666666666667</v>
      </c>
      <c r="AB118" s="6">
        <v>0.96969696969696961</v>
      </c>
      <c r="AC118" s="6">
        <v>0.96666666666666667</v>
      </c>
      <c r="AD118" s="6">
        <v>0.96617826617826619</v>
      </c>
      <c r="AE118" s="6">
        <v>5.2857379527226557E-2</v>
      </c>
      <c r="AF118" s="27">
        <v>0.96666666666666667</v>
      </c>
      <c r="AG118" s="6">
        <v>0.97083333333333333</v>
      </c>
      <c r="AH118" s="6">
        <v>0.96666666666666667</v>
      </c>
      <c r="AI118" s="6">
        <v>0.96711111111111114</v>
      </c>
      <c r="AJ118" s="6">
        <v>0.13082714026603451</v>
      </c>
      <c r="AK118" s="27">
        <v>0.9</v>
      </c>
      <c r="AL118" s="6">
        <v>0.90833333333333333</v>
      </c>
      <c r="AM118" s="6">
        <v>0.9</v>
      </c>
      <c r="AN118" s="6">
        <v>0.90266666666666673</v>
      </c>
      <c r="AO118" s="6">
        <v>3.6043653389117152</v>
      </c>
      <c r="AP118" s="27">
        <v>0.96666666666666667</v>
      </c>
      <c r="AQ118" s="6">
        <v>0.96969696969696961</v>
      </c>
      <c r="AR118" s="6">
        <v>0.96666666666666667</v>
      </c>
      <c r="AS118" s="6">
        <v>0.96617826617826619</v>
      </c>
      <c r="AT118" s="6">
        <v>0.16914195016959019</v>
      </c>
      <c r="AU118" s="27">
        <v>0.96666666666666667</v>
      </c>
      <c r="AV118" s="6">
        <v>0.96969696969696961</v>
      </c>
      <c r="AW118" s="6">
        <v>0.96666666666666667</v>
      </c>
      <c r="AX118" s="6">
        <v>0.96617826617826619</v>
      </c>
      <c r="AY118" s="6">
        <v>0.33530575858395878</v>
      </c>
      <c r="AZ118" s="27">
        <v>0.93333333333333335</v>
      </c>
      <c r="BA118" s="6">
        <v>0.93333333333333335</v>
      </c>
      <c r="BB118" s="6">
        <v>0.93333333333333335</v>
      </c>
      <c r="BC118" s="6">
        <v>0.93333333333333335</v>
      </c>
      <c r="BD118" s="6">
        <v>0.1892970009261517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6.1746125941807228E-2</v>
      </c>
      <c r="N119" s="9">
        <v>6.682157881765197</v>
      </c>
      <c r="O119" s="9">
        <v>1.463910385985874</v>
      </c>
      <c r="P119" s="9">
        <v>63.480499876769358</v>
      </c>
      <c r="Q119" s="27">
        <v>0.93333333333333335</v>
      </c>
      <c r="R119" s="6">
        <v>0.93333333333333335</v>
      </c>
      <c r="S119" s="6">
        <v>0.93333333333333335</v>
      </c>
      <c r="T119" s="6">
        <v>0.93333333333333335</v>
      </c>
      <c r="U119" s="6">
        <v>0.28644648538329309</v>
      </c>
      <c r="V119" s="27">
        <v>0.96666666666666667</v>
      </c>
      <c r="W119" s="6">
        <v>0.97083333333333333</v>
      </c>
      <c r="X119" s="6">
        <v>0.96666666666666667</v>
      </c>
      <c r="Y119" s="6">
        <v>0.96698412698412683</v>
      </c>
      <c r="Z119" s="6">
        <v>0.19679460514815489</v>
      </c>
      <c r="AA119" s="27">
        <v>0.93333333333333335</v>
      </c>
      <c r="AB119" s="6">
        <v>0.93333333333333335</v>
      </c>
      <c r="AC119" s="6">
        <v>0.93333333333333335</v>
      </c>
      <c r="AD119" s="6">
        <v>0.93333333333333335</v>
      </c>
      <c r="AE119" s="6">
        <v>0.21867392110990599</v>
      </c>
      <c r="AF119" s="27">
        <v>0.93333333333333335</v>
      </c>
      <c r="AG119" s="6">
        <v>0.93333333333333335</v>
      </c>
      <c r="AH119" s="6">
        <v>0.93333333333333335</v>
      </c>
      <c r="AI119" s="6">
        <v>0.93333333333333335</v>
      </c>
      <c r="AJ119" s="6">
        <v>0.23588048258316149</v>
      </c>
      <c r="AK119" s="27">
        <v>0.9</v>
      </c>
      <c r="AL119" s="6">
        <v>0.9</v>
      </c>
      <c r="AM119" s="6">
        <v>0.9</v>
      </c>
      <c r="AN119" s="6">
        <v>0.89832775919732433</v>
      </c>
      <c r="AO119" s="6">
        <v>3.6043653389117152</v>
      </c>
      <c r="AP119" s="27">
        <v>0.8666666666666667</v>
      </c>
      <c r="AQ119" s="6">
        <v>0.86871794871794872</v>
      </c>
      <c r="AR119" s="6">
        <v>0.8666666666666667</v>
      </c>
      <c r="AS119" s="6">
        <v>0.86111111111111116</v>
      </c>
      <c r="AT119" s="6">
        <v>0.2734786154620768</v>
      </c>
      <c r="AU119" s="27">
        <v>0.93333333333333335</v>
      </c>
      <c r="AV119" s="6">
        <v>0.93333333333333335</v>
      </c>
      <c r="AW119" s="6">
        <v>0.93333333333333335</v>
      </c>
      <c r="AX119" s="6">
        <v>0.93333333333333335</v>
      </c>
      <c r="AY119" s="6">
        <v>0.29840038997750018</v>
      </c>
      <c r="AZ119" s="27">
        <v>0.8666666666666667</v>
      </c>
      <c r="BA119" s="6">
        <v>0.86871794871794872</v>
      </c>
      <c r="BB119" s="6">
        <v>0.8666666666666667</v>
      </c>
      <c r="BC119" s="6">
        <v>0.86111111111111116</v>
      </c>
      <c r="BD119" s="6">
        <v>0.30880229993865471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7.6688567481455555E-2</v>
      </c>
      <c r="N120" s="9">
        <v>5.4364159545593456</v>
      </c>
      <c r="O120" s="9">
        <v>1.429711913248604</v>
      </c>
      <c r="P120" s="9">
        <v>74.478898577463056</v>
      </c>
      <c r="Q120" s="27">
        <v>0.9</v>
      </c>
      <c r="R120" s="6">
        <v>0.93333333333333335</v>
      </c>
      <c r="S120" s="6">
        <v>0.9</v>
      </c>
      <c r="T120" s="6">
        <v>0.9028571428571428</v>
      </c>
      <c r="U120" s="6">
        <v>0.25669710300112641</v>
      </c>
      <c r="V120" s="27">
        <v>0.96666666666666667</v>
      </c>
      <c r="W120" s="6">
        <v>0.97142857142857142</v>
      </c>
      <c r="X120" s="6">
        <v>0.96666666666666667</v>
      </c>
      <c r="Y120" s="6">
        <v>0.96722408026755857</v>
      </c>
      <c r="Z120" s="6">
        <v>0.12090169132937049</v>
      </c>
      <c r="AA120" s="27">
        <v>0.93333333333333335</v>
      </c>
      <c r="AB120" s="6">
        <v>0.95</v>
      </c>
      <c r="AC120" s="6">
        <v>0.93333333333333335</v>
      </c>
      <c r="AD120" s="6">
        <v>0.93506493506493504</v>
      </c>
      <c r="AE120" s="6">
        <v>0.14935920305391151</v>
      </c>
      <c r="AF120" s="27">
        <v>0.93333333333333335</v>
      </c>
      <c r="AG120" s="6">
        <v>0.93333333333333335</v>
      </c>
      <c r="AH120" s="6">
        <v>0.93333333333333335</v>
      </c>
      <c r="AI120" s="6">
        <v>0.93333333333333335</v>
      </c>
      <c r="AJ120" s="6">
        <v>0.189663050350248</v>
      </c>
      <c r="AK120" s="27">
        <v>0.83333333333333337</v>
      </c>
      <c r="AL120" s="6">
        <v>0.90909090909090906</v>
      </c>
      <c r="AM120" s="6">
        <v>0.83333333333333337</v>
      </c>
      <c r="AN120" s="6">
        <v>0.83591331269349844</v>
      </c>
      <c r="AO120" s="6">
        <v>6.0072755648528586</v>
      </c>
      <c r="AP120" s="27">
        <v>0.83333333333333337</v>
      </c>
      <c r="AQ120" s="6">
        <v>0.8666666666666667</v>
      </c>
      <c r="AR120" s="6">
        <v>0.83333333333333337</v>
      </c>
      <c r="AS120" s="6">
        <v>0.83809523809523812</v>
      </c>
      <c r="AT120" s="6">
        <v>0.26036835446080331</v>
      </c>
      <c r="AU120" s="27">
        <v>0.8</v>
      </c>
      <c r="AV120" s="6">
        <v>0.9</v>
      </c>
      <c r="AW120" s="6">
        <v>0.8</v>
      </c>
      <c r="AX120" s="6">
        <v>0.81067887109077041</v>
      </c>
      <c r="AY120" s="6">
        <v>1.1845930678454319</v>
      </c>
      <c r="AZ120" s="27">
        <v>0.8666666666666667</v>
      </c>
      <c r="BA120" s="6">
        <v>0.92</v>
      </c>
      <c r="BB120" s="6">
        <v>0.8666666666666667</v>
      </c>
      <c r="BC120" s="6">
        <v>0.87</v>
      </c>
      <c r="BD120" s="6">
        <v>0.44363294501631229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6.5745017599835989E-2</v>
      </c>
      <c r="N121" s="9">
        <v>6.4410020604384366</v>
      </c>
      <c r="O121" s="9">
        <v>1.4450461709762219</v>
      </c>
      <c r="P121" s="9">
        <v>88.241728228006593</v>
      </c>
      <c r="Q121" s="27">
        <v>0.9</v>
      </c>
      <c r="R121" s="6">
        <v>0.90219780219780221</v>
      </c>
      <c r="S121" s="6">
        <v>0.9</v>
      </c>
      <c r="T121" s="6">
        <v>0.89943019943019942</v>
      </c>
      <c r="U121" s="6">
        <v>0.35600353408783397</v>
      </c>
      <c r="V121" s="27">
        <v>0.9</v>
      </c>
      <c r="W121" s="6">
        <v>0.90920634920634913</v>
      </c>
      <c r="X121" s="6">
        <v>0.9</v>
      </c>
      <c r="Y121" s="6">
        <v>0.89930248550938208</v>
      </c>
      <c r="Z121" s="6">
        <v>0.25488133835124349</v>
      </c>
      <c r="AA121" s="27">
        <v>0.83333333333333337</v>
      </c>
      <c r="AB121" s="6">
        <v>0.86162464985994403</v>
      </c>
      <c r="AC121" s="6">
        <v>0.83333333333333337</v>
      </c>
      <c r="AD121" s="6">
        <v>0.82601323407775029</v>
      </c>
      <c r="AE121" s="6">
        <v>2.7172954196904899</v>
      </c>
      <c r="AF121" s="27">
        <v>0.9</v>
      </c>
      <c r="AG121" s="6">
        <v>0.90920634920634913</v>
      </c>
      <c r="AH121" s="6">
        <v>0.9</v>
      </c>
      <c r="AI121" s="6">
        <v>0.89930248550938208</v>
      </c>
      <c r="AJ121" s="6">
        <v>0.34856807742164048</v>
      </c>
      <c r="AK121" s="27">
        <v>0.8</v>
      </c>
      <c r="AL121" s="6">
        <v>0.80439560439560442</v>
      </c>
      <c r="AM121" s="6">
        <v>0.8</v>
      </c>
      <c r="AN121" s="6">
        <v>0.80075973409306733</v>
      </c>
      <c r="AO121" s="6">
        <v>7.2087306778234286</v>
      </c>
      <c r="AP121" s="27">
        <v>0.8666666666666667</v>
      </c>
      <c r="AQ121" s="6">
        <v>0.87016317016317024</v>
      </c>
      <c r="AR121" s="6">
        <v>0.8666666666666667</v>
      </c>
      <c r="AS121" s="6">
        <v>0.86719576719576708</v>
      </c>
      <c r="AT121" s="6">
        <v>0.38747608823797769</v>
      </c>
      <c r="AU121" s="27">
        <v>0.8</v>
      </c>
      <c r="AV121" s="6">
        <v>0.79925925925925934</v>
      </c>
      <c r="AW121" s="6">
        <v>0.8</v>
      </c>
      <c r="AX121" s="6">
        <v>0.79848759830611005</v>
      </c>
      <c r="AY121" s="6">
        <v>0.76793021434581255</v>
      </c>
      <c r="AZ121" s="27">
        <v>0.8666666666666667</v>
      </c>
      <c r="BA121" s="6">
        <v>0.87016317016317024</v>
      </c>
      <c r="BB121" s="6">
        <v>0.8666666666666667</v>
      </c>
      <c r="BC121" s="6">
        <v>0.86719576719576708</v>
      </c>
      <c r="BD121" s="6">
        <v>0.40784569856013098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4.3562021571382621E-2</v>
      </c>
      <c r="N122" s="9">
        <v>10.2980514478351</v>
      </c>
      <c r="O122" s="9">
        <v>1.4642720175434341</v>
      </c>
      <c r="P122" s="9">
        <v>97.831488754433437</v>
      </c>
      <c r="Q122" s="27">
        <v>0.8666666666666667</v>
      </c>
      <c r="R122" s="6">
        <v>0.86875000000000002</v>
      </c>
      <c r="S122" s="6">
        <v>0.8666666666666667</v>
      </c>
      <c r="T122" s="6">
        <v>0.857712096332786</v>
      </c>
      <c r="U122" s="6">
        <v>0.36654544464602939</v>
      </c>
      <c r="V122" s="27">
        <v>0.9</v>
      </c>
      <c r="W122" s="6">
        <v>0.90222222222222237</v>
      </c>
      <c r="X122" s="6">
        <v>0.9</v>
      </c>
      <c r="Y122" s="6">
        <v>0.89704184704184697</v>
      </c>
      <c r="Z122" s="6">
        <v>0.30953523857225412</v>
      </c>
      <c r="AA122" s="27">
        <v>0.93333333333333335</v>
      </c>
      <c r="AB122" s="6">
        <v>0.93571428571428561</v>
      </c>
      <c r="AC122" s="6">
        <v>0.93333333333333335</v>
      </c>
      <c r="AD122" s="6">
        <v>0.93315696649029978</v>
      </c>
      <c r="AE122" s="6">
        <v>1.384869357608882</v>
      </c>
      <c r="AF122" s="27">
        <v>0.9</v>
      </c>
      <c r="AG122" s="6">
        <v>0.90222222222222237</v>
      </c>
      <c r="AH122" s="6">
        <v>0.9</v>
      </c>
      <c r="AI122" s="6">
        <v>0.89704184704184697</v>
      </c>
      <c r="AJ122" s="6">
        <v>0.23981033166333809</v>
      </c>
      <c r="AK122" s="27">
        <v>0.8</v>
      </c>
      <c r="AL122" s="6">
        <v>0.83444444444444454</v>
      </c>
      <c r="AM122" s="6">
        <v>0.8</v>
      </c>
      <c r="AN122" s="6">
        <v>0.80579710144927541</v>
      </c>
      <c r="AO122" s="6">
        <v>7.2087306778234304</v>
      </c>
      <c r="AP122" s="27">
        <v>0.9</v>
      </c>
      <c r="AQ122" s="6">
        <v>0.8957142857142858</v>
      </c>
      <c r="AR122" s="6">
        <v>0.9</v>
      </c>
      <c r="AS122" s="6">
        <v>0.89607182940516261</v>
      </c>
      <c r="AT122" s="6">
        <v>0.28186531661642911</v>
      </c>
      <c r="AU122" s="27">
        <v>0.8666666666666667</v>
      </c>
      <c r="AV122" s="6">
        <v>0.87285714285714289</v>
      </c>
      <c r="AW122" s="6">
        <v>0.8666666666666667</v>
      </c>
      <c r="AX122" s="6">
        <v>0.86813186813186816</v>
      </c>
      <c r="AY122" s="6">
        <v>0.28670327179181138</v>
      </c>
      <c r="AZ122" s="27">
        <v>0.93333333333333335</v>
      </c>
      <c r="BA122" s="6">
        <v>0.94222222222222218</v>
      </c>
      <c r="BB122" s="6">
        <v>0.93333333333333335</v>
      </c>
      <c r="BC122" s="6">
        <v>0.92904761904761912</v>
      </c>
      <c r="BD122" s="6">
        <v>0.19287537030750859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7.9669253835951137E-2</v>
      </c>
      <c r="N123" s="9">
        <v>6.095850094386364</v>
      </c>
      <c r="O123" s="9">
        <v>1.355009663812526</v>
      </c>
      <c r="P123" s="9">
        <v>83.5131462930932</v>
      </c>
      <c r="Q123" s="27">
        <v>0.93333333333333335</v>
      </c>
      <c r="R123" s="6">
        <v>0.9375</v>
      </c>
      <c r="S123" s="6">
        <v>0.93333333333333335</v>
      </c>
      <c r="T123" s="6">
        <v>0.93377777777777782</v>
      </c>
      <c r="U123" s="6">
        <v>0.2842839559519697</v>
      </c>
      <c r="V123" s="27">
        <v>0.93333333333333335</v>
      </c>
      <c r="W123" s="6">
        <v>0.93988095238095226</v>
      </c>
      <c r="X123" s="6">
        <v>0.93333333333333335</v>
      </c>
      <c r="Y123" s="6">
        <v>0.93135802469135787</v>
      </c>
      <c r="Z123" s="6">
        <v>0.2110018278812579</v>
      </c>
      <c r="AA123" s="27">
        <v>0.93333333333333335</v>
      </c>
      <c r="AB123" s="6">
        <v>0.9375</v>
      </c>
      <c r="AC123" s="6">
        <v>0.93333333333333335</v>
      </c>
      <c r="AD123" s="6">
        <v>0.93377777777777782</v>
      </c>
      <c r="AE123" s="6">
        <v>0.1791116765624727</v>
      </c>
      <c r="AF123" s="27">
        <v>0.93333333333333335</v>
      </c>
      <c r="AG123" s="6">
        <v>0.9375</v>
      </c>
      <c r="AH123" s="6">
        <v>0.93333333333333335</v>
      </c>
      <c r="AI123" s="6">
        <v>0.93377777777777782</v>
      </c>
      <c r="AJ123" s="6">
        <v>0.1834308139754606</v>
      </c>
      <c r="AK123" s="27">
        <v>0.8</v>
      </c>
      <c r="AL123" s="6">
        <v>0.79675925925925928</v>
      </c>
      <c r="AM123" s="6">
        <v>0.8</v>
      </c>
      <c r="AN123" s="6">
        <v>0.7967251461988305</v>
      </c>
      <c r="AO123" s="6">
        <v>7.2087306778234286</v>
      </c>
      <c r="AP123" s="27">
        <v>0.96666666666666667</v>
      </c>
      <c r="AQ123" s="6">
        <v>0.96969696969696961</v>
      </c>
      <c r="AR123" s="6">
        <v>0.96666666666666667</v>
      </c>
      <c r="AS123" s="6">
        <v>0.96679365079365076</v>
      </c>
      <c r="AT123" s="6">
        <v>0.27465703354373527</v>
      </c>
      <c r="AU123" s="27">
        <v>0.9</v>
      </c>
      <c r="AV123" s="6">
        <v>0.90833333333333333</v>
      </c>
      <c r="AW123" s="6">
        <v>0.9</v>
      </c>
      <c r="AX123" s="6">
        <v>0.89974825174825168</v>
      </c>
      <c r="AY123" s="6">
        <v>0.171350273160046</v>
      </c>
      <c r="AZ123" s="27">
        <v>0.9</v>
      </c>
      <c r="BA123" s="6">
        <v>0.91527777777777786</v>
      </c>
      <c r="BB123" s="6">
        <v>0.9</v>
      </c>
      <c r="BC123" s="6">
        <v>0.89761967501097928</v>
      </c>
      <c r="BD123" s="6">
        <v>0.29409377600509978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5.1715959224977161E-2</v>
      </c>
      <c r="N124" s="9">
        <v>7.3323494540321938</v>
      </c>
      <c r="O124" s="9">
        <v>1.517368596162032</v>
      </c>
      <c r="P124" s="9">
        <v>82.488931357862185</v>
      </c>
      <c r="Q124" s="27">
        <v>0.93333333333333335</v>
      </c>
      <c r="R124" s="6">
        <v>0.94666666666666666</v>
      </c>
      <c r="S124" s="6">
        <v>0.93333333333333335</v>
      </c>
      <c r="T124" s="6">
        <v>0.93447293447293445</v>
      </c>
      <c r="U124" s="6">
        <v>0.20643685434774661</v>
      </c>
      <c r="V124" s="27">
        <v>0.9</v>
      </c>
      <c r="W124" s="6">
        <v>0.92727272727272736</v>
      </c>
      <c r="X124" s="6">
        <v>0.9</v>
      </c>
      <c r="Y124" s="6">
        <v>0.9018947368421053</v>
      </c>
      <c r="Z124" s="6">
        <v>0.31856828720559083</v>
      </c>
      <c r="AA124" s="27">
        <v>0.9</v>
      </c>
      <c r="AB124" s="6">
        <v>0.92727272727272736</v>
      </c>
      <c r="AC124" s="6">
        <v>0.9</v>
      </c>
      <c r="AD124" s="6">
        <v>0.9018947368421053</v>
      </c>
      <c r="AE124" s="6">
        <v>0.17854149429904151</v>
      </c>
      <c r="AF124" s="27">
        <v>0.93333333333333335</v>
      </c>
      <c r="AG124" s="6">
        <v>0.94666666666666666</v>
      </c>
      <c r="AH124" s="6">
        <v>0.93333333333333335</v>
      </c>
      <c r="AI124" s="6">
        <v>0.93447293447293445</v>
      </c>
      <c r="AJ124" s="6">
        <v>0.21842727011695121</v>
      </c>
      <c r="AK124" s="27">
        <v>0.8666666666666667</v>
      </c>
      <c r="AL124" s="6">
        <v>0.8666666666666667</v>
      </c>
      <c r="AM124" s="6">
        <v>0.8666666666666667</v>
      </c>
      <c r="AN124" s="6">
        <v>0.8666666666666667</v>
      </c>
      <c r="AO124" s="6">
        <v>4.8058204518822869</v>
      </c>
      <c r="AP124" s="27">
        <v>0.93333333333333335</v>
      </c>
      <c r="AQ124" s="6">
        <v>0.93333333333333335</v>
      </c>
      <c r="AR124" s="6">
        <v>0.93333333333333335</v>
      </c>
      <c r="AS124" s="6">
        <v>0.93333333333333335</v>
      </c>
      <c r="AT124" s="6">
        <v>0.1710256072445929</v>
      </c>
      <c r="AU124" s="27">
        <v>0.93333333333333335</v>
      </c>
      <c r="AV124" s="6">
        <v>0.94166666666666665</v>
      </c>
      <c r="AW124" s="6">
        <v>0.93333333333333335</v>
      </c>
      <c r="AX124" s="6">
        <v>0.93079365079365084</v>
      </c>
      <c r="AY124" s="6">
        <v>0.2378071600721598</v>
      </c>
      <c r="AZ124" s="27">
        <v>0.9</v>
      </c>
      <c r="BA124" s="6">
        <v>0.90484330484330477</v>
      </c>
      <c r="BB124" s="6">
        <v>0.9</v>
      </c>
      <c r="BC124" s="6">
        <v>0.90108932461873625</v>
      </c>
      <c r="BD124" s="6">
        <v>0.2031232012386705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7.9060031517602228E-2</v>
      </c>
      <c r="N125" s="9">
        <v>5.2513944496360212</v>
      </c>
      <c r="O125" s="9">
        <v>1.426704526265212</v>
      </c>
      <c r="P125" s="9">
        <v>91.242978562425861</v>
      </c>
      <c r="Q125" s="27">
        <v>0.9</v>
      </c>
      <c r="R125" s="6">
        <v>0.90222222222222226</v>
      </c>
      <c r="S125" s="6">
        <v>0.9</v>
      </c>
      <c r="T125" s="6">
        <v>0.8997929606625259</v>
      </c>
      <c r="U125" s="6">
        <v>0.26027426943114151</v>
      </c>
      <c r="V125" s="27">
        <v>0.93333333333333335</v>
      </c>
      <c r="W125" s="6">
        <v>0.94358974358974357</v>
      </c>
      <c r="X125" s="6">
        <v>0.93333333333333335</v>
      </c>
      <c r="Y125" s="6">
        <v>0.93277777777777771</v>
      </c>
      <c r="Z125" s="6">
        <v>0.1975582414671869</v>
      </c>
      <c r="AA125" s="27">
        <v>0.93333333333333335</v>
      </c>
      <c r="AB125" s="6">
        <v>0.94358974358974357</v>
      </c>
      <c r="AC125" s="6">
        <v>0.93333333333333335</v>
      </c>
      <c r="AD125" s="6">
        <v>0.93277777777777771</v>
      </c>
      <c r="AE125" s="6">
        <v>0.140560351526096</v>
      </c>
      <c r="AF125" s="27">
        <v>0.9</v>
      </c>
      <c r="AG125" s="6">
        <v>0.90222222222222226</v>
      </c>
      <c r="AH125" s="6">
        <v>0.9</v>
      </c>
      <c r="AI125" s="6">
        <v>0.8997929606625259</v>
      </c>
      <c r="AJ125" s="6">
        <v>0.1533463564805303</v>
      </c>
      <c r="AK125" s="27">
        <v>0.8</v>
      </c>
      <c r="AL125" s="6">
        <v>0.80569800569800565</v>
      </c>
      <c r="AM125" s="6">
        <v>0.8</v>
      </c>
      <c r="AN125" s="6">
        <v>0.79833333333333334</v>
      </c>
      <c r="AO125" s="6">
        <v>7.2087306778234286</v>
      </c>
      <c r="AP125" s="27">
        <v>0.8666666666666667</v>
      </c>
      <c r="AQ125" s="6">
        <v>0.86703703703703705</v>
      </c>
      <c r="AR125" s="6">
        <v>0.8666666666666667</v>
      </c>
      <c r="AS125" s="6">
        <v>0.86526610644257707</v>
      </c>
      <c r="AT125" s="6">
        <v>0.28450540575314931</v>
      </c>
      <c r="AU125" s="27">
        <v>0.83333333333333337</v>
      </c>
      <c r="AV125" s="6">
        <v>0.84986531986531988</v>
      </c>
      <c r="AW125" s="6">
        <v>0.83333333333333337</v>
      </c>
      <c r="AX125" s="6">
        <v>0.83218045112781958</v>
      </c>
      <c r="AY125" s="6">
        <v>0.92841314021349197</v>
      </c>
      <c r="AZ125" s="27">
        <v>0.8666666666666667</v>
      </c>
      <c r="BA125" s="6">
        <v>0.87259259259259259</v>
      </c>
      <c r="BB125" s="6">
        <v>0.8666666666666667</v>
      </c>
      <c r="BC125" s="6">
        <v>0.86370370370370375</v>
      </c>
      <c r="BD125" s="6">
        <v>0.3106484414452873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3.9926302423305027E-2</v>
      </c>
      <c r="N126" s="9">
        <v>9.1936821661454644</v>
      </c>
      <c r="O126" s="9">
        <v>1.553077660604119</v>
      </c>
      <c r="P126" s="9">
        <v>87.339980578381912</v>
      </c>
      <c r="Q126" s="27">
        <v>0.93333333333333335</v>
      </c>
      <c r="R126" s="6">
        <v>0.95</v>
      </c>
      <c r="S126" s="6">
        <v>0.93333333333333335</v>
      </c>
      <c r="T126" s="6">
        <v>0.93531746031746033</v>
      </c>
      <c r="U126" s="6">
        <v>0.28370771917378312</v>
      </c>
      <c r="V126" s="27">
        <v>0.93333333333333335</v>
      </c>
      <c r="W126" s="6">
        <v>0.95</v>
      </c>
      <c r="X126" s="6">
        <v>0.93333333333333335</v>
      </c>
      <c r="Y126" s="6">
        <v>0.93531746031746033</v>
      </c>
      <c r="Z126" s="6">
        <v>0.29987535524190478</v>
      </c>
      <c r="AA126" s="27">
        <v>0.8666666666666667</v>
      </c>
      <c r="AB126" s="6">
        <v>0.89722222222222214</v>
      </c>
      <c r="AC126" s="6">
        <v>0.8666666666666667</v>
      </c>
      <c r="AD126" s="6">
        <v>0.8713333333333334</v>
      </c>
      <c r="AE126" s="6">
        <v>2.5413192934293201</v>
      </c>
      <c r="AF126" s="27">
        <v>0.9</v>
      </c>
      <c r="AG126" s="6">
        <v>0.93333333333333335</v>
      </c>
      <c r="AH126" s="6">
        <v>0.9</v>
      </c>
      <c r="AI126" s="6">
        <v>0.90642857142857147</v>
      </c>
      <c r="AJ126" s="6">
        <v>0.30734468841096257</v>
      </c>
      <c r="AK126" s="27">
        <v>0.8</v>
      </c>
      <c r="AL126" s="6">
        <v>0.83888888888888891</v>
      </c>
      <c r="AM126" s="6">
        <v>0.8</v>
      </c>
      <c r="AN126" s="6">
        <v>0.81</v>
      </c>
      <c r="AO126" s="6">
        <v>7.2087306778234286</v>
      </c>
      <c r="AP126" s="27">
        <v>0.8666666666666667</v>
      </c>
      <c r="AQ126" s="6">
        <v>0.9</v>
      </c>
      <c r="AR126" s="6">
        <v>0.8666666666666667</v>
      </c>
      <c r="AS126" s="6">
        <v>0.87014492753623196</v>
      </c>
      <c r="AT126" s="6">
        <v>0.27203205608554287</v>
      </c>
      <c r="AU126" s="27">
        <v>0.8666666666666667</v>
      </c>
      <c r="AV126" s="6">
        <v>0.9</v>
      </c>
      <c r="AW126" s="6">
        <v>0.8666666666666667</v>
      </c>
      <c r="AX126" s="6">
        <v>0.87014492753623196</v>
      </c>
      <c r="AY126" s="6">
        <v>0.80002963683796202</v>
      </c>
      <c r="AZ126" s="27">
        <v>0.9</v>
      </c>
      <c r="BA126" s="6">
        <v>0.9194444444444444</v>
      </c>
      <c r="BB126" s="6">
        <v>0.9</v>
      </c>
      <c r="BC126" s="6">
        <v>0.8989648033126294</v>
      </c>
      <c r="BD126" s="6">
        <v>0.27383400722192691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6.8090201856761748E-2</v>
      </c>
      <c r="N127" s="9">
        <v>7.3036249905429518</v>
      </c>
      <c r="O127" s="9">
        <v>1.3665142963943171</v>
      </c>
      <c r="P127" s="9">
        <v>100.0596623704384</v>
      </c>
      <c r="Q127" s="27">
        <v>0.8</v>
      </c>
      <c r="R127" s="6">
        <v>0.8014652014652015</v>
      </c>
      <c r="S127" s="6">
        <v>0.8</v>
      </c>
      <c r="T127" s="6">
        <v>0.79583333333333328</v>
      </c>
      <c r="U127" s="6">
        <v>0.4128083894059435</v>
      </c>
      <c r="V127" s="27">
        <v>0.8666666666666667</v>
      </c>
      <c r="W127" s="6">
        <v>0.8666666666666667</v>
      </c>
      <c r="X127" s="6">
        <v>0.8666666666666667</v>
      </c>
      <c r="Y127" s="6">
        <v>0.8666666666666667</v>
      </c>
      <c r="Z127" s="6">
        <v>0.28736955487585109</v>
      </c>
      <c r="AA127" s="27">
        <v>0.83333333333333337</v>
      </c>
      <c r="AB127" s="6">
        <v>0.84523809523809523</v>
      </c>
      <c r="AC127" s="6">
        <v>0.83333333333333337</v>
      </c>
      <c r="AD127" s="6">
        <v>0.82666666666666666</v>
      </c>
      <c r="AE127" s="6">
        <v>0.38312972954190999</v>
      </c>
      <c r="AF127" s="27">
        <v>0.76666666666666672</v>
      </c>
      <c r="AG127" s="6">
        <v>0.76176046176046175</v>
      </c>
      <c r="AH127" s="6">
        <v>0.76666666666666672</v>
      </c>
      <c r="AI127" s="6">
        <v>0.76003278122843343</v>
      </c>
      <c r="AJ127" s="6">
        <v>0.41264621915133542</v>
      </c>
      <c r="AK127" s="27">
        <v>0.76666666666666672</v>
      </c>
      <c r="AL127" s="6">
        <v>0.80249999999999999</v>
      </c>
      <c r="AM127" s="6">
        <v>0.76666666666666672</v>
      </c>
      <c r="AN127" s="6">
        <v>0.75882298338438692</v>
      </c>
      <c r="AO127" s="6">
        <v>8.4101857907940012</v>
      </c>
      <c r="AP127" s="27">
        <v>0.83333333333333337</v>
      </c>
      <c r="AQ127" s="6">
        <v>0.84523809523809523</v>
      </c>
      <c r="AR127" s="6">
        <v>0.83333333333333337</v>
      </c>
      <c r="AS127" s="6">
        <v>0.82666666666666666</v>
      </c>
      <c r="AT127" s="6">
        <v>0.4510844347821123</v>
      </c>
      <c r="AU127" s="27">
        <v>0.83333333333333337</v>
      </c>
      <c r="AV127" s="6">
        <v>0.88541666666666663</v>
      </c>
      <c r="AW127" s="6">
        <v>0.83333333333333337</v>
      </c>
      <c r="AX127" s="6">
        <v>0.8288406200686903</v>
      </c>
      <c r="AY127" s="6">
        <v>0.75258873726448605</v>
      </c>
      <c r="AZ127" s="27">
        <v>0.7</v>
      </c>
      <c r="BA127" s="6">
        <v>0.74901960784313715</v>
      </c>
      <c r="BB127" s="6">
        <v>0.7</v>
      </c>
      <c r="BC127" s="6">
        <v>0.69641456582633054</v>
      </c>
      <c r="BD127" s="6">
        <v>0.77115929591957189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2.882256638356093E-2</v>
      </c>
      <c r="N128" s="9">
        <v>11.294841364786301</v>
      </c>
      <c r="O128" s="9">
        <v>1.616808552204535</v>
      </c>
      <c r="P128" s="9">
        <v>127.0669653538459</v>
      </c>
      <c r="Q128" s="27">
        <v>0.96666666666666667</v>
      </c>
      <c r="R128" s="6">
        <v>0.96944444444444444</v>
      </c>
      <c r="S128" s="6">
        <v>0.96666666666666667</v>
      </c>
      <c r="T128" s="6">
        <v>0.96659765355417526</v>
      </c>
      <c r="U128" s="6">
        <v>0.19418025824664839</v>
      </c>
      <c r="V128" s="27">
        <v>0.96666666666666667</v>
      </c>
      <c r="W128" s="6">
        <v>0.96944444444444444</v>
      </c>
      <c r="X128" s="6">
        <v>0.96666666666666667</v>
      </c>
      <c r="Y128" s="6">
        <v>0.96659765355417526</v>
      </c>
      <c r="Z128" s="6">
        <v>6.5191695070160802E-2</v>
      </c>
      <c r="AA128" s="27">
        <v>1</v>
      </c>
      <c r="AB128" s="6">
        <v>1</v>
      </c>
      <c r="AC128" s="6">
        <v>1</v>
      </c>
      <c r="AD128" s="6">
        <v>1</v>
      </c>
      <c r="AE128" s="6">
        <v>5.4218112677901713E-2</v>
      </c>
      <c r="AF128" s="27">
        <v>0.96666666666666667</v>
      </c>
      <c r="AG128" s="6">
        <v>0.96944444444444444</v>
      </c>
      <c r="AH128" s="6">
        <v>0.96666666666666667</v>
      </c>
      <c r="AI128" s="6">
        <v>0.96659765355417526</v>
      </c>
      <c r="AJ128" s="6">
        <v>0.1089122808711563</v>
      </c>
      <c r="AK128" s="27">
        <v>0.93333333333333335</v>
      </c>
      <c r="AL128" s="6">
        <v>0.93611111111111112</v>
      </c>
      <c r="AM128" s="6">
        <v>0.93333333333333335</v>
      </c>
      <c r="AN128" s="6">
        <v>0.93294685990338166</v>
      </c>
      <c r="AO128" s="6">
        <v>2.402910225941143</v>
      </c>
      <c r="AP128" s="27">
        <v>0.96666666666666667</v>
      </c>
      <c r="AQ128" s="6">
        <v>0.96944444444444444</v>
      </c>
      <c r="AR128" s="6">
        <v>0.96666666666666667</v>
      </c>
      <c r="AS128" s="6">
        <v>0.96659765355417526</v>
      </c>
      <c r="AT128" s="6">
        <v>0.1860989322166671</v>
      </c>
      <c r="AU128" s="27">
        <v>0.8666666666666667</v>
      </c>
      <c r="AV128" s="6">
        <v>0.89671717171717158</v>
      </c>
      <c r="AW128" s="6">
        <v>0.8666666666666667</v>
      </c>
      <c r="AX128" s="6">
        <v>0.86047122637511653</v>
      </c>
      <c r="AY128" s="6">
        <v>0.62260110146202452</v>
      </c>
      <c r="AZ128" s="27">
        <v>0.96666666666666667</v>
      </c>
      <c r="BA128" s="6">
        <v>0.96944444444444444</v>
      </c>
      <c r="BB128" s="6">
        <v>0.96666666666666667</v>
      </c>
      <c r="BC128" s="6">
        <v>0.96659765355417526</v>
      </c>
      <c r="BD128" s="6">
        <v>0.17363530754372741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7.987993683460326E-2</v>
      </c>
      <c r="N129" s="9">
        <v>6.3012223290906322</v>
      </c>
      <c r="O129" s="9">
        <v>1.3368988847022449</v>
      </c>
      <c r="P129" s="9">
        <v>70.888751202269603</v>
      </c>
      <c r="Q129" s="27">
        <v>0.93333333333333335</v>
      </c>
      <c r="R129" s="6">
        <v>0.94666666666666666</v>
      </c>
      <c r="S129" s="6">
        <v>0.93333333333333335</v>
      </c>
      <c r="T129" s="6">
        <v>0.93370370370370381</v>
      </c>
      <c r="U129" s="6">
        <v>0.24586174551494649</v>
      </c>
      <c r="V129" s="27">
        <v>0.96666666666666667</v>
      </c>
      <c r="W129" s="6">
        <v>0.97037037037037033</v>
      </c>
      <c r="X129" s="6">
        <v>0.96666666666666667</v>
      </c>
      <c r="Y129" s="6">
        <v>0.96685340802987862</v>
      </c>
      <c r="Z129" s="6">
        <v>0.1694175654056907</v>
      </c>
      <c r="AA129" s="27">
        <v>0.96666666666666667</v>
      </c>
      <c r="AB129" s="6">
        <v>0.96944444444444444</v>
      </c>
      <c r="AC129" s="6">
        <v>0.96666666666666667</v>
      </c>
      <c r="AD129" s="6">
        <v>0.96628019323671499</v>
      </c>
      <c r="AE129" s="6">
        <v>0.20395378261910471</v>
      </c>
      <c r="AF129" s="27">
        <v>0.93333333333333335</v>
      </c>
      <c r="AG129" s="6">
        <v>0.94666666666666666</v>
      </c>
      <c r="AH129" s="6">
        <v>0.93333333333333335</v>
      </c>
      <c r="AI129" s="6">
        <v>0.93370370370370381</v>
      </c>
      <c r="AJ129" s="6">
        <v>0.1622748493485883</v>
      </c>
      <c r="AK129" s="27">
        <v>0.93333333333333335</v>
      </c>
      <c r="AL129" s="6">
        <v>0.93333333333333335</v>
      </c>
      <c r="AM129" s="6">
        <v>0.93333333333333335</v>
      </c>
      <c r="AN129" s="6">
        <v>0.93333333333333335</v>
      </c>
      <c r="AO129" s="6">
        <v>2.402910225941143</v>
      </c>
      <c r="AP129" s="27">
        <v>0.96666666666666667</v>
      </c>
      <c r="AQ129" s="6">
        <v>0.97037037037037033</v>
      </c>
      <c r="AR129" s="6">
        <v>0.96666666666666667</v>
      </c>
      <c r="AS129" s="6">
        <v>0.96685340802987862</v>
      </c>
      <c r="AT129" s="6">
        <v>0.15761344383544121</v>
      </c>
      <c r="AU129" s="27">
        <v>0.9</v>
      </c>
      <c r="AV129" s="6">
        <v>0.89944444444444438</v>
      </c>
      <c r="AW129" s="6">
        <v>0.9</v>
      </c>
      <c r="AX129" s="6">
        <v>0.89834368530020703</v>
      </c>
      <c r="AY129" s="6">
        <v>0.30857862045988999</v>
      </c>
      <c r="AZ129" s="27">
        <v>0.93333333333333335</v>
      </c>
      <c r="BA129" s="6">
        <v>0.93981481481481477</v>
      </c>
      <c r="BB129" s="6">
        <v>0.93333333333333335</v>
      </c>
      <c r="BC129" s="6">
        <v>0.93170502983802217</v>
      </c>
      <c r="BD129" s="6">
        <v>0.2493088910826389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3.7155906579857768E-2</v>
      </c>
      <c r="N130" s="10">
        <v>9.4946001512849065</v>
      </c>
      <c r="O130" s="10">
        <v>1.5729077106060401</v>
      </c>
      <c r="P130" s="10">
        <v>130.07602207260319</v>
      </c>
      <c r="Q130" s="28">
        <v>1</v>
      </c>
      <c r="R130" s="5">
        <v>1</v>
      </c>
      <c r="S130" s="5">
        <v>1</v>
      </c>
      <c r="T130" s="5">
        <v>1</v>
      </c>
      <c r="U130" s="5">
        <v>0.16858637270087001</v>
      </c>
      <c r="V130" s="28">
        <v>0.93333333333333335</v>
      </c>
      <c r="W130" s="5">
        <v>0.94285714285714284</v>
      </c>
      <c r="X130" s="5">
        <v>0.93333333333333335</v>
      </c>
      <c r="Y130" s="5">
        <v>0.93256410256410249</v>
      </c>
      <c r="Z130" s="5">
        <v>8.2522631826584383E-2</v>
      </c>
      <c r="AA130" s="28">
        <v>1</v>
      </c>
      <c r="AB130" s="5">
        <v>1</v>
      </c>
      <c r="AC130" s="5">
        <v>1</v>
      </c>
      <c r="AD130" s="5">
        <v>1</v>
      </c>
      <c r="AE130" s="5">
        <v>5.4218112677901713E-2</v>
      </c>
      <c r="AF130" s="28">
        <v>1</v>
      </c>
      <c r="AG130" s="5">
        <v>1</v>
      </c>
      <c r="AH130" s="5">
        <v>1</v>
      </c>
      <c r="AI130" s="5">
        <v>1</v>
      </c>
      <c r="AJ130" s="5">
        <v>7.4611247142889289E-2</v>
      </c>
      <c r="AK130" s="28">
        <v>0.96666666666666667</v>
      </c>
      <c r="AL130" s="5">
        <v>0.96944444444444444</v>
      </c>
      <c r="AM130" s="5">
        <v>0.96666666666666667</v>
      </c>
      <c r="AN130" s="5">
        <v>0.96666666666666667</v>
      </c>
      <c r="AO130" s="5">
        <v>1.2014551129705719</v>
      </c>
      <c r="AP130" s="28">
        <v>1</v>
      </c>
      <c r="AQ130" s="5">
        <v>1</v>
      </c>
      <c r="AR130" s="5">
        <v>1</v>
      </c>
      <c r="AS130" s="5">
        <v>1</v>
      </c>
      <c r="AT130" s="5">
        <v>6.0277143987768032E-2</v>
      </c>
      <c r="AU130" s="28">
        <v>0.96666666666666667</v>
      </c>
      <c r="AV130" s="5">
        <v>0.96944444444444444</v>
      </c>
      <c r="AW130" s="5">
        <v>0.96666666666666667</v>
      </c>
      <c r="AX130" s="5">
        <v>0.96666666666666667</v>
      </c>
      <c r="AY130" s="5">
        <v>0.1105390726549092</v>
      </c>
      <c r="AZ130" s="28">
        <v>1</v>
      </c>
      <c r="BA130" s="5">
        <v>1</v>
      </c>
      <c r="BB130" s="5">
        <v>1</v>
      </c>
      <c r="BC130" s="5">
        <v>1</v>
      </c>
      <c r="BD130" s="5">
        <v>8.1442217977043489E-3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9.9560257682986666E-2</v>
      </c>
      <c r="N132" s="4">
        <f t="shared" ref="N132:BD132" si="1">AVERAGE(N3:N130)</f>
        <v>6.7604344805203578</v>
      </c>
      <c r="O132" s="4">
        <f t="shared" si="1"/>
        <v>1.3381713174652032</v>
      </c>
      <c r="P132" s="4">
        <f t="shared" si="1"/>
        <v>92.284210330511769</v>
      </c>
      <c r="Q132" s="4">
        <f t="shared" si="1"/>
        <v>0.8885416666666669</v>
      </c>
      <c r="R132" s="4">
        <f t="shared" si="1"/>
        <v>0.90087928530595551</v>
      </c>
      <c r="S132" s="4">
        <f t="shared" si="1"/>
        <v>0.8885416666666669</v>
      </c>
      <c r="T132" s="4">
        <f t="shared" si="1"/>
        <v>0.88507540238636306</v>
      </c>
      <c r="U132" s="4">
        <f t="shared" si="1"/>
        <v>0.3487542830757096</v>
      </c>
      <c r="V132" s="4">
        <f t="shared" si="1"/>
        <v>0.89114583333333341</v>
      </c>
      <c r="W132" s="4">
        <f t="shared" si="1"/>
        <v>0.90192706822130053</v>
      </c>
      <c r="X132" s="4">
        <f t="shared" si="1"/>
        <v>0.89114583333333341</v>
      </c>
      <c r="Y132" s="4">
        <f t="shared" si="1"/>
        <v>0.88951338670630098</v>
      </c>
      <c r="Z132" s="4">
        <f t="shared" si="1"/>
        <v>0.27883771040970012</v>
      </c>
      <c r="AA132" s="4">
        <f t="shared" si="1"/>
        <v>0.87838541666666681</v>
      </c>
      <c r="AB132" s="4">
        <f t="shared" si="1"/>
        <v>0.89179946544524036</v>
      </c>
      <c r="AC132" s="4">
        <f t="shared" si="1"/>
        <v>0.87838541666666681</v>
      </c>
      <c r="AD132" s="4">
        <f t="shared" si="1"/>
        <v>0.87529939980381721</v>
      </c>
      <c r="AE132" s="4">
        <f t="shared" si="1"/>
        <v>0.96341035843165457</v>
      </c>
      <c r="AF132" s="4">
        <f t="shared" si="1"/>
        <v>0.88750000000000051</v>
      </c>
      <c r="AG132" s="4">
        <f t="shared" si="1"/>
        <v>0.90106056824864245</v>
      </c>
      <c r="AH132" s="4">
        <f t="shared" si="1"/>
        <v>0.88750000000000051</v>
      </c>
      <c r="AI132" s="4">
        <f t="shared" si="1"/>
        <v>0.8859847059993653</v>
      </c>
      <c r="AJ132" s="4">
        <f t="shared" si="1"/>
        <v>0.28840947308580095</v>
      </c>
      <c r="AK132" s="4">
        <f t="shared" si="1"/>
        <v>0.82942708333333337</v>
      </c>
      <c r="AL132" s="4">
        <f t="shared" si="1"/>
        <v>0.84511780736964559</v>
      </c>
      <c r="AM132" s="4">
        <f t="shared" si="1"/>
        <v>0.82942708333333337</v>
      </c>
      <c r="AN132" s="4">
        <f t="shared" si="1"/>
        <v>0.82833969582235201</v>
      </c>
      <c r="AO132" s="4">
        <f t="shared" si="1"/>
        <v>6.0758546827204736</v>
      </c>
      <c r="AP132" s="4">
        <f t="shared" si="1"/>
        <v>0.87630208333333348</v>
      </c>
      <c r="AQ132" s="4">
        <f t="shared" si="1"/>
        <v>0.8884673240107519</v>
      </c>
      <c r="AR132" s="4">
        <f t="shared" si="1"/>
        <v>0.87630208333333348</v>
      </c>
      <c r="AS132" s="4">
        <f t="shared" si="1"/>
        <v>0.87533990625280522</v>
      </c>
      <c r="AT132" s="4">
        <f t="shared" si="1"/>
        <v>0.39630337113538505</v>
      </c>
      <c r="AU132" s="4">
        <f t="shared" si="1"/>
        <v>0.8520833333333333</v>
      </c>
      <c r="AV132" s="4">
        <f t="shared" si="1"/>
        <v>0.865858687200599</v>
      </c>
      <c r="AW132" s="4">
        <f t="shared" si="1"/>
        <v>0.8520833333333333</v>
      </c>
      <c r="AX132" s="4">
        <f t="shared" si="1"/>
        <v>0.85077042135465031</v>
      </c>
      <c r="AY132" s="4">
        <f t="shared" si="1"/>
        <v>0.59332746849528939</v>
      </c>
      <c r="AZ132" s="4">
        <f t="shared" si="1"/>
        <v>0.86406249999999996</v>
      </c>
      <c r="BA132" s="4">
        <f t="shared" si="1"/>
        <v>0.87875659347970958</v>
      </c>
      <c r="BB132" s="4">
        <f t="shared" si="1"/>
        <v>0.86406249999999996</v>
      </c>
      <c r="BC132" s="4">
        <f t="shared" si="1"/>
        <v>0.8632712915171743</v>
      </c>
      <c r="BD132" s="4">
        <f t="shared" si="1"/>
        <v>0.41938940647454975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1.1544722011467241E-2</v>
      </c>
      <c r="N133" s="5">
        <f t="shared" ref="N133:BD133" si="2">_xlfn.VAR.S(N3:N130)</f>
        <v>7.7862328281503501</v>
      </c>
      <c r="O133" s="5">
        <f t="shared" si="2"/>
        <v>7.3732615964058418E-2</v>
      </c>
      <c r="P133" s="5">
        <f t="shared" si="2"/>
        <v>853.96029849875515</v>
      </c>
      <c r="Q133" s="5">
        <f t="shared" si="2"/>
        <v>1.068132108486333E-2</v>
      </c>
      <c r="R133" s="5">
        <f t="shared" si="2"/>
        <v>9.0141459197620021E-3</v>
      </c>
      <c r="S133" s="5">
        <f t="shared" si="2"/>
        <v>1.068132108486333E-2</v>
      </c>
      <c r="T133" s="5">
        <f t="shared" si="2"/>
        <v>1.2151902385556095E-2</v>
      </c>
      <c r="U133" s="5">
        <f t="shared" si="2"/>
        <v>3.2021961699380645E-2</v>
      </c>
      <c r="V133" s="5">
        <f t="shared" si="2"/>
        <v>1.026219378827517E-2</v>
      </c>
      <c r="W133" s="5">
        <f t="shared" si="2"/>
        <v>9.187561336396699E-3</v>
      </c>
      <c r="X133" s="5">
        <f t="shared" si="2"/>
        <v>1.026219378827517E-2</v>
      </c>
      <c r="Y133" s="5">
        <f t="shared" si="2"/>
        <v>1.0768137419345106E-2</v>
      </c>
      <c r="Z133" s="5">
        <f t="shared" si="2"/>
        <v>4.067647466029909E-2</v>
      </c>
      <c r="AA133" s="5">
        <f t="shared" si="2"/>
        <v>1.073648020559851E-2</v>
      </c>
      <c r="AB133" s="5">
        <f t="shared" si="2"/>
        <v>9.1839395816177821E-3</v>
      </c>
      <c r="AC133" s="5">
        <f t="shared" si="2"/>
        <v>1.073648020559851E-2</v>
      </c>
      <c r="AD133" s="5">
        <f t="shared" si="2"/>
        <v>1.2268523207026536E-2</v>
      </c>
      <c r="AE133" s="5">
        <f t="shared" si="2"/>
        <v>1.3271038703675606</v>
      </c>
      <c r="AF133" s="5">
        <f t="shared" si="2"/>
        <v>1.1793525809272216E-2</v>
      </c>
      <c r="AG133" s="5">
        <f t="shared" si="2"/>
        <v>9.1940382674891678E-3</v>
      </c>
      <c r="AH133" s="5">
        <f t="shared" si="2"/>
        <v>1.1793525809272216E-2</v>
      </c>
      <c r="AI133" s="5">
        <f t="shared" si="2"/>
        <v>1.2559020675692567E-2</v>
      </c>
      <c r="AJ133" s="5">
        <f t="shared" si="2"/>
        <v>3.2651219728410473E-2</v>
      </c>
      <c r="AK133" s="5">
        <f t="shared" si="2"/>
        <v>1.3169222987751103E-2</v>
      </c>
      <c r="AL133" s="5">
        <f t="shared" si="2"/>
        <v>1.2000821706944803E-2</v>
      </c>
      <c r="AM133" s="5">
        <f t="shared" si="2"/>
        <v>1.3169222987751103E-2</v>
      </c>
      <c r="AN133" s="5">
        <f t="shared" si="2"/>
        <v>1.3852285997514528E-2</v>
      </c>
      <c r="AO133" s="5">
        <f t="shared" si="2"/>
        <v>15.173333267556636</v>
      </c>
      <c r="AP133" s="5">
        <f t="shared" si="2"/>
        <v>1.1271257108485835E-2</v>
      </c>
      <c r="AQ133" s="5">
        <f t="shared" si="2"/>
        <v>9.7982257868661736E-3</v>
      </c>
      <c r="AR133" s="5">
        <f t="shared" si="2"/>
        <v>1.1271257108485835E-2</v>
      </c>
      <c r="AS133" s="5">
        <f t="shared" si="2"/>
        <v>1.1849058115319689E-2</v>
      </c>
      <c r="AT133" s="5">
        <f t="shared" si="2"/>
        <v>0.10942169572415388</v>
      </c>
      <c r="AU133" s="5">
        <f t="shared" si="2"/>
        <v>1.2594050743656592E-2</v>
      </c>
      <c r="AV133" s="5">
        <f t="shared" si="2"/>
        <v>1.1824039385298937E-2</v>
      </c>
      <c r="AW133" s="5">
        <f t="shared" si="2"/>
        <v>1.2594050743656592E-2</v>
      </c>
      <c r="AX133" s="5">
        <f t="shared" si="2"/>
        <v>1.3380238847807525E-2</v>
      </c>
      <c r="AY133" s="5">
        <f t="shared" si="2"/>
        <v>0.15606207411777717</v>
      </c>
      <c r="AZ133" s="5">
        <f t="shared" si="2"/>
        <v>1.306403105861741E-2</v>
      </c>
      <c r="BA133" s="5">
        <f t="shared" si="2"/>
        <v>1.1087557690301666E-2</v>
      </c>
      <c r="BB133" s="5">
        <f t="shared" si="2"/>
        <v>1.306403105861741E-2</v>
      </c>
      <c r="BC133" s="5">
        <f t="shared" si="2"/>
        <v>1.3394232200318483E-2</v>
      </c>
      <c r="BD133" s="5">
        <f t="shared" si="2"/>
        <v>0.1024021393885452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155" priority="166" operator="lessThan">
      <formula>-0.85</formula>
    </cfRule>
    <cfRule type="cellIs" dxfId="1154" priority="167" operator="greaterThan">
      <formula>0.85</formula>
    </cfRule>
  </conditionalFormatting>
  <conditionalFormatting sqref="BG38:BG42">
    <cfRule type="cellIs" dxfId="84" priority="70" operator="lessThan">
      <formula>-0.85</formula>
    </cfRule>
    <cfRule type="cellIs" dxfId="83" priority="71" operator="greaterThan">
      <formula>0.85</formula>
    </cfRule>
  </conditionalFormatting>
  <conditionalFormatting sqref="BH38:BH42">
    <cfRule type="cellIs" dxfId="82" priority="54" operator="lessThan">
      <formula>-0.85</formula>
    </cfRule>
    <cfRule type="cellIs" dxfId="81" priority="55" operator="greaterThan">
      <formula>0.85</formula>
    </cfRule>
  </conditionalFormatting>
  <conditionalFormatting sqref="BG3:BG7">
    <cfRule type="cellIs" dxfId="80" priority="84" operator="lessThan">
      <formula>-0.85</formula>
    </cfRule>
    <cfRule type="cellIs" dxfId="79" priority="85" operator="greaterThan">
      <formula>0.85</formula>
    </cfRule>
  </conditionalFormatting>
  <conditionalFormatting sqref="BI38:BI42">
    <cfRule type="cellIs" dxfId="78" priority="38" operator="lessThan">
      <formula>-0.85</formula>
    </cfRule>
    <cfRule type="cellIs" dxfId="77" priority="39" operator="greaterThan">
      <formula>0.85</formula>
    </cfRule>
  </conditionalFormatting>
  <conditionalFormatting sqref="BG8:BG12">
    <cfRule type="cellIs" dxfId="76" priority="82" operator="lessThan">
      <formula>-0.85</formula>
    </cfRule>
    <cfRule type="cellIs" dxfId="75" priority="83" operator="greaterThan">
      <formula>0.85</formula>
    </cfRule>
  </conditionalFormatting>
  <conditionalFormatting sqref="BG13:BG17">
    <cfRule type="cellIs" dxfId="74" priority="80" operator="lessThan">
      <formula>-0.85</formula>
    </cfRule>
    <cfRule type="cellIs" dxfId="73" priority="81" operator="greaterThan">
      <formula>0.85</formula>
    </cfRule>
  </conditionalFormatting>
  <conditionalFormatting sqref="BG18:BG22">
    <cfRule type="cellIs" dxfId="72" priority="78" operator="lessThan">
      <formula>-0.85</formula>
    </cfRule>
    <cfRule type="cellIs" dxfId="71" priority="79" operator="greaterThan">
      <formula>0.85</formula>
    </cfRule>
  </conditionalFormatting>
  <conditionalFormatting sqref="BG23:BG27">
    <cfRule type="cellIs" dxfId="70" priority="76" operator="lessThan">
      <formula>-0.85</formula>
    </cfRule>
    <cfRule type="cellIs" dxfId="69" priority="77" operator="greaterThan">
      <formula>0.85</formula>
    </cfRule>
  </conditionalFormatting>
  <conditionalFormatting sqref="BG28:BG32">
    <cfRule type="cellIs" dxfId="68" priority="74" operator="lessThan">
      <formula>-0.85</formula>
    </cfRule>
    <cfRule type="cellIs" dxfId="67" priority="75" operator="greaterThan">
      <formula>0.85</formula>
    </cfRule>
  </conditionalFormatting>
  <conditionalFormatting sqref="BG33:BG37">
    <cfRule type="cellIs" dxfId="66" priority="72" operator="lessThan">
      <formula>-0.85</formula>
    </cfRule>
    <cfRule type="cellIs" dxfId="65" priority="73" operator="greaterThan">
      <formula>0.85</formula>
    </cfRule>
  </conditionalFormatting>
  <conditionalFormatting sqref="BH3:BH7">
    <cfRule type="cellIs" dxfId="64" priority="68" operator="lessThan">
      <formula>-0.85</formula>
    </cfRule>
    <cfRule type="cellIs" dxfId="63" priority="69" operator="greaterThan">
      <formula>0.85</formula>
    </cfRule>
  </conditionalFormatting>
  <conditionalFormatting sqref="BH8:BH12">
    <cfRule type="cellIs" dxfId="62" priority="66" operator="lessThan">
      <formula>-0.85</formula>
    </cfRule>
    <cfRule type="cellIs" dxfId="61" priority="67" operator="greaterThan">
      <formula>0.85</formula>
    </cfRule>
  </conditionalFormatting>
  <conditionalFormatting sqref="BH13:BH17">
    <cfRule type="cellIs" dxfId="60" priority="64" operator="lessThan">
      <formula>-0.85</formula>
    </cfRule>
    <cfRule type="cellIs" dxfId="59" priority="65" operator="greaterThan">
      <formula>0.85</formula>
    </cfRule>
  </conditionalFormatting>
  <conditionalFormatting sqref="BH18:BH22">
    <cfRule type="cellIs" dxfId="58" priority="62" operator="lessThan">
      <formula>-0.85</formula>
    </cfRule>
    <cfRule type="cellIs" dxfId="57" priority="63" operator="greaterThan">
      <formula>0.85</formula>
    </cfRule>
  </conditionalFormatting>
  <conditionalFormatting sqref="BH23:BH27">
    <cfRule type="cellIs" dxfId="56" priority="60" operator="lessThan">
      <formula>-0.85</formula>
    </cfRule>
    <cfRule type="cellIs" dxfId="55" priority="61" operator="greaterThan">
      <formula>0.85</formula>
    </cfRule>
  </conditionalFormatting>
  <conditionalFormatting sqref="BH28:BH32">
    <cfRule type="cellIs" dxfId="54" priority="58" operator="lessThan">
      <formula>-0.85</formula>
    </cfRule>
    <cfRule type="cellIs" dxfId="53" priority="59" operator="greaterThan">
      <formula>0.85</formula>
    </cfRule>
  </conditionalFormatting>
  <conditionalFormatting sqref="BH33:BH37">
    <cfRule type="cellIs" dxfId="52" priority="56" operator="lessThan">
      <formula>-0.85</formula>
    </cfRule>
    <cfRule type="cellIs" dxfId="51" priority="57" operator="greaterThan">
      <formula>0.85</formula>
    </cfRule>
  </conditionalFormatting>
  <conditionalFormatting sqref="BI3:BI7">
    <cfRule type="cellIs" dxfId="50" priority="52" operator="lessThan">
      <formula>-0.85</formula>
    </cfRule>
    <cfRule type="cellIs" dxfId="49" priority="53" operator="greaterThan">
      <formula>0.85</formula>
    </cfRule>
  </conditionalFormatting>
  <conditionalFormatting sqref="BI8:BI12">
    <cfRule type="cellIs" dxfId="48" priority="50" operator="lessThan">
      <formula>-0.85</formula>
    </cfRule>
    <cfRule type="cellIs" dxfId="47" priority="51" operator="greaterThan">
      <formula>0.85</formula>
    </cfRule>
  </conditionalFormatting>
  <conditionalFormatting sqref="BI13:BI17">
    <cfRule type="cellIs" dxfId="46" priority="48" operator="lessThan">
      <formula>-0.85</formula>
    </cfRule>
    <cfRule type="cellIs" dxfId="45" priority="49" operator="greaterThan">
      <formula>0.85</formula>
    </cfRule>
  </conditionalFormatting>
  <conditionalFormatting sqref="BI18:BI22">
    <cfRule type="cellIs" dxfId="44" priority="46" operator="lessThan">
      <formula>-0.85</formula>
    </cfRule>
    <cfRule type="cellIs" dxfId="43" priority="47" operator="greaterThan">
      <formula>0.85</formula>
    </cfRule>
  </conditionalFormatting>
  <conditionalFormatting sqref="BI23:BI27">
    <cfRule type="cellIs" dxfId="42" priority="44" operator="lessThan">
      <formula>-0.85</formula>
    </cfRule>
    <cfRule type="cellIs" dxfId="41" priority="45" operator="greaterThan">
      <formula>0.85</formula>
    </cfRule>
  </conditionalFormatting>
  <conditionalFormatting sqref="BI28:BI32">
    <cfRule type="cellIs" dxfId="40" priority="42" operator="lessThan">
      <formula>-0.85</formula>
    </cfRule>
    <cfRule type="cellIs" dxfId="39" priority="43" operator="greaterThan">
      <formula>0.85</formula>
    </cfRule>
  </conditionalFormatting>
  <conditionalFormatting sqref="BI33:BI37">
    <cfRule type="cellIs" dxfId="38" priority="40" operator="lessThan">
      <formula>-0.85</formula>
    </cfRule>
    <cfRule type="cellIs" dxfId="37" priority="41" operator="greaterThan">
      <formula>0.85</formula>
    </cfRule>
  </conditionalFormatting>
  <conditionalFormatting sqref="BJ38:BJ42">
    <cfRule type="cellIs" dxfId="36" priority="22" operator="lessThan">
      <formula>-0.85</formula>
    </cfRule>
    <cfRule type="cellIs" dxfId="35" priority="23" operator="greaterThan">
      <formula>0.85</formula>
    </cfRule>
  </conditionalFormatting>
  <conditionalFormatting sqref="BJ3:BJ7">
    <cfRule type="cellIs" dxfId="34" priority="36" operator="lessThan">
      <formula>-0.85</formula>
    </cfRule>
    <cfRule type="cellIs" dxfId="33" priority="37" operator="greaterThan">
      <formula>0.85</formula>
    </cfRule>
  </conditionalFormatting>
  <conditionalFormatting sqref="BJ8:BJ12">
    <cfRule type="cellIs" dxfId="32" priority="34" operator="lessThan">
      <formula>-0.85</formula>
    </cfRule>
    <cfRule type="cellIs" dxfId="31" priority="35" operator="greaterThan">
      <formula>0.85</formula>
    </cfRule>
  </conditionalFormatting>
  <conditionalFormatting sqref="BJ13:BJ17">
    <cfRule type="cellIs" dxfId="30" priority="32" operator="lessThan">
      <formula>-0.85</formula>
    </cfRule>
    <cfRule type="cellIs" dxfId="29" priority="33" operator="greaterThan">
      <formula>0.85</formula>
    </cfRule>
  </conditionalFormatting>
  <conditionalFormatting sqref="BJ18:BJ22">
    <cfRule type="cellIs" dxfId="28" priority="30" operator="lessThan">
      <formula>-0.85</formula>
    </cfRule>
    <cfRule type="cellIs" dxfId="27" priority="31" operator="greaterThan">
      <formula>0.85</formula>
    </cfRule>
  </conditionalFormatting>
  <conditionalFormatting sqref="BJ23:BJ27">
    <cfRule type="cellIs" dxfId="26" priority="28" operator="lessThan">
      <formula>-0.85</formula>
    </cfRule>
    <cfRule type="cellIs" dxfId="25" priority="29" operator="greaterThan">
      <formula>0.85</formula>
    </cfRule>
  </conditionalFormatting>
  <conditionalFormatting sqref="BJ28:BJ32">
    <cfRule type="cellIs" dxfId="24" priority="26" operator="lessThan">
      <formula>-0.85</formula>
    </cfRule>
    <cfRule type="cellIs" dxfId="23" priority="27" operator="greaterThan">
      <formula>0.85</formula>
    </cfRule>
  </conditionalFormatting>
  <conditionalFormatting sqref="BJ33:BJ37">
    <cfRule type="cellIs" dxfId="22" priority="24" operator="lessThan">
      <formula>-0.85</formula>
    </cfRule>
    <cfRule type="cellIs" dxfId="21" priority="25" operator="greaterThan">
      <formula>0.85</formula>
    </cfRule>
  </conditionalFormatting>
  <conditionalFormatting sqref="BG3:BJ42">
    <cfRule type="cellIs" dxfId="20" priority="17" operator="between">
      <formula>-0.7</formula>
      <formula>0.7</formula>
    </cfRule>
    <cfRule type="cellIs" dxfId="19" priority="18" operator="between">
      <formula>-0.7</formula>
      <formula>-0.85</formula>
    </cfRule>
    <cfRule type="cellIs" dxfId="18" priority="19" operator="between">
      <formula>0.7</formula>
      <formula>0.85</formula>
    </cfRule>
    <cfRule type="cellIs" dxfId="17" priority="20" operator="lessThan">
      <formula>-0.85</formula>
    </cfRule>
    <cfRule type="cellIs" dxfId="16" priority="21" operator="greaterThan">
      <formula>0.85</formula>
    </cfRule>
  </conditionalFormatting>
  <conditionalFormatting sqref="BG47:BG51">
    <cfRule type="top10" dxfId="15" priority="15" bottom="1" rank="1"/>
    <cfRule type="top10" dxfId="14" priority="16" rank="1"/>
  </conditionalFormatting>
  <conditionalFormatting sqref="BG54:BG61">
    <cfRule type="top10" dxfId="13" priority="13" bottom="1" rank="1"/>
    <cfRule type="top10" dxfId="12" priority="14" rank="1"/>
  </conditionalFormatting>
  <conditionalFormatting sqref="BH47:BH51">
    <cfRule type="top10" dxfId="11" priority="11" bottom="1" rank="1"/>
    <cfRule type="top10" dxfId="10" priority="12" rank="1"/>
  </conditionalFormatting>
  <conditionalFormatting sqref="BI47:BI51">
    <cfRule type="top10" dxfId="9" priority="9" bottom="1" rank="1"/>
    <cfRule type="top10" dxfId="8" priority="10" rank="1"/>
  </conditionalFormatting>
  <conditionalFormatting sqref="BJ47:BJ51">
    <cfRule type="top10" dxfId="7" priority="7" bottom="1" rank="1"/>
    <cfRule type="top10" dxfId="6" priority="8" rank="1"/>
  </conditionalFormatting>
  <conditionalFormatting sqref="BH54:BH61">
    <cfRule type="top10" dxfId="5" priority="5" bottom="1" rank="1"/>
    <cfRule type="top10" dxfId="4" priority="6" rank="1"/>
  </conditionalFormatting>
  <conditionalFormatting sqref="BI54:BI61">
    <cfRule type="top10" dxfId="3" priority="3" bottom="1" rank="1"/>
    <cfRule type="top10" dxfId="2" priority="4" rank="1"/>
  </conditionalFormatting>
  <conditionalFormatting sqref="BJ54:BJ61">
    <cfRule type="top10" dxfId="1" priority="1" bottom="1" rank="1"/>
    <cfRule type="top10" dxfId="0" priority="2" rank="1"/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D8DEC-E187-43BA-AB30-328EAB3DC1BD}">
  <dimension ref="B2:CY133"/>
  <sheetViews>
    <sheetView showGridLines="0" topLeftCell="AS1" zoomScale="70" zoomScaleNormal="70" workbookViewId="0">
      <selection activeCell="BG44" sqref="BG44"/>
    </sheetView>
  </sheetViews>
  <sheetFormatPr defaultColWidth="8.75" defaultRowHeight="15" x14ac:dyDescent="0.25"/>
  <cols>
    <col min="1" max="1" width="8.75" style="2"/>
    <col min="2" max="2" width="5.625" style="2" customWidth="1"/>
    <col min="3" max="12" width="5.75" style="2" customWidth="1"/>
    <col min="13" max="13" width="8.75" style="2" customWidth="1"/>
    <col min="14" max="14" width="18.375" style="2" bestFit="1" customWidth="1"/>
    <col min="15" max="15" width="8.75" style="2"/>
    <col min="16" max="16" width="14.25" style="2" bestFit="1" customWidth="1"/>
    <col min="17" max="19" width="8.125" style="2" bestFit="1" customWidth="1"/>
    <col min="20" max="20" width="7.75" style="2" bestFit="1" customWidth="1"/>
    <col min="21" max="21" width="14" style="2" bestFit="1" customWidth="1"/>
    <col min="22" max="24" width="8.375" style="2" bestFit="1" customWidth="1"/>
    <col min="25" max="25" width="9.25" style="2" bestFit="1" customWidth="1"/>
    <col min="26" max="26" width="15.625" style="2" bestFit="1" customWidth="1"/>
    <col min="27" max="29" width="8.75" style="2"/>
    <col min="30" max="30" width="9.375" style="2" bestFit="1" customWidth="1"/>
    <col min="31" max="31" width="15.875" style="2" bestFit="1" customWidth="1"/>
    <col min="32" max="34" width="8.875" style="2" bestFit="1" customWidth="1"/>
    <col min="35" max="35" width="9.625" style="2" bestFit="1" customWidth="1"/>
    <col min="36" max="36" width="16" style="2" bestFit="1" customWidth="1"/>
    <col min="37" max="37" width="7.125" style="2" bestFit="1" customWidth="1"/>
    <col min="38" max="38" width="6.75" style="2" customWidth="1"/>
    <col min="39" max="39" width="7.125" style="2" bestFit="1" customWidth="1"/>
    <col min="40" max="40" width="7.75" style="2" bestFit="1" customWidth="1"/>
    <col min="41" max="41" width="14" style="2" bestFit="1" customWidth="1"/>
    <col min="42" max="44" width="7.125" style="2" bestFit="1" customWidth="1"/>
    <col min="45" max="45" width="7.75" style="2" bestFit="1" customWidth="1"/>
    <col min="46" max="46" width="14" style="2" bestFit="1" customWidth="1"/>
    <col min="47" max="49" width="7.375" style="2" bestFit="1" customWidth="1"/>
    <col min="50" max="50" width="8.125" style="2" bestFit="1" customWidth="1"/>
    <col min="51" max="51" width="14.625" style="2" bestFit="1" customWidth="1"/>
    <col min="52" max="54" width="8.875" style="2" bestFit="1" customWidth="1"/>
    <col min="55" max="55" width="9.625" style="2" bestFit="1" customWidth="1"/>
    <col min="56" max="56" width="16" style="2" bestFit="1" customWidth="1"/>
    <col min="57" max="63" width="16" style="2" customWidth="1"/>
    <col min="64" max="64" width="8.125" style="2" bestFit="1" customWidth="1"/>
    <col min="65" max="66" width="16" style="2" customWidth="1"/>
    <col min="67" max="67" width="8.125" style="2" bestFit="1" customWidth="1"/>
    <col min="68" max="69" width="16" style="2" customWidth="1"/>
    <col min="70" max="70" width="8.125" style="2" bestFit="1" customWidth="1"/>
    <col min="71" max="88" width="16" style="2" customWidth="1"/>
    <col min="89" max="89" width="8.75" style="2"/>
    <col min="90" max="90" width="13.375" style="2" bestFit="1" customWidth="1"/>
    <col min="91" max="91" width="8.75" style="2"/>
    <col min="92" max="92" width="18.375" style="2" bestFit="1" customWidth="1"/>
    <col min="93" max="95" width="8.75" style="2"/>
    <col min="96" max="96" width="13.375" style="2" bestFit="1" customWidth="1"/>
    <col min="97" max="98" width="8.75" style="2"/>
    <col min="99" max="99" width="13.375" style="2" bestFit="1" customWidth="1"/>
    <col min="100" max="101" width="8.75" style="2"/>
    <col min="102" max="102" width="13.375" style="2" customWidth="1"/>
    <col min="103" max="16384" width="8.75" style="2"/>
  </cols>
  <sheetData>
    <row r="2" spans="2:89" ht="17.25" x14ac:dyDescent="0.3">
      <c r="B2" s="21" t="s">
        <v>0</v>
      </c>
      <c r="C2" s="21" t="s">
        <v>35</v>
      </c>
      <c r="D2" s="21" t="s">
        <v>36</v>
      </c>
      <c r="E2" s="21" t="s">
        <v>37</v>
      </c>
      <c r="F2" s="21" t="s">
        <v>38</v>
      </c>
      <c r="G2" s="21" t="s">
        <v>39</v>
      </c>
      <c r="H2" s="21" t="s">
        <v>40</v>
      </c>
      <c r="I2" s="21" t="s">
        <v>41</v>
      </c>
      <c r="J2" s="21" t="s">
        <v>42</v>
      </c>
      <c r="K2" s="21" t="s">
        <v>43</v>
      </c>
      <c r="L2" s="21" t="s">
        <v>44</v>
      </c>
      <c r="M2" s="16" t="s">
        <v>1</v>
      </c>
      <c r="N2" s="11" t="s">
        <v>31</v>
      </c>
      <c r="O2" s="11" t="s">
        <v>32</v>
      </c>
      <c r="P2" s="11" t="s">
        <v>33</v>
      </c>
      <c r="Q2" s="7" t="s">
        <v>2</v>
      </c>
      <c r="R2" s="21" t="s">
        <v>8</v>
      </c>
      <c r="S2" s="21" t="s">
        <v>14</v>
      </c>
      <c r="T2" s="21" t="s">
        <v>20</v>
      </c>
      <c r="U2" s="21" t="s">
        <v>45</v>
      </c>
      <c r="V2" s="7" t="s">
        <v>46</v>
      </c>
      <c r="W2" s="21" t="s">
        <v>47</v>
      </c>
      <c r="X2" s="21" t="s">
        <v>48</v>
      </c>
      <c r="Y2" s="21" t="s">
        <v>49</v>
      </c>
      <c r="Z2" s="21" t="s">
        <v>50</v>
      </c>
      <c r="AA2" s="7" t="s">
        <v>6</v>
      </c>
      <c r="AB2" s="21" t="s">
        <v>12</v>
      </c>
      <c r="AC2" s="21" t="s">
        <v>18</v>
      </c>
      <c r="AD2" s="21" t="s">
        <v>24</v>
      </c>
      <c r="AE2" s="21" t="s">
        <v>51</v>
      </c>
      <c r="AF2" s="7" t="s">
        <v>5</v>
      </c>
      <c r="AG2" s="21" t="s">
        <v>11</v>
      </c>
      <c r="AH2" s="21" t="s">
        <v>17</v>
      </c>
      <c r="AI2" s="21" t="s">
        <v>23</v>
      </c>
      <c r="AJ2" s="21" t="s">
        <v>52</v>
      </c>
      <c r="AK2" s="7" t="s">
        <v>4</v>
      </c>
      <c r="AL2" s="21" t="s">
        <v>10</v>
      </c>
      <c r="AM2" s="21" t="s">
        <v>16</v>
      </c>
      <c r="AN2" s="21" t="s">
        <v>22</v>
      </c>
      <c r="AO2" s="21" t="s">
        <v>53</v>
      </c>
      <c r="AP2" s="7" t="s">
        <v>3</v>
      </c>
      <c r="AQ2" s="21" t="s">
        <v>9</v>
      </c>
      <c r="AR2" s="21" t="s">
        <v>15</v>
      </c>
      <c r="AS2" s="21" t="s">
        <v>21</v>
      </c>
      <c r="AT2" s="21" t="s">
        <v>54</v>
      </c>
      <c r="AU2" s="7" t="s">
        <v>7</v>
      </c>
      <c r="AV2" s="21" t="s">
        <v>13</v>
      </c>
      <c r="AW2" s="21" t="s">
        <v>19</v>
      </c>
      <c r="AX2" s="21" t="s">
        <v>25</v>
      </c>
      <c r="AY2" s="21" t="s">
        <v>55</v>
      </c>
      <c r="AZ2" s="7" t="s">
        <v>56</v>
      </c>
      <c r="BA2" s="21" t="s">
        <v>57</v>
      </c>
      <c r="BB2" s="21" t="s">
        <v>58</v>
      </c>
      <c r="BC2" s="21" t="s">
        <v>59</v>
      </c>
      <c r="BD2" s="21" t="s">
        <v>60</v>
      </c>
      <c r="BE2" s="29"/>
      <c r="BF2" s="21" t="s">
        <v>27</v>
      </c>
      <c r="BG2" s="11" t="s">
        <v>1</v>
      </c>
      <c r="BH2" s="11" t="s">
        <v>31</v>
      </c>
      <c r="BI2" s="11" t="s">
        <v>32</v>
      </c>
      <c r="BJ2" s="11" t="s">
        <v>33</v>
      </c>
      <c r="BL2" s="59" t="s">
        <v>28</v>
      </c>
      <c r="BM2" s="59"/>
      <c r="BO2" s="59" t="s">
        <v>29</v>
      </c>
      <c r="BP2" s="59"/>
      <c r="BR2" s="59" t="s">
        <v>30</v>
      </c>
      <c r="BS2" s="59"/>
      <c r="BT2" s="29"/>
      <c r="BU2" s="29"/>
      <c r="BV2" s="29"/>
      <c r="BW2" s="29"/>
      <c r="BX2" s="29"/>
      <c r="BY2" s="29"/>
      <c r="BZ2" s="29"/>
      <c r="CA2" s="29"/>
      <c r="CB2" s="29"/>
      <c r="CC2" s="29"/>
      <c r="CD2" s="29"/>
      <c r="CE2" s="29"/>
      <c r="CF2" s="29"/>
      <c r="CG2" s="29"/>
      <c r="CH2" s="29"/>
      <c r="CI2" s="29"/>
      <c r="CJ2" s="29"/>
      <c r="CK2" s="18"/>
    </row>
    <row r="3" spans="2:89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>
        <v>0.14673257015715979</v>
      </c>
      <c r="N3" s="8">
        <v>3.251041799562417</v>
      </c>
      <c r="O3" s="8">
        <v>1.22950114074753</v>
      </c>
      <c r="P3" s="8">
        <v>76.399482289716801</v>
      </c>
      <c r="Q3" s="26">
        <v>0.8600000000000001</v>
      </c>
      <c r="R3" s="4">
        <v>0.86840067340067328</v>
      </c>
      <c r="S3" s="4">
        <v>0.8600000000000001</v>
      </c>
      <c r="T3" s="4">
        <v>0.86104199893673583</v>
      </c>
      <c r="U3" s="4">
        <v>0.43213042612409741</v>
      </c>
      <c r="V3" s="26">
        <v>0.86666666666666681</v>
      </c>
      <c r="W3" s="4">
        <v>0.87377363377363382</v>
      </c>
      <c r="X3" s="4">
        <v>0.86666666666666681</v>
      </c>
      <c r="Y3" s="4">
        <v>0.86644776191686934</v>
      </c>
      <c r="Z3" s="4">
        <v>0.38992553343170377</v>
      </c>
      <c r="AA3" s="26">
        <v>0.82666666666666677</v>
      </c>
      <c r="AB3" s="4">
        <v>0.83216394716394715</v>
      </c>
      <c r="AC3" s="4">
        <v>0.82666666666666677</v>
      </c>
      <c r="AD3" s="4">
        <v>0.82587483200755507</v>
      </c>
      <c r="AE3" s="4">
        <v>1.715397500587041</v>
      </c>
      <c r="AF3" s="26">
        <v>0.87333333333333341</v>
      </c>
      <c r="AG3" s="4">
        <v>0.87595959595959605</v>
      </c>
      <c r="AH3" s="4">
        <v>0.87333333333333341</v>
      </c>
      <c r="AI3" s="4">
        <v>0.87314954051796145</v>
      </c>
      <c r="AJ3" s="4">
        <v>0.36476343285355017</v>
      </c>
      <c r="AK3" s="26">
        <v>0.80666666666666664</v>
      </c>
      <c r="AL3" s="4">
        <v>0.81348484848484848</v>
      </c>
      <c r="AM3" s="4">
        <v>0.80666666666666664</v>
      </c>
      <c r="AN3" s="4">
        <v>0.80681349839244587</v>
      </c>
      <c r="AO3" s="4">
        <v>6.9684396552293162</v>
      </c>
      <c r="AP3" s="26">
        <v>0.86666666666666659</v>
      </c>
      <c r="AQ3" s="4">
        <v>0.87070707070707076</v>
      </c>
      <c r="AR3" s="4">
        <v>0.86666666666666659</v>
      </c>
      <c r="AS3" s="4">
        <v>0.86754006227690428</v>
      </c>
      <c r="AT3" s="4">
        <v>0.63100668786390179</v>
      </c>
      <c r="AU3" s="26">
        <v>0.84666666666666668</v>
      </c>
      <c r="AV3" s="4">
        <v>0.84963443963443963</v>
      </c>
      <c r="AW3" s="4">
        <v>0.84666666666666668</v>
      </c>
      <c r="AX3" s="4">
        <v>0.84523000906901835</v>
      </c>
      <c r="AY3" s="4">
        <v>0.71763804446583879</v>
      </c>
      <c r="AZ3" s="26">
        <v>0.84666666666666668</v>
      </c>
      <c r="BA3" s="4">
        <v>0.85545325045325049</v>
      </c>
      <c r="BB3" s="4">
        <v>0.84666666666666668</v>
      </c>
      <c r="BC3" s="4">
        <v>0.84777373825428737</v>
      </c>
      <c r="BD3" s="4">
        <v>0.49410558449867509</v>
      </c>
      <c r="BE3" s="24"/>
      <c r="BF3" s="1" t="s">
        <v>2</v>
      </c>
      <c r="BG3" s="4">
        <f>CORREL($M$3:$M$130,Q3:Q130)</f>
        <v>-0.86021087876079783</v>
      </c>
      <c r="BH3" s="4">
        <f>CORREL($N$3:$N$130,Q3:Q130)</f>
        <v>0.71188825141470835</v>
      </c>
      <c r="BI3" s="4">
        <f>CORREL($O$3:$O$130,Q3:Q130)</f>
        <v>0.92685577545408193</v>
      </c>
      <c r="BJ3" s="4">
        <f>CORREL($P$3:$P$130,Q3:Q130)</f>
        <v>0.52187573331712178</v>
      </c>
      <c r="BL3" s="1" t="s">
        <v>2</v>
      </c>
      <c r="BM3" s="12">
        <f>COUNTIF(Q3:Q130,"1")</f>
        <v>0</v>
      </c>
      <c r="BN3" s="23"/>
      <c r="BO3" s="1" t="s">
        <v>2</v>
      </c>
      <c r="BP3" s="12">
        <f>COUNTIF(Q3:Q130,"&lt;0,75")</f>
        <v>7</v>
      </c>
      <c r="BQ3" s="23"/>
      <c r="BR3" s="1" t="s">
        <v>2</v>
      </c>
      <c r="BS3" s="12">
        <f>COUNTIFS(Q2:Q129,"&gt;0,9",Q3:Q130,"&lt;1")</f>
        <v>69</v>
      </c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6"/>
    </row>
    <row r="4" spans="2:89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>
        <v>6.6932133595578328E-2</v>
      </c>
      <c r="N4" s="9">
        <v>5.9061372645546477</v>
      </c>
      <c r="O4" s="9">
        <v>1.470825364383848</v>
      </c>
      <c r="P4" s="9">
        <v>102.619134971637</v>
      </c>
      <c r="Q4" s="27">
        <v>0.92000000000000015</v>
      </c>
      <c r="R4" s="6">
        <v>0.92616420616420625</v>
      </c>
      <c r="S4" s="6">
        <v>0.92000000000000015</v>
      </c>
      <c r="T4" s="6">
        <v>0.91921300836632658</v>
      </c>
      <c r="U4" s="6">
        <v>0.2615687273619719</v>
      </c>
      <c r="V4" s="27">
        <v>0.92000000000000015</v>
      </c>
      <c r="W4" s="6">
        <v>0.92717430717430704</v>
      </c>
      <c r="X4" s="6">
        <v>0.92000000000000015</v>
      </c>
      <c r="Y4" s="6">
        <v>0.91904294565756395</v>
      </c>
      <c r="Z4" s="6">
        <v>0.18005321253210041</v>
      </c>
      <c r="AA4" s="27">
        <v>0.96666666666666679</v>
      </c>
      <c r="AB4" s="6">
        <v>0.97070707070707063</v>
      </c>
      <c r="AC4" s="6">
        <v>0.96666666666666679</v>
      </c>
      <c r="AD4" s="6">
        <v>0.96687172476646166</v>
      </c>
      <c r="AE4" s="6">
        <v>0.36572887973895579</v>
      </c>
      <c r="AF4" s="27">
        <v>0.94666666666666666</v>
      </c>
      <c r="AG4" s="6">
        <v>0.95191919191919183</v>
      </c>
      <c r="AH4" s="6">
        <v>0.94666666666666666</v>
      </c>
      <c r="AI4" s="6">
        <v>0.94605858079542293</v>
      </c>
      <c r="AJ4" s="6">
        <v>0.180954838825652</v>
      </c>
      <c r="AK4" s="27">
        <v>0.9</v>
      </c>
      <c r="AL4" s="6">
        <v>0.90457912457912459</v>
      </c>
      <c r="AM4" s="6">
        <v>0.9</v>
      </c>
      <c r="AN4" s="6">
        <v>0.89935394040657202</v>
      </c>
      <c r="AO4" s="6">
        <v>3.6043653389117152</v>
      </c>
      <c r="AP4" s="27">
        <v>0.93333333333333335</v>
      </c>
      <c r="AQ4" s="6">
        <v>0.93845117845117831</v>
      </c>
      <c r="AR4" s="6">
        <v>0.93333333333333335</v>
      </c>
      <c r="AS4" s="6">
        <v>0.93150913528622503</v>
      </c>
      <c r="AT4" s="6">
        <v>0.24891718893876691</v>
      </c>
      <c r="AU4" s="27">
        <v>0.90666666666666662</v>
      </c>
      <c r="AV4" s="6">
        <v>0.91340067340067344</v>
      </c>
      <c r="AW4" s="6">
        <v>0.90666666666666662</v>
      </c>
      <c r="AX4" s="6">
        <v>0.90629705577074005</v>
      </c>
      <c r="AY4" s="6">
        <v>0.53179970510226249</v>
      </c>
      <c r="AZ4" s="27">
        <v>0.91999999999999993</v>
      </c>
      <c r="BA4" s="6">
        <v>0.92446127946127954</v>
      </c>
      <c r="BB4" s="6">
        <v>0.91999999999999993</v>
      </c>
      <c r="BC4" s="6">
        <v>0.91929622034885194</v>
      </c>
      <c r="BD4" s="6">
        <v>0.27492347547959473</v>
      </c>
      <c r="BE4" s="6"/>
      <c r="BF4" s="2" t="s">
        <v>8</v>
      </c>
      <c r="BG4" s="6">
        <f>CORREL($M$3:$M$130,R3:R130)</f>
        <v>-0.8576532571119887</v>
      </c>
      <c r="BH4" s="6">
        <f>CORREL($N$3:$N$130,R3:R130)</f>
        <v>0.69283499984971109</v>
      </c>
      <c r="BI4" s="6">
        <f>CORREL($O$3:$O$130,R3:R130)</f>
        <v>0.91152165866260448</v>
      </c>
      <c r="BJ4" s="6">
        <f>CORREL($P$3:$P$130,R3:R130)</f>
        <v>0.51879452923921077</v>
      </c>
      <c r="BL4" s="23" t="s">
        <v>8</v>
      </c>
      <c r="BM4" s="25">
        <f>COUNTIF(R3:R130,"1")</f>
        <v>0</v>
      </c>
      <c r="BN4" s="23"/>
      <c r="BO4" s="23" t="s">
        <v>8</v>
      </c>
      <c r="BP4" s="25">
        <f>COUNTIF(R3:R130,"&lt;0,75")</f>
        <v>7</v>
      </c>
      <c r="BQ4" s="23"/>
      <c r="BR4" s="23" t="s">
        <v>8</v>
      </c>
      <c r="BS4" s="25">
        <f>COUNTIFS(R2:R129,"&gt;0,9",R3:R130,"&lt;1")</f>
        <v>77</v>
      </c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</row>
    <row r="5" spans="2:89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>
        <v>0.25724067708906762</v>
      </c>
      <c r="N5" s="9">
        <v>2.4581653213592269</v>
      </c>
      <c r="O5" s="9">
        <v>0.85317853415855605</v>
      </c>
      <c r="P5" s="9">
        <v>57.766885051941841</v>
      </c>
      <c r="Q5" s="27">
        <v>0.86666666666666659</v>
      </c>
      <c r="R5" s="6">
        <v>0.89577700077700084</v>
      </c>
      <c r="S5" s="6">
        <v>0.86666666666666659</v>
      </c>
      <c r="T5" s="6">
        <v>0.86657268801702769</v>
      </c>
      <c r="U5" s="6">
        <v>0.4983481697821131</v>
      </c>
      <c r="V5" s="27">
        <v>0.86666666666666681</v>
      </c>
      <c r="W5" s="6">
        <v>0.88636160136160136</v>
      </c>
      <c r="X5" s="6">
        <v>0.86666666666666681</v>
      </c>
      <c r="Y5" s="6">
        <v>0.86517603199659998</v>
      </c>
      <c r="Z5" s="6">
        <v>0.40545664380168422</v>
      </c>
      <c r="AA5" s="27">
        <v>0.86</v>
      </c>
      <c r="AB5" s="6">
        <v>0.87808080808080802</v>
      </c>
      <c r="AC5" s="6">
        <v>0.86</v>
      </c>
      <c r="AD5" s="6">
        <v>0.8603428952654959</v>
      </c>
      <c r="AE5" s="6">
        <v>0.76980452698005153</v>
      </c>
      <c r="AF5" s="27">
        <v>0.86666666666666659</v>
      </c>
      <c r="AG5" s="6">
        <v>0.88303511303511295</v>
      </c>
      <c r="AH5" s="6">
        <v>0.86666666666666659</v>
      </c>
      <c r="AI5" s="6">
        <v>0.86761525024682906</v>
      </c>
      <c r="AJ5" s="6">
        <v>0.3517034633143083</v>
      </c>
      <c r="AK5" s="27">
        <v>0.8</v>
      </c>
      <c r="AL5" s="6">
        <v>0.81449679949679954</v>
      </c>
      <c r="AM5" s="6">
        <v>0.8</v>
      </c>
      <c r="AN5" s="6">
        <v>0.80075805908892461</v>
      </c>
      <c r="AO5" s="6">
        <v>7.2087306778234304</v>
      </c>
      <c r="AP5" s="27">
        <v>0.87333333333333341</v>
      </c>
      <c r="AQ5" s="6">
        <v>0.88965867465867476</v>
      </c>
      <c r="AR5" s="6">
        <v>0.87333333333333341</v>
      </c>
      <c r="AS5" s="6">
        <v>0.8730973329627254</v>
      </c>
      <c r="AT5" s="6">
        <v>0.40377174932654358</v>
      </c>
      <c r="AU5" s="27">
        <v>0.88666666666666671</v>
      </c>
      <c r="AV5" s="6">
        <v>0.90100547600547609</v>
      </c>
      <c r="AW5" s="6">
        <v>0.88666666666666671</v>
      </c>
      <c r="AX5" s="6">
        <v>0.88680319595651402</v>
      </c>
      <c r="AY5" s="6">
        <v>0.46592792640192388</v>
      </c>
      <c r="AZ5" s="27">
        <v>0.86</v>
      </c>
      <c r="BA5" s="6">
        <v>0.87724146224146227</v>
      </c>
      <c r="BB5" s="6">
        <v>0.86</v>
      </c>
      <c r="BC5" s="6">
        <v>0.85894255841624267</v>
      </c>
      <c r="BD5" s="6">
        <v>0.3714358978210312</v>
      </c>
      <c r="BE5" s="6"/>
      <c r="BF5" s="2" t="s">
        <v>14</v>
      </c>
      <c r="BG5" s="6">
        <f>CORREL($M$3:$M$130,S3:S130)</f>
        <v>-0.86021087876079783</v>
      </c>
      <c r="BH5" s="6">
        <f>CORREL($N$3:$N$130,S3:S130)</f>
        <v>0.71188825141470835</v>
      </c>
      <c r="BI5" s="6">
        <f>CORREL($O$3:$O$130,S3:S130)</f>
        <v>0.92685577545408193</v>
      </c>
      <c r="BJ5" s="6">
        <f>CORREL($P$3:$P$130,S3:S130)</f>
        <v>0.52187573331712178</v>
      </c>
      <c r="BL5" s="23" t="s">
        <v>14</v>
      </c>
      <c r="BM5" s="25">
        <f>COUNTIF(S3:S130,"1")</f>
        <v>0</v>
      </c>
      <c r="BN5" s="23"/>
      <c r="BO5" s="23" t="s">
        <v>14</v>
      </c>
      <c r="BP5" s="25">
        <f>COUNTIF(S3:S130,"&lt;0,75")</f>
        <v>7</v>
      </c>
      <c r="BQ5" s="23"/>
      <c r="BR5" s="23" t="s">
        <v>14</v>
      </c>
      <c r="BS5" s="25">
        <f>COUNTIFS(S2:S129,"&gt;0,9",S3:S130,"&lt;1")</f>
        <v>69</v>
      </c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</row>
    <row r="6" spans="2:89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>
        <v>9.7608850466972583E-2</v>
      </c>
      <c r="N6" s="9">
        <v>5.3224216297957181</v>
      </c>
      <c r="O6" s="9">
        <v>1.2852668420811431</v>
      </c>
      <c r="P6" s="9">
        <v>125.07690830019941</v>
      </c>
      <c r="Q6" s="27">
        <v>0.90666666666666662</v>
      </c>
      <c r="R6" s="6">
        <v>0.91116420616420624</v>
      </c>
      <c r="S6" s="6">
        <v>0.90666666666666662</v>
      </c>
      <c r="T6" s="6">
        <v>0.90547310304747375</v>
      </c>
      <c r="U6" s="6">
        <v>0.33064073442774028</v>
      </c>
      <c r="V6" s="27">
        <v>0.90666666666666662</v>
      </c>
      <c r="W6" s="6">
        <v>0.91761460761460767</v>
      </c>
      <c r="X6" s="6">
        <v>0.90666666666666662</v>
      </c>
      <c r="Y6" s="6">
        <v>0.90482692691065281</v>
      </c>
      <c r="Z6" s="6">
        <v>0.26367770583996158</v>
      </c>
      <c r="AA6" s="27">
        <v>0.88666666666666671</v>
      </c>
      <c r="AB6" s="6">
        <v>0.89679616679616669</v>
      </c>
      <c r="AC6" s="6">
        <v>0.88666666666666671</v>
      </c>
      <c r="AD6" s="6">
        <v>0.88461506008685975</v>
      </c>
      <c r="AE6" s="6">
        <v>1.1665140304859001</v>
      </c>
      <c r="AF6" s="27">
        <v>0.92000000000000015</v>
      </c>
      <c r="AG6" s="6">
        <v>0.92550764050764056</v>
      </c>
      <c r="AH6" s="6">
        <v>0.92000000000000015</v>
      </c>
      <c r="AI6" s="6">
        <v>0.91876086791418599</v>
      </c>
      <c r="AJ6" s="6">
        <v>0.28944607968620267</v>
      </c>
      <c r="AK6" s="27">
        <v>0.81333333333333346</v>
      </c>
      <c r="AL6" s="6">
        <v>0.82472897472897466</v>
      </c>
      <c r="AM6" s="6">
        <v>0.81333333333333346</v>
      </c>
      <c r="AN6" s="6">
        <v>0.81086139099330623</v>
      </c>
      <c r="AO6" s="6">
        <v>6.728148632635202</v>
      </c>
      <c r="AP6" s="27">
        <v>0.89333333333333331</v>
      </c>
      <c r="AQ6" s="6">
        <v>0.89944444444444449</v>
      </c>
      <c r="AR6" s="6">
        <v>0.89333333333333331</v>
      </c>
      <c r="AS6" s="6">
        <v>0.89279461279461292</v>
      </c>
      <c r="AT6" s="6">
        <v>0.38108606220129682</v>
      </c>
      <c r="AU6" s="27">
        <v>0.87333333333333341</v>
      </c>
      <c r="AV6" s="6">
        <v>0.88355477855477871</v>
      </c>
      <c r="AW6" s="6">
        <v>0.87333333333333341</v>
      </c>
      <c r="AX6" s="6">
        <v>0.87125751356872638</v>
      </c>
      <c r="AY6" s="6">
        <v>0.53252488328220482</v>
      </c>
      <c r="AZ6" s="27">
        <v>0.86</v>
      </c>
      <c r="BA6" s="6">
        <v>0.87454804454804458</v>
      </c>
      <c r="BB6" s="6">
        <v>0.86</v>
      </c>
      <c r="BC6" s="6">
        <v>0.85871308059085683</v>
      </c>
      <c r="BD6" s="6">
        <v>0.44161627349127369</v>
      </c>
      <c r="BE6" s="6"/>
      <c r="BF6" s="2" t="s">
        <v>20</v>
      </c>
      <c r="BG6" s="6">
        <f>CORREL($M$3:$M$130,T3:T130)</f>
        <v>-0.85922090025350406</v>
      </c>
      <c r="BH6" s="6">
        <f>CORREL($N$3:$N$130,T3:T130)</f>
        <v>0.6950251708971984</v>
      </c>
      <c r="BI6" s="6">
        <f>CORREL($O$3:$O$130,T3:T130)</f>
        <v>0.92656293663763689</v>
      </c>
      <c r="BJ6" s="6">
        <f>CORREL($P$3:$P$130,T3:T130)</f>
        <v>0.51046209563558032</v>
      </c>
      <c r="BL6" s="3" t="s">
        <v>20</v>
      </c>
      <c r="BM6" s="19">
        <f>COUNTIF(T3:T130,"1")</f>
        <v>0</v>
      </c>
      <c r="BN6" s="23"/>
      <c r="BO6" s="3" t="s">
        <v>20</v>
      </c>
      <c r="BP6" s="19">
        <f>COUNTIF(T3:T130,"&lt;0,75")</f>
        <v>13</v>
      </c>
      <c r="BQ6" s="23"/>
      <c r="BR6" s="3" t="s">
        <v>20</v>
      </c>
      <c r="BS6" s="19">
        <f>COUNTIFS(T2:T129,"&gt;0,9",T3:T130,"&lt;1")</f>
        <v>69</v>
      </c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</row>
    <row r="7" spans="2:89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>
        <v>4.3013993990406708E-2</v>
      </c>
      <c r="N7" s="9">
        <v>8.4702282026147682</v>
      </c>
      <c r="O7" s="9">
        <v>1.549633667014543</v>
      </c>
      <c r="P7" s="9">
        <v>95.290067279416135</v>
      </c>
      <c r="Q7" s="27">
        <v>0.92666666666666653</v>
      </c>
      <c r="R7" s="6">
        <v>0.9298316498316499</v>
      </c>
      <c r="S7" s="6">
        <v>0.92666666666666653</v>
      </c>
      <c r="T7" s="6">
        <v>0.92643173590541994</v>
      </c>
      <c r="U7" s="6">
        <v>0.23901028075503281</v>
      </c>
      <c r="V7" s="27">
        <v>0.91999999999999993</v>
      </c>
      <c r="W7" s="6">
        <v>0.92572390572390584</v>
      </c>
      <c r="X7" s="6">
        <v>0.91999999999999993</v>
      </c>
      <c r="Y7" s="6">
        <v>0.92001012632591572</v>
      </c>
      <c r="Z7" s="6">
        <v>0.183876011840789</v>
      </c>
      <c r="AA7" s="27">
        <v>0.94000000000000006</v>
      </c>
      <c r="AB7" s="6">
        <v>0.94448070448070442</v>
      </c>
      <c r="AC7" s="6">
        <v>0.94000000000000006</v>
      </c>
      <c r="AD7" s="6">
        <v>0.94002058285811141</v>
      </c>
      <c r="AE7" s="6">
        <v>0.82051577225986527</v>
      </c>
      <c r="AF7" s="27">
        <v>0.91999999999999993</v>
      </c>
      <c r="AG7" s="6">
        <v>0.92609686609686614</v>
      </c>
      <c r="AH7" s="6">
        <v>0.91999999999999993</v>
      </c>
      <c r="AI7" s="6">
        <v>0.91990261116119232</v>
      </c>
      <c r="AJ7" s="6">
        <v>0.2086618664813783</v>
      </c>
      <c r="AK7" s="27">
        <v>0.88000000000000012</v>
      </c>
      <c r="AL7" s="6">
        <v>0.88793188293188297</v>
      </c>
      <c r="AM7" s="6">
        <v>0.88000000000000012</v>
      </c>
      <c r="AN7" s="6">
        <v>0.87930667688104747</v>
      </c>
      <c r="AO7" s="6">
        <v>4.3252384066940577</v>
      </c>
      <c r="AP7" s="27">
        <v>0.94666666666666666</v>
      </c>
      <c r="AQ7" s="6">
        <v>0.948956228956229</v>
      </c>
      <c r="AR7" s="6">
        <v>0.94666666666666666</v>
      </c>
      <c r="AS7" s="6">
        <v>0.94690058479532158</v>
      </c>
      <c r="AT7" s="6">
        <v>0.23461463225476481</v>
      </c>
      <c r="AU7" s="27">
        <v>0.91333333333333333</v>
      </c>
      <c r="AV7" s="6">
        <v>0.91622895622895617</v>
      </c>
      <c r="AW7" s="6">
        <v>0.91333333333333333</v>
      </c>
      <c r="AX7" s="6">
        <v>0.91316067947646895</v>
      </c>
      <c r="AY7" s="6">
        <v>0.39245244208460939</v>
      </c>
      <c r="AZ7" s="27">
        <v>0.92666666666666675</v>
      </c>
      <c r="BA7" s="6">
        <v>0.93136363636363639</v>
      </c>
      <c r="BB7" s="6">
        <v>0.92666666666666675</v>
      </c>
      <c r="BC7" s="6">
        <v>0.92698210171894391</v>
      </c>
      <c r="BD7" s="6">
        <v>0.2478727045485894</v>
      </c>
      <c r="BE7" s="6"/>
      <c r="BF7" s="3" t="s">
        <v>45</v>
      </c>
      <c r="BG7" s="5">
        <f>CORREL($M$3:$M$130,U3:U130)</f>
        <v>0.84214446905958307</v>
      </c>
      <c r="BH7" s="5">
        <f>CORREL($N$3:$N$130,U3:U130)</f>
        <v>-0.75549790466669209</v>
      </c>
      <c r="BI7" s="5">
        <f>CORREL($O$3:$O$130,U3:U130)</f>
        <v>-0.94690709538480666</v>
      </c>
      <c r="BJ7" s="5">
        <f>CORREL($P$3:$P$130,U3:U130)</f>
        <v>-0.52246387405061123</v>
      </c>
      <c r="BL7" s="23"/>
      <c r="BM7" s="25"/>
      <c r="BN7" s="23"/>
      <c r="BO7" s="23"/>
      <c r="BP7" s="25"/>
      <c r="BQ7" s="23"/>
      <c r="BR7" s="23"/>
      <c r="BS7" s="25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</row>
    <row r="8" spans="2:89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>
        <v>6.530043085929528E-2</v>
      </c>
      <c r="N8" s="9">
        <v>7.5362169709645883</v>
      </c>
      <c r="O8" s="9">
        <v>1.377280923028289</v>
      </c>
      <c r="P8" s="9">
        <v>103.2461725022149</v>
      </c>
      <c r="Q8" s="27">
        <v>0.91333333333333333</v>
      </c>
      <c r="R8" s="6">
        <v>0.91535353535353536</v>
      </c>
      <c r="S8" s="6">
        <v>0.91333333333333333</v>
      </c>
      <c r="T8" s="6">
        <v>0.91283208020050144</v>
      </c>
      <c r="U8" s="6">
        <v>0.30831460181733822</v>
      </c>
      <c r="V8" s="27">
        <v>0.92666666666666653</v>
      </c>
      <c r="W8" s="6">
        <v>0.92868686868686867</v>
      </c>
      <c r="X8" s="6">
        <v>0.92666666666666653</v>
      </c>
      <c r="Y8" s="6">
        <v>0.92649958228905605</v>
      </c>
      <c r="Z8" s="6">
        <v>0.25287914560386698</v>
      </c>
      <c r="AA8" s="27">
        <v>0.93333333333333335</v>
      </c>
      <c r="AB8" s="6">
        <v>0.93488215488215487</v>
      </c>
      <c r="AC8" s="6">
        <v>0.93333333333333335</v>
      </c>
      <c r="AD8" s="6">
        <v>0.93288220551378453</v>
      </c>
      <c r="AE8" s="6">
        <v>0.62775122112899318</v>
      </c>
      <c r="AF8" s="27">
        <v>0.93333333333333335</v>
      </c>
      <c r="AG8" s="6">
        <v>0.93710437710437711</v>
      </c>
      <c r="AH8" s="6">
        <v>0.93333333333333335</v>
      </c>
      <c r="AI8" s="6">
        <v>0.93308169413432585</v>
      </c>
      <c r="AJ8" s="6">
        <v>0.21252526038288519</v>
      </c>
      <c r="AK8" s="27">
        <v>0.88000000000000012</v>
      </c>
      <c r="AL8" s="6">
        <v>0.88924260924260923</v>
      </c>
      <c r="AM8" s="6">
        <v>0.88000000000000012</v>
      </c>
      <c r="AN8" s="6">
        <v>0.8782776634681333</v>
      </c>
      <c r="AO8" s="6">
        <v>4.3252384066940586</v>
      </c>
      <c r="AP8" s="27">
        <v>0.91333333333333333</v>
      </c>
      <c r="AQ8" s="6">
        <v>0.92124838124838138</v>
      </c>
      <c r="AR8" s="6">
        <v>0.91333333333333333</v>
      </c>
      <c r="AS8" s="6">
        <v>0.91351998793646394</v>
      </c>
      <c r="AT8" s="6">
        <v>0.48287340487160318</v>
      </c>
      <c r="AU8" s="27">
        <v>0.93333333333333335</v>
      </c>
      <c r="AV8" s="6">
        <v>0.9432012432012431</v>
      </c>
      <c r="AW8" s="6">
        <v>0.93333333333333335</v>
      </c>
      <c r="AX8" s="6">
        <v>0.93344758470616607</v>
      </c>
      <c r="AY8" s="6">
        <v>0.31845535917972989</v>
      </c>
      <c r="AZ8" s="27">
        <v>0.94000000000000006</v>
      </c>
      <c r="BA8" s="6">
        <v>0.94505050505050503</v>
      </c>
      <c r="BB8" s="6">
        <v>0.94000000000000006</v>
      </c>
      <c r="BC8" s="6">
        <v>0.93971393129287861</v>
      </c>
      <c r="BD8" s="6">
        <v>0.2078925139941751</v>
      </c>
      <c r="BE8" s="6"/>
      <c r="BF8" s="1" t="s">
        <v>46</v>
      </c>
      <c r="BG8" s="4">
        <f>CORREL($M$3:$M$130,V3:V130)</f>
        <v>-0.88725171722724483</v>
      </c>
      <c r="BH8" s="4">
        <f>CORREL($N$3:$N$130,V3:V130)</f>
        <v>0.72660467941251006</v>
      </c>
      <c r="BI8" s="4">
        <f>CORREL($O$3:$O$130,V3:V130)</f>
        <v>0.9122491820977775</v>
      </c>
      <c r="BJ8" s="4">
        <f>CORREL($P$3:$P$130,V3:V130)</f>
        <v>0.52196009776704988</v>
      </c>
      <c r="BL8" s="1" t="s">
        <v>46</v>
      </c>
      <c r="BM8" s="12">
        <f>COUNTIF(V3:V130,"1")</f>
        <v>0</v>
      </c>
      <c r="BN8" s="23"/>
      <c r="BO8" s="1" t="s">
        <v>46</v>
      </c>
      <c r="BP8" s="12">
        <f>COUNTIF(V3:V130,"&lt;0,75")</f>
        <v>5</v>
      </c>
      <c r="BQ8" s="23"/>
      <c r="BR8" s="1" t="s">
        <v>46</v>
      </c>
      <c r="BS8" s="12">
        <f>COUNTIFS(V2:V129,"&gt;0,9",V3:V130,"&lt;1")</f>
        <v>74</v>
      </c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</row>
    <row r="9" spans="2:89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>
        <v>3.1718663696379761E-2</v>
      </c>
      <c r="N9" s="9">
        <v>10.817514945694059</v>
      </c>
      <c r="O9" s="9">
        <v>1.593445554014209</v>
      </c>
      <c r="P9" s="9">
        <v>102.7663919840936</v>
      </c>
      <c r="Q9" s="27">
        <v>0.95333333333333337</v>
      </c>
      <c r="R9" s="6">
        <v>0.95810023310023307</v>
      </c>
      <c r="S9" s="6">
        <v>0.95333333333333337</v>
      </c>
      <c r="T9" s="6">
        <v>0.95254077222040612</v>
      </c>
      <c r="U9" s="6">
        <v>0.19642998520770469</v>
      </c>
      <c r="V9" s="27">
        <v>0.95333333333333348</v>
      </c>
      <c r="W9" s="6">
        <v>0.95810023310023307</v>
      </c>
      <c r="X9" s="6">
        <v>0.95333333333333348</v>
      </c>
      <c r="Y9" s="6">
        <v>0.95293063576816439</v>
      </c>
      <c r="Z9" s="6">
        <v>9.0647116378525544E-2</v>
      </c>
      <c r="AA9" s="27">
        <v>0.96</v>
      </c>
      <c r="AB9" s="6">
        <v>0.96047138047138048</v>
      </c>
      <c r="AC9" s="6">
        <v>0.96</v>
      </c>
      <c r="AD9" s="6">
        <v>0.95961570593149548</v>
      </c>
      <c r="AE9" s="6">
        <v>0.33162757165679663</v>
      </c>
      <c r="AF9" s="27">
        <v>0.97333333333333338</v>
      </c>
      <c r="AG9" s="6">
        <v>0.97515151515151499</v>
      </c>
      <c r="AH9" s="6">
        <v>0.97333333333333338</v>
      </c>
      <c r="AI9" s="6">
        <v>0.97328320802005019</v>
      </c>
      <c r="AJ9" s="6">
        <v>0.13153978154147569</v>
      </c>
      <c r="AK9" s="27">
        <v>0.90666666666666684</v>
      </c>
      <c r="AL9" s="6">
        <v>0.91067340067340063</v>
      </c>
      <c r="AM9" s="6">
        <v>0.90666666666666684</v>
      </c>
      <c r="AN9" s="6">
        <v>0.90513303460671879</v>
      </c>
      <c r="AO9" s="6">
        <v>3.364074316317601</v>
      </c>
      <c r="AP9" s="27">
        <v>0.93333333333333335</v>
      </c>
      <c r="AQ9" s="6">
        <v>0.93590909090909091</v>
      </c>
      <c r="AR9" s="6">
        <v>0.93333333333333335</v>
      </c>
      <c r="AS9" s="6">
        <v>0.93241993873572826</v>
      </c>
      <c r="AT9" s="6">
        <v>0.17562885975685799</v>
      </c>
      <c r="AU9" s="27">
        <v>0.91999999999999993</v>
      </c>
      <c r="AV9" s="6">
        <v>0.92478114478114493</v>
      </c>
      <c r="AW9" s="6">
        <v>0.91999999999999993</v>
      </c>
      <c r="AX9" s="6">
        <v>0.91936862357914984</v>
      </c>
      <c r="AY9" s="6">
        <v>0.37846920577307452</v>
      </c>
      <c r="AZ9" s="27">
        <v>0.91999999999999993</v>
      </c>
      <c r="BA9" s="6">
        <v>0.92885521885521882</v>
      </c>
      <c r="BB9" s="6">
        <v>0.91999999999999993</v>
      </c>
      <c r="BC9" s="6">
        <v>0.92019088124351289</v>
      </c>
      <c r="BD9" s="6">
        <v>0.2005629358348483</v>
      </c>
      <c r="BE9" s="6"/>
      <c r="BF9" s="2" t="s">
        <v>47</v>
      </c>
      <c r="BG9" s="6">
        <f>CORREL($M$3:$M$130,W3:W130)</f>
        <v>-0.89418082806854637</v>
      </c>
      <c r="BH9" s="6">
        <f>CORREL($N$3:$N$130,W3:W130)</f>
        <v>0.70809867077826849</v>
      </c>
      <c r="BI9" s="6">
        <f>CORREL($O$3:$O$130,W3:W130)</f>
        <v>0.90433555789151454</v>
      </c>
      <c r="BJ9" s="6">
        <f>CORREL($P$3:$P$130,W3:W130)</f>
        <v>0.52188541225343965</v>
      </c>
      <c r="BL9" s="23" t="s">
        <v>47</v>
      </c>
      <c r="BM9" s="25">
        <f>COUNTIF(W3:W130,"1")</f>
        <v>0</v>
      </c>
      <c r="BN9" s="23"/>
      <c r="BO9" s="23" t="s">
        <v>47</v>
      </c>
      <c r="BP9" s="25">
        <f>COUNTIF(W3:W130,"&lt;0,75")</f>
        <v>5</v>
      </c>
      <c r="BQ9" s="23"/>
      <c r="BR9" s="23" t="s">
        <v>47</v>
      </c>
      <c r="BS9" s="25">
        <f>COUNTIFS(W2:W129,"&gt;0,9",W3:W130,"&lt;1")</f>
        <v>76</v>
      </c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</row>
    <row r="10" spans="2:89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>
        <v>3.0973497984195759E-2</v>
      </c>
      <c r="N10" s="9">
        <v>10.31961552795933</v>
      </c>
      <c r="O10" s="9">
        <v>1.618418413278685</v>
      </c>
      <c r="P10" s="9">
        <v>116.09567468954251</v>
      </c>
      <c r="Q10" s="27">
        <v>0.97333333333333338</v>
      </c>
      <c r="R10" s="6">
        <v>0.97777777777777786</v>
      </c>
      <c r="S10" s="6">
        <v>0.97333333333333338</v>
      </c>
      <c r="T10" s="6">
        <v>0.97345383661173135</v>
      </c>
      <c r="U10" s="6">
        <v>0.16421685260712521</v>
      </c>
      <c r="V10" s="27">
        <v>0.96666666666666679</v>
      </c>
      <c r="W10" s="6">
        <v>0.97249417249417258</v>
      </c>
      <c r="X10" s="6">
        <v>0.96666666666666679</v>
      </c>
      <c r="Y10" s="6">
        <v>0.96702141827999955</v>
      </c>
      <c r="Z10" s="6">
        <v>7.117584708530364E-2</v>
      </c>
      <c r="AA10" s="27">
        <v>0.96666666666666679</v>
      </c>
      <c r="AB10" s="6">
        <v>0.96949494949494941</v>
      </c>
      <c r="AC10" s="6">
        <v>0.96666666666666679</v>
      </c>
      <c r="AD10" s="6">
        <v>0.96690514164198371</v>
      </c>
      <c r="AE10" s="6">
        <v>9.4508649666215028E-2</v>
      </c>
      <c r="AF10" s="27">
        <v>0.97333333333333338</v>
      </c>
      <c r="AG10" s="6">
        <v>0.97515151515151499</v>
      </c>
      <c r="AH10" s="6">
        <v>0.97333333333333338</v>
      </c>
      <c r="AI10" s="6">
        <v>0.97328320802005019</v>
      </c>
      <c r="AJ10" s="6">
        <v>0.12696902563386309</v>
      </c>
      <c r="AK10" s="27">
        <v>0.88666666666666671</v>
      </c>
      <c r="AL10" s="6">
        <v>0.8987697487697488</v>
      </c>
      <c r="AM10" s="6">
        <v>0.88666666666666671</v>
      </c>
      <c r="AN10" s="6">
        <v>0.88414123155676516</v>
      </c>
      <c r="AO10" s="6">
        <v>4.0849473840999444</v>
      </c>
      <c r="AP10" s="27">
        <v>0.94666666666666666</v>
      </c>
      <c r="AQ10" s="6">
        <v>0.9553224553224553</v>
      </c>
      <c r="AR10" s="6">
        <v>0.94666666666666666</v>
      </c>
      <c r="AS10" s="6">
        <v>0.94648016615979991</v>
      </c>
      <c r="AT10" s="6">
        <v>0.16545760776317489</v>
      </c>
      <c r="AU10" s="27">
        <v>0.92000000000000015</v>
      </c>
      <c r="AV10" s="6">
        <v>0.93066563066563057</v>
      </c>
      <c r="AW10" s="6">
        <v>0.92000000000000015</v>
      </c>
      <c r="AX10" s="6">
        <v>0.91978441285212043</v>
      </c>
      <c r="AY10" s="6">
        <v>0.56803115726083964</v>
      </c>
      <c r="AZ10" s="27">
        <v>0.95333333333333337</v>
      </c>
      <c r="BA10" s="6">
        <v>0.95959595959595967</v>
      </c>
      <c r="BB10" s="6">
        <v>0.95333333333333337</v>
      </c>
      <c r="BC10" s="6">
        <v>0.95301384775068987</v>
      </c>
      <c r="BD10" s="6">
        <v>0.13256775133060611</v>
      </c>
      <c r="BE10" s="6"/>
      <c r="BF10" s="2" t="s">
        <v>48</v>
      </c>
      <c r="BG10" s="6">
        <f>CORREL($M$3:$M$130,X3:X130)</f>
        <v>-0.88725171722724483</v>
      </c>
      <c r="BH10" s="6">
        <f>CORREL($N$3:$N$130,X3:X130)</f>
        <v>0.72660467941251006</v>
      </c>
      <c r="BI10" s="6">
        <f>CORREL($O$3:$O$130,X3:X130)</f>
        <v>0.9122491820977775</v>
      </c>
      <c r="BJ10" s="6">
        <f>CORREL($P$3:$P$130,X3:X130)</f>
        <v>0.52196009776704988</v>
      </c>
      <c r="BL10" s="23" t="s">
        <v>48</v>
      </c>
      <c r="BM10" s="25">
        <f>COUNTIF(X3:X130,"1")</f>
        <v>0</v>
      </c>
      <c r="BN10" s="23"/>
      <c r="BO10" s="23" t="s">
        <v>48</v>
      </c>
      <c r="BP10" s="25">
        <f>COUNTIF(X3:X130,"&lt;0,75")</f>
        <v>5</v>
      </c>
      <c r="BQ10" s="23"/>
      <c r="BR10" s="23" t="s">
        <v>48</v>
      </c>
      <c r="BS10" s="25">
        <f>COUNTIFS(X2:X129,"&gt;0,9",X3:X130,"&lt;1")</f>
        <v>74</v>
      </c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</row>
    <row r="11" spans="2:89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>
        <v>0.1061748071110427</v>
      </c>
      <c r="N11" s="9">
        <v>4.8188320735210883</v>
      </c>
      <c r="O11" s="9">
        <v>1.276011819871306</v>
      </c>
      <c r="P11" s="9">
        <v>83.727207277428903</v>
      </c>
      <c r="Q11" s="27">
        <v>0.85333333333333328</v>
      </c>
      <c r="R11" s="6">
        <v>0.8586820586820586</v>
      </c>
      <c r="S11" s="6">
        <v>0.85333333333333328</v>
      </c>
      <c r="T11" s="6">
        <v>0.84811270600744282</v>
      </c>
      <c r="U11" s="6">
        <v>0.41203189387890682</v>
      </c>
      <c r="V11" s="27">
        <v>0.87333333333333341</v>
      </c>
      <c r="W11" s="6">
        <v>0.88340326340326336</v>
      </c>
      <c r="X11" s="6">
        <v>0.87333333333333341</v>
      </c>
      <c r="Y11" s="6">
        <v>0.87235760485457603</v>
      </c>
      <c r="Z11" s="6">
        <v>0.32163349762165289</v>
      </c>
      <c r="AA11" s="27">
        <v>0.81333333333333346</v>
      </c>
      <c r="AB11" s="6">
        <v>0.82310911310911317</v>
      </c>
      <c r="AC11" s="6">
        <v>0.81333333333333346</v>
      </c>
      <c r="AD11" s="6">
        <v>0.8106372430857558</v>
      </c>
      <c r="AE11" s="6">
        <v>1.971223089648392</v>
      </c>
      <c r="AF11" s="27">
        <v>0.82000000000000006</v>
      </c>
      <c r="AG11" s="6">
        <v>0.8304208754208755</v>
      </c>
      <c r="AH11" s="6">
        <v>0.82000000000000006</v>
      </c>
      <c r="AI11" s="6">
        <v>0.81867876762613601</v>
      </c>
      <c r="AJ11" s="6">
        <v>0.39215970646249299</v>
      </c>
      <c r="AK11" s="27">
        <v>0.73333333333333328</v>
      </c>
      <c r="AL11" s="6">
        <v>0.75134310134310145</v>
      </c>
      <c r="AM11" s="6">
        <v>0.73333333333333328</v>
      </c>
      <c r="AN11" s="6">
        <v>0.73049430229064094</v>
      </c>
      <c r="AO11" s="6">
        <v>9.6116409037645738</v>
      </c>
      <c r="AP11" s="27">
        <v>0.78</v>
      </c>
      <c r="AQ11" s="6">
        <v>0.79011655011655013</v>
      </c>
      <c r="AR11" s="6">
        <v>0.78</v>
      </c>
      <c r="AS11" s="6">
        <v>0.77647996609364234</v>
      </c>
      <c r="AT11" s="6">
        <v>0.50833117062856858</v>
      </c>
      <c r="AU11" s="27">
        <v>0.76666666666666672</v>
      </c>
      <c r="AV11" s="6">
        <v>0.77548340548340555</v>
      </c>
      <c r="AW11" s="6">
        <v>0.76666666666666672</v>
      </c>
      <c r="AX11" s="6">
        <v>0.76216929727765637</v>
      </c>
      <c r="AY11" s="6">
        <v>0.85824095599896477</v>
      </c>
      <c r="AZ11" s="27">
        <v>0.76</v>
      </c>
      <c r="BA11" s="6">
        <v>0.7691064491064491</v>
      </c>
      <c r="BB11" s="6">
        <v>0.76</v>
      </c>
      <c r="BC11" s="6">
        <v>0.75948033689587058</v>
      </c>
      <c r="BD11" s="6">
        <v>0.75059749700079359</v>
      </c>
      <c r="BE11" s="6"/>
      <c r="BF11" s="2" t="s">
        <v>49</v>
      </c>
      <c r="BG11" s="6">
        <f>CORREL($M$3:$M$130,Y3:Y130)</f>
        <v>-0.89043979449770383</v>
      </c>
      <c r="BH11" s="6">
        <f>CORREL($N$3:$N$130,Y3:Y130)</f>
        <v>0.71703090861361085</v>
      </c>
      <c r="BI11" s="6">
        <f>CORREL($O$3:$O$130,Y3:Y130)</f>
        <v>0.91162485700409857</v>
      </c>
      <c r="BJ11" s="6">
        <f>CORREL($P$3:$P$130,Y3:Y130)</f>
        <v>0.51839664134242225</v>
      </c>
      <c r="BL11" s="3" t="s">
        <v>49</v>
      </c>
      <c r="BM11" s="19">
        <f>COUNTIF(Y3:Y130,"1")</f>
        <v>0</v>
      </c>
      <c r="BN11" s="23"/>
      <c r="BO11" s="3" t="s">
        <v>49</v>
      </c>
      <c r="BP11" s="19">
        <f>COUNTIF(Y3:Y130,"&lt;0,75")</f>
        <v>5</v>
      </c>
      <c r="BQ11" s="23"/>
      <c r="BR11" s="3" t="s">
        <v>49</v>
      </c>
      <c r="BS11" s="19">
        <f>COUNTIFS(Y2:Y129,"&gt;0,9",Y3:Y130,"&lt;1")</f>
        <v>74</v>
      </c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</row>
    <row r="12" spans="2:89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>
        <v>6.0040805058333473E-2</v>
      </c>
      <c r="N12" s="9">
        <v>6.8711959262246483</v>
      </c>
      <c r="O12" s="9">
        <v>1.467366254759265</v>
      </c>
      <c r="P12" s="9">
        <v>94.135384189277687</v>
      </c>
      <c r="Q12" s="27">
        <v>0.94666666666666666</v>
      </c>
      <c r="R12" s="6">
        <v>0.95070707070707061</v>
      </c>
      <c r="S12" s="6">
        <v>0.94666666666666666</v>
      </c>
      <c r="T12" s="6">
        <v>0.94648186121870348</v>
      </c>
      <c r="U12" s="6">
        <v>0.26257120821945629</v>
      </c>
      <c r="V12" s="27">
        <v>0.94000000000000006</v>
      </c>
      <c r="W12" s="6">
        <v>0.94585858585858573</v>
      </c>
      <c r="X12" s="6">
        <v>0.94000000000000006</v>
      </c>
      <c r="Y12" s="6">
        <v>0.93898534214323681</v>
      </c>
      <c r="Z12" s="6">
        <v>0.17099741300970789</v>
      </c>
      <c r="AA12" s="27">
        <v>0.94000000000000006</v>
      </c>
      <c r="AB12" s="6">
        <v>0.94690494690494698</v>
      </c>
      <c r="AC12" s="6">
        <v>0.94000000000000006</v>
      </c>
      <c r="AD12" s="6">
        <v>0.93943939131716758</v>
      </c>
      <c r="AE12" s="6">
        <v>0.37888941991243591</v>
      </c>
      <c r="AF12" s="27">
        <v>0.92666666666666675</v>
      </c>
      <c r="AG12" s="6">
        <v>0.93431235431235427</v>
      </c>
      <c r="AH12" s="6">
        <v>0.92666666666666675</v>
      </c>
      <c r="AI12" s="6">
        <v>0.9264569351768166</v>
      </c>
      <c r="AJ12" s="6">
        <v>0.21022945952303579</v>
      </c>
      <c r="AK12" s="27">
        <v>0.91333333333333333</v>
      </c>
      <c r="AL12" s="6">
        <v>0.91427609427609424</v>
      </c>
      <c r="AM12" s="6">
        <v>0.91333333333333333</v>
      </c>
      <c r="AN12" s="6">
        <v>0.91289891395154554</v>
      </c>
      <c r="AO12" s="6">
        <v>3.1237832937234868</v>
      </c>
      <c r="AP12" s="27">
        <v>0.94000000000000006</v>
      </c>
      <c r="AQ12" s="6">
        <v>0.94107744107744096</v>
      </c>
      <c r="AR12" s="6">
        <v>0.94000000000000006</v>
      </c>
      <c r="AS12" s="6">
        <v>0.93959899749373432</v>
      </c>
      <c r="AT12" s="6">
        <v>0.22902940311276199</v>
      </c>
      <c r="AU12" s="27">
        <v>0.93333333333333335</v>
      </c>
      <c r="AV12" s="6">
        <v>0.93515151515151518</v>
      </c>
      <c r="AW12" s="6">
        <v>0.93333333333333335</v>
      </c>
      <c r="AX12" s="6">
        <v>0.93361737677527157</v>
      </c>
      <c r="AY12" s="6">
        <v>0.36646562042127939</v>
      </c>
      <c r="AZ12" s="27">
        <v>0.92666666666666675</v>
      </c>
      <c r="BA12" s="6">
        <v>0.92868686868686867</v>
      </c>
      <c r="BB12" s="6">
        <v>0.92666666666666675</v>
      </c>
      <c r="BC12" s="6">
        <v>0.92616541353383464</v>
      </c>
      <c r="BD12" s="6">
        <v>0.26407126425800598</v>
      </c>
      <c r="BE12" s="6"/>
      <c r="BF12" s="3" t="s">
        <v>50</v>
      </c>
      <c r="BG12" s="5">
        <f>CORREL($M$3:$M$130,Z3:Z130)</f>
        <v>0.86023480973194066</v>
      </c>
      <c r="BH12" s="5">
        <f>CORREL($N$3:$N$130,Z3:Z130)</f>
        <v>-0.78666022002576641</v>
      </c>
      <c r="BI12" s="5">
        <f>CORREL($O$3:$O$130,Z3:Z130)</f>
        <v>-0.9319897836674399</v>
      </c>
      <c r="BJ12" s="5">
        <f>CORREL($P$3:$P$130,Z3:Z130)</f>
        <v>-0.54004903459202214</v>
      </c>
      <c r="BL12" s="23"/>
      <c r="BM12" s="25"/>
      <c r="BN12" s="23"/>
      <c r="BO12" s="23"/>
      <c r="BP12" s="25"/>
      <c r="BQ12" s="23"/>
      <c r="BR12" s="23"/>
      <c r="BS12" s="25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</row>
    <row r="13" spans="2:89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>
        <v>9.9374697423385561E-2</v>
      </c>
      <c r="N13" s="9">
        <v>4.4361497132864551</v>
      </c>
      <c r="O13" s="9">
        <v>1.3604095696705489</v>
      </c>
      <c r="P13" s="9">
        <v>60.775251072024439</v>
      </c>
      <c r="Q13" s="27">
        <v>0.92666666666666675</v>
      </c>
      <c r="R13" s="6">
        <v>0.9294949494949496</v>
      </c>
      <c r="S13" s="6">
        <v>0.92666666666666675</v>
      </c>
      <c r="T13" s="6">
        <v>0.92651527809422551</v>
      </c>
      <c r="U13" s="6">
        <v>0.31612487461218891</v>
      </c>
      <c r="V13" s="27">
        <v>0.92666666666666653</v>
      </c>
      <c r="W13" s="6">
        <v>0.93178451178451183</v>
      </c>
      <c r="X13" s="6">
        <v>0.92666666666666653</v>
      </c>
      <c r="Y13" s="6">
        <v>0.92674919622288043</v>
      </c>
      <c r="Z13" s="6">
        <v>0.23245395130408339</v>
      </c>
      <c r="AA13" s="27">
        <v>0.89333333333333331</v>
      </c>
      <c r="AB13" s="6">
        <v>0.89996632996632986</v>
      </c>
      <c r="AC13" s="6">
        <v>0.89333333333333331</v>
      </c>
      <c r="AD13" s="6">
        <v>0.89360319991898951</v>
      </c>
      <c r="AE13" s="6">
        <v>0.92924232896740389</v>
      </c>
      <c r="AF13" s="27">
        <v>0.93333333333333335</v>
      </c>
      <c r="AG13" s="6">
        <v>0.93771043771043772</v>
      </c>
      <c r="AH13" s="6">
        <v>0.93333333333333335</v>
      </c>
      <c r="AI13" s="6">
        <v>0.9330649856965646</v>
      </c>
      <c r="AJ13" s="6">
        <v>0.26309556733615119</v>
      </c>
      <c r="AK13" s="27">
        <v>0.8600000000000001</v>
      </c>
      <c r="AL13" s="6">
        <v>0.86763828763828776</v>
      </c>
      <c r="AM13" s="6">
        <v>0.8600000000000001</v>
      </c>
      <c r="AN13" s="6">
        <v>0.85716070479228379</v>
      </c>
      <c r="AO13" s="6">
        <v>5.0461114744764011</v>
      </c>
      <c r="AP13" s="27">
        <v>0.89333333333333331</v>
      </c>
      <c r="AQ13" s="6">
        <v>0.89798719798719806</v>
      </c>
      <c r="AR13" s="6">
        <v>0.89333333333333331</v>
      </c>
      <c r="AS13" s="6">
        <v>0.89152385083196761</v>
      </c>
      <c r="AT13" s="6">
        <v>0.53573982426722755</v>
      </c>
      <c r="AU13" s="27">
        <v>0.8600000000000001</v>
      </c>
      <c r="AV13" s="6">
        <v>0.86878491878491881</v>
      </c>
      <c r="AW13" s="6">
        <v>0.8600000000000001</v>
      </c>
      <c r="AX13" s="6">
        <v>0.85889451728730237</v>
      </c>
      <c r="AY13" s="6">
        <v>0.54580633432027226</v>
      </c>
      <c r="AZ13" s="27">
        <v>0.88000000000000012</v>
      </c>
      <c r="BA13" s="6">
        <v>0.88949494949494956</v>
      </c>
      <c r="BB13" s="6">
        <v>0.88000000000000012</v>
      </c>
      <c r="BC13" s="6">
        <v>0.87792941950836689</v>
      </c>
      <c r="BD13" s="6">
        <v>0.38487483686679491</v>
      </c>
      <c r="BE13" s="6"/>
      <c r="BF13" s="1" t="s">
        <v>6</v>
      </c>
      <c r="BG13" s="4">
        <f>CORREL($M$3:$M$130,AA3:AA130)</f>
        <v>-0.85243450226426587</v>
      </c>
      <c r="BH13" s="4">
        <f>CORREL($N$3:$N$130,AA3:AA130)</f>
        <v>0.69262569459797341</v>
      </c>
      <c r="BI13" s="4">
        <f>CORREL($O$3:$O$130,AA3:AA130)</f>
        <v>0.88245440485852156</v>
      </c>
      <c r="BJ13" s="4">
        <f>CORREL($P$3:$P$130,AA3:AA130)</f>
        <v>0.56635586050762954</v>
      </c>
      <c r="BL13" s="1" t="s">
        <v>6</v>
      </c>
      <c r="BM13" s="12">
        <f>COUNTIF(AA3:AA130,"1")</f>
        <v>0</v>
      </c>
      <c r="BN13" s="23"/>
      <c r="BO13" s="1" t="s">
        <v>6</v>
      </c>
      <c r="BP13" s="12">
        <f>COUNTIF(AA3:AA130,"&lt;0,75")</f>
        <v>9</v>
      </c>
      <c r="BQ13" s="23"/>
      <c r="BR13" s="1" t="s">
        <v>6</v>
      </c>
      <c r="BS13" s="12">
        <f>COUNTIFS(AA2:AA129,"&gt;0,9",AA3:AA130,"&lt;1")</f>
        <v>63</v>
      </c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</row>
    <row r="14" spans="2:89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>
        <v>7.8826690914051117E-2</v>
      </c>
      <c r="N14" s="9">
        <v>6.2302304972190914</v>
      </c>
      <c r="O14" s="9">
        <v>1.351238164444315</v>
      </c>
      <c r="P14" s="9">
        <v>146.41041668464871</v>
      </c>
      <c r="Q14" s="27">
        <v>0.82000000000000006</v>
      </c>
      <c r="R14" s="6">
        <v>0.8253583453583454</v>
      </c>
      <c r="S14" s="6">
        <v>0.82000000000000006</v>
      </c>
      <c r="T14" s="6">
        <v>0.8193501579260094</v>
      </c>
      <c r="U14" s="6">
        <v>0.40579763014846792</v>
      </c>
      <c r="V14" s="27">
        <v>0.82666666666666677</v>
      </c>
      <c r="W14" s="6">
        <v>0.83620490620490617</v>
      </c>
      <c r="X14" s="6">
        <v>0.82666666666666677</v>
      </c>
      <c r="Y14" s="6">
        <v>0.82503113845219112</v>
      </c>
      <c r="Z14" s="6">
        <v>0.35747110109941771</v>
      </c>
      <c r="AA14" s="27">
        <v>0.82666666666666677</v>
      </c>
      <c r="AB14" s="6">
        <v>0.83581899581899588</v>
      </c>
      <c r="AC14" s="6">
        <v>0.82666666666666677</v>
      </c>
      <c r="AD14" s="6">
        <v>0.82514220657173953</v>
      </c>
      <c r="AE14" s="6">
        <v>0.77698335279912334</v>
      </c>
      <c r="AF14" s="27">
        <v>0.84666666666666668</v>
      </c>
      <c r="AG14" s="6">
        <v>0.85794797794797795</v>
      </c>
      <c r="AH14" s="6">
        <v>0.84666666666666668</v>
      </c>
      <c r="AI14" s="6">
        <v>0.84399070249184671</v>
      </c>
      <c r="AJ14" s="6">
        <v>0.37218483371363509</v>
      </c>
      <c r="AK14" s="27">
        <v>0.79333333333333333</v>
      </c>
      <c r="AL14" s="6">
        <v>0.80643523143523144</v>
      </c>
      <c r="AM14" s="6">
        <v>0.79333333333333333</v>
      </c>
      <c r="AN14" s="6">
        <v>0.7887527338328254</v>
      </c>
      <c r="AO14" s="6">
        <v>7.4490217004175454</v>
      </c>
      <c r="AP14" s="27">
        <v>0.81333333333333346</v>
      </c>
      <c r="AQ14" s="6">
        <v>0.81894124394124401</v>
      </c>
      <c r="AR14" s="6">
        <v>0.81333333333333346</v>
      </c>
      <c r="AS14" s="6">
        <v>0.81080429768005469</v>
      </c>
      <c r="AT14" s="6">
        <v>0.42792056445031301</v>
      </c>
      <c r="AU14" s="27">
        <v>0.78</v>
      </c>
      <c r="AV14" s="6">
        <v>0.78703888703888691</v>
      </c>
      <c r="AW14" s="6">
        <v>0.78</v>
      </c>
      <c r="AX14" s="6">
        <v>0.7762551723414558</v>
      </c>
      <c r="AY14" s="6">
        <v>0.78728165528137262</v>
      </c>
      <c r="AZ14" s="27">
        <v>0.78</v>
      </c>
      <c r="BA14" s="6">
        <v>0.78689514189514198</v>
      </c>
      <c r="BB14" s="6">
        <v>0.78</v>
      </c>
      <c r="BC14" s="6">
        <v>0.77665627229094736</v>
      </c>
      <c r="BD14" s="6">
        <v>0.70316822864809425</v>
      </c>
      <c r="BE14" s="6"/>
      <c r="BF14" s="2" t="s">
        <v>12</v>
      </c>
      <c r="BG14" s="6">
        <f>CORREL($M$3:$M$130,AB3:AB130)</f>
        <v>-0.86654572587364309</v>
      </c>
      <c r="BH14" s="6">
        <f>CORREL($N$3:$N$130,AB3:AB130)</f>
        <v>0.68061244091609485</v>
      </c>
      <c r="BI14" s="6">
        <f>CORREL($O$3:$O$130,AB3:AB130)</f>
        <v>0.88235562398653522</v>
      </c>
      <c r="BJ14" s="6">
        <f>CORREL($P$3:$P$130,AB3:AB130)</f>
        <v>0.56161260535561464</v>
      </c>
      <c r="BL14" s="23" t="s">
        <v>12</v>
      </c>
      <c r="BM14" s="25">
        <f>COUNTIF(AB3:AB130,"1")</f>
        <v>0</v>
      </c>
      <c r="BN14" s="23"/>
      <c r="BO14" s="23" t="s">
        <v>12</v>
      </c>
      <c r="BP14" s="25">
        <f>COUNTIF(AB3:AB130,"&lt;0,75")</f>
        <v>8</v>
      </c>
      <c r="BQ14" s="23"/>
      <c r="BR14" s="23" t="s">
        <v>12</v>
      </c>
      <c r="BS14" s="25">
        <f>COUNTIFS(AB2:AB129,"&gt;0,9",AB3:AB130,"&lt;1")</f>
        <v>71</v>
      </c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</row>
    <row r="15" spans="2:89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>
        <v>5.0776346645682889E-2</v>
      </c>
      <c r="N15" s="9">
        <v>9.3633166042916418</v>
      </c>
      <c r="O15" s="9">
        <v>1.423012297055843</v>
      </c>
      <c r="P15" s="9">
        <v>162.6876259995673</v>
      </c>
      <c r="Q15" s="27">
        <v>0.93333333333333335</v>
      </c>
      <c r="R15" s="6">
        <v>0.94337662337662331</v>
      </c>
      <c r="S15" s="6">
        <v>0.93333333333333335</v>
      </c>
      <c r="T15" s="6">
        <v>0.930108604845447</v>
      </c>
      <c r="U15" s="6">
        <v>0.27491791421937628</v>
      </c>
      <c r="V15" s="27">
        <v>0.94666666666666666</v>
      </c>
      <c r="W15" s="6">
        <v>0.9530497280497281</v>
      </c>
      <c r="X15" s="6">
        <v>0.94666666666666666</v>
      </c>
      <c r="Y15" s="6">
        <v>0.94614599740457861</v>
      </c>
      <c r="Z15" s="6">
        <v>0.12466502736396159</v>
      </c>
      <c r="AA15" s="27">
        <v>0.93333333333333335</v>
      </c>
      <c r="AB15" s="6">
        <v>0.94438672438672433</v>
      </c>
      <c r="AC15" s="6">
        <v>0.93333333333333335</v>
      </c>
      <c r="AD15" s="6">
        <v>0.93205412521202002</v>
      </c>
      <c r="AE15" s="6">
        <v>0.13120435266594371</v>
      </c>
      <c r="AF15" s="27">
        <v>0.94000000000000006</v>
      </c>
      <c r="AG15" s="6">
        <v>0.95004329004329002</v>
      </c>
      <c r="AH15" s="6">
        <v>0.94000000000000006</v>
      </c>
      <c r="AI15" s="6">
        <v>0.93915622389306608</v>
      </c>
      <c r="AJ15" s="6">
        <v>0.1540509907703827</v>
      </c>
      <c r="AK15" s="27">
        <v>0.89333333333333331</v>
      </c>
      <c r="AL15" s="6">
        <v>0.90633995633995634</v>
      </c>
      <c r="AM15" s="6">
        <v>0.89333333333333331</v>
      </c>
      <c r="AN15" s="6">
        <v>0.89202037100812182</v>
      </c>
      <c r="AO15" s="6">
        <v>3.8446563615058289</v>
      </c>
      <c r="AP15" s="27">
        <v>0.92666666666666675</v>
      </c>
      <c r="AQ15" s="6">
        <v>0.92959595959595964</v>
      </c>
      <c r="AR15" s="6">
        <v>0.92666666666666675</v>
      </c>
      <c r="AS15" s="6">
        <v>0.92343472317156527</v>
      </c>
      <c r="AT15" s="6">
        <v>0.23223070609849181</v>
      </c>
      <c r="AU15" s="27">
        <v>0.92666666666666675</v>
      </c>
      <c r="AV15" s="6">
        <v>0.93128427128427127</v>
      </c>
      <c r="AW15" s="6">
        <v>0.92666666666666675</v>
      </c>
      <c r="AX15" s="6">
        <v>0.92501279937812453</v>
      </c>
      <c r="AY15" s="6">
        <v>0.44336070312630788</v>
      </c>
      <c r="AZ15" s="27">
        <v>0.91333333333333333</v>
      </c>
      <c r="BA15" s="6">
        <v>0.91569985569985568</v>
      </c>
      <c r="BB15" s="6">
        <v>0.91333333333333333</v>
      </c>
      <c r="BC15" s="6">
        <v>0.91144322481783779</v>
      </c>
      <c r="BD15" s="6">
        <v>0.2983457364367047</v>
      </c>
      <c r="BE15" s="6"/>
      <c r="BF15" s="2" t="s">
        <v>18</v>
      </c>
      <c r="BG15" s="6">
        <f>CORREL($M$3:$M$130,AC3:AC130)</f>
        <v>-0.85243450226426587</v>
      </c>
      <c r="BH15" s="6">
        <f>CORREL($N$3:$N$130,AC3:AC130)</f>
        <v>0.69262569459797341</v>
      </c>
      <c r="BI15" s="6">
        <f>CORREL($O$3:$O$130,AC3:AC130)</f>
        <v>0.88245440485852156</v>
      </c>
      <c r="BJ15" s="6">
        <f>CORREL($P$3:$P$130,AC3:AC130)</f>
        <v>0.56635586050762954</v>
      </c>
      <c r="BL15" s="23" t="s">
        <v>18</v>
      </c>
      <c r="BM15" s="25">
        <f>COUNTIF(AC3:AC130,"1")</f>
        <v>0</v>
      </c>
      <c r="BN15" s="23"/>
      <c r="BO15" s="23" t="s">
        <v>18</v>
      </c>
      <c r="BP15" s="25">
        <f>COUNTIF(AC3:AC130,"&lt;0,75")</f>
        <v>9</v>
      </c>
      <c r="BQ15" s="23"/>
      <c r="BR15" s="23" t="s">
        <v>18</v>
      </c>
      <c r="BS15" s="25">
        <f>COUNTIFS(AC2:AC129,"&gt;0,9",AC3:AC130,"&lt;1")</f>
        <v>63</v>
      </c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</row>
    <row r="16" spans="2:89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>
        <v>3.3291508185546492E-2</v>
      </c>
      <c r="N16" s="9">
        <v>9.8507723963874696</v>
      </c>
      <c r="O16" s="9">
        <v>1.605469913760619</v>
      </c>
      <c r="P16" s="9">
        <v>93.582337765680961</v>
      </c>
      <c r="Q16" s="27">
        <v>0.96000000000000019</v>
      </c>
      <c r="R16" s="6">
        <v>0.96181818181818191</v>
      </c>
      <c r="S16" s="6">
        <v>0.96000000000000019</v>
      </c>
      <c r="T16" s="6">
        <v>0.959949874686717</v>
      </c>
      <c r="U16" s="6">
        <v>0.1776314657463364</v>
      </c>
      <c r="V16" s="27">
        <v>0.96666666666666679</v>
      </c>
      <c r="W16" s="6">
        <v>0.96909090909090911</v>
      </c>
      <c r="X16" s="6">
        <v>0.96666666666666679</v>
      </c>
      <c r="Y16" s="6">
        <v>0.96659983291562246</v>
      </c>
      <c r="Z16" s="6">
        <v>7.3131218598026987E-2</v>
      </c>
      <c r="AA16" s="27">
        <v>0.96666666666666656</v>
      </c>
      <c r="AB16" s="6">
        <v>0.9696969696969695</v>
      </c>
      <c r="AC16" s="6">
        <v>0.96666666666666656</v>
      </c>
      <c r="AD16" s="6">
        <v>0.96658312447786121</v>
      </c>
      <c r="AE16" s="6">
        <v>9.5293869903924244E-2</v>
      </c>
      <c r="AF16" s="27">
        <v>0.98000000000000009</v>
      </c>
      <c r="AG16" s="6">
        <v>0.98181818181818181</v>
      </c>
      <c r="AH16" s="6">
        <v>0.98000000000000009</v>
      </c>
      <c r="AI16" s="6">
        <v>0.9799498746867169</v>
      </c>
      <c r="AJ16" s="6">
        <v>0.1149503635725871</v>
      </c>
      <c r="AK16" s="27">
        <v>0.92000000000000015</v>
      </c>
      <c r="AL16" s="6">
        <v>0.92621212121212115</v>
      </c>
      <c r="AM16" s="6">
        <v>0.92000000000000015</v>
      </c>
      <c r="AN16" s="6">
        <v>0.92016860332649808</v>
      </c>
      <c r="AO16" s="6">
        <v>2.8834922711293718</v>
      </c>
      <c r="AP16" s="27">
        <v>0.92666666666666675</v>
      </c>
      <c r="AQ16" s="6">
        <v>0.93370629370629366</v>
      </c>
      <c r="AR16" s="6">
        <v>0.92666666666666675</v>
      </c>
      <c r="AS16" s="6">
        <v>0.92608378006681957</v>
      </c>
      <c r="AT16" s="6">
        <v>0.18842675136307779</v>
      </c>
      <c r="AU16" s="27">
        <v>0.93333333333333335</v>
      </c>
      <c r="AV16" s="6">
        <v>0.93683501683501669</v>
      </c>
      <c r="AW16" s="6">
        <v>0.93333333333333335</v>
      </c>
      <c r="AX16" s="6">
        <v>0.93280980228348653</v>
      </c>
      <c r="AY16" s="6">
        <v>0.34438592321232842</v>
      </c>
      <c r="AZ16" s="27">
        <v>0.94000000000000006</v>
      </c>
      <c r="BA16" s="6">
        <v>0.9467676767676767</v>
      </c>
      <c r="BB16" s="6">
        <v>0.94000000000000006</v>
      </c>
      <c r="BC16" s="6">
        <v>0.93945475691605718</v>
      </c>
      <c r="BD16" s="6">
        <v>0.1458877156593473</v>
      </c>
      <c r="BE16" s="6"/>
      <c r="BF16" s="2" t="s">
        <v>24</v>
      </c>
      <c r="BG16" s="6">
        <f>CORREL($M$3:$M$130,AD3:AD130)</f>
        <v>-0.85811796126908502</v>
      </c>
      <c r="BH16" s="6">
        <f>CORREL($N$3:$N$130,AD3:AD130)</f>
        <v>0.68835714117700209</v>
      </c>
      <c r="BI16" s="6">
        <f>CORREL($O$3:$O$130,AD3:AD130)</f>
        <v>0.88393192396321962</v>
      </c>
      <c r="BJ16" s="6">
        <f>CORREL($P$3:$P$130,AD3:AD130)</f>
        <v>0.56738461366040183</v>
      </c>
      <c r="BL16" s="3" t="s">
        <v>24</v>
      </c>
      <c r="BM16" s="19">
        <f>COUNTIF(AD3:AD130,"1")</f>
        <v>0</v>
      </c>
      <c r="BN16" s="23"/>
      <c r="BO16" s="3" t="s">
        <v>24</v>
      </c>
      <c r="BP16" s="19">
        <f>COUNTIF(AD3:AD130,"&lt;0,75")</f>
        <v>10</v>
      </c>
      <c r="BQ16" s="23"/>
      <c r="BR16" s="3" t="s">
        <v>24</v>
      </c>
      <c r="BS16" s="19">
        <f>COUNTIFS(AD2:AD129,"&gt;0,9",AD3:AD130,"&lt;1")</f>
        <v>64</v>
      </c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</row>
    <row r="17" spans="2:89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>
        <v>6.0475809551339292E-2</v>
      </c>
      <c r="N17" s="9">
        <v>6.7931724920448966</v>
      </c>
      <c r="O17" s="9">
        <v>1.468225775019016</v>
      </c>
      <c r="P17" s="9">
        <v>76.423190535505086</v>
      </c>
      <c r="Q17" s="27">
        <v>0.94666666666666666</v>
      </c>
      <c r="R17" s="6">
        <v>0.95158249158249164</v>
      </c>
      <c r="S17" s="6">
        <v>0.94666666666666666</v>
      </c>
      <c r="T17" s="6">
        <v>0.94601301232880175</v>
      </c>
      <c r="U17" s="6">
        <v>0.27360586726291741</v>
      </c>
      <c r="V17" s="27">
        <v>0.94000000000000006</v>
      </c>
      <c r="W17" s="6">
        <v>0.94730898730898738</v>
      </c>
      <c r="X17" s="6">
        <v>0.94000000000000006</v>
      </c>
      <c r="Y17" s="6">
        <v>0.93902066774054926</v>
      </c>
      <c r="Z17" s="6">
        <v>0.18260843117063491</v>
      </c>
      <c r="AA17" s="27">
        <v>0.92000000000000015</v>
      </c>
      <c r="AB17" s="6">
        <v>0.92154882154882167</v>
      </c>
      <c r="AC17" s="6">
        <v>0.92000000000000015</v>
      </c>
      <c r="AD17" s="6">
        <v>0.91954887218045123</v>
      </c>
      <c r="AE17" s="6">
        <v>0.20914695800023839</v>
      </c>
      <c r="AF17" s="27">
        <v>0.95333333333333337</v>
      </c>
      <c r="AG17" s="6">
        <v>0.95723905723905722</v>
      </c>
      <c r="AH17" s="6">
        <v>0.95333333333333337</v>
      </c>
      <c r="AI17" s="6">
        <v>0.95272524746208964</v>
      </c>
      <c r="AJ17" s="6">
        <v>0.1954798982170812</v>
      </c>
      <c r="AK17" s="27">
        <v>0.88666666666666671</v>
      </c>
      <c r="AL17" s="6">
        <v>0.88869167869167875</v>
      </c>
      <c r="AM17" s="6">
        <v>0.88666666666666671</v>
      </c>
      <c r="AN17" s="6">
        <v>0.88466192218514195</v>
      </c>
      <c r="AO17" s="6">
        <v>4.0849473840999444</v>
      </c>
      <c r="AP17" s="27">
        <v>0.90666666666666662</v>
      </c>
      <c r="AQ17" s="6">
        <v>0.90855218855218856</v>
      </c>
      <c r="AR17" s="6">
        <v>0.90666666666666662</v>
      </c>
      <c r="AS17" s="6">
        <v>0.90540796435533277</v>
      </c>
      <c r="AT17" s="6">
        <v>0.24593110256000161</v>
      </c>
      <c r="AU17" s="27">
        <v>0.88000000000000012</v>
      </c>
      <c r="AV17" s="6">
        <v>0.88203703703703717</v>
      </c>
      <c r="AW17" s="6">
        <v>0.88000000000000012</v>
      </c>
      <c r="AX17" s="6">
        <v>0.87895293790030637</v>
      </c>
      <c r="AY17" s="6">
        <v>0.55654165742618189</v>
      </c>
      <c r="AZ17" s="27">
        <v>0.86666666666666681</v>
      </c>
      <c r="BA17" s="6">
        <v>0.87271043771043766</v>
      </c>
      <c r="BB17" s="6">
        <v>0.86666666666666681</v>
      </c>
      <c r="BC17" s="6">
        <v>0.86685299106351743</v>
      </c>
      <c r="BD17" s="6">
        <v>0.37738299071574571</v>
      </c>
      <c r="BE17" s="6"/>
      <c r="BF17" s="3" t="s">
        <v>51</v>
      </c>
      <c r="BG17" s="5">
        <f>CORREL($M$3:$M$130,AE3:AE130)</f>
        <v>0.74014357635216987</v>
      </c>
      <c r="BH17" s="5">
        <f>CORREL($N$3:$N$130,AE3:AE130)</f>
        <v>-0.6744932037281709</v>
      </c>
      <c r="BI17" s="5">
        <f>CORREL($O$3:$O$130,AE3:AE130)</f>
        <v>-0.81124239271442766</v>
      </c>
      <c r="BJ17" s="5">
        <f>CORREL($P$3:$P$130,AE3:AE130)</f>
        <v>-0.50048083898451967</v>
      </c>
      <c r="BL17" s="23"/>
      <c r="BM17" s="25"/>
      <c r="BN17" s="23"/>
      <c r="BO17" s="23"/>
      <c r="BP17" s="25"/>
      <c r="BQ17" s="23"/>
      <c r="BR17" s="23"/>
      <c r="BS17" s="25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</row>
    <row r="18" spans="2:89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>
        <v>7.1613226575651626E-2</v>
      </c>
      <c r="N18" s="9">
        <v>5.8540016405726192</v>
      </c>
      <c r="O18" s="9">
        <v>1.437549600988135</v>
      </c>
      <c r="P18" s="9">
        <v>65.857518456441966</v>
      </c>
      <c r="Q18" s="27">
        <v>0.92666666666666675</v>
      </c>
      <c r="R18" s="6">
        <v>0.93352110852110859</v>
      </c>
      <c r="S18" s="6">
        <v>0.92666666666666675</v>
      </c>
      <c r="T18" s="6">
        <v>0.92609587209129551</v>
      </c>
      <c r="U18" s="6">
        <v>0.28042130121483722</v>
      </c>
      <c r="V18" s="27">
        <v>0.92666666666666675</v>
      </c>
      <c r="W18" s="6">
        <v>0.93251100751100746</v>
      </c>
      <c r="X18" s="6">
        <v>0.92666666666666675</v>
      </c>
      <c r="Y18" s="6">
        <v>0.92580727180269518</v>
      </c>
      <c r="Z18" s="6">
        <v>0.1825767809741638</v>
      </c>
      <c r="AA18" s="27">
        <v>0.91333333333333344</v>
      </c>
      <c r="AB18" s="6">
        <v>0.91622895622895617</v>
      </c>
      <c r="AC18" s="6">
        <v>0.91333333333333344</v>
      </c>
      <c r="AD18" s="6">
        <v>0.91181640971114652</v>
      </c>
      <c r="AE18" s="6">
        <v>0.66064238281539389</v>
      </c>
      <c r="AF18" s="27">
        <v>0.88666666666666671</v>
      </c>
      <c r="AG18" s="6">
        <v>0.89265993265993271</v>
      </c>
      <c r="AH18" s="6">
        <v>0.88666666666666671</v>
      </c>
      <c r="AI18" s="6">
        <v>0.88721956406166935</v>
      </c>
      <c r="AJ18" s="6">
        <v>0.25860629003056818</v>
      </c>
      <c r="AK18" s="27">
        <v>0.8533333333333335</v>
      </c>
      <c r="AL18" s="6">
        <v>0.86542346542346549</v>
      </c>
      <c r="AM18" s="6">
        <v>0.8533333333333335</v>
      </c>
      <c r="AN18" s="6">
        <v>0.85189782498303157</v>
      </c>
      <c r="AO18" s="6">
        <v>5.2864024970705152</v>
      </c>
      <c r="AP18" s="27">
        <v>0.91333333333333333</v>
      </c>
      <c r="AQ18" s="6">
        <v>0.9167676767676769</v>
      </c>
      <c r="AR18" s="6">
        <v>0.91333333333333333</v>
      </c>
      <c r="AS18" s="6">
        <v>0.91236778815726183</v>
      </c>
      <c r="AT18" s="6">
        <v>0.28984805982403111</v>
      </c>
      <c r="AU18" s="27">
        <v>0.88000000000000012</v>
      </c>
      <c r="AV18" s="6">
        <v>0.89567118067118068</v>
      </c>
      <c r="AW18" s="6">
        <v>0.88000000000000012</v>
      </c>
      <c r="AX18" s="6">
        <v>0.87975122258875127</v>
      </c>
      <c r="AY18" s="6">
        <v>0.3616226592208025</v>
      </c>
      <c r="AZ18" s="27">
        <v>0.90666666666666662</v>
      </c>
      <c r="BA18" s="6">
        <v>0.91063973063973047</v>
      </c>
      <c r="BB18" s="6">
        <v>0.90666666666666662</v>
      </c>
      <c r="BC18" s="6">
        <v>0.90715121136173771</v>
      </c>
      <c r="BD18" s="6">
        <v>0.31126345291076341</v>
      </c>
      <c r="BE18" s="6"/>
      <c r="BF18" s="1" t="s">
        <v>5</v>
      </c>
      <c r="BG18" s="4">
        <f>CORREL($M$3:$M$130,AF3:AF130)</f>
        <v>-0.87364070408609562</v>
      </c>
      <c r="BH18" s="4">
        <f>CORREL($N$3:$N$130,AF3:AF130)</f>
        <v>0.6866447770411086</v>
      </c>
      <c r="BI18" s="4">
        <f>CORREL($O$3:$O$130,AF3:AF130)</f>
        <v>0.88061524135668645</v>
      </c>
      <c r="BJ18" s="4">
        <f>CORREL($P$3:$P$130,AF3:AF130)</f>
        <v>0.54212606029874988</v>
      </c>
      <c r="BL18" s="1" t="s">
        <v>5</v>
      </c>
      <c r="BM18" s="12">
        <f>COUNTIF(AF3:AF130,"1")</f>
        <v>0</v>
      </c>
      <c r="BN18" s="23"/>
      <c r="BO18" s="1" t="s">
        <v>5</v>
      </c>
      <c r="BP18" s="12">
        <f>COUNTIF(AF3:AF130,"&lt;0,75")</f>
        <v>6</v>
      </c>
      <c r="BQ18" s="23"/>
      <c r="BR18" s="1" t="s">
        <v>5</v>
      </c>
      <c r="BS18" s="12">
        <f>COUNTIFS(AF2:AF129,"&gt;0,9",AF3:AF130,"&lt;1")</f>
        <v>69</v>
      </c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</row>
    <row r="19" spans="2:89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>
        <v>2.569647939137314E-2</v>
      </c>
      <c r="N19" s="9">
        <v>11.9917346517416</v>
      </c>
      <c r="O19" s="9">
        <v>1.6404616788719619</v>
      </c>
      <c r="P19" s="9">
        <v>113.9214791915452</v>
      </c>
      <c r="Q19" s="27">
        <v>0.97333333333333327</v>
      </c>
      <c r="R19" s="6">
        <v>0.97515151515151499</v>
      </c>
      <c r="S19" s="6">
        <v>0.97333333333333327</v>
      </c>
      <c r="T19" s="6">
        <v>0.97328320802005019</v>
      </c>
      <c r="U19" s="6">
        <v>0.16231406276853441</v>
      </c>
      <c r="V19" s="27">
        <v>0.96666666666666656</v>
      </c>
      <c r="W19" s="6">
        <v>0.97070707070707074</v>
      </c>
      <c r="X19" s="6">
        <v>0.96666666666666656</v>
      </c>
      <c r="Y19" s="6">
        <v>0.96648186121870339</v>
      </c>
      <c r="Z19" s="6">
        <v>6.5487614058824445E-2</v>
      </c>
      <c r="AA19" s="27">
        <v>0.96</v>
      </c>
      <c r="AB19" s="6">
        <v>0.96181818181818168</v>
      </c>
      <c r="AC19" s="6">
        <v>0.96</v>
      </c>
      <c r="AD19" s="6">
        <v>0.95994987468671678</v>
      </c>
      <c r="AE19" s="6">
        <v>0.30830211615529118</v>
      </c>
      <c r="AF19" s="27">
        <v>0.96</v>
      </c>
      <c r="AG19" s="6">
        <v>0.96181818181818168</v>
      </c>
      <c r="AH19" s="6">
        <v>0.96</v>
      </c>
      <c r="AI19" s="6">
        <v>0.95994987468671678</v>
      </c>
      <c r="AJ19" s="6">
        <v>0.1010104357109276</v>
      </c>
      <c r="AK19" s="27">
        <v>0.9</v>
      </c>
      <c r="AL19" s="6">
        <v>0.90943500943500943</v>
      </c>
      <c r="AM19" s="6">
        <v>0.9</v>
      </c>
      <c r="AN19" s="6">
        <v>0.89817640020897505</v>
      </c>
      <c r="AO19" s="6">
        <v>3.6043653389117152</v>
      </c>
      <c r="AP19" s="27">
        <v>0.95333333333333337</v>
      </c>
      <c r="AQ19" s="6">
        <v>0.95469696969696971</v>
      </c>
      <c r="AR19" s="6">
        <v>0.95333333333333337</v>
      </c>
      <c r="AS19" s="6">
        <v>0.95245335561125033</v>
      </c>
      <c r="AT19" s="6">
        <v>0.18534197885677589</v>
      </c>
      <c r="AU19" s="27">
        <v>0.93333333333333335</v>
      </c>
      <c r="AV19" s="6">
        <v>0.93991841491841499</v>
      </c>
      <c r="AW19" s="6">
        <v>0.93333333333333335</v>
      </c>
      <c r="AX19" s="6">
        <v>0.93276912086980734</v>
      </c>
      <c r="AY19" s="6">
        <v>0.35846836323268361</v>
      </c>
      <c r="AZ19" s="27">
        <v>0.94000000000000006</v>
      </c>
      <c r="BA19" s="6">
        <v>0.94195286195286199</v>
      </c>
      <c r="BB19" s="6">
        <v>0.94000000000000006</v>
      </c>
      <c r="BC19" s="6">
        <v>0.93913014860383282</v>
      </c>
      <c r="BD19" s="6">
        <v>0.1451023162923081</v>
      </c>
      <c r="BE19" s="6"/>
      <c r="BF19" s="2" t="s">
        <v>11</v>
      </c>
      <c r="BG19" s="6">
        <f>CORREL($M$3:$M$130,AG3:AG130)</f>
        <v>-0.86164213463037886</v>
      </c>
      <c r="BH19" s="6">
        <f>CORREL($N$3:$N$130,AG3:AG130)</f>
        <v>0.67186270644851653</v>
      </c>
      <c r="BI19" s="6">
        <f>CORREL($O$3:$O$130,AG3:AG130)</f>
        <v>0.87089468167776918</v>
      </c>
      <c r="BJ19" s="6">
        <f>CORREL($P$3:$P$130,AG3:AG130)</f>
        <v>0.5365830912043984</v>
      </c>
      <c r="BL19" s="23" t="s">
        <v>11</v>
      </c>
      <c r="BM19" s="25">
        <f>COUNTIF(AG3:AG130,"1")</f>
        <v>0</v>
      </c>
      <c r="BN19" s="23"/>
      <c r="BO19" s="23" t="s">
        <v>11</v>
      </c>
      <c r="BP19" s="25">
        <f>COUNTIF(AG3:AG130,"&lt;0,75")</f>
        <v>6</v>
      </c>
      <c r="BQ19" s="23"/>
      <c r="BR19" s="23" t="s">
        <v>11</v>
      </c>
      <c r="BS19" s="25">
        <f>COUNTIFS(AG2:AG129,"&gt;0,9",AG3:AG130,"&lt;1")</f>
        <v>78</v>
      </c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</row>
    <row r="20" spans="2:89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>
        <v>2.7222576195432439E-2</v>
      </c>
      <c r="N20" s="9">
        <v>11.47530921995091</v>
      </c>
      <c r="O20" s="9">
        <v>1.6331673680028751</v>
      </c>
      <c r="P20" s="9">
        <v>109.0154375895337</v>
      </c>
      <c r="Q20" s="27">
        <v>0.96666666666666679</v>
      </c>
      <c r="R20" s="6">
        <v>0.96835016835016829</v>
      </c>
      <c r="S20" s="6">
        <v>0.96666666666666679</v>
      </c>
      <c r="T20" s="6">
        <v>0.96658312447786121</v>
      </c>
      <c r="U20" s="6">
        <v>0.18590884362622689</v>
      </c>
      <c r="V20" s="27">
        <v>0.96666666666666679</v>
      </c>
      <c r="W20" s="6">
        <v>0.96835016835016829</v>
      </c>
      <c r="X20" s="6">
        <v>0.96666666666666679</v>
      </c>
      <c r="Y20" s="6">
        <v>0.96658312447786121</v>
      </c>
      <c r="Z20" s="6">
        <v>0.1277913500148273</v>
      </c>
      <c r="AA20" s="27">
        <v>0.96000000000000019</v>
      </c>
      <c r="AB20" s="6">
        <v>0.96259259259259267</v>
      </c>
      <c r="AC20" s="6">
        <v>0.96000000000000019</v>
      </c>
      <c r="AD20" s="6">
        <v>0.96051036682615631</v>
      </c>
      <c r="AE20" s="6">
        <v>0.33472437888287099</v>
      </c>
      <c r="AF20" s="27">
        <v>0.95333333333333337</v>
      </c>
      <c r="AG20" s="6">
        <v>0.95602693602693611</v>
      </c>
      <c r="AH20" s="6">
        <v>0.95333333333333337</v>
      </c>
      <c r="AI20" s="6">
        <v>0.95314852788537008</v>
      </c>
      <c r="AJ20" s="6">
        <v>0.13702333893360311</v>
      </c>
      <c r="AK20" s="27">
        <v>0.94000000000000006</v>
      </c>
      <c r="AL20" s="6">
        <v>0.94289562289562279</v>
      </c>
      <c r="AM20" s="6">
        <v>0.94000000000000006</v>
      </c>
      <c r="AN20" s="6">
        <v>0.93988304093567265</v>
      </c>
      <c r="AO20" s="6">
        <v>2.1626192033470288</v>
      </c>
      <c r="AP20" s="27">
        <v>0.96</v>
      </c>
      <c r="AQ20" s="6">
        <v>0.96242424242424229</v>
      </c>
      <c r="AR20" s="6">
        <v>0.96</v>
      </c>
      <c r="AS20" s="6">
        <v>0.95993316624895575</v>
      </c>
      <c r="AT20" s="6">
        <v>0.17125640439308321</v>
      </c>
      <c r="AU20" s="27">
        <v>0.96000000000000019</v>
      </c>
      <c r="AV20" s="6">
        <v>0.96242424242424252</v>
      </c>
      <c r="AW20" s="6">
        <v>0.96000000000000019</v>
      </c>
      <c r="AX20" s="6">
        <v>0.95993316624895575</v>
      </c>
      <c r="AY20" s="6">
        <v>0.29651419422544067</v>
      </c>
      <c r="AZ20" s="27">
        <v>0.96000000000000019</v>
      </c>
      <c r="BA20" s="6">
        <v>0.96242424242424252</v>
      </c>
      <c r="BB20" s="6">
        <v>0.96000000000000019</v>
      </c>
      <c r="BC20" s="6">
        <v>0.95993316624895575</v>
      </c>
      <c r="BD20" s="6">
        <v>0.12357879743277719</v>
      </c>
      <c r="BE20" s="6"/>
      <c r="BF20" s="2" t="s">
        <v>17</v>
      </c>
      <c r="BG20" s="6">
        <f>CORREL($M$3:$M$130,AH3:AH130)</f>
        <v>-0.87364070408609562</v>
      </c>
      <c r="BH20" s="6">
        <f>CORREL($N$3:$N$130,AH3:AH130)</f>
        <v>0.6866447770411086</v>
      </c>
      <c r="BI20" s="6">
        <f>CORREL($O$3:$O$130,AH3:AH130)</f>
        <v>0.88061524135668645</v>
      </c>
      <c r="BJ20" s="6">
        <f>CORREL($P$3:$P$130,AH3:AH130)</f>
        <v>0.54212606029874988</v>
      </c>
      <c r="BL20" s="23" t="s">
        <v>17</v>
      </c>
      <c r="BM20" s="25">
        <f>COUNTIF(AH3:AH130,"1")</f>
        <v>0</v>
      </c>
      <c r="BN20" s="23"/>
      <c r="BO20" s="23" t="s">
        <v>17</v>
      </c>
      <c r="BP20" s="25">
        <f>COUNTIF(AH3:AH130,"&lt;0,75")</f>
        <v>6</v>
      </c>
      <c r="BQ20" s="23"/>
      <c r="BR20" s="23" t="s">
        <v>17</v>
      </c>
      <c r="BS20" s="25">
        <f>COUNTIFS(AH2:AH129,"&gt;0,9",AH3:AH130,"&lt;1")</f>
        <v>69</v>
      </c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</row>
    <row r="21" spans="2:89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>
        <v>0.16717731537372291</v>
      </c>
      <c r="N21" s="9">
        <v>2.9682241199930219</v>
      </c>
      <c r="O21" s="9">
        <v>1.1694256294445899</v>
      </c>
      <c r="P21" s="9">
        <v>69.753266819836014</v>
      </c>
      <c r="Q21" s="27">
        <v>0.86666666666666681</v>
      </c>
      <c r="R21" s="6">
        <v>0.87506993006993006</v>
      </c>
      <c r="S21" s="6">
        <v>0.86666666666666681</v>
      </c>
      <c r="T21" s="6">
        <v>0.86625738698965227</v>
      </c>
      <c r="U21" s="6">
        <v>0.41157571773648838</v>
      </c>
      <c r="V21" s="27">
        <v>0.86666666666666681</v>
      </c>
      <c r="W21" s="6">
        <v>0.87774540274540269</v>
      </c>
      <c r="X21" s="6">
        <v>0.86666666666666681</v>
      </c>
      <c r="Y21" s="6">
        <v>0.86631840911017122</v>
      </c>
      <c r="Z21" s="6">
        <v>0.39078433991901729</v>
      </c>
      <c r="AA21" s="27">
        <v>0.82666666666666655</v>
      </c>
      <c r="AB21" s="6">
        <v>0.84466773966773956</v>
      </c>
      <c r="AC21" s="6">
        <v>0.82666666666666655</v>
      </c>
      <c r="AD21" s="6">
        <v>0.82588706064678608</v>
      </c>
      <c r="AE21" s="6">
        <v>1.2578709570431801</v>
      </c>
      <c r="AF21" s="27">
        <v>0.82666666666666677</v>
      </c>
      <c r="AG21" s="6">
        <v>0.83279461279461275</v>
      </c>
      <c r="AH21" s="6">
        <v>0.82666666666666677</v>
      </c>
      <c r="AI21" s="6">
        <v>0.82639983797878536</v>
      </c>
      <c r="AJ21" s="6">
        <v>0.42477928547033922</v>
      </c>
      <c r="AK21" s="27">
        <v>0.78</v>
      </c>
      <c r="AL21" s="6">
        <v>0.79632571132571139</v>
      </c>
      <c r="AM21" s="6">
        <v>0.78</v>
      </c>
      <c r="AN21" s="6">
        <v>0.77817197026511864</v>
      </c>
      <c r="AO21" s="6">
        <v>7.9296037456057729</v>
      </c>
      <c r="AP21" s="27">
        <v>0.82</v>
      </c>
      <c r="AQ21" s="6">
        <v>0.831952861952862</v>
      </c>
      <c r="AR21" s="6">
        <v>0.82</v>
      </c>
      <c r="AS21" s="6">
        <v>0.82042232735731191</v>
      </c>
      <c r="AT21" s="6">
        <v>0.67389705763030183</v>
      </c>
      <c r="AU21" s="27">
        <v>0.8</v>
      </c>
      <c r="AV21" s="6">
        <v>0.80860528360528361</v>
      </c>
      <c r="AW21" s="6">
        <v>0.8</v>
      </c>
      <c r="AX21" s="6">
        <v>0.79955477186598467</v>
      </c>
      <c r="AY21" s="6">
        <v>0.76869035859488444</v>
      </c>
      <c r="AZ21" s="27">
        <v>0.79333333333333333</v>
      </c>
      <c r="BA21" s="6">
        <v>0.79886261886261889</v>
      </c>
      <c r="BB21" s="6">
        <v>0.79333333333333333</v>
      </c>
      <c r="BC21" s="6">
        <v>0.79110563357164509</v>
      </c>
      <c r="BD21" s="6">
        <v>0.62046165765910766</v>
      </c>
      <c r="BE21" s="6"/>
      <c r="BF21" s="2" t="s">
        <v>23</v>
      </c>
      <c r="BG21" s="6">
        <f>CORREL($M$3:$M$130,AI3:AI130)</f>
        <v>-0.87721646691795807</v>
      </c>
      <c r="BH21" s="6">
        <f>CORREL($N$3:$N$130,AI3:AI130)</f>
        <v>0.67909187726059494</v>
      </c>
      <c r="BI21" s="6">
        <f>CORREL($O$3:$O$130,AI3:AI130)</f>
        <v>0.87960108002929471</v>
      </c>
      <c r="BJ21" s="6">
        <f>CORREL($P$3:$P$130,AI3:AI130)</f>
        <v>0.53804967231376899</v>
      </c>
      <c r="BL21" s="3" t="s">
        <v>23</v>
      </c>
      <c r="BM21" s="19">
        <f>COUNTIF(AI3:AI130,"1")</f>
        <v>0</v>
      </c>
      <c r="BN21" s="23"/>
      <c r="BO21" s="3" t="s">
        <v>23</v>
      </c>
      <c r="BP21" s="19">
        <f>COUNTIF(AI3:AI130,"&lt;0,75")</f>
        <v>7</v>
      </c>
      <c r="BQ21" s="23"/>
      <c r="BR21" s="3" t="s">
        <v>23</v>
      </c>
      <c r="BS21" s="19">
        <f>COUNTIFS(AI2:AI129,"&gt;0,9",AI3:AI130,"&lt;1")</f>
        <v>69</v>
      </c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</row>
    <row r="22" spans="2:89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>
        <v>4.5960234336671867E-2</v>
      </c>
      <c r="N22" s="9">
        <v>8.164325346906363</v>
      </c>
      <c r="O22" s="9">
        <v>1.5328452251820091</v>
      </c>
      <c r="P22" s="9">
        <v>111.8512572526172</v>
      </c>
      <c r="Q22" s="27">
        <v>0.96</v>
      </c>
      <c r="R22" s="6">
        <v>0.96565656565656577</v>
      </c>
      <c r="S22" s="6">
        <v>0.96</v>
      </c>
      <c r="T22" s="6">
        <v>0.95969722285511749</v>
      </c>
      <c r="U22" s="6">
        <v>0.21637432056036601</v>
      </c>
      <c r="V22" s="27">
        <v>0.94666666666666666</v>
      </c>
      <c r="W22" s="6">
        <v>0.95393939393939386</v>
      </c>
      <c r="X22" s="6">
        <v>0.94666666666666666</v>
      </c>
      <c r="Y22" s="6">
        <v>0.9466357813726235</v>
      </c>
      <c r="Z22" s="6">
        <v>0.1540333640774898</v>
      </c>
      <c r="AA22" s="27">
        <v>0.95333333333333337</v>
      </c>
      <c r="AB22" s="6">
        <v>0.96060606060606069</v>
      </c>
      <c r="AC22" s="6">
        <v>0.95333333333333337</v>
      </c>
      <c r="AD22" s="6">
        <v>0.95330244803929021</v>
      </c>
      <c r="AE22" s="6">
        <v>0.3590759815995247</v>
      </c>
      <c r="AF22" s="27">
        <v>0.97333333333333338</v>
      </c>
      <c r="AG22" s="6">
        <v>0.97676767676767684</v>
      </c>
      <c r="AH22" s="6">
        <v>0.97333333333333338</v>
      </c>
      <c r="AI22" s="6">
        <v>0.97355509987088928</v>
      </c>
      <c r="AJ22" s="6">
        <v>0.1661189578733949</v>
      </c>
      <c r="AK22" s="27">
        <v>0.90666666666666662</v>
      </c>
      <c r="AL22" s="6">
        <v>0.92359751359751352</v>
      </c>
      <c r="AM22" s="6">
        <v>0.90666666666666662</v>
      </c>
      <c r="AN22" s="6">
        <v>0.90593218236373441</v>
      </c>
      <c r="AO22" s="6">
        <v>3.364074316317601</v>
      </c>
      <c r="AP22" s="27">
        <v>0.94666666666666666</v>
      </c>
      <c r="AQ22" s="6">
        <v>0.95471639471639469</v>
      </c>
      <c r="AR22" s="6">
        <v>0.94666666666666666</v>
      </c>
      <c r="AS22" s="6">
        <v>0.94688673814531943</v>
      </c>
      <c r="AT22" s="6">
        <v>0.19627751786822939</v>
      </c>
      <c r="AU22" s="27">
        <v>0.91333333333333333</v>
      </c>
      <c r="AV22" s="6">
        <v>0.91917767417767426</v>
      </c>
      <c r="AW22" s="6">
        <v>0.91333333333333333</v>
      </c>
      <c r="AX22" s="6">
        <v>0.91280810722458328</v>
      </c>
      <c r="AY22" s="6">
        <v>0.40586010736894801</v>
      </c>
      <c r="AZ22" s="27">
        <v>0.94000000000000006</v>
      </c>
      <c r="BA22" s="6">
        <v>0.9492618492618492</v>
      </c>
      <c r="BB22" s="6">
        <v>0.94000000000000006</v>
      </c>
      <c r="BC22" s="6">
        <v>0.94052082335835185</v>
      </c>
      <c r="BD22" s="6">
        <v>0.210421927836839</v>
      </c>
      <c r="BE22" s="6"/>
      <c r="BF22" s="3" t="s">
        <v>52</v>
      </c>
      <c r="BG22" s="5">
        <f>CORREL($M$3:$M$130,AJ3:AJ130)</f>
        <v>0.86564165400437143</v>
      </c>
      <c r="BH22" s="5">
        <f>CORREL($N$3:$N$130,AJ3:AJ130)</f>
        <v>-0.76327455437817848</v>
      </c>
      <c r="BI22" s="5">
        <f>CORREL($O$3:$O$130,AJ3:AJ130)</f>
        <v>-0.91278951178870549</v>
      </c>
      <c r="BJ22" s="5">
        <f>CORREL($P$3:$P$130,AJ3:AJ130)</f>
        <v>-0.57258433046753732</v>
      </c>
      <c r="BL22" s="23"/>
      <c r="BM22" s="25"/>
      <c r="BN22" s="23"/>
      <c r="BO22" s="23"/>
      <c r="BP22" s="25"/>
      <c r="BQ22" s="23"/>
      <c r="BR22" s="23"/>
      <c r="BS22" s="25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</row>
    <row r="23" spans="2:89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>
        <v>6.0150773597709407E-2</v>
      </c>
      <c r="N23" s="9">
        <v>6.7397980875897971</v>
      </c>
      <c r="O23" s="9">
        <v>1.4742943839436951</v>
      </c>
      <c r="P23" s="9">
        <v>75.822728485385213</v>
      </c>
      <c r="Q23" s="27">
        <v>0.95333333333333337</v>
      </c>
      <c r="R23" s="6">
        <v>0.95602693602693589</v>
      </c>
      <c r="S23" s="6">
        <v>0.95333333333333337</v>
      </c>
      <c r="T23" s="6">
        <v>0.95320422267790694</v>
      </c>
      <c r="U23" s="6">
        <v>0.21591683183080171</v>
      </c>
      <c r="V23" s="27">
        <v>0.94000000000000006</v>
      </c>
      <c r="W23" s="6">
        <v>0.94505050505050503</v>
      </c>
      <c r="X23" s="6">
        <v>0.94000000000000006</v>
      </c>
      <c r="Y23" s="6">
        <v>0.93971393129287861</v>
      </c>
      <c r="Z23" s="6">
        <v>0.11500944614187721</v>
      </c>
      <c r="AA23" s="27">
        <v>0.95333333333333337</v>
      </c>
      <c r="AB23" s="6">
        <v>0.9561616161616161</v>
      </c>
      <c r="AC23" s="6">
        <v>0.95333333333333337</v>
      </c>
      <c r="AD23" s="6">
        <v>0.9535718083086504</v>
      </c>
      <c r="AE23" s="6">
        <v>0.123050976779018</v>
      </c>
      <c r="AF23" s="27">
        <v>0.97333333333333338</v>
      </c>
      <c r="AG23" s="6">
        <v>0.97515151515151521</v>
      </c>
      <c r="AH23" s="6">
        <v>0.97333333333333338</v>
      </c>
      <c r="AI23" s="6">
        <v>0.97328320802005008</v>
      </c>
      <c r="AJ23" s="6">
        <v>0.12899518736303939</v>
      </c>
      <c r="AK23" s="27">
        <v>0.86</v>
      </c>
      <c r="AL23" s="6">
        <v>0.86377104377104386</v>
      </c>
      <c r="AM23" s="6">
        <v>0.86</v>
      </c>
      <c r="AN23" s="6">
        <v>0.85895091263512313</v>
      </c>
      <c r="AO23" s="6">
        <v>5.0461114744764011</v>
      </c>
      <c r="AP23" s="27">
        <v>0.93333333333333335</v>
      </c>
      <c r="AQ23" s="6">
        <v>0.93663299663299671</v>
      </c>
      <c r="AR23" s="6">
        <v>0.93333333333333335</v>
      </c>
      <c r="AS23" s="6">
        <v>0.93352168299536709</v>
      </c>
      <c r="AT23" s="6">
        <v>0.20475305231720661</v>
      </c>
      <c r="AU23" s="27">
        <v>0.90666666666666662</v>
      </c>
      <c r="AV23" s="6">
        <v>0.91564232064232054</v>
      </c>
      <c r="AW23" s="6">
        <v>0.90666666666666662</v>
      </c>
      <c r="AX23" s="6">
        <v>0.90665636423073492</v>
      </c>
      <c r="AY23" s="6">
        <v>0.40846903709528959</v>
      </c>
      <c r="AZ23" s="27">
        <v>0.92000000000000015</v>
      </c>
      <c r="BA23" s="6">
        <v>0.92515151515151517</v>
      </c>
      <c r="BB23" s="6">
        <v>0.92000000000000015</v>
      </c>
      <c r="BC23" s="6">
        <v>0.92001367053998639</v>
      </c>
      <c r="BD23" s="6">
        <v>0.2013041438702213</v>
      </c>
      <c r="BE23" s="6"/>
      <c r="BF23" s="1" t="s">
        <v>4</v>
      </c>
      <c r="BG23" s="4">
        <f>CORREL($M$3:$M$130,AK3:AK130)</f>
        <v>-0.81803068425978798</v>
      </c>
      <c r="BH23" s="4">
        <f>CORREL($N$3:$N$130,AK3:AK130)</f>
        <v>0.71985609679482421</v>
      </c>
      <c r="BI23" s="4">
        <f>CORREL($O$3:$O$130,AK3:AK130)</f>
        <v>0.85348060812520643</v>
      </c>
      <c r="BJ23" s="4">
        <f>CORREL($P$3:$P$130,AK3:AK130)</f>
        <v>0.61433978971273517</v>
      </c>
      <c r="BL23" s="1" t="s">
        <v>2</v>
      </c>
      <c r="BM23" s="12">
        <v>0</v>
      </c>
      <c r="BN23" s="23"/>
      <c r="BO23" s="1" t="s">
        <v>4</v>
      </c>
      <c r="BP23" s="12">
        <f>COUNTIF(AK3:AK130,"&lt;0,75")</f>
        <v>19</v>
      </c>
      <c r="BQ23" s="23"/>
      <c r="BR23" s="1" t="s">
        <v>4</v>
      </c>
      <c r="BS23" s="12">
        <f>COUNTIFS(AK2:AK129,"&gt;0,9",AK3:AK130,"&lt;1")</f>
        <v>29</v>
      </c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</row>
    <row r="24" spans="2:89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>
        <v>3.9866254173499018E-2</v>
      </c>
      <c r="N24" s="9">
        <v>9.0772417902997731</v>
      </c>
      <c r="O24" s="9">
        <v>1.5583918632466021</v>
      </c>
      <c r="P24" s="9">
        <v>102.11897014087241</v>
      </c>
      <c r="Q24" s="27">
        <v>0.96000000000000019</v>
      </c>
      <c r="R24" s="6">
        <v>0.96444444444444455</v>
      </c>
      <c r="S24" s="6">
        <v>0.96000000000000019</v>
      </c>
      <c r="T24" s="6">
        <v>0.96012050327839804</v>
      </c>
      <c r="U24" s="6">
        <v>0.22316423649559161</v>
      </c>
      <c r="V24" s="27">
        <v>0.94666666666666666</v>
      </c>
      <c r="W24" s="6">
        <v>0.95010101010101022</v>
      </c>
      <c r="X24" s="6">
        <v>0.94666666666666666</v>
      </c>
      <c r="Y24" s="6">
        <v>0.94688843320422256</v>
      </c>
      <c r="Z24" s="6">
        <v>0.16207516508552491</v>
      </c>
      <c r="AA24" s="27">
        <v>0.96</v>
      </c>
      <c r="AB24" s="6">
        <v>0.96464646464646453</v>
      </c>
      <c r="AC24" s="6">
        <v>0.96</v>
      </c>
      <c r="AD24" s="6">
        <v>0.95979848611427554</v>
      </c>
      <c r="AE24" s="6">
        <v>0.35813265118436671</v>
      </c>
      <c r="AF24" s="27">
        <v>0.93333333333333335</v>
      </c>
      <c r="AG24" s="6">
        <v>0.94020202020202015</v>
      </c>
      <c r="AH24" s="6">
        <v>0.93333333333333335</v>
      </c>
      <c r="AI24" s="6">
        <v>0.93287264507078738</v>
      </c>
      <c r="AJ24" s="6">
        <v>0.1822116114562686</v>
      </c>
      <c r="AK24" s="27">
        <v>0.88000000000000012</v>
      </c>
      <c r="AL24" s="6">
        <v>0.88764309764309757</v>
      </c>
      <c r="AM24" s="6">
        <v>0.88000000000000012</v>
      </c>
      <c r="AN24" s="6">
        <v>0.8807736512999671</v>
      </c>
      <c r="AO24" s="6">
        <v>4.3252384066940577</v>
      </c>
      <c r="AP24" s="27">
        <v>0.92666666666666653</v>
      </c>
      <c r="AQ24" s="6">
        <v>0.93117845117845133</v>
      </c>
      <c r="AR24" s="6">
        <v>0.92666666666666653</v>
      </c>
      <c r="AS24" s="6">
        <v>0.92558320936029914</v>
      </c>
      <c r="AT24" s="6">
        <v>0.1827551709782837</v>
      </c>
      <c r="AU24" s="27">
        <v>0.93333333333333335</v>
      </c>
      <c r="AV24" s="6">
        <v>0.93885521885521894</v>
      </c>
      <c r="AW24" s="6">
        <v>0.93333333333333335</v>
      </c>
      <c r="AX24" s="6">
        <v>0.93299713931292882</v>
      </c>
      <c r="AY24" s="6">
        <v>0.31237484235767499</v>
      </c>
      <c r="AZ24" s="27">
        <v>0.94000000000000006</v>
      </c>
      <c r="BA24" s="6">
        <v>0.94464646464646462</v>
      </c>
      <c r="BB24" s="6">
        <v>0.94000000000000006</v>
      </c>
      <c r="BC24" s="6">
        <v>0.93928412832437602</v>
      </c>
      <c r="BD24" s="6">
        <v>0.2129317704118191</v>
      </c>
      <c r="BE24" s="6"/>
      <c r="BF24" s="2" t="s">
        <v>10</v>
      </c>
      <c r="BG24" s="6">
        <f>CORREL($M$3:$M$130,AL3:AL130)</f>
        <v>-0.83029500093799424</v>
      </c>
      <c r="BH24" s="6">
        <f>CORREL($N$3:$N$130,AL3:AL130)</f>
        <v>0.71343589377263716</v>
      </c>
      <c r="BI24" s="6">
        <f>CORREL($O$3:$O$130,AL3:AL130)</f>
        <v>0.85228797803694067</v>
      </c>
      <c r="BJ24" s="6">
        <f>CORREL($P$3:$P$130,AL3:AL130)</f>
        <v>0.6160053070507393</v>
      </c>
      <c r="BL24" s="23" t="s">
        <v>8</v>
      </c>
      <c r="BM24" s="25">
        <v>0</v>
      </c>
      <c r="BN24" s="23"/>
      <c r="BO24" s="23" t="s">
        <v>10</v>
      </c>
      <c r="BP24" s="25">
        <f>COUNTIF(AL3:AL130,"&lt;0,75")</f>
        <v>16</v>
      </c>
      <c r="BQ24" s="23"/>
      <c r="BR24" s="23" t="s">
        <v>10</v>
      </c>
      <c r="BS24" s="25">
        <f>COUNTIFS(AL2:AL129,"&gt;0,9",AL3:AL130,"&lt;1")</f>
        <v>39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</row>
    <row r="25" spans="2:89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>
        <v>0.22608301308756371</v>
      </c>
      <c r="N25" s="9">
        <v>2.4076621687509112</v>
      </c>
      <c r="O25" s="9">
        <v>1.0035024562167301</v>
      </c>
      <c r="P25" s="9">
        <v>41.833130182047071</v>
      </c>
      <c r="Q25" s="27">
        <v>0.8</v>
      </c>
      <c r="R25" s="6">
        <v>0.81328726828726838</v>
      </c>
      <c r="S25" s="6">
        <v>0.8</v>
      </c>
      <c r="T25" s="6">
        <v>0.79610465007490183</v>
      </c>
      <c r="U25" s="6">
        <v>0.51371462604604312</v>
      </c>
      <c r="V25" s="27">
        <v>0.82000000000000006</v>
      </c>
      <c r="W25" s="6">
        <v>0.83273948273948262</v>
      </c>
      <c r="X25" s="6">
        <v>0.82000000000000006</v>
      </c>
      <c r="Y25" s="6">
        <v>0.81903275976502532</v>
      </c>
      <c r="Z25" s="6">
        <v>0.47073472453829152</v>
      </c>
      <c r="AA25" s="27">
        <v>0.76</v>
      </c>
      <c r="AB25" s="6">
        <v>0.77636141636141631</v>
      </c>
      <c r="AC25" s="6">
        <v>0.76</v>
      </c>
      <c r="AD25" s="6">
        <v>0.75479267236704306</v>
      </c>
      <c r="AE25" s="6">
        <v>1.8987493059199601</v>
      </c>
      <c r="AF25" s="27">
        <v>0.8</v>
      </c>
      <c r="AG25" s="6">
        <v>0.81829984829984836</v>
      </c>
      <c r="AH25" s="6">
        <v>0.8</v>
      </c>
      <c r="AI25" s="6">
        <v>0.79875157552099263</v>
      </c>
      <c r="AJ25" s="6">
        <v>0.51254763799607339</v>
      </c>
      <c r="AK25" s="27">
        <v>0.67999999999999994</v>
      </c>
      <c r="AL25" s="6">
        <v>0.68674566174566176</v>
      </c>
      <c r="AM25" s="6">
        <v>0.67999999999999994</v>
      </c>
      <c r="AN25" s="6">
        <v>0.67472936843646225</v>
      </c>
      <c r="AO25" s="6">
        <v>11.533969084517491</v>
      </c>
      <c r="AP25" s="27">
        <v>0.76666666666666661</v>
      </c>
      <c r="AQ25" s="6">
        <v>0.77602231102231101</v>
      </c>
      <c r="AR25" s="6">
        <v>0.76666666666666661</v>
      </c>
      <c r="AS25" s="6">
        <v>0.76041759440063372</v>
      </c>
      <c r="AT25" s="6">
        <v>0.56326491922444266</v>
      </c>
      <c r="AU25" s="27">
        <v>0.72</v>
      </c>
      <c r="AV25" s="6">
        <v>0.74591297591297601</v>
      </c>
      <c r="AW25" s="6">
        <v>0.72</v>
      </c>
      <c r="AX25" s="6">
        <v>0.70940481418742285</v>
      </c>
      <c r="AY25" s="6">
        <v>0.80991638188721227</v>
      </c>
      <c r="AZ25" s="27">
        <v>0.79333333333333322</v>
      </c>
      <c r="BA25" s="6">
        <v>0.80384337884337886</v>
      </c>
      <c r="BB25" s="6">
        <v>0.79333333333333322</v>
      </c>
      <c r="BC25" s="6">
        <v>0.78834448232752163</v>
      </c>
      <c r="BD25" s="6">
        <v>0.6673727110351132</v>
      </c>
      <c r="BE25" s="6"/>
      <c r="BF25" s="2" t="s">
        <v>16</v>
      </c>
      <c r="BG25" s="6">
        <f>CORREL($M$3:$M$130,AM3:AM130)</f>
        <v>-0.81803068425978798</v>
      </c>
      <c r="BH25" s="6">
        <f>CORREL($N$3:$N$130,AM3:AM130)</f>
        <v>0.71985609679482421</v>
      </c>
      <c r="BI25" s="6">
        <f>CORREL($O$3:$O$130,AM3:AM130)</f>
        <v>0.85348060812520643</v>
      </c>
      <c r="BJ25" s="6">
        <f>CORREL($P$3:$P$130,AM3:AM130)</f>
        <v>0.61433978971273517</v>
      </c>
      <c r="BL25" s="23" t="s">
        <v>14</v>
      </c>
      <c r="BM25" s="25">
        <v>0</v>
      </c>
      <c r="BN25" s="23"/>
      <c r="BO25" s="23" t="s">
        <v>16</v>
      </c>
      <c r="BP25" s="25">
        <f>COUNTIF(AM3:AM130,"&lt;0,75")</f>
        <v>19</v>
      </c>
      <c r="BQ25" s="23"/>
      <c r="BR25" s="23" t="s">
        <v>16</v>
      </c>
      <c r="BS25" s="25">
        <f>COUNTIFS(AM2:AM129,"&gt;0,9",AM3:AM130,"&lt;1")</f>
        <v>29</v>
      </c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</row>
    <row r="26" spans="2:89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14">
        <v>0.18887552647389191</v>
      </c>
      <c r="N26" s="9">
        <v>3.9327591459283888</v>
      </c>
      <c r="O26" s="9">
        <v>0.87944699286997929</v>
      </c>
      <c r="P26" s="9">
        <v>92.419839929317135</v>
      </c>
      <c r="Q26" s="27">
        <v>0.77999999999999992</v>
      </c>
      <c r="R26" s="6">
        <v>0.82348281348281349</v>
      </c>
      <c r="S26" s="6">
        <v>0.77999999999999992</v>
      </c>
      <c r="T26" s="6">
        <v>0.74350817628849664</v>
      </c>
      <c r="U26" s="6">
        <v>0.58328013002004653</v>
      </c>
      <c r="V26" s="27">
        <v>0.80666666666666664</v>
      </c>
      <c r="W26" s="6">
        <v>0.82079402079402075</v>
      </c>
      <c r="X26" s="6">
        <v>0.80666666666666664</v>
      </c>
      <c r="Y26" s="6">
        <v>0.79742172346829765</v>
      </c>
      <c r="Z26" s="6">
        <v>0.42033017459776961</v>
      </c>
      <c r="AA26" s="27">
        <v>0.83333333333333337</v>
      </c>
      <c r="AB26" s="6">
        <v>0.84220779220779229</v>
      </c>
      <c r="AC26" s="6">
        <v>0.83333333333333337</v>
      </c>
      <c r="AD26" s="6">
        <v>0.82588630667578045</v>
      </c>
      <c r="AE26" s="6">
        <v>1.278252384846525</v>
      </c>
      <c r="AF26" s="27">
        <v>0.84666666666666668</v>
      </c>
      <c r="AG26" s="6">
        <v>0.85429810929810945</v>
      </c>
      <c r="AH26" s="6">
        <v>0.84666666666666668</v>
      </c>
      <c r="AI26" s="6">
        <v>0.84344247201226619</v>
      </c>
      <c r="AJ26" s="6">
        <v>0.436911447883916</v>
      </c>
      <c r="AK26" s="27">
        <v>0.78666666666666674</v>
      </c>
      <c r="AL26" s="6">
        <v>0.80988714988714994</v>
      </c>
      <c r="AM26" s="6">
        <v>0.78666666666666674</v>
      </c>
      <c r="AN26" s="6">
        <v>0.78167868831188259</v>
      </c>
      <c r="AO26" s="6">
        <v>7.6893127230116587</v>
      </c>
      <c r="AP26" s="27">
        <v>0.82000000000000006</v>
      </c>
      <c r="AQ26" s="6">
        <v>0.83269249269249279</v>
      </c>
      <c r="AR26" s="6">
        <v>0.82000000000000006</v>
      </c>
      <c r="AS26" s="6">
        <v>0.81465226365145615</v>
      </c>
      <c r="AT26" s="6">
        <v>0.66521683114309649</v>
      </c>
      <c r="AU26" s="27">
        <v>0.84000000000000008</v>
      </c>
      <c r="AV26" s="6">
        <v>0.85833832833832824</v>
      </c>
      <c r="AW26" s="6">
        <v>0.84000000000000008</v>
      </c>
      <c r="AX26" s="6">
        <v>0.83997692052342754</v>
      </c>
      <c r="AY26" s="6">
        <v>0.68179845317706322</v>
      </c>
      <c r="AZ26" s="27">
        <v>0.78666666666666674</v>
      </c>
      <c r="BA26" s="6">
        <v>0.79119547119547129</v>
      </c>
      <c r="BB26" s="6">
        <v>0.78666666666666674</v>
      </c>
      <c r="BC26" s="6">
        <v>0.78161827882113255</v>
      </c>
      <c r="BD26" s="6">
        <v>0.67931226031408121</v>
      </c>
      <c r="BE26" s="6"/>
      <c r="BF26" s="2" t="s">
        <v>22</v>
      </c>
      <c r="BG26" s="6">
        <f>CORREL($M$3:$M$130,AN3:AN130)</f>
        <v>-0.82319936072107636</v>
      </c>
      <c r="BH26" s="6">
        <f>CORREL($N$3:$N$130,AN3:AN130)</f>
        <v>0.7179936724694872</v>
      </c>
      <c r="BI26" s="6">
        <f>CORREL($O$3:$O$130,AN3:AN130)</f>
        <v>0.85653322391628883</v>
      </c>
      <c r="BJ26" s="6">
        <f>CORREL($P$3:$P$130,AN3:AN130)</f>
        <v>0.61137043065174734</v>
      </c>
      <c r="BL26" s="3" t="s">
        <v>20</v>
      </c>
      <c r="BM26" s="19">
        <v>0</v>
      </c>
      <c r="BN26" s="23"/>
      <c r="BO26" s="3" t="s">
        <v>22</v>
      </c>
      <c r="BP26" s="19">
        <f>COUNTIF(AN3:AN130,"&lt;0,75")</f>
        <v>21</v>
      </c>
      <c r="BQ26" s="23"/>
      <c r="BR26" s="3" t="s">
        <v>22</v>
      </c>
      <c r="BS26" s="19">
        <f>COUNTIFS(AN2:AN129,"&gt;0,9",AN3:AN130,"&lt;1")</f>
        <v>30</v>
      </c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</row>
    <row r="27" spans="2:89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>
        <v>0.11904295614777539</v>
      </c>
      <c r="N27" s="9">
        <v>4.5996868160085347</v>
      </c>
      <c r="O27" s="9">
        <v>1.214353771772845</v>
      </c>
      <c r="P27" s="9">
        <v>108.0926401762006</v>
      </c>
      <c r="Q27" s="27">
        <v>0.87333333333333341</v>
      </c>
      <c r="R27" s="6">
        <v>0.88603914603914613</v>
      </c>
      <c r="S27" s="6">
        <v>0.87333333333333341</v>
      </c>
      <c r="T27" s="6">
        <v>0.87155016438769306</v>
      </c>
      <c r="U27" s="6">
        <v>0.38297960069424047</v>
      </c>
      <c r="V27" s="27">
        <v>0.8600000000000001</v>
      </c>
      <c r="W27" s="6">
        <v>0.87442298442298461</v>
      </c>
      <c r="X27" s="6">
        <v>0.8600000000000001</v>
      </c>
      <c r="Y27" s="6">
        <v>0.8593530048221123</v>
      </c>
      <c r="Z27" s="6">
        <v>0.30213391749909718</v>
      </c>
      <c r="AA27" s="27">
        <v>0.88666666666666671</v>
      </c>
      <c r="AB27" s="6">
        <v>0.89386909386909374</v>
      </c>
      <c r="AC27" s="6">
        <v>0.88666666666666671</v>
      </c>
      <c r="AD27" s="6">
        <v>0.88521790150542334</v>
      </c>
      <c r="AE27" s="6">
        <v>1.608337236086006</v>
      </c>
      <c r="AF27" s="27">
        <v>0.88666666666666671</v>
      </c>
      <c r="AG27" s="6">
        <v>0.90027898027898023</v>
      </c>
      <c r="AH27" s="6">
        <v>0.88666666666666671</v>
      </c>
      <c r="AI27" s="6">
        <v>0.88550340497708913</v>
      </c>
      <c r="AJ27" s="6">
        <v>0.33445731527361799</v>
      </c>
      <c r="AK27" s="27">
        <v>0.83333333333333337</v>
      </c>
      <c r="AL27" s="6">
        <v>0.84962722462722462</v>
      </c>
      <c r="AM27" s="6">
        <v>0.83333333333333337</v>
      </c>
      <c r="AN27" s="6">
        <v>0.8296686744055165</v>
      </c>
      <c r="AO27" s="6">
        <v>6.0072755648528604</v>
      </c>
      <c r="AP27" s="27">
        <v>0.82666666666666655</v>
      </c>
      <c r="AQ27" s="6">
        <v>0.85326599326599317</v>
      </c>
      <c r="AR27" s="6">
        <v>0.82666666666666655</v>
      </c>
      <c r="AS27" s="6">
        <v>0.82333243868847583</v>
      </c>
      <c r="AT27" s="6">
        <v>1.018043405544222</v>
      </c>
      <c r="AU27" s="27">
        <v>0.83333333333333326</v>
      </c>
      <c r="AV27" s="6">
        <v>0.85639730639730627</v>
      </c>
      <c r="AW27" s="6">
        <v>0.83333333333333326</v>
      </c>
      <c r="AX27" s="6">
        <v>0.83013062960431372</v>
      </c>
      <c r="AY27" s="6">
        <v>0.76268168799597591</v>
      </c>
      <c r="AZ27" s="27">
        <v>0.82666666666666677</v>
      </c>
      <c r="BA27" s="6">
        <v>0.8367532467532468</v>
      </c>
      <c r="BB27" s="6">
        <v>0.82666666666666677</v>
      </c>
      <c r="BC27" s="6">
        <v>0.82418796545731521</v>
      </c>
      <c r="BD27" s="6">
        <v>0.57841781196850273</v>
      </c>
      <c r="BE27" s="6"/>
      <c r="BF27" s="3" t="s">
        <v>53</v>
      </c>
      <c r="BG27" s="5">
        <f>CORREL($M$3:$M$130,AO3:AO130)</f>
        <v>0.69633644274540685</v>
      </c>
      <c r="BH27" s="5">
        <f>CORREL($N$3:$N$130,AO3:AO130)</f>
        <v>-0.71425837383470481</v>
      </c>
      <c r="BI27" s="5">
        <f>CORREL($O$3:$O$130,AO3:AO130)</f>
        <v>-0.804674457714178</v>
      </c>
      <c r="BJ27" s="5">
        <f>CORREL($P$3:$P$130,AO3:AO130)</f>
        <v>-0.58857232217679656</v>
      </c>
      <c r="BL27" s="23"/>
      <c r="BM27" s="25"/>
      <c r="BN27" s="23"/>
      <c r="BO27" s="23"/>
      <c r="BP27" s="25"/>
      <c r="BQ27" s="23"/>
      <c r="BR27" s="23"/>
      <c r="BS27" s="25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</row>
    <row r="28" spans="2:89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>
        <v>6.9143882096044759E-2</v>
      </c>
      <c r="N28" s="9">
        <v>6.3465338594163283</v>
      </c>
      <c r="O28" s="9">
        <v>1.4228882469138719</v>
      </c>
      <c r="P28" s="9">
        <v>110.2710258073587</v>
      </c>
      <c r="Q28" s="27">
        <v>0.95333333333333337</v>
      </c>
      <c r="R28" s="6">
        <v>0.95602693602693611</v>
      </c>
      <c r="S28" s="6">
        <v>0.95333333333333337</v>
      </c>
      <c r="T28" s="6">
        <v>0.95314852788536997</v>
      </c>
      <c r="U28" s="6">
        <v>0.26288978768674959</v>
      </c>
      <c r="V28" s="27">
        <v>0.96</v>
      </c>
      <c r="W28" s="6">
        <v>0.96522144522144537</v>
      </c>
      <c r="X28" s="6">
        <v>0.96</v>
      </c>
      <c r="Y28" s="6">
        <v>0.95952293350597295</v>
      </c>
      <c r="Z28" s="6">
        <v>0.16962402130401349</v>
      </c>
      <c r="AA28" s="27">
        <v>0.93333333333333324</v>
      </c>
      <c r="AB28" s="6">
        <v>0.94202982202982199</v>
      </c>
      <c r="AC28" s="6">
        <v>0.93333333333333324</v>
      </c>
      <c r="AD28" s="6">
        <v>0.93354857732566709</v>
      </c>
      <c r="AE28" s="6">
        <v>1.301953000413727</v>
      </c>
      <c r="AF28" s="27">
        <v>0.94666666666666666</v>
      </c>
      <c r="AG28" s="6">
        <v>0.95175343175343186</v>
      </c>
      <c r="AH28" s="6">
        <v>0.94666666666666666</v>
      </c>
      <c r="AI28" s="6">
        <v>0.94700470984223839</v>
      </c>
      <c r="AJ28" s="6">
        <v>0.20874265556351379</v>
      </c>
      <c r="AK28" s="27">
        <v>0.9</v>
      </c>
      <c r="AL28" s="6">
        <v>0.91927405927405936</v>
      </c>
      <c r="AM28" s="6">
        <v>0.9</v>
      </c>
      <c r="AN28" s="6">
        <v>0.89987686607823902</v>
      </c>
      <c r="AO28" s="6">
        <v>3.6043653389117152</v>
      </c>
      <c r="AP28" s="27">
        <v>0.91999999999999993</v>
      </c>
      <c r="AQ28" s="6">
        <v>0.93344655344655325</v>
      </c>
      <c r="AR28" s="6">
        <v>0.91999999999999993</v>
      </c>
      <c r="AS28" s="6">
        <v>0.92024696580895271</v>
      </c>
      <c r="AT28" s="6">
        <v>0.27534328127828622</v>
      </c>
      <c r="AU28" s="27">
        <v>0.90666666666666662</v>
      </c>
      <c r="AV28" s="6">
        <v>0.92172938172938179</v>
      </c>
      <c r="AW28" s="6">
        <v>0.90666666666666662</v>
      </c>
      <c r="AX28" s="6">
        <v>0.90718552432645849</v>
      </c>
      <c r="AY28" s="6">
        <v>0.4879324485465788</v>
      </c>
      <c r="AZ28" s="27">
        <v>0.90666666666666662</v>
      </c>
      <c r="BA28" s="6">
        <v>0.92202982202982198</v>
      </c>
      <c r="BB28" s="6">
        <v>0.90666666666666662</v>
      </c>
      <c r="BC28" s="6">
        <v>0.90608800670720169</v>
      </c>
      <c r="BD28" s="6">
        <v>0.26509078430827993</v>
      </c>
      <c r="BE28" s="6"/>
      <c r="BF28" s="1" t="s">
        <v>3</v>
      </c>
      <c r="BG28" s="4">
        <f>CORREL($M$3:$M$130,AP3:AP130)</f>
        <v>-0.87633597142173647</v>
      </c>
      <c r="BH28" s="4">
        <f>CORREL($N$3:$N$130,AP3:AP130)</f>
        <v>0.69433974613312477</v>
      </c>
      <c r="BI28" s="4">
        <f>CORREL($O$3:$O$130,AP3:AP130)</f>
        <v>0.88599824767099633</v>
      </c>
      <c r="BJ28" s="4">
        <f>CORREL($P$3:$P$130,AP3:AP130)</f>
        <v>0.56235429067680187</v>
      </c>
      <c r="BL28" s="1" t="s">
        <v>3</v>
      </c>
      <c r="BM28" s="12">
        <f>COUNTIF(AP3:AP130,"1")</f>
        <v>0</v>
      </c>
      <c r="BN28" s="23"/>
      <c r="BO28" s="1" t="s">
        <v>3</v>
      </c>
      <c r="BP28" s="12">
        <f>COUNTIF(AP3:AP130,"&lt;0,75")</f>
        <v>8</v>
      </c>
      <c r="BQ28" s="23"/>
      <c r="BR28" s="1" t="s">
        <v>3</v>
      </c>
      <c r="BS28" s="12">
        <f>COUNTIFS(AP2:AP129,"&gt;0,9",AP3:AP130,"&lt;1")</f>
        <v>61</v>
      </c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</row>
    <row r="29" spans="2:89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>
        <v>4.6638245510523528E-2</v>
      </c>
      <c r="N29" s="9">
        <v>7.9861303276096187</v>
      </c>
      <c r="O29" s="9">
        <v>1.5342644020808589</v>
      </c>
      <c r="P29" s="9">
        <v>75.86823811229138</v>
      </c>
      <c r="Q29" s="27">
        <v>0.96</v>
      </c>
      <c r="R29" s="6">
        <v>0.96121212121212118</v>
      </c>
      <c r="S29" s="6">
        <v>0.96</v>
      </c>
      <c r="T29" s="6">
        <v>0.9599665831244778</v>
      </c>
      <c r="U29" s="6">
        <v>0.2082722802693959</v>
      </c>
      <c r="V29" s="27">
        <v>0.94666666666666666</v>
      </c>
      <c r="W29" s="6">
        <v>0.948956228956229</v>
      </c>
      <c r="X29" s="6">
        <v>0.94666666666666666</v>
      </c>
      <c r="Y29" s="6">
        <v>0.94656641604010028</v>
      </c>
      <c r="Z29" s="6">
        <v>0.12185646688962851</v>
      </c>
      <c r="AA29" s="27">
        <v>0.94666666666666655</v>
      </c>
      <c r="AB29" s="6">
        <v>0.9498316498316498</v>
      </c>
      <c r="AC29" s="6">
        <v>0.94666666666666655</v>
      </c>
      <c r="AD29" s="6">
        <v>0.94682159945317834</v>
      </c>
      <c r="AE29" s="6">
        <v>0.84795665878006132</v>
      </c>
      <c r="AF29" s="27">
        <v>0.93333333333333324</v>
      </c>
      <c r="AG29" s="6">
        <v>0.93771043771043772</v>
      </c>
      <c r="AH29" s="6">
        <v>0.93333333333333324</v>
      </c>
      <c r="AI29" s="6">
        <v>0.93345484924432287</v>
      </c>
      <c r="AJ29" s="6">
        <v>0.18593081052094659</v>
      </c>
      <c r="AK29" s="27">
        <v>0.91333333333333333</v>
      </c>
      <c r="AL29" s="6">
        <v>0.9167676767676769</v>
      </c>
      <c r="AM29" s="6">
        <v>0.91333333333333333</v>
      </c>
      <c r="AN29" s="6">
        <v>0.91215513531303005</v>
      </c>
      <c r="AO29" s="6">
        <v>3.1237832937234868</v>
      </c>
      <c r="AP29" s="27">
        <v>0.93333333333333324</v>
      </c>
      <c r="AQ29" s="6">
        <v>0.93885521885521883</v>
      </c>
      <c r="AR29" s="6">
        <v>0.93333333333333324</v>
      </c>
      <c r="AS29" s="6">
        <v>0.9333870028606871</v>
      </c>
      <c r="AT29" s="6">
        <v>0.2019457359145202</v>
      </c>
      <c r="AU29" s="27">
        <v>0.91333333333333333</v>
      </c>
      <c r="AV29" s="6">
        <v>0.91797979797979801</v>
      </c>
      <c r="AW29" s="6">
        <v>0.91333333333333333</v>
      </c>
      <c r="AX29" s="6">
        <v>0.91305840358471924</v>
      </c>
      <c r="AY29" s="6">
        <v>0.37621768309713938</v>
      </c>
      <c r="AZ29" s="27">
        <v>0.91333333333333333</v>
      </c>
      <c r="BA29" s="6">
        <v>0.91936026936026938</v>
      </c>
      <c r="BB29" s="6">
        <v>0.91333333333333333</v>
      </c>
      <c r="BC29" s="6">
        <v>0.91326801853117634</v>
      </c>
      <c r="BD29" s="6">
        <v>0.25385999325587078</v>
      </c>
      <c r="BE29" s="6"/>
      <c r="BF29" s="2" t="s">
        <v>9</v>
      </c>
      <c r="BG29" s="6">
        <f>CORREL($M$3:$M$130,AQ3:AQ130)</f>
        <v>-0.88330289914068683</v>
      </c>
      <c r="BH29" s="6">
        <f>CORREL($N$3:$N$130,AQ3:AQ130)</f>
        <v>0.68412765999788894</v>
      </c>
      <c r="BI29" s="6">
        <f>CORREL($O$3:$O$130,AQ3:AQ130)</f>
        <v>0.88091638074677969</v>
      </c>
      <c r="BJ29" s="6">
        <f>CORREL($P$3:$P$130,AQ3:AQ130)</f>
        <v>0.55938557143276124</v>
      </c>
      <c r="BL29" s="23" t="s">
        <v>9</v>
      </c>
      <c r="BM29" s="25">
        <f>COUNTIF(AQ3:AQ130,"1")</f>
        <v>0</v>
      </c>
      <c r="BN29" s="23"/>
      <c r="BO29" s="23" t="s">
        <v>9</v>
      </c>
      <c r="BP29" s="25">
        <f>COUNTIF(AQ3:AQ130,"&lt;0,75")</f>
        <v>8</v>
      </c>
      <c r="BQ29" s="23"/>
      <c r="BR29" s="23" t="s">
        <v>9</v>
      </c>
      <c r="BS29" s="25">
        <f>COUNTIFS(AQ2:AQ129,"&gt;0,9",AQ3:AQ130,"&lt;1")</f>
        <v>74</v>
      </c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</row>
    <row r="30" spans="2:89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>
        <v>2.98149003146061E-2</v>
      </c>
      <c r="N30" s="9">
        <v>11.376523620195121</v>
      </c>
      <c r="O30" s="9">
        <v>1.601180281707911</v>
      </c>
      <c r="P30" s="9">
        <v>93.145287140347548</v>
      </c>
      <c r="Q30" s="27">
        <v>0.94666666666666666</v>
      </c>
      <c r="R30" s="6">
        <v>0.95131313131313122</v>
      </c>
      <c r="S30" s="6">
        <v>0.94666666666666666</v>
      </c>
      <c r="T30" s="6">
        <v>0.94607528923318396</v>
      </c>
      <c r="U30" s="6">
        <v>0.2191242556239327</v>
      </c>
      <c r="V30" s="27">
        <v>0.94000000000000006</v>
      </c>
      <c r="W30" s="6">
        <v>0.94671717171717185</v>
      </c>
      <c r="X30" s="6">
        <v>0.94000000000000006</v>
      </c>
      <c r="Y30" s="6">
        <v>0.93944457102351842</v>
      </c>
      <c r="Z30" s="6">
        <v>0.1330164412851432</v>
      </c>
      <c r="AA30" s="27">
        <v>0.92000000000000015</v>
      </c>
      <c r="AB30" s="6">
        <v>0.92631313131313142</v>
      </c>
      <c r="AC30" s="6">
        <v>0.92000000000000015</v>
      </c>
      <c r="AD30" s="6">
        <v>0.91874939874939865</v>
      </c>
      <c r="AE30" s="6">
        <v>0.41432557214210902</v>
      </c>
      <c r="AF30" s="27">
        <v>0.93333333333333335</v>
      </c>
      <c r="AG30" s="6">
        <v>0.93636363636363629</v>
      </c>
      <c r="AH30" s="6">
        <v>0.93333333333333335</v>
      </c>
      <c r="AI30" s="6">
        <v>0.93247006404901145</v>
      </c>
      <c r="AJ30" s="6">
        <v>0.18184156391571751</v>
      </c>
      <c r="AK30" s="27">
        <v>0.94000000000000006</v>
      </c>
      <c r="AL30" s="6">
        <v>0.94404040404040401</v>
      </c>
      <c r="AM30" s="6">
        <v>0.94000000000000006</v>
      </c>
      <c r="AN30" s="6">
        <v>0.93981519455203666</v>
      </c>
      <c r="AO30" s="6">
        <v>2.1626192033470288</v>
      </c>
      <c r="AP30" s="27">
        <v>0.94000000000000006</v>
      </c>
      <c r="AQ30" s="6">
        <v>0.94363636363636361</v>
      </c>
      <c r="AR30" s="6">
        <v>0.94000000000000006</v>
      </c>
      <c r="AS30" s="6">
        <v>0.94023391812865498</v>
      </c>
      <c r="AT30" s="6">
        <v>0.19970014334451769</v>
      </c>
      <c r="AU30" s="27">
        <v>0.93999999999999984</v>
      </c>
      <c r="AV30" s="6">
        <v>0.94358585858585864</v>
      </c>
      <c r="AW30" s="6">
        <v>0.93999999999999984</v>
      </c>
      <c r="AX30" s="6">
        <v>0.9393752056909952</v>
      </c>
      <c r="AY30" s="6">
        <v>0.33399505263582741</v>
      </c>
      <c r="AZ30" s="27">
        <v>0.96000000000000019</v>
      </c>
      <c r="BA30" s="6">
        <v>0.96136363636363631</v>
      </c>
      <c r="BB30" s="6">
        <v>0.96000000000000019</v>
      </c>
      <c r="BC30" s="6">
        <v>0.95912002227791704</v>
      </c>
      <c r="BD30" s="6">
        <v>0.13591437812530799</v>
      </c>
      <c r="BE30" s="6"/>
      <c r="BF30" s="2" t="s">
        <v>15</v>
      </c>
      <c r="BG30" s="6">
        <f>CORREL($M$3:$M$130,AR3:AR130)</f>
        <v>-0.87633597142173647</v>
      </c>
      <c r="BH30" s="6">
        <f>CORREL($N$3:$N$130,AR3:AR130)</f>
        <v>0.69433974613312477</v>
      </c>
      <c r="BI30" s="6">
        <f>CORREL($O$3:$O$130,AR3:AR130)</f>
        <v>0.88599824767099633</v>
      </c>
      <c r="BJ30" s="6">
        <f>CORREL($P$3:$P$130,AR3:AR130)</f>
        <v>0.56235429067680187</v>
      </c>
      <c r="BL30" s="23" t="s">
        <v>15</v>
      </c>
      <c r="BM30" s="25">
        <f>COUNTIF(AR3:AR130,"1")</f>
        <v>0</v>
      </c>
      <c r="BN30" s="23"/>
      <c r="BO30" s="23" t="s">
        <v>15</v>
      </c>
      <c r="BP30" s="25">
        <f>COUNTIF(AR3:AR130,"&lt;0,75")</f>
        <v>8</v>
      </c>
      <c r="BQ30" s="23"/>
      <c r="BR30" s="23" t="s">
        <v>15</v>
      </c>
      <c r="BS30" s="25">
        <f>COUNTIFS(AR2:AR129,"&gt;0,9",AR3:AR130,"&lt;1")</f>
        <v>61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</row>
    <row r="31" spans="2:89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14">
        <v>3.8032486282958973E-2</v>
      </c>
      <c r="N31" s="9">
        <v>9.9145062194513329</v>
      </c>
      <c r="O31" s="9">
        <v>1.546861705640493</v>
      </c>
      <c r="P31" s="9">
        <v>111.5381949688275</v>
      </c>
      <c r="Q31" s="27">
        <v>0.95333333333333337</v>
      </c>
      <c r="R31" s="6">
        <v>0.96378066378066374</v>
      </c>
      <c r="S31" s="6">
        <v>0.95333333333333337</v>
      </c>
      <c r="T31" s="6">
        <v>0.95346402250427009</v>
      </c>
      <c r="U31" s="6">
        <v>0.2273757631488216</v>
      </c>
      <c r="V31" s="27">
        <v>0.94000000000000006</v>
      </c>
      <c r="W31" s="6">
        <v>0.94916083916083915</v>
      </c>
      <c r="X31" s="6">
        <v>0.94000000000000006</v>
      </c>
      <c r="Y31" s="6">
        <v>0.94082613208471333</v>
      </c>
      <c r="Z31" s="6">
        <v>0.2011477235033968</v>
      </c>
      <c r="AA31" s="27">
        <v>0.9</v>
      </c>
      <c r="AB31" s="6">
        <v>0.9176793576793576</v>
      </c>
      <c r="AC31" s="6">
        <v>0.9</v>
      </c>
      <c r="AD31" s="6">
        <v>0.90034620380292729</v>
      </c>
      <c r="AE31" s="6">
        <v>1.1314381723358871</v>
      </c>
      <c r="AF31" s="27">
        <v>0.91333333333333344</v>
      </c>
      <c r="AG31" s="6">
        <v>0.92451696451696441</v>
      </c>
      <c r="AH31" s="6">
        <v>0.91333333333333344</v>
      </c>
      <c r="AI31" s="6">
        <v>0.91323981891487604</v>
      </c>
      <c r="AJ31" s="6">
        <v>0.2089753112056951</v>
      </c>
      <c r="AK31" s="27">
        <v>0.8600000000000001</v>
      </c>
      <c r="AL31" s="6">
        <v>0.86922558922558935</v>
      </c>
      <c r="AM31" s="6">
        <v>0.8600000000000001</v>
      </c>
      <c r="AN31" s="6">
        <v>0.85913425870082205</v>
      </c>
      <c r="AO31" s="6">
        <v>5.0461114744764011</v>
      </c>
      <c r="AP31" s="27">
        <v>0.94000000000000006</v>
      </c>
      <c r="AQ31" s="6">
        <v>0.94838383838383833</v>
      </c>
      <c r="AR31" s="6">
        <v>0.94000000000000006</v>
      </c>
      <c r="AS31" s="6">
        <v>0.94057517531201751</v>
      </c>
      <c r="AT31" s="6">
        <v>0.20909128369255711</v>
      </c>
      <c r="AU31" s="27">
        <v>0.91333333333333344</v>
      </c>
      <c r="AV31" s="6">
        <v>0.91969696969696968</v>
      </c>
      <c r="AW31" s="6">
        <v>0.91333333333333344</v>
      </c>
      <c r="AX31" s="6">
        <v>0.91286802865750227</v>
      </c>
      <c r="AY31" s="6">
        <v>0.44227814071084559</v>
      </c>
      <c r="AZ31" s="27">
        <v>0.91999999999999993</v>
      </c>
      <c r="BA31" s="6">
        <v>0.92632996632996623</v>
      </c>
      <c r="BB31" s="6">
        <v>0.91999999999999993</v>
      </c>
      <c r="BC31" s="6">
        <v>0.9196592491329334</v>
      </c>
      <c r="BD31" s="6">
        <v>0.25662185408411259</v>
      </c>
      <c r="BE31" s="6"/>
      <c r="BF31" s="2" t="s">
        <v>21</v>
      </c>
      <c r="BG31" s="6">
        <f>CORREL($M$3:$M$130,AS3:AS130)</f>
        <v>-0.87628503565448745</v>
      </c>
      <c r="BH31" s="6">
        <f>CORREL($N$3:$N$130,AS3:AS130)</f>
        <v>0.69190150228732838</v>
      </c>
      <c r="BI31" s="6">
        <f>CORREL($O$3:$O$130,AS3:AS130)</f>
        <v>0.88840954040662445</v>
      </c>
      <c r="BJ31" s="6">
        <f>CORREL($P$3:$P$130,AS3:AS130)</f>
        <v>0.55889910990216884</v>
      </c>
      <c r="BL31" s="3" t="s">
        <v>21</v>
      </c>
      <c r="BM31" s="19">
        <f>COUNTIF(AS3:AS130,"1")</f>
        <v>0</v>
      </c>
      <c r="BN31" s="23"/>
      <c r="BO31" s="3" t="s">
        <v>21</v>
      </c>
      <c r="BP31" s="19">
        <f>COUNTIF(AS3:AS130,"&lt;0,75")</f>
        <v>8</v>
      </c>
      <c r="BQ31" s="23"/>
      <c r="BR31" s="3" t="s">
        <v>21</v>
      </c>
      <c r="BS31" s="19">
        <f>COUNTIFS(AS2:AS129,"&gt;0,9",AS3:AS130,"&lt;1")</f>
        <v>62</v>
      </c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</row>
    <row r="32" spans="2:89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>
        <v>2.3957343528653179E-2</v>
      </c>
      <c r="N32" s="9">
        <v>13.22732743850627</v>
      </c>
      <c r="O32" s="9">
        <v>1.635193685532417</v>
      </c>
      <c r="P32" s="9">
        <v>125.65961066580959</v>
      </c>
      <c r="Q32" s="27">
        <v>0.97333333333333338</v>
      </c>
      <c r="R32" s="6">
        <v>0.97515151515151499</v>
      </c>
      <c r="S32" s="6">
        <v>0.97333333333333338</v>
      </c>
      <c r="T32" s="6">
        <v>0.97328320802005019</v>
      </c>
      <c r="U32" s="6">
        <v>0.16645438716802161</v>
      </c>
      <c r="V32" s="27">
        <v>0.9933333333333334</v>
      </c>
      <c r="W32" s="6">
        <v>0.9939393939393939</v>
      </c>
      <c r="X32" s="6">
        <v>0.9933333333333334</v>
      </c>
      <c r="Y32" s="6">
        <v>0.99331662489557215</v>
      </c>
      <c r="Z32" s="6">
        <v>4.3986373582102029E-2</v>
      </c>
      <c r="AA32" s="27">
        <v>0.98000000000000009</v>
      </c>
      <c r="AB32" s="6">
        <v>0.9818181818181817</v>
      </c>
      <c r="AC32" s="6">
        <v>0.98000000000000009</v>
      </c>
      <c r="AD32" s="6">
        <v>0.9799498746867169</v>
      </c>
      <c r="AE32" s="6">
        <v>7.8100715511743801E-2</v>
      </c>
      <c r="AF32" s="27">
        <v>0.9933333333333334</v>
      </c>
      <c r="AG32" s="6">
        <v>0.9939393939393939</v>
      </c>
      <c r="AH32" s="6">
        <v>0.9933333333333334</v>
      </c>
      <c r="AI32" s="6">
        <v>0.99331662489557215</v>
      </c>
      <c r="AJ32" s="6">
        <v>9.0370068206837101E-2</v>
      </c>
      <c r="AK32" s="27">
        <v>0.92000000000000015</v>
      </c>
      <c r="AL32" s="6">
        <v>0.93327117327117326</v>
      </c>
      <c r="AM32" s="6">
        <v>0.92000000000000015</v>
      </c>
      <c r="AN32" s="6">
        <v>0.91889447843950456</v>
      </c>
      <c r="AO32" s="6">
        <v>2.8834922711293718</v>
      </c>
      <c r="AP32" s="27">
        <v>0.95333333333333337</v>
      </c>
      <c r="AQ32" s="6">
        <v>0.95898989898989895</v>
      </c>
      <c r="AR32" s="6">
        <v>0.95333333333333337</v>
      </c>
      <c r="AS32" s="6">
        <v>0.95218202964332987</v>
      </c>
      <c r="AT32" s="6">
        <v>0.1319278110764554</v>
      </c>
      <c r="AU32" s="27">
        <v>0.91333333333333333</v>
      </c>
      <c r="AV32" s="6">
        <v>0.92786380286380277</v>
      </c>
      <c r="AW32" s="6">
        <v>0.91333333333333333</v>
      </c>
      <c r="AX32" s="6">
        <v>0.91062559781095254</v>
      </c>
      <c r="AY32" s="6">
        <v>0.35182948791644569</v>
      </c>
      <c r="AZ32" s="27">
        <v>0.98000000000000009</v>
      </c>
      <c r="BA32" s="6">
        <v>0.9812121212121212</v>
      </c>
      <c r="BB32" s="6">
        <v>0.98000000000000009</v>
      </c>
      <c r="BC32" s="6">
        <v>0.97996658312447793</v>
      </c>
      <c r="BD32" s="6">
        <v>8.239238463561252E-2</v>
      </c>
      <c r="BE32" s="6"/>
      <c r="BF32" s="3" t="s">
        <v>54</v>
      </c>
      <c r="BG32" s="5">
        <f>CORREL($M$3:$M$130,AT3:AT130)</f>
        <v>0.87524052912378958</v>
      </c>
      <c r="BH32" s="5">
        <f>CORREL($N$3:$N$130,AT3:AT130)</f>
        <v>-0.6491106629812331</v>
      </c>
      <c r="BI32" s="5">
        <f>CORREL($O$3:$O$130,AT3:AT130)</f>
        <v>-0.80994417418198494</v>
      </c>
      <c r="BJ32" s="5">
        <f>CORREL($P$3:$P$130,AT3:AT130)</f>
        <v>-0.42294733359689662</v>
      </c>
      <c r="BL32" s="23"/>
      <c r="BM32" s="25"/>
      <c r="BN32" s="23"/>
      <c r="BO32" s="23"/>
      <c r="BP32" s="25"/>
      <c r="BQ32" s="23"/>
      <c r="BR32" s="23"/>
      <c r="BS32" s="25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</row>
    <row r="33" spans="2:89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>
        <v>8.3382221024147524E-2</v>
      </c>
      <c r="N33" s="9">
        <v>5.3020963182197276</v>
      </c>
      <c r="O33" s="9">
        <v>1.3911349908545869</v>
      </c>
      <c r="P33" s="9">
        <v>72.63871955961028</v>
      </c>
      <c r="Q33" s="27">
        <v>0.85333333333333328</v>
      </c>
      <c r="R33" s="6">
        <v>0.86834683834683835</v>
      </c>
      <c r="S33" s="6">
        <v>0.85333333333333328</v>
      </c>
      <c r="T33" s="6">
        <v>0.85214956712870293</v>
      </c>
      <c r="U33" s="6">
        <v>0.3982891003060921</v>
      </c>
      <c r="V33" s="27">
        <v>0.83333333333333337</v>
      </c>
      <c r="W33" s="6">
        <v>0.85253487253487248</v>
      </c>
      <c r="X33" s="6">
        <v>0.83333333333333337</v>
      </c>
      <c r="Y33" s="6">
        <v>0.83284601879029108</v>
      </c>
      <c r="Z33" s="6">
        <v>0.32334409366981959</v>
      </c>
      <c r="AA33" s="27">
        <v>0.86666666666666681</v>
      </c>
      <c r="AB33" s="6">
        <v>0.87564935064935057</v>
      </c>
      <c r="AC33" s="6">
        <v>0.86666666666666681</v>
      </c>
      <c r="AD33" s="6">
        <v>0.86399964557859299</v>
      </c>
      <c r="AE33" s="6">
        <v>0.53864362311371405</v>
      </c>
      <c r="AF33" s="27">
        <v>0.85333333333333328</v>
      </c>
      <c r="AG33" s="6">
        <v>0.86489843489843499</v>
      </c>
      <c r="AH33" s="6">
        <v>0.85333333333333328</v>
      </c>
      <c r="AI33" s="6">
        <v>0.85070285572102766</v>
      </c>
      <c r="AJ33" s="6">
        <v>0.33692208566132048</v>
      </c>
      <c r="AK33" s="27">
        <v>0.77333333333333332</v>
      </c>
      <c r="AL33" s="6">
        <v>0.78558016058016056</v>
      </c>
      <c r="AM33" s="6">
        <v>0.77333333333333332</v>
      </c>
      <c r="AN33" s="6">
        <v>0.76792253503116348</v>
      </c>
      <c r="AO33" s="6">
        <v>8.1698947681998888</v>
      </c>
      <c r="AP33" s="27">
        <v>0.88000000000000012</v>
      </c>
      <c r="AQ33" s="6">
        <v>0.88838346838346849</v>
      </c>
      <c r="AR33" s="6">
        <v>0.88000000000000012</v>
      </c>
      <c r="AS33" s="6">
        <v>0.87872225320334074</v>
      </c>
      <c r="AT33" s="6">
        <v>0.33602645236972029</v>
      </c>
      <c r="AU33" s="27">
        <v>0.84000000000000008</v>
      </c>
      <c r="AV33" s="6">
        <v>0.85500999000999001</v>
      </c>
      <c r="AW33" s="6">
        <v>0.84000000000000008</v>
      </c>
      <c r="AX33" s="6">
        <v>0.8384927313504511</v>
      </c>
      <c r="AY33" s="6">
        <v>0.556779590314326</v>
      </c>
      <c r="AZ33" s="27">
        <v>0.85333333333333328</v>
      </c>
      <c r="BA33" s="6">
        <v>0.8685825285825286</v>
      </c>
      <c r="BB33" s="6">
        <v>0.85333333333333328</v>
      </c>
      <c r="BC33" s="6">
        <v>0.85182198048532687</v>
      </c>
      <c r="BD33" s="6">
        <v>0.51081638205876856</v>
      </c>
      <c r="BE33" s="6"/>
      <c r="BF33" s="1" t="s">
        <v>7</v>
      </c>
      <c r="BG33" s="4">
        <f>CORREL($M$3:$M$130,AU3:AU130)</f>
        <v>-0.83758341494641664</v>
      </c>
      <c r="BH33" s="4">
        <f>CORREL($N$3:$N$130,AU3:AU130)</f>
        <v>0.678501594700616</v>
      </c>
      <c r="BI33" s="4">
        <f>CORREL($O$3:$O$130,AU3:AU130)</f>
        <v>0.84999157065158215</v>
      </c>
      <c r="BJ33" s="4">
        <f>CORREL($P$3:$P$130,AU3:AU130)</f>
        <v>0.56472982244499415</v>
      </c>
      <c r="BL33" s="1" t="s">
        <v>7</v>
      </c>
      <c r="BM33" s="12">
        <f>COUNTIF(AU3:AU130,"1")</f>
        <v>0</v>
      </c>
      <c r="BN33" s="23"/>
      <c r="BO33" s="1" t="s">
        <v>7</v>
      </c>
      <c r="BP33" s="12">
        <f>COUNTIF(AU3:AU130,"&lt;0,75")</f>
        <v>16</v>
      </c>
      <c r="BQ33" s="23"/>
      <c r="BR33" s="1" t="s">
        <v>7</v>
      </c>
      <c r="BS33" s="12">
        <f>COUNTIFS(AU2:AU129,"&gt;0,9",AU3:AU130,"&lt;1")</f>
        <v>50</v>
      </c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</row>
    <row r="34" spans="2:89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>
        <v>2.839781983235614E-2</v>
      </c>
      <c r="N34" s="10">
        <v>12.27964235235345</v>
      </c>
      <c r="O34" s="10">
        <v>1.5944892892073841</v>
      </c>
      <c r="P34" s="10">
        <v>138.1459764639763</v>
      </c>
      <c r="Q34" s="28">
        <v>0.96666666666666656</v>
      </c>
      <c r="R34" s="5">
        <v>0.97249417249417236</v>
      </c>
      <c r="S34" s="5">
        <v>0.96666666666666656</v>
      </c>
      <c r="T34" s="5">
        <v>0.96617289173487853</v>
      </c>
      <c r="U34" s="5">
        <v>0.207016347214312</v>
      </c>
      <c r="V34" s="28">
        <v>0.97333333333333338</v>
      </c>
      <c r="W34" s="5">
        <v>0.97855477855477846</v>
      </c>
      <c r="X34" s="5">
        <v>0.97333333333333338</v>
      </c>
      <c r="Y34" s="5">
        <v>0.97285626683930637</v>
      </c>
      <c r="Z34" s="5">
        <v>0.1128697722747696</v>
      </c>
      <c r="AA34" s="28">
        <v>0.97333333333333338</v>
      </c>
      <c r="AB34" s="5">
        <v>0.97777777777777786</v>
      </c>
      <c r="AC34" s="5">
        <v>0.97333333333333338</v>
      </c>
      <c r="AD34" s="5">
        <v>0.97306397306397296</v>
      </c>
      <c r="AE34" s="5">
        <v>0.29901608002306268</v>
      </c>
      <c r="AF34" s="28">
        <v>0.98000000000000009</v>
      </c>
      <c r="AG34" s="5">
        <v>0.98461538461538467</v>
      </c>
      <c r="AH34" s="5">
        <v>0.98000000000000009</v>
      </c>
      <c r="AI34" s="5">
        <v>0.979539641943734</v>
      </c>
      <c r="AJ34" s="5">
        <v>0.12504349745849161</v>
      </c>
      <c r="AK34" s="28">
        <v>0.90666666666666662</v>
      </c>
      <c r="AL34" s="5">
        <v>0.92026214526214534</v>
      </c>
      <c r="AM34" s="5">
        <v>0.90666666666666662</v>
      </c>
      <c r="AN34" s="5">
        <v>0.90643230178833889</v>
      </c>
      <c r="AO34" s="5">
        <v>3.364074316317601</v>
      </c>
      <c r="AP34" s="28">
        <v>0.94666666666666666</v>
      </c>
      <c r="AQ34" s="5">
        <v>0.95471639471639469</v>
      </c>
      <c r="AR34" s="5">
        <v>0.94666666666666666</v>
      </c>
      <c r="AS34" s="5">
        <v>0.94603821160019841</v>
      </c>
      <c r="AT34" s="5">
        <v>0.20920600471911691</v>
      </c>
      <c r="AU34" s="28">
        <v>0.91999999999999993</v>
      </c>
      <c r="AV34" s="5">
        <v>0.93492803492803489</v>
      </c>
      <c r="AW34" s="5">
        <v>0.91999999999999993</v>
      </c>
      <c r="AX34" s="5">
        <v>0.91930274548392732</v>
      </c>
      <c r="AY34" s="5">
        <v>0.38573902736647292</v>
      </c>
      <c r="AZ34" s="28">
        <v>0.91333333333333333</v>
      </c>
      <c r="BA34" s="5">
        <v>0.93223443223443225</v>
      </c>
      <c r="BB34" s="5">
        <v>0.91333333333333333</v>
      </c>
      <c r="BC34" s="5">
        <v>0.91359953916152592</v>
      </c>
      <c r="BD34" s="5">
        <v>0.22540457304560299</v>
      </c>
      <c r="BE34" s="24"/>
      <c r="BF34" s="2" t="s">
        <v>13</v>
      </c>
      <c r="BG34" s="6">
        <f>CORREL($M$3:$M$130,AV3:AV130)</f>
        <v>-0.84002250376341925</v>
      </c>
      <c r="BH34" s="6">
        <f>CORREL($N$3:$N$130,AV3:AV130)</f>
        <v>0.66945942615303122</v>
      </c>
      <c r="BI34" s="6">
        <f>CORREL($O$3:$O$130,AV3:AV130)</f>
        <v>0.84487808273043741</v>
      </c>
      <c r="BJ34" s="6">
        <f>CORREL($P$3:$P$130,AV3:AV130)</f>
        <v>0.56309152758164216</v>
      </c>
      <c r="BL34" s="23" t="s">
        <v>13</v>
      </c>
      <c r="BM34" s="25">
        <f>COUNTIF(AV3:AV130,"1")</f>
        <v>0</v>
      </c>
      <c r="BN34" s="23"/>
      <c r="BO34" s="23" t="s">
        <v>13</v>
      </c>
      <c r="BP34" s="25">
        <f>COUNTIF(AV3:AV130,"&lt;0,75")</f>
        <v>14</v>
      </c>
      <c r="BQ34" s="23"/>
      <c r="BR34" s="23" t="s">
        <v>13</v>
      </c>
      <c r="BS34" s="25">
        <f>COUNTIFS(AV2:AV129,"&gt;0,9",AV3:AV130,"&lt;1")</f>
        <v>58</v>
      </c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6"/>
    </row>
    <row r="35" spans="2:89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>
        <v>6.7682501031492884E-2</v>
      </c>
      <c r="N35" s="8">
        <v>7.0952161910632974</v>
      </c>
      <c r="O35" s="8">
        <v>1.384413020766708</v>
      </c>
      <c r="P35" s="8">
        <v>97.204461817567193</v>
      </c>
      <c r="Q35" s="26">
        <v>0.78</v>
      </c>
      <c r="R35" s="4">
        <v>0.78568265068265075</v>
      </c>
      <c r="S35" s="4">
        <v>0.78</v>
      </c>
      <c r="T35" s="4">
        <v>0.76913001652132096</v>
      </c>
      <c r="U35" s="4">
        <v>0.52821281532195175</v>
      </c>
      <c r="V35" s="26">
        <v>0.85333333333333328</v>
      </c>
      <c r="W35" s="4">
        <v>0.86519184519184511</v>
      </c>
      <c r="X35" s="4">
        <v>0.85333333333333328</v>
      </c>
      <c r="Y35" s="4">
        <v>0.85219645901029661</v>
      </c>
      <c r="Z35" s="4">
        <v>0.3918743712378237</v>
      </c>
      <c r="AA35" s="26">
        <v>0.82</v>
      </c>
      <c r="AB35" s="4">
        <v>0.83202371702371702</v>
      </c>
      <c r="AC35" s="4">
        <v>0.82</v>
      </c>
      <c r="AD35" s="4">
        <v>0.81893019445718329</v>
      </c>
      <c r="AE35" s="4">
        <v>1.2914882183974641</v>
      </c>
      <c r="AF35" s="26">
        <v>0.83333333333333337</v>
      </c>
      <c r="AG35" s="4">
        <v>0.84828541828541826</v>
      </c>
      <c r="AH35" s="4">
        <v>0.83333333333333337</v>
      </c>
      <c r="AI35" s="4">
        <v>0.83246743081579522</v>
      </c>
      <c r="AJ35" s="4">
        <v>0.43187085761460048</v>
      </c>
      <c r="AK35" s="26">
        <v>0.72666666666666679</v>
      </c>
      <c r="AL35" s="4">
        <v>0.74659174159174158</v>
      </c>
      <c r="AM35" s="4">
        <v>0.72666666666666679</v>
      </c>
      <c r="AN35" s="4">
        <v>0.72148976462881431</v>
      </c>
      <c r="AO35" s="4">
        <v>9.8519319263586862</v>
      </c>
      <c r="AP35" s="26">
        <v>0.82000000000000006</v>
      </c>
      <c r="AQ35" s="4">
        <v>0.82883838383838382</v>
      </c>
      <c r="AR35" s="4">
        <v>0.82000000000000006</v>
      </c>
      <c r="AS35" s="4">
        <v>0.82013879023166947</v>
      </c>
      <c r="AT35" s="4">
        <v>0.52369823898986323</v>
      </c>
      <c r="AU35" s="26">
        <v>0.7466666666666667</v>
      </c>
      <c r="AV35" s="4">
        <v>0.7577296777296777</v>
      </c>
      <c r="AW35" s="4">
        <v>0.7466666666666667</v>
      </c>
      <c r="AX35" s="4">
        <v>0.7454439128123338</v>
      </c>
      <c r="AY35" s="4">
        <v>0.79146729842517394</v>
      </c>
      <c r="AZ35" s="26">
        <v>0.7533333333333333</v>
      </c>
      <c r="BA35" s="4">
        <v>0.78319828319828322</v>
      </c>
      <c r="BB35" s="4">
        <v>0.7533333333333333</v>
      </c>
      <c r="BC35" s="4">
        <v>0.7553661256010159</v>
      </c>
      <c r="BD35" s="4">
        <v>0.66255451998859782</v>
      </c>
      <c r="BE35" s="24"/>
      <c r="BF35" s="2" t="s">
        <v>19</v>
      </c>
      <c r="BG35" s="6">
        <f>CORREL($M$3:$M$130,AW3:AW130)</f>
        <v>-0.83758341494641664</v>
      </c>
      <c r="BH35" s="6">
        <f>CORREL($N$3:$N$130,AW3:AW130)</f>
        <v>0.678501594700616</v>
      </c>
      <c r="BI35" s="6">
        <f>CORREL($O$3:$O$130,AW3:AW130)</f>
        <v>0.84999157065158215</v>
      </c>
      <c r="BJ35" s="6">
        <f>CORREL($P$3:$P$130,AW3:AW130)</f>
        <v>0.56472982244499415</v>
      </c>
      <c r="BL35" s="23" t="s">
        <v>19</v>
      </c>
      <c r="BM35" s="25">
        <f>COUNTIF(AW3:AW130,"1")</f>
        <v>0</v>
      </c>
      <c r="BN35" s="23"/>
      <c r="BO35" s="23" t="s">
        <v>19</v>
      </c>
      <c r="BP35" s="25">
        <f>COUNTIF(AW3:AW130,"&lt;0,75")</f>
        <v>16</v>
      </c>
      <c r="BQ35" s="23"/>
      <c r="BR35" s="23" t="s">
        <v>19</v>
      </c>
      <c r="BS35" s="25">
        <f>COUNTIFS(AW2:AW129,"&gt;0,9",AW3:AW130,"&lt;1")</f>
        <v>50</v>
      </c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6"/>
    </row>
    <row r="36" spans="2:89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>
        <v>5.0978074138176198E-2</v>
      </c>
      <c r="N36" s="9">
        <v>7.1487461780755837</v>
      </c>
      <c r="O36" s="9">
        <v>1.5336145390627069</v>
      </c>
      <c r="P36" s="9">
        <v>97.937822639635513</v>
      </c>
      <c r="Q36" s="27">
        <v>0.95333333333333337</v>
      </c>
      <c r="R36" s="6">
        <v>0.95562289562289549</v>
      </c>
      <c r="S36" s="6">
        <v>0.95333333333333337</v>
      </c>
      <c r="T36" s="6">
        <v>0.95323308270676677</v>
      </c>
      <c r="U36" s="6">
        <v>0.20017813394134501</v>
      </c>
      <c r="V36" s="27">
        <v>0.95333333333333337</v>
      </c>
      <c r="W36" s="6">
        <v>0.95774410774410756</v>
      </c>
      <c r="X36" s="6">
        <v>0.95333333333333337</v>
      </c>
      <c r="Y36" s="6">
        <v>0.95379357484620653</v>
      </c>
      <c r="Z36" s="6">
        <v>0.13831913360743239</v>
      </c>
      <c r="AA36" s="27">
        <v>0.95333333333333337</v>
      </c>
      <c r="AB36" s="6">
        <v>0.95575757575757569</v>
      </c>
      <c r="AC36" s="6">
        <v>0.95333333333333337</v>
      </c>
      <c r="AD36" s="6">
        <v>0.95287663603453088</v>
      </c>
      <c r="AE36" s="6">
        <v>0.32893199435860743</v>
      </c>
      <c r="AF36" s="27">
        <v>0.96</v>
      </c>
      <c r="AG36" s="6">
        <v>0.96181818181818168</v>
      </c>
      <c r="AH36" s="6">
        <v>0.96</v>
      </c>
      <c r="AI36" s="6">
        <v>0.95994987468671678</v>
      </c>
      <c r="AJ36" s="6">
        <v>0.14680183624532939</v>
      </c>
      <c r="AK36" s="27">
        <v>0.87333333333333341</v>
      </c>
      <c r="AL36" s="6">
        <v>0.88804898804898813</v>
      </c>
      <c r="AM36" s="6">
        <v>0.87333333333333341</v>
      </c>
      <c r="AN36" s="6">
        <v>0.87137487891627075</v>
      </c>
      <c r="AO36" s="6">
        <v>4.5655294292881727</v>
      </c>
      <c r="AP36" s="27">
        <v>0.94000000000000006</v>
      </c>
      <c r="AQ36" s="6">
        <v>0.94441077441077437</v>
      </c>
      <c r="AR36" s="6">
        <v>0.94000000000000006</v>
      </c>
      <c r="AS36" s="6">
        <v>0.940460241512873</v>
      </c>
      <c r="AT36" s="6">
        <v>0.20597177124125701</v>
      </c>
      <c r="AU36" s="27">
        <v>0.93333333333333335</v>
      </c>
      <c r="AV36" s="6">
        <v>0.93774410774410766</v>
      </c>
      <c r="AW36" s="6">
        <v>0.93333333333333335</v>
      </c>
      <c r="AX36" s="6">
        <v>0.9337935748462064</v>
      </c>
      <c r="AY36" s="6">
        <v>0.32581679484672382</v>
      </c>
      <c r="AZ36" s="27">
        <v>0.92000000000000015</v>
      </c>
      <c r="BA36" s="6">
        <v>0.92168350168350166</v>
      </c>
      <c r="BB36" s="6">
        <v>0.92000000000000015</v>
      </c>
      <c r="BC36" s="6">
        <v>0.91991645781119469</v>
      </c>
      <c r="BD36" s="6">
        <v>0.2022948532158079</v>
      </c>
      <c r="BE36" s="6"/>
      <c r="BF36" s="2" t="s">
        <v>25</v>
      </c>
      <c r="BG36" s="6">
        <f>CORREL($M$3:$M$130,AX3:AX130)</f>
        <v>-0.83856734953593126</v>
      </c>
      <c r="BH36" s="6">
        <f>CORREL($N$3:$N$130,AX3:AX130)</f>
        <v>0.67701531775555601</v>
      </c>
      <c r="BI36" s="6">
        <f>CORREL($O$3:$O$130,AX3:AX130)</f>
        <v>0.85221541066520134</v>
      </c>
      <c r="BJ36" s="6">
        <f>CORREL($P$3:$P$130,AX3:AX130)</f>
        <v>0.56344617358764459</v>
      </c>
      <c r="BL36" s="3" t="s">
        <v>25</v>
      </c>
      <c r="BM36" s="19">
        <f>COUNTIF(AX3:AX130,"1")</f>
        <v>0</v>
      </c>
      <c r="BN36" s="23"/>
      <c r="BO36" s="3" t="s">
        <v>25</v>
      </c>
      <c r="BP36" s="19">
        <f>COUNTIF(AX3:AX130,"&lt;0,75")</f>
        <v>16</v>
      </c>
      <c r="BQ36" s="23"/>
      <c r="BR36" s="3" t="s">
        <v>25</v>
      </c>
      <c r="BS36" s="19">
        <f>COUNTIFS(AX2:AX129,"&gt;0,9",AX3:AX130,"&lt;1")</f>
        <v>52</v>
      </c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</row>
    <row r="37" spans="2:89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>
        <v>0.1263531725483705</v>
      </c>
      <c r="N37" s="9">
        <v>6.7478560739946669</v>
      </c>
      <c r="O37" s="9">
        <v>0.89468063205424375</v>
      </c>
      <c r="P37" s="9">
        <v>117.2439992856573</v>
      </c>
      <c r="Q37" s="27">
        <v>0.80666666666666664</v>
      </c>
      <c r="R37" s="6">
        <v>0.81811891811891813</v>
      </c>
      <c r="S37" s="6">
        <v>0.80666666666666664</v>
      </c>
      <c r="T37" s="6">
        <v>0.78757664786268899</v>
      </c>
      <c r="U37" s="6">
        <v>0.52512178508611707</v>
      </c>
      <c r="V37" s="27">
        <v>0.88666666666666671</v>
      </c>
      <c r="W37" s="6">
        <v>0.89085858585858591</v>
      </c>
      <c r="X37" s="6">
        <v>0.88666666666666671</v>
      </c>
      <c r="Y37" s="6">
        <v>0.884657663171595</v>
      </c>
      <c r="Z37" s="6">
        <v>0.29923133264147977</v>
      </c>
      <c r="AA37" s="27">
        <v>0.84000000000000008</v>
      </c>
      <c r="AB37" s="6">
        <v>0.84934824434824441</v>
      </c>
      <c r="AC37" s="6">
        <v>0.84000000000000008</v>
      </c>
      <c r="AD37" s="6">
        <v>0.83769958169338976</v>
      </c>
      <c r="AE37" s="6">
        <v>0.76276011510826414</v>
      </c>
      <c r="AF37" s="27">
        <v>0.86666666666666659</v>
      </c>
      <c r="AG37" s="6">
        <v>0.87765216265216262</v>
      </c>
      <c r="AH37" s="6">
        <v>0.86666666666666659</v>
      </c>
      <c r="AI37" s="6">
        <v>0.86662727758972213</v>
      </c>
      <c r="AJ37" s="6">
        <v>0.30376247724185879</v>
      </c>
      <c r="AK37" s="27">
        <v>0.83333333333333337</v>
      </c>
      <c r="AL37" s="6">
        <v>0.86025493025493027</v>
      </c>
      <c r="AM37" s="6">
        <v>0.83333333333333337</v>
      </c>
      <c r="AN37" s="6">
        <v>0.82120610498319468</v>
      </c>
      <c r="AO37" s="6">
        <v>6.0072755648528586</v>
      </c>
      <c r="AP37" s="27">
        <v>0.83333333333333326</v>
      </c>
      <c r="AQ37" s="6">
        <v>0.8571428571428571</v>
      </c>
      <c r="AR37" s="6">
        <v>0.83333333333333326</v>
      </c>
      <c r="AS37" s="6">
        <v>0.8188541764393158</v>
      </c>
      <c r="AT37" s="6">
        <v>0.38057719645715021</v>
      </c>
      <c r="AU37" s="27">
        <v>0.84666666666666668</v>
      </c>
      <c r="AV37" s="6">
        <v>0.86763125763125759</v>
      </c>
      <c r="AW37" s="6">
        <v>0.84666666666666668</v>
      </c>
      <c r="AX37" s="6">
        <v>0.83353011426237966</v>
      </c>
      <c r="AY37" s="6">
        <v>0.75337579452493575</v>
      </c>
      <c r="AZ37" s="27">
        <v>0.87333333333333341</v>
      </c>
      <c r="BA37" s="6">
        <v>0.88799200799200795</v>
      </c>
      <c r="BB37" s="6">
        <v>0.87333333333333341</v>
      </c>
      <c r="BC37" s="6">
        <v>0.86752722825949358</v>
      </c>
      <c r="BD37" s="6">
        <v>0.47016066742458867</v>
      </c>
      <c r="BE37" s="6"/>
      <c r="BF37" s="3" t="s">
        <v>55</v>
      </c>
      <c r="BG37" s="5">
        <f>CORREL($M$3:$M$130,AY3:AY130)</f>
        <v>0.73347074952854929</v>
      </c>
      <c r="BH37" s="5">
        <f>CORREL($N$3:$N$130,AY3:AY130)</f>
        <v>-0.67881566792808301</v>
      </c>
      <c r="BI37" s="5">
        <f>CORREL($O$3:$O$130,AY3:AY130)</f>
        <v>-0.79228291612452051</v>
      </c>
      <c r="BJ37" s="5">
        <f>CORREL($P$3:$P$130,AY3:AY130)</f>
        <v>-0.48581580898887733</v>
      </c>
      <c r="BL37" s="23"/>
      <c r="BM37" s="25"/>
      <c r="BN37" s="23"/>
      <c r="BO37" s="23"/>
      <c r="BP37" s="25"/>
      <c r="BQ37" s="23"/>
      <c r="BR37" s="23"/>
      <c r="BS37" s="25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</row>
    <row r="38" spans="2:89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>
        <v>0.18524591909748031</v>
      </c>
      <c r="N38" s="9">
        <v>3.7557439388718601</v>
      </c>
      <c r="O38" s="9">
        <v>0.93377192395393405</v>
      </c>
      <c r="P38" s="9">
        <v>65.256050937898564</v>
      </c>
      <c r="Q38" s="27">
        <v>0.76</v>
      </c>
      <c r="R38" s="6">
        <v>0.77543234543234552</v>
      </c>
      <c r="S38" s="6">
        <v>0.76</v>
      </c>
      <c r="T38" s="6">
        <v>0.73523307610264133</v>
      </c>
      <c r="U38" s="6">
        <v>0.61753529588095513</v>
      </c>
      <c r="V38" s="27">
        <v>0.76666666666666661</v>
      </c>
      <c r="W38" s="6">
        <v>0.76973600473600479</v>
      </c>
      <c r="X38" s="6">
        <v>0.76666666666666661</v>
      </c>
      <c r="Y38" s="6">
        <v>0.7538034881566984</v>
      </c>
      <c r="Z38" s="6">
        <v>0.57845942470241596</v>
      </c>
      <c r="AA38" s="27">
        <v>0.76666666666666661</v>
      </c>
      <c r="AB38" s="6">
        <v>0.77223332223332219</v>
      </c>
      <c r="AC38" s="6">
        <v>0.76666666666666661</v>
      </c>
      <c r="AD38" s="6">
        <v>0.75170301849329979</v>
      </c>
      <c r="AE38" s="6">
        <v>2.8017897407835961</v>
      </c>
      <c r="AF38" s="27">
        <v>0.82666666666666655</v>
      </c>
      <c r="AG38" s="6">
        <v>0.83727291227291245</v>
      </c>
      <c r="AH38" s="6">
        <v>0.82666666666666655</v>
      </c>
      <c r="AI38" s="6">
        <v>0.81950705900093435</v>
      </c>
      <c r="AJ38" s="6">
        <v>0.52110512160566436</v>
      </c>
      <c r="AK38" s="27">
        <v>0.68</v>
      </c>
      <c r="AL38" s="6">
        <v>0.68476708476708481</v>
      </c>
      <c r="AM38" s="6">
        <v>0.68</v>
      </c>
      <c r="AN38" s="6">
        <v>0.6752713113999963</v>
      </c>
      <c r="AO38" s="6">
        <v>11.533969084517491</v>
      </c>
      <c r="AP38" s="27">
        <v>0.79333333333333333</v>
      </c>
      <c r="AQ38" s="6">
        <v>0.7971535871535872</v>
      </c>
      <c r="AR38" s="6">
        <v>0.79333333333333333</v>
      </c>
      <c r="AS38" s="6">
        <v>0.78732716728140073</v>
      </c>
      <c r="AT38" s="6">
        <v>0.60678267071076764</v>
      </c>
      <c r="AU38" s="27">
        <v>0.67999999999999994</v>
      </c>
      <c r="AV38" s="6">
        <v>0.67470418470418458</v>
      </c>
      <c r="AW38" s="6">
        <v>0.67999999999999994</v>
      </c>
      <c r="AX38" s="6">
        <v>0.67162764308275136</v>
      </c>
      <c r="AY38" s="6">
        <v>1.0638445369290641</v>
      </c>
      <c r="AZ38" s="27">
        <v>0.71333333333333337</v>
      </c>
      <c r="BA38" s="6">
        <v>0.71206386206386196</v>
      </c>
      <c r="BB38" s="6">
        <v>0.71333333333333337</v>
      </c>
      <c r="BC38" s="6">
        <v>0.70619376012430268</v>
      </c>
      <c r="BD38" s="6">
        <v>0.92597223975253962</v>
      </c>
      <c r="BE38" s="6"/>
      <c r="BF38" s="1" t="s">
        <v>56</v>
      </c>
      <c r="BG38" s="4">
        <f>CORREL($M$3:$M$130,AZ3:AZ130)</f>
        <v>-0.85392435282098467</v>
      </c>
      <c r="BH38" s="4">
        <f>CORREL($N$3:$N$130,AZ3:AZ130)</f>
        <v>0.69884095917669453</v>
      </c>
      <c r="BI38" s="4">
        <f>CORREL($O$3:$O$130,AZ3:AZ130)</f>
        <v>0.87029157798454271</v>
      </c>
      <c r="BJ38" s="4">
        <f>CORREL($P$3:$P$130,AZ3:AZ130)</f>
        <v>0.54317781218815153</v>
      </c>
      <c r="BL38" s="1" t="s">
        <v>56</v>
      </c>
      <c r="BM38" s="12">
        <f>COUNTIF(AZ3:AZ130,"1")</f>
        <v>0</v>
      </c>
      <c r="BN38" s="23"/>
      <c r="BO38" s="1" t="s">
        <v>56</v>
      </c>
      <c r="BP38" s="12">
        <f>COUNTIF(AZ3:AZ130,"&lt;0,75")</f>
        <v>12</v>
      </c>
      <c r="BQ38" s="23"/>
      <c r="BR38" s="1" t="s">
        <v>56</v>
      </c>
      <c r="BS38" s="12">
        <f>COUNTIFS(AZ2:AZ129,"&gt;0,9",AZ3:AZ130,"&lt;1")</f>
        <v>55</v>
      </c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</row>
    <row r="39" spans="2:89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>
        <v>0.20676128649882999</v>
      </c>
      <c r="N39" s="9">
        <v>3.6882498253148528</v>
      </c>
      <c r="O39" s="9">
        <v>0.82389014819115503</v>
      </c>
      <c r="P39" s="9">
        <v>86.673870894899039</v>
      </c>
      <c r="Q39" s="27">
        <v>0.64666666666666661</v>
      </c>
      <c r="R39" s="6">
        <v>0.59119149369149371</v>
      </c>
      <c r="S39" s="6">
        <v>0.64666666666666661</v>
      </c>
      <c r="T39" s="6">
        <v>0.58760941067577233</v>
      </c>
      <c r="U39" s="6">
        <v>0.71940316762557122</v>
      </c>
      <c r="V39" s="27">
        <v>0.62666666666666671</v>
      </c>
      <c r="W39" s="6">
        <v>0.61223221223221214</v>
      </c>
      <c r="X39" s="6">
        <v>0.62666666666666671</v>
      </c>
      <c r="Y39" s="6">
        <v>0.60081649778109603</v>
      </c>
      <c r="Z39" s="6">
        <v>0.6985023838057387</v>
      </c>
      <c r="AA39" s="27">
        <v>0.52666666666666662</v>
      </c>
      <c r="AB39" s="6">
        <v>0.52089817589817589</v>
      </c>
      <c r="AC39" s="6">
        <v>0.52666666666666662</v>
      </c>
      <c r="AD39" s="6">
        <v>0.51663235240701921</v>
      </c>
      <c r="AE39" s="6">
        <v>2.357791554915408</v>
      </c>
      <c r="AF39" s="27">
        <v>0.58666666666666667</v>
      </c>
      <c r="AG39" s="6">
        <v>0.56295093795093787</v>
      </c>
      <c r="AH39" s="6">
        <v>0.58666666666666667</v>
      </c>
      <c r="AI39" s="6">
        <v>0.56523401492441738</v>
      </c>
      <c r="AJ39" s="6">
        <v>0.72924351192637649</v>
      </c>
      <c r="AK39" s="27">
        <v>0.55999999999999994</v>
      </c>
      <c r="AL39" s="6">
        <v>0.55170459170459163</v>
      </c>
      <c r="AM39" s="6">
        <v>0.55999999999999994</v>
      </c>
      <c r="AN39" s="6">
        <v>0.54608291052361591</v>
      </c>
      <c r="AO39" s="6">
        <v>15.859207491211549</v>
      </c>
      <c r="AP39" s="27">
        <v>0.6</v>
      </c>
      <c r="AQ39" s="6">
        <v>0.59800995300995297</v>
      </c>
      <c r="AR39" s="6">
        <v>0.6</v>
      </c>
      <c r="AS39" s="6">
        <v>0.58690971208537501</v>
      </c>
      <c r="AT39" s="6">
        <v>0.81878277628222429</v>
      </c>
      <c r="AU39" s="27">
        <v>0.57333333333333336</v>
      </c>
      <c r="AV39" s="6">
        <v>0.57499962999962995</v>
      </c>
      <c r="AW39" s="6">
        <v>0.57333333333333336</v>
      </c>
      <c r="AX39" s="6">
        <v>0.56923056757085555</v>
      </c>
      <c r="AY39" s="6">
        <v>1.122973223728857</v>
      </c>
      <c r="AZ39" s="27">
        <v>0.56666666666666665</v>
      </c>
      <c r="BA39" s="6">
        <v>0.5596747696747697</v>
      </c>
      <c r="BB39" s="6">
        <v>0.56666666666666665</v>
      </c>
      <c r="BC39" s="6">
        <v>0.5573450107223159</v>
      </c>
      <c r="BD39" s="6">
        <v>1.2097864014966579</v>
      </c>
      <c r="BE39" s="6"/>
      <c r="BF39" s="2" t="s">
        <v>57</v>
      </c>
      <c r="BG39" s="6">
        <f>CORREL($M$3:$M$130,BA3:BA130)</f>
        <v>-0.85654385607513839</v>
      </c>
      <c r="BH39" s="6">
        <f>CORREL($N$3:$N$130,BA3:BA130)</f>
        <v>0.69212158565442761</v>
      </c>
      <c r="BI39" s="6">
        <f>CORREL($O$3:$O$130,BA3:BA130)</f>
        <v>0.86787105879148663</v>
      </c>
      <c r="BJ39" s="6">
        <f>CORREL($P$3:$P$130,BA3:BA130)</f>
        <v>0.5396197658531271</v>
      </c>
      <c r="BL39" s="23" t="s">
        <v>57</v>
      </c>
      <c r="BM39" s="25">
        <f>COUNTIF(BA3:BA130,"1")</f>
        <v>0</v>
      </c>
      <c r="BN39" s="23"/>
      <c r="BO39" s="23" t="s">
        <v>57</v>
      </c>
      <c r="BP39" s="25">
        <f>COUNTIF(BA3:BA130,"&lt;0,75")</f>
        <v>11</v>
      </c>
      <c r="BQ39" s="23"/>
      <c r="BR39" s="23" t="s">
        <v>57</v>
      </c>
      <c r="BS39" s="25">
        <f>COUNTIFS(BA2:BA129,"&gt;0,9",BA3:BA130,"&lt;1")</f>
        <v>62</v>
      </c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</row>
    <row r="40" spans="2:89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>
        <v>3.172675086388594E-2</v>
      </c>
      <c r="N40" s="9">
        <v>11.05542160619048</v>
      </c>
      <c r="O40" s="9">
        <v>1.585793891277401</v>
      </c>
      <c r="P40" s="9">
        <v>90.516264400684534</v>
      </c>
      <c r="Q40" s="27">
        <v>0.95333333333333337</v>
      </c>
      <c r="R40" s="6">
        <v>0.95797979797979793</v>
      </c>
      <c r="S40" s="6">
        <v>0.95333333333333337</v>
      </c>
      <c r="T40" s="6">
        <v>0.95228329290248792</v>
      </c>
      <c r="U40" s="6">
        <v>0.20183542923030609</v>
      </c>
      <c r="V40" s="27">
        <v>0.98000000000000009</v>
      </c>
      <c r="W40" s="6">
        <v>0.98181818181818181</v>
      </c>
      <c r="X40" s="6">
        <v>0.98000000000000009</v>
      </c>
      <c r="Y40" s="6">
        <v>0.9799498746867169</v>
      </c>
      <c r="Z40" s="6">
        <v>9.6273063430361419E-2</v>
      </c>
      <c r="AA40" s="27">
        <v>0.96</v>
      </c>
      <c r="AB40" s="6">
        <v>0.96228956228956231</v>
      </c>
      <c r="AC40" s="6">
        <v>0.96</v>
      </c>
      <c r="AD40" s="6">
        <v>0.95989974937343359</v>
      </c>
      <c r="AE40" s="6">
        <v>0.33296460857730781</v>
      </c>
      <c r="AF40" s="27">
        <v>0.98000000000000009</v>
      </c>
      <c r="AG40" s="6">
        <v>0.98181818181818181</v>
      </c>
      <c r="AH40" s="6">
        <v>0.98000000000000009</v>
      </c>
      <c r="AI40" s="6">
        <v>0.9799498746867169</v>
      </c>
      <c r="AJ40" s="6">
        <v>0.1185712552480943</v>
      </c>
      <c r="AK40" s="27">
        <v>0.88666666666666671</v>
      </c>
      <c r="AL40" s="6">
        <v>0.89818440818440826</v>
      </c>
      <c r="AM40" s="6">
        <v>0.88666666666666671</v>
      </c>
      <c r="AN40" s="6">
        <v>0.88507640422972234</v>
      </c>
      <c r="AO40" s="6">
        <v>4.0849473840999444</v>
      </c>
      <c r="AP40" s="27">
        <v>0.94666666666666666</v>
      </c>
      <c r="AQ40" s="6">
        <v>0.94924242424242422</v>
      </c>
      <c r="AR40" s="6">
        <v>0.94666666666666666</v>
      </c>
      <c r="AS40" s="6">
        <v>0.94575327206906157</v>
      </c>
      <c r="AT40" s="6">
        <v>0.19792059211288779</v>
      </c>
      <c r="AU40" s="27">
        <v>0.93333333333333335</v>
      </c>
      <c r="AV40" s="6">
        <v>0.93681818181818177</v>
      </c>
      <c r="AW40" s="6">
        <v>0.93333333333333335</v>
      </c>
      <c r="AX40" s="6">
        <v>0.93301384775068996</v>
      </c>
      <c r="AY40" s="6">
        <v>0.37175992518464901</v>
      </c>
      <c r="AZ40" s="27">
        <v>0.94000000000000006</v>
      </c>
      <c r="BA40" s="6">
        <v>0.9435064935064934</v>
      </c>
      <c r="BB40" s="6">
        <v>0.94000000000000006</v>
      </c>
      <c r="BC40" s="6">
        <v>0.93836284114921897</v>
      </c>
      <c r="BD40" s="6">
        <v>0.24825132566535141</v>
      </c>
      <c r="BE40" s="6"/>
      <c r="BF40" s="2" t="s">
        <v>58</v>
      </c>
      <c r="BG40" s="6">
        <f>CORREL($M$3:$M$130,BB3:BB130)</f>
        <v>-0.85392435282098467</v>
      </c>
      <c r="BH40" s="6">
        <f>CORREL($N$3:$N$130,BB3:BB130)</f>
        <v>0.69884095917669453</v>
      </c>
      <c r="BI40" s="6">
        <f>CORREL($O$3:$O$130,BB3:BB130)</f>
        <v>0.87029157798454271</v>
      </c>
      <c r="BJ40" s="6">
        <f>CORREL($P$3:$P$130,BB3:BB130)</f>
        <v>0.54317781218815153</v>
      </c>
      <c r="BL40" s="23" t="s">
        <v>58</v>
      </c>
      <c r="BM40" s="25">
        <f>COUNTIF(BB3:BB130,"1")</f>
        <v>0</v>
      </c>
      <c r="BN40" s="23"/>
      <c r="BO40" s="23" t="s">
        <v>58</v>
      </c>
      <c r="BP40" s="25">
        <f>COUNTIF(BB3:BB130,"&lt;0,75")</f>
        <v>12</v>
      </c>
      <c r="BQ40" s="23"/>
      <c r="BR40" s="23" t="s">
        <v>58</v>
      </c>
      <c r="BS40" s="25">
        <f>COUNTIFS(BB2:BB129,"&gt;0,9",BB3:BB130,"&lt;1")</f>
        <v>55</v>
      </c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</row>
    <row r="41" spans="2:89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>
        <v>9.6154813337044384E-2</v>
      </c>
      <c r="N41" s="9">
        <v>5.0664053342416304</v>
      </c>
      <c r="O41" s="9">
        <v>1.3205311141220979</v>
      </c>
      <c r="P41" s="9">
        <v>69.409753079110331</v>
      </c>
      <c r="Q41" s="27">
        <v>0.89333333333333331</v>
      </c>
      <c r="R41" s="6">
        <v>0.90222481222481221</v>
      </c>
      <c r="S41" s="6">
        <v>0.89333333333333331</v>
      </c>
      <c r="T41" s="6">
        <v>0.89363396866963962</v>
      </c>
      <c r="U41" s="6">
        <v>0.3289754903916669</v>
      </c>
      <c r="V41" s="27">
        <v>0.88000000000000012</v>
      </c>
      <c r="W41" s="6">
        <v>0.89549006549006549</v>
      </c>
      <c r="X41" s="6">
        <v>0.88000000000000012</v>
      </c>
      <c r="Y41" s="6">
        <v>0.87993852659756544</v>
      </c>
      <c r="Z41" s="6">
        <v>0.29564688464770961</v>
      </c>
      <c r="AA41" s="27">
        <v>0.87333333333333341</v>
      </c>
      <c r="AB41" s="6">
        <v>0.88237632737632743</v>
      </c>
      <c r="AC41" s="6">
        <v>0.87333333333333341</v>
      </c>
      <c r="AD41" s="6">
        <v>0.87324607082044137</v>
      </c>
      <c r="AE41" s="6">
        <v>0.73816758541417138</v>
      </c>
      <c r="AF41" s="27">
        <v>0.84666666666666668</v>
      </c>
      <c r="AG41" s="6">
        <v>0.85635586635586647</v>
      </c>
      <c r="AH41" s="6">
        <v>0.84666666666666668</v>
      </c>
      <c r="AI41" s="6">
        <v>0.84693455201464352</v>
      </c>
      <c r="AJ41" s="6">
        <v>0.33108540070202053</v>
      </c>
      <c r="AK41" s="27">
        <v>0.79333333333333322</v>
      </c>
      <c r="AL41" s="6">
        <v>0.79829688829688827</v>
      </c>
      <c r="AM41" s="6">
        <v>0.79333333333333322</v>
      </c>
      <c r="AN41" s="6">
        <v>0.7886056664304073</v>
      </c>
      <c r="AO41" s="6">
        <v>7.4490217004175436</v>
      </c>
      <c r="AP41" s="27">
        <v>0.86666666666666681</v>
      </c>
      <c r="AQ41" s="6">
        <v>0.87767676767676761</v>
      </c>
      <c r="AR41" s="6">
        <v>0.86666666666666681</v>
      </c>
      <c r="AS41" s="6">
        <v>0.86648799658087561</v>
      </c>
      <c r="AT41" s="6">
        <v>0.33314523070801488</v>
      </c>
      <c r="AU41" s="27">
        <v>0.84000000000000008</v>
      </c>
      <c r="AV41" s="6">
        <v>0.85101010101010099</v>
      </c>
      <c r="AW41" s="6">
        <v>0.84000000000000008</v>
      </c>
      <c r="AX41" s="6">
        <v>0.83989474577709866</v>
      </c>
      <c r="AY41" s="6">
        <v>0.62188216153041531</v>
      </c>
      <c r="AZ41" s="27">
        <v>0.86</v>
      </c>
      <c r="BA41" s="6">
        <v>0.87306656306656305</v>
      </c>
      <c r="BB41" s="6">
        <v>0.86</v>
      </c>
      <c r="BC41" s="6">
        <v>0.85738855716107021</v>
      </c>
      <c r="BD41" s="6">
        <v>0.41997851098498268</v>
      </c>
      <c r="BE41" s="6"/>
      <c r="BF41" s="2" t="s">
        <v>59</v>
      </c>
      <c r="BG41" s="6">
        <f>CORREL($M$3:$M$130,BC3:BC130)</f>
        <v>-0.85446911513217094</v>
      </c>
      <c r="BH41" s="6">
        <f>CORREL($N$3:$N$130,BC3:BC130)</f>
        <v>0.69803052954121714</v>
      </c>
      <c r="BI41" s="6">
        <f>CORREL($O$3:$O$130,BC3:BC130)</f>
        <v>0.87297201846476646</v>
      </c>
      <c r="BJ41" s="6">
        <f>CORREL($P$3:$P$130,BC3:BC130)</f>
        <v>0.54255502669181555</v>
      </c>
      <c r="BL41" s="3" t="s">
        <v>59</v>
      </c>
      <c r="BM41" s="19">
        <f>COUNTIF(BC3:BC130,"1")</f>
        <v>0</v>
      </c>
      <c r="BN41" s="23"/>
      <c r="BO41" s="3" t="s">
        <v>59</v>
      </c>
      <c r="BP41" s="19">
        <f>COUNTIF(BC3:BC130,"&lt;0,75")</f>
        <v>12</v>
      </c>
      <c r="BQ41" s="23"/>
      <c r="BR41" s="3" t="s">
        <v>59</v>
      </c>
      <c r="BS41" s="19">
        <f>COUNTIFS(BC2:BC129,"&gt;0,9",BC3:BC130,"&lt;1")</f>
        <v>55</v>
      </c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</row>
    <row r="42" spans="2:89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>
        <v>0.16819490228779821</v>
      </c>
      <c r="N42" s="9">
        <v>2.9401398752521901</v>
      </c>
      <c r="O42" s="9">
        <v>1.1690936563939029</v>
      </c>
      <c r="P42" s="9">
        <v>51.084930332506786</v>
      </c>
      <c r="Q42" s="27">
        <v>0.77333333333333321</v>
      </c>
      <c r="R42" s="6">
        <v>0.79167980167980168</v>
      </c>
      <c r="S42" s="6">
        <v>0.77333333333333321</v>
      </c>
      <c r="T42" s="6">
        <v>0.76991743677569491</v>
      </c>
      <c r="U42" s="6">
        <v>0.59847850991277707</v>
      </c>
      <c r="V42" s="27">
        <v>0.78</v>
      </c>
      <c r="W42" s="6">
        <v>0.79334165834165837</v>
      </c>
      <c r="X42" s="6">
        <v>0.78</v>
      </c>
      <c r="Y42" s="6">
        <v>0.7779335257205765</v>
      </c>
      <c r="Z42" s="6">
        <v>0.5971734248670878</v>
      </c>
      <c r="AA42" s="27">
        <v>0.76</v>
      </c>
      <c r="AB42" s="6">
        <v>0.77564694564694558</v>
      </c>
      <c r="AC42" s="6">
        <v>0.76</v>
      </c>
      <c r="AD42" s="6">
        <v>0.74951693851384249</v>
      </c>
      <c r="AE42" s="6">
        <v>2.312144220859949</v>
      </c>
      <c r="AF42" s="27">
        <v>0.8</v>
      </c>
      <c r="AG42" s="6">
        <v>0.81223665223665231</v>
      </c>
      <c r="AH42" s="6">
        <v>0.8</v>
      </c>
      <c r="AI42" s="6">
        <v>0.79612864603576683</v>
      </c>
      <c r="AJ42" s="6">
        <v>0.55111078050993245</v>
      </c>
      <c r="AK42" s="27">
        <v>0.71333333333333337</v>
      </c>
      <c r="AL42" s="6">
        <v>0.72021571021571018</v>
      </c>
      <c r="AM42" s="6">
        <v>0.71333333333333337</v>
      </c>
      <c r="AN42" s="6">
        <v>0.70791301537835394</v>
      </c>
      <c r="AO42" s="6">
        <v>10.33251397154692</v>
      </c>
      <c r="AP42" s="27">
        <v>0.76</v>
      </c>
      <c r="AQ42" s="6">
        <v>0.77755688755688757</v>
      </c>
      <c r="AR42" s="6">
        <v>0.76</v>
      </c>
      <c r="AS42" s="6">
        <v>0.7584772168350038</v>
      </c>
      <c r="AT42" s="6">
        <v>0.58351010797481195</v>
      </c>
      <c r="AU42" s="27">
        <v>0.74</v>
      </c>
      <c r="AV42" s="6">
        <v>0.75435175935175935</v>
      </c>
      <c r="AW42" s="6">
        <v>0.74</v>
      </c>
      <c r="AX42" s="6">
        <v>0.73750278457776086</v>
      </c>
      <c r="AY42" s="6">
        <v>0.8828207415548508</v>
      </c>
      <c r="AZ42" s="27">
        <v>0.76</v>
      </c>
      <c r="BA42" s="6">
        <v>0.77156436156436148</v>
      </c>
      <c r="BB42" s="6">
        <v>0.76</v>
      </c>
      <c r="BC42" s="6">
        <v>0.75852612426983135</v>
      </c>
      <c r="BD42" s="6">
        <v>0.85404237686439155</v>
      </c>
      <c r="BE42" s="6"/>
      <c r="BF42" s="3" t="s">
        <v>60</v>
      </c>
      <c r="BG42" s="5">
        <f>CORREL($M$3:$M$130,BD3:BD130)</f>
        <v>0.80318942448618691</v>
      </c>
      <c r="BH42" s="5">
        <f>CORREL($N$3:$N$130,BD3:BD130)</f>
        <v>-0.7269917641725544</v>
      </c>
      <c r="BI42" s="5">
        <f>CORREL($O$3:$O$130,BD3:BD130)</f>
        <v>-0.86684399152221192</v>
      </c>
      <c r="BJ42" s="5">
        <f>CORREL($P$3:$P$130,BD3:BD130)</f>
        <v>-0.51635032922821245</v>
      </c>
      <c r="BL42" s="23"/>
      <c r="BM42" s="25"/>
      <c r="BN42" s="23"/>
      <c r="BO42" s="23"/>
      <c r="BP42" s="25"/>
      <c r="BQ42" s="23"/>
      <c r="BR42" s="23"/>
      <c r="BS42" s="25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</row>
    <row r="43" spans="2:89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>
        <v>4.8919119432431817E-2</v>
      </c>
      <c r="N43" s="9">
        <v>7.6847883194195186</v>
      </c>
      <c r="O43" s="9">
        <v>1.5262286835244969</v>
      </c>
      <c r="P43" s="9">
        <v>73.005489034485421</v>
      </c>
      <c r="Q43" s="27">
        <v>0.90666666666666662</v>
      </c>
      <c r="R43" s="6">
        <v>0.9152158952158953</v>
      </c>
      <c r="S43" s="6">
        <v>0.90666666666666662</v>
      </c>
      <c r="T43" s="6">
        <v>0.90634951842651401</v>
      </c>
      <c r="U43" s="6">
        <v>0.30255633386500758</v>
      </c>
      <c r="V43" s="27">
        <v>0.91333333333333333</v>
      </c>
      <c r="W43" s="6">
        <v>0.91983164983164989</v>
      </c>
      <c r="X43" s="6">
        <v>0.91333333333333333</v>
      </c>
      <c r="Y43" s="6">
        <v>0.91362547783600401</v>
      </c>
      <c r="Z43" s="6">
        <v>0.24340493671756341</v>
      </c>
      <c r="AA43" s="27">
        <v>0.92000000000000015</v>
      </c>
      <c r="AB43" s="6">
        <v>0.92718855218855223</v>
      </c>
      <c r="AC43" s="6">
        <v>0.92000000000000015</v>
      </c>
      <c r="AD43" s="6">
        <v>0.9193944457102351</v>
      </c>
      <c r="AE43" s="6">
        <v>0.92524093440139965</v>
      </c>
      <c r="AF43" s="27">
        <v>0.91333333333333333</v>
      </c>
      <c r="AG43" s="6">
        <v>0.91904040404040399</v>
      </c>
      <c r="AH43" s="6">
        <v>0.91333333333333333</v>
      </c>
      <c r="AI43" s="6">
        <v>0.91321333637123092</v>
      </c>
      <c r="AJ43" s="6">
        <v>0.24688755377990279</v>
      </c>
      <c r="AK43" s="27">
        <v>0.86</v>
      </c>
      <c r="AL43" s="6">
        <v>0.87965552965552973</v>
      </c>
      <c r="AM43" s="6">
        <v>0.86</v>
      </c>
      <c r="AN43" s="6">
        <v>0.85511358545683491</v>
      </c>
      <c r="AO43" s="6">
        <v>5.0461114744764011</v>
      </c>
      <c r="AP43" s="27">
        <v>0.88666666666666671</v>
      </c>
      <c r="AQ43" s="6">
        <v>0.89216394716394709</v>
      </c>
      <c r="AR43" s="6">
        <v>0.88666666666666671</v>
      </c>
      <c r="AS43" s="6">
        <v>0.88373754434395158</v>
      </c>
      <c r="AT43" s="6">
        <v>0.30968413156472963</v>
      </c>
      <c r="AU43" s="27">
        <v>0.87999999999999989</v>
      </c>
      <c r="AV43" s="6">
        <v>0.8907239057239057</v>
      </c>
      <c r="AW43" s="6">
        <v>0.87999999999999989</v>
      </c>
      <c r="AX43" s="6">
        <v>0.87889529379003073</v>
      </c>
      <c r="AY43" s="6">
        <v>0.71908236484664589</v>
      </c>
      <c r="AZ43" s="27">
        <v>0.88666666666666671</v>
      </c>
      <c r="BA43" s="6">
        <v>0.89625781625781631</v>
      </c>
      <c r="BB43" s="6">
        <v>0.88666666666666671</v>
      </c>
      <c r="BC43" s="6">
        <v>0.88509923799397472</v>
      </c>
      <c r="BD43" s="6">
        <v>0.39078207134404103</v>
      </c>
      <c r="BE43" s="6"/>
      <c r="BL43" s="20" t="s">
        <v>26</v>
      </c>
      <c r="BM43" s="12">
        <f>AVERAGE(BM3:BM42)</f>
        <v>0</v>
      </c>
      <c r="BO43" s="20" t="s">
        <v>26</v>
      </c>
      <c r="BP43" s="12">
        <f>AVERAGE(BP3:BP42)</f>
        <v>10.34375</v>
      </c>
      <c r="BR43" s="20" t="s">
        <v>26</v>
      </c>
      <c r="BS43" s="12">
        <f>AVERAGE(BS3:BS42)</f>
        <v>60.9375</v>
      </c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</row>
    <row r="44" spans="2:89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>
        <v>5.0514377043606777E-2</v>
      </c>
      <c r="N44" s="9">
        <v>7.6214442905047903</v>
      </c>
      <c r="O44" s="9">
        <v>1.513978735405384</v>
      </c>
      <c r="P44" s="9">
        <v>132.4225945475207</v>
      </c>
      <c r="Q44" s="27">
        <v>0.96</v>
      </c>
      <c r="R44" s="6">
        <v>0.9630303030303029</v>
      </c>
      <c r="S44" s="6">
        <v>0.96</v>
      </c>
      <c r="T44" s="6">
        <v>0.95952659426343634</v>
      </c>
      <c r="U44" s="6">
        <v>0.19632370666634119</v>
      </c>
      <c r="V44" s="27">
        <v>0.96666666666666679</v>
      </c>
      <c r="W44" s="6">
        <v>0.96909090909090911</v>
      </c>
      <c r="X44" s="6">
        <v>0.96666666666666679</v>
      </c>
      <c r="Y44" s="6">
        <v>0.96659983291562246</v>
      </c>
      <c r="Z44" s="6">
        <v>0.10554399387176849</v>
      </c>
      <c r="AA44" s="27">
        <v>0.96666666666666656</v>
      </c>
      <c r="AB44" s="6">
        <v>0.969090909090909</v>
      </c>
      <c r="AC44" s="6">
        <v>0.96666666666666656</v>
      </c>
      <c r="AD44" s="6">
        <v>0.96659983291562246</v>
      </c>
      <c r="AE44" s="6">
        <v>7.572135856845226E-2</v>
      </c>
      <c r="AF44" s="27">
        <v>0.98666666666666669</v>
      </c>
      <c r="AG44" s="6">
        <v>0.98787878787878791</v>
      </c>
      <c r="AH44" s="6">
        <v>0.98666666666666669</v>
      </c>
      <c r="AI44" s="6">
        <v>0.98663324979114453</v>
      </c>
      <c r="AJ44" s="6">
        <v>0.10572647268655611</v>
      </c>
      <c r="AK44" s="27">
        <v>0.93333333333333335</v>
      </c>
      <c r="AL44" s="6">
        <v>0.93683501683501691</v>
      </c>
      <c r="AM44" s="6">
        <v>0.93333333333333335</v>
      </c>
      <c r="AN44" s="6">
        <v>0.93241993873572826</v>
      </c>
      <c r="AO44" s="6">
        <v>2.402910225941143</v>
      </c>
      <c r="AP44" s="27">
        <v>0.98666666666666669</v>
      </c>
      <c r="AQ44" s="6">
        <v>0.98787878787878791</v>
      </c>
      <c r="AR44" s="6">
        <v>0.98666666666666669</v>
      </c>
      <c r="AS44" s="6">
        <v>0.98663324979114453</v>
      </c>
      <c r="AT44" s="6">
        <v>0.17091410383889721</v>
      </c>
      <c r="AU44" s="27">
        <v>0.94666666666666666</v>
      </c>
      <c r="AV44" s="6">
        <v>0.95191919191919205</v>
      </c>
      <c r="AW44" s="6">
        <v>0.94666666666666666</v>
      </c>
      <c r="AX44" s="6">
        <v>0.94566871724766466</v>
      </c>
      <c r="AY44" s="6">
        <v>0.26176270852843608</v>
      </c>
      <c r="AZ44" s="27">
        <v>0.97333333333333338</v>
      </c>
      <c r="BA44" s="6">
        <v>0.97575757575757582</v>
      </c>
      <c r="BB44" s="6">
        <v>0.97333333333333338</v>
      </c>
      <c r="BC44" s="6">
        <v>0.97326649958228906</v>
      </c>
      <c r="BD44" s="6">
        <v>8.3565508505571304E-2</v>
      </c>
      <c r="BE44" s="6"/>
      <c r="BF44" s="21" t="s">
        <v>26</v>
      </c>
      <c r="BG44" s="30" cm="1">
        <f t="array" ref="BG44">AVERAGE(ABS(BG3:BG42))</f>
        <v>0.84757320740475905</v>
      </c>
      <c r="BH44" s="30" cm="1">
        <f t="array" ref="BH44">AVERAGE(ABS(BH3:BH42))</f>
        <v>0.70111763634577684</v>
      </c>
      <c r="BI44" s="30" cm="1">
        <f t="array" ref="BI44">AVERAGE(ABS(BI3:BI42))</f>
        <v>0.87718648882770689</v>
      </c>
      <c r="BJ44" s="30" cm="1">
        <f t="array" ref="BJ44">AVERAGE(ABS(BJ3:BJ42))</f>
        <v>0.54626610949171084</v>
      </c>
      <c r="BL44" s="22" t="s">
        <v>34</v>
      </c>
      <c r="BM44" s="19">
        <f>SUM(BM3:BM42)</f>
        <v>0</v>
      </c>
      <c r="BO44" s="22" t="s">
        <v>34</v>
      </c>
      <c r="BP44" s="19">
        <f>SUM(BP3:BP42)</f>
        <v>331</v>
      </c>
      <c r="BR44" s="22" t="s">
        <v>34</v>
      </c>
      <c r="BS44" s="19">
        <f>SUM(BS3:BS42)</f>
        <v>1950</v>
      </c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</row>
    <row r="45" spans="2:89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>
        <v>0.12943512212713809</v>
      </c>
      <c r="N45" s="9">
        <v>4.2945510701007814</v>
      </c>
      <c r="O45" s="9">
        <v>1.185264013506</v>
      </c>
      <c r="P45" s="9">
        <v>74.61782484300106</v>
      </c>
      <c r="Q45" s="27">
        <v>0.82000000000000006</v>
      </c>
      <c r="R45" s="6">
        <v>0.83015151515151508</v>
      </c>
      <c r="S45" s="6">
        <v>0.82000000000000006</v>
      </c>
      <c r="T45" s="6">
        <v>0.82104351788562313</v>
      </c>
      <c r="U45" s="6">
        <v>0.4423335812131105</v>
      </c>
      <c r="V45" s="27">
        <v>0.88000000000000012</v>
      </c>
      <c r="W45" s="6">
        <v>0.89196488696488685</v>
      </c>
      <c r="X45" s="6">
        <v>0.88000000000000012</v>
      </c>
      <c r="Y45" s="6">
        <v>0.88196324143692573</v>
      </c>
      <c r="Z45" s="6">
        <v>0.32082816668943692</v>
      </c>
      <c r="AA45" s="27">
        <v>0.85333333333333328</v>
      </c>
      <c r="AB45" s="6">
        <v>0.87166685166685176</v>
      </c>
      <c r="AC45" s="6">
        <v>0.85333333333333328</v>
      </c>
      <c r="AD45" s="6">
        <v>0.85560657695803743</v>
      </c>
      <c r="AE45" s="6">
        <v>1.48934275061488</v>
      </c>
      <c r="AF45" s="27">
        <v>0.87333333333333341</v>
      </c>
      <c r="AG45" s="6">
        <v>0.89990703740703748</v>
      </c>
      <c r="AH45" s="6">
        <v>0.87333333333333341</v>
      </c>
      <c r="AI45" s="6">
        <v>0.87553507001615749</v>
      </c>
      <c r="AJ45" s="6">
        <v>0.37600772568286911</v>
      </c>
      <c r="AK45" s="27">
        <v>0.7466666666666667</v>
      </c>
      <c r="AL45" s="6">
        <v>0.75612739112739114</v>
      </c>
      <c r="AM45" s="6">
        <v>0.7466666666666667</v>
      </c>
      <c r="AN45" s="6">
        <v>0.74522325058817185</v>
      </c>
      <c r="AO45" s="6">
        <v>9.1310588585763437</v>
      </c>
      <c r="AP45" s="27">
        <v>0.84666666666666668</v>
      </c>
      <c r="AQ45" s="6">
        <v>0.86304713804713806</v>
      </c>
      <c r="AR45" s="6">
        <v>0.84666666666666668</v>
      </c>
      <c r="AS45" s="6">
        <v>0.84925673661277368</v>
      </c>
      <c r="AT45" s="6">
        <v>0.67849222621681382</v>
      </c>
      <c r="AU45" s="27">
        <v>0.83333333333333337</v>
      </c>
      <c r="AV45" s="6">
        <v>0.84750360750360743</v>
      </c>
      <c r="AW45" s="6">
        <v>0.83333333333333337</v>
      </c>
      <c r="AX45" s="6">
        <v>0.83473259798337196</v>
      </c>
      <c r="AY45" s="6">
        <v>0.76887015575752959</v>
      </c>
      <c r="AZ45" s="27">
        <v>0.82000000000000006</v>
      </c>
      <c r="BA45" s="6">
        <v>0.83820771820771822</v>
      </c>
      <c r="BB45" s="6">
        <v>0.82000000000000006</v>
      </c>
      <c r="BC45" s="6">
        <v>0.82081041219390938</v>
      </c>
      <c r="BD45" s="6">
        <v>0.61903146720647328</v>
      </c>
      <c r="BE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</row>
    <row r="46" spans="2:89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>
        <v>0.25437580596566661</v>
      </c>
      <c r="N46" s="9">
        <v>2.591467244835</v>
      </c>
      <c r="O46" s="9">
        <v>0.83204181903013619</v>
      </c>
      <c r="P46" s="9">
        <v>45.026743379008131</v>
      </c>
      <c r="Q46" s="27">
        <v>0.73333333333333339</v>
      </c>
      <c r="R46" s="6">
        <v>0.72315462315462309</v>
      </c>
      <c r="S46" s="6">
        <v>0.73333333333333339</v>
      </c>
      <c r="T46" s="6">
        <v>0.71192044670305543</v>
      </c>
      <c r="U46" s="6">
        <v>0.62769774748892826</v>
      </c>
      <c r="V46" s="27">
        <v>0.78</v>
      </c>
      <c r="W46" s="6">
        <v>0.77714803714803715</v>
      </c>
      <c r="X46" s="6">
        <v>0.78</v>
      </c>
      <c r="Y46" s="6">
        <v>0.77192315827933</v>
      </c>
      <c r="Z46" s="6">
        <v>0.59215888369910119</v>
      </c>
      <c r="AA46" s="27">
        <v>0.71333333333333326</v>
      </c>
      <c r="AB46" s="6">
        <v>0.70053206053206052</v>
      </c>
      <c r="AC46" s="6">
        <v>0.71333333333333326</v>
      </c>
      <c r="AD46" s="6">
        <v>0.69926210647909381</v>
      </c>
      <c r="AE46" s="6">
        <v>2.3460927494141939</v>
      </c>
      <c r="AF46" s="27">
        <v>0.80666666666666664</v>
      </c>
      <c r="AG46" s="6">
        <v>0.81132959632959634</v>
      </c>
      <c r="AH46" s="6">
        <v>0.80666666666666664</v>
      </c>
      <c r="AI46" s="6">
        <v>0.80344156782977616</v>
      </c>
      <c r="AJ46" s="6">
        <v>0.52144138447244259</v>
      </c>
      <c r="AK46" s="27">
        <v>0.66666666666666674</v>
      </c>
      <c r="AL46" s="6">
        <v>0.66016835016835018</v>
      </c>
      <c r="AM46" s="6">
        <v>0.66666666666666674</v>
      </c>
      <c r="AN46" s="6">
        <v>0.66118224855066965</v>
      </c>
      <c r="AO46" s="6">
        <v>12.014551129705721</v>
      </c>
      <c r="AP46" s="27">
        <v>0.76666666666666672</v>
      </c>
      <c r="AQ46" s="6">
        <v>0.76474747474747473</v>
      </c>
      <c r="AR46" s="6">
        <v>0.76666666666666672</v>
      </c>
      <c r="AS46" s="6">
        <v>0.75528165333118902</v>
      </c>
      <c r="AT46" s="6">
        <v>0.57061113572048305</v>
      </c>
      <c r="AU46" s="27">
        <v>0.70666666666666667</v>
      </c>
      <c r="AV46" s="6">
        <v>0.69935249935249932</v>
      </c>
      <c r="AW46" s="6">
        <v>0.70666666666666667</v>
      </c>
      <c r="AX46" s="6">
        <v>0.69894867823929607</v>
      </c>
      <c r="AY46" s="6">
        <v>0.92203850038685808</v>
      </c>
      <c r="AZ46" s="27">
        <v>0.74</v>
      </c>
      <c r="BA46" s="6">
        <v>0.72623376623376623</v>
      </c>
      <c r="BB46" s="6">
        <v>0.74</v>
      </c>
      <c r="BC46" s="6">
        <v>0.72211700522846045</v>
      </c>
      <c r="BD46" s="6">
        <v>0.85851942596222774</v>
      </c>
      <c r="BE46" s="6"/>
      <c r="BF46" s="21" t="s">
        <v>26</v>
      </c>
      <c r="BG46" s="11" t="s">
        <v>1</v>
      </c>
      <c r="BH46" s="11" t="s">
        <v>31</v>
      </c>
      <c r="BI46" s="11" t="s">
        <v>32</v>
      </c>
      <c r="BJ46" s="11" t="s">
        <v>33</v>
      </c>
      <c r="BK46" s="23"/>
      <c r="BL46" s="23"/>
      <c r="BM46" s="23"/>
      <c r="BN46" s="23"/>
      <c r="BO46" s="23"/>
      <c r="BP46" s="23"/>
      <c r="BQ46" s="23"/>
      <c r="BR46" s="23"/>
      <c r="BS46" s="23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</row>
    <row r="47" spans="2:89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>
        <v>7.7417029682481001E-2</v>
      </c>
      <c r="N47" s="9">
        <v>7.1657659583483584</v>
      </c>
      <c r="O47" s="9">
        <v>1.2904136247398701</v>
      </c>
      <c r="P47" s="9">
        <v>124.5051835263027</v>
      </c>
      <c r="Q47" s="27">
        <v>0.88000000000000012</v>
      </c>
      <c r="R47" s="6">
        <v>0.8983838383838384</v>
      </c>
      <c r="S47" s="6">
        <v>0.88000000000000012</v>
      </c>
      <c r="T47" s="6">
        <v>0.8765085023908552</v>
      </c>
      <c r="U47" s="6">
        <v>0.31288372514146101</v>
      </c>
      <c r="V47" s="27">
        <v>0.90666666666666662</v>
      </c>
      <c r="W47" s="6">
        <v>0.91633255633255639</v>
      </c>
      <c r="X47" s="6">
        <v>0.90666666666666662</v>
      </c>
      <c r="Y47" s="6">
        <v>0.90507171335815839</v>
      </c>
      <c r="Z47" s="6">
        <v>0.27390740058644047</v>
      </c>
      <c r="AA47" s="27">
        <v>0.90666666666666662</v>
      </c>
      <c r="AB47" s="6">
        <v>0.91518777518777517</v>
      </c>
      <c r="AC47" s="6">
        <v>0.90666666666666662</v>
      </c>
      <c r="AD47" s="6">
        <v>0.90526405398393561</v>
      </c>
      <c r="AE47" s="6">
        <v>1.0876280947364469</v>
      </c>
      <c r="AF47" s="27">
        <v>0.9</v>
      </c>
      <c r="AG47" s="6">
        <v>0.91441077441077445</v>
      </c>
      <c r="AH47" s="6">
        <v>0.9</v>
      </c>
      <c r="AI47" s="6">
        <v>0.89724209513683184</v>
      </c>
      <c r="AJ47" s="6">
        <v>0.2472812263554143</v>
      </c>
      <c r="AK47" s="27">
        <v>0.88000000000000012</v>
      </c>
      <c r="AL47" s="6">
        <v>0.8926046176046174</v>
      </c>
      <c r="AM47" s="6">
        <v>0.88000000000000012</v>
      </c>
      <c r="AN47" s="6">
        <v>0.87759315847551134</v>
      </c>
      <c r="AO47" s="6">
        <v>4.3252384066940577</v>
      </c>
      <c r="AP47" s="27">
        <v>0.9</v>
      </c>
      <c r="AQ47" s="6">
        <v>0.91414141414141414</v>
      </c>
      <c r="AR47" s="6">
        <v>0.9</v>
      </c>
      <c r="AS47" s="6">
        <v>0.89756512493354601</v>
      </c>
      <c r="AT47" s="6">
        <v>0.48769042389958078</v>
      </c>
      <c r="AU47" s="27">
        <v>0.88000000000000012</v>
      </c>
      <c r="AV47" s="6">
        <v>0.88965848965848959</v>
      </c>
      <c r="AW47" s="6">
        <v>0.88000000000000012</v>
      </c>
      <c r="AX47" s="6">
        <v>0.87874547479810639</v>
      </c>
      <c r="AY47" s="6">
        <v>0.67892098499120357</v>
      </c>
      <c r="AZ47" s="27">
        <v>0.90666666666666662</v>
      </c>
      <c r="BA47" s="6">
        <v>0.92060606060606065</v>
      </c>
      <c r="BB47" s="6">
        <v>0.90666666666666662</v>
      </c>
      <c r="BC47" s="6">
        <v>0.90429305587200326</v>
      </c>
      <c r="BD47" s="6">
        <v>0.40471529682189111</v>
      </c>
      <c r="BE47" s="6"/>
      <c r="BF47" s="2" t="s">
        <v>62</v>
      </c>
      <c r="BG47" s="6">
        <f t="shared" ref="BG47:BJ51" si="0">AVERAGE(BG3,BG8,BG13,BG18,BG23,BG28,BG33,BG38)</f>
        <v>-0.85742652822341614</v>
      </c>
      <c r="BH47" s="6">
        <f t="shared" si="0"/>
        <v>0.70116272490894493</v>
      </c>
      <c r="BI47" s="6">
        <f t="shared" si="0"/>
        <v>0.88274207602492438</v>
      </c>
      <c r="BJ47" s="6">
        <f t="shared" si="0"/>
        <v>0.55461493336415424</v>
      </c>
      <c r="BK47" s="23"/>
      <c r="BL47" s="23"/>
      <c r="BM47" s="23"/>
      <c r="BN47" s="23"/>
      <c r="BO47" s="23"/>
      <c r="BP47" s="23"/>
      <c r="BQ47" s="23"/>
      <c r="BR47" s="23"/>
      <c r="BS47" s="23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</row>
    <row r="48" spans="2:89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>
        <v>0.23983418282378099</v>
      </c>
      <c r="N48" s="9">
        <v>2.9177739300262728</v>
      </c>
      <c r="O48" s="9">
        <v>0.82054970818005279</v>
      </c>
      <c r="P48" s="9">
        <v>68.567687355617423</v>
      </c>
      <c r="Q48" s="27">
        <v>0.7533333333333333</v>
      </c>
      <c r="R48" s="6">
        <v>0.77033189033189031</v>
      </c>
      <c r="S48" s="6">
        <v>0.7533333333333333</v>
      </c>
      <c r="T48" s="6">
        <v>0.74844846965899603</v>
      </c>
      <c r="U48" s="6">
        <v>0.60878664160615215</v>
      </c>
      <c r="V48" s="27">
        <v>0.76666666666666683</v>
      </c>
      <c r="W48" s="6">
        <v>0.78946920182214309</v>
      </c>
      <c r="X48" s="6">
        <v>0.76666666666666683</v>
      </c>
      <c r="Y48" s="6">
        <v>0.76722057669426091</v>
      </c>
      <c r="Z48" s="6">
        <v>0.55794797032546239</v>
      </c>
      <c r="AA48" s="27">
        <v>0.76</v>
      </c>
      <c r="AB48" s="6">
        <v>0.76747474747474753</v>
      </c>
      <c r="AC48" s="6">
        <v>0.76</v>
      </c>
      <c r="AD48" s="6">
        <v>0.75738320159372796</v>
      </c>
      <c r="AE48" s="6">
        <v>2.577683910088115</v>
      </c>
      <c r="AF48" s="27">
        <v>0.74</v>
      </c>
      <c r="AG48" s="6">
        <v>0.74919635919635907</v>
      </c>
      <c r="AH48" s="6">
        <v>0.74</v>
      </c>
      <c r="AI48" s="6">
        <v>0.73949638362614534</v>
      </c>
      <c r="AJ48" s="6">
        <v>0.5704880457115038</v>
      </c>
      <c r="AK48" s="27">
        <v>0.71333333333333326</v>
      </c>
      <c r="AL48" s="6">
        <v>0.72107411107411112</v>
      </c>
      <c r="AM48" s="6">
        <v>0.71333333333333326</v>
      </c>
      <c r="AN48" s="6">
        <v>0.70974819343173101</v>
      </c>
      <c r="AO48" s="6">
        <v>10.33251397154692</v>
      </c>
      <c r="AP48" s="27">
        <v>0.7</v>
      </c>
      <c r="AQ48" s="6">
        <v>0.69904280904280891</v>
      </c>
      <c r="AR48" s="6">
        <v>0.7</v>
      </c>
      <c r="AS48" s="6">
        <v>0.6945500113921167</v>
      </c>
      <c r="AT48" s="6">
        <v>0.89551756107913882</v>
      </c>
      <c r="AU48" s="27">
        <v>0.67999999999999994</v>
      </c>
      <c r="AV48" s="6">
        <v>0.68020720020720016</v>
      </c>
      <c r="AW48" s="6">
        <v>0.67999999999999994</v>
      </c>
      <c r="AX48" s="6">
        <v>0.6743875809806622</v>
      </c>
      <c r="AY48" s="6">
        <v>1.062357452325339</v>
      </c>
      <c r="AZ48" s="27">
        <v>0.65333333333333332</v>
      </c>
      <c r="BA48" s="6">
        <v>0.65439153439153441</v>
      </c>
      <c r="BB48" s="6">
        <v>0.65333333333333332</v>
      </c>
      <c r="BC48" s="6">
        <v>0.64856439226408269</v>
      </c>
      <c r="BD48" s="6">
        <v>1.0245809269383741</v>
      </c>
      <c r="BE48" s="6"/>
      <c r="BF48" s="2" t="s">
        <v>63</v>
      </c>
      <c r="BG48" s="6">
        <f t="shared" si="0"/>
        <v>-0.86127327570022438</v>
      </c>
      <c r="BH48" s="6">
        <f t="shared" si="0"/>
        <v>0.68906917294632197</v>
      </c>
      <c r="BI48" s="6">
        <f t="shared" si="0"/>
        <v>0.87688262781550841</v>
      </c>
      <c r="BJ48" s="6">
        <f t="shared" si="0"/>
        <v>0.55212222624636664</v>
      </c>
      <c r="BK48" s="23"/>
      <c r="BL48" s="23"/>
      <c r="BM48" s="25"/>
      <c r="BN48" s="23"/>
      <c r="BO48" s="23"/>
      <c r="BP48" s="25"/>
      <c r="BQ48" s="23"/>
      <c r="BR48" s="23"/>
      <c r="BS48" s="25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</row>
    <row r="49" spans="2:103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>
        <v>0.130175058938309</v>
      </c>
      <c r="N49" s="9">
        <v>3.8536158070822331</v>
      </c>
      <c r="O49" s="9">
        <v>1.2380052173108509</v>
      </c>
      <c r="P49" s="9">
        <v>66.956574648053788</v>
      </c>
      <c r="Q49" s="27">
        <v>0.88000000000000012</v>
      </c>
      <c r="R49" s="6">
        <v>0.89149054649054649</v>
      </c>
      <c r="S49" s="6">
        <v>0.88000000000000012</v>
      </c>
      <c r="T49" s="6">
        <v>0.88143190651199799</v>
      </c>
      <c r="U49" s="6">
        <v>0.37290926389160078</v>
      </c>
      <c r="V49" s="27">
        <v>0.85333333333333328</v>
      </c>
      <c r="W49" s="6">
        <v>0.86576664076664078</v>
      </c>
      <c r="X49" s="6">
        <v>0.85333333333333328</v>
      </c>
      <c r="Y49" s="6">
        <v>0.85507257383687596</v>
      </c>
      <c r="Z49" s="6">
        <v>0.33858278905801092</v>
      </c>
      <c r="AA49" s="27">
        <v>0.85333333333333328</v>
      </c>
      <c r="AB49" s="6">
        <v>0.86398471898471896</v>
      </c>
      <c r="AC49" s="6">
        <v>0.85333333333333328</v>
      </c>
      <c r="AD49" s="6">
        <v>0.85360717793346674</v>
      </c>
      <c r="AE49" s="6">
        <v>1.244233893564356</v>
      </c>
      <c r="AF49" s="27">
        <v>0.87333333333333341</v>
      </c>
      <c r="AG49" s="6">
        <v>0.88145687645687631</v>
      </c>
      <c r="AH49" s="6">
        <v>0.87333333333333341</v>
      </c>
      <c r="AI49" s="6">
        <v>0.87475258193793659</v>
      </c>
      <c r="AJ49" s="6">
        <v>0.38004423685154648</v>
      </c>
      <c r="AK49" s="27">
        <v>0.76666666666666661</v>
      </c>
      <c r="AL49" s="6">
        <v>0.78107744107744115</v>
      </c>
      <c r="AM49" s="6">
        <v>0.76666666666666661</v>
      </c>
      <c r="AN49" s="6">
        <v>0.76861245508304332</v>
      </c>
      <c r="AO49" s="6">
        <v>8.410185790794003</v>
      </c>
      <c r="AP49" s="27">
        <v>0.84666666666666668</v>
      </c>
      <c r="AQ49" s="6">
        <v>0.858080808080808</v>
      </c>
      <c r="AR49" s="6">
        <v>0.84666666666666668</v>
      </c>
      <c r="AS49" s="6">
        <v>0.84699173662021965</v>
      </c>
      <c r="AT49" s="6">
        <v>0.41681193211113809</v>
      </c>
      <c r="AU49" s="27">
        <v>0.84000000000000008</v>
      </c>
      <c r="AV49" s="6">
        <v>0.85050375550375557</v>
      </c>
      <c r="AW49" s="6">
        <v>0.84000000000000008</v>
      </c>
      <c r="AX49" s="6">
        <v>0.84091669666040381</v>
      </c>
      <c r="AY49" s="6">
        <v>0.62018910154458329</v>
      </c>
      <c r="AZ49" s="27">
        <v>0.84666666666666668</v>
      </c>
      <c r="BA49" s="6">
        <v>0.8579720279720281</v>
      </c>
      <c r="BB49" s="6">
        <v>0.84666666666666668</v>
      </c>
      <c r="BC49" s="6">
        <v>0.84616395350410689</v>
      </c>
      <c r="BD49" s="6">
        <v>0.50439533200617581</v>
      </c>
      <c r="BE49" s="6"/>
      <c r="BF49" s="2" t="s">
        <v>64</v>
      </c>
      <c r="BG49" s="6">
        <f t="shared" si="0"/>
        <v>-0.85742652822341614</v>
      </c>
      <c r="BH49" s="6">
        <f t="shared" si="0"/>
        <v>0.70116272490894493</v>
      </c>
      <c r="BI49" s="6">
        <f t="shared" si="0"/>
        <v>0.88274207602492438</v>
      </c>
      <c r="BJ49" s="6">
        <f t="shared" si="0"/>
        <v>0.55461493336415424</v>
      </c>
      <c r="BK49" s="23"/>
      <c r="BL49" s="23"/>
      <c r="BM49" s="25"/>
      <c r="BN49" s="23"/>
      <c r="BO49" s="23"/>
      <c r="BP49" s="25"/>
      <c r="BQ49" s="23"/>
      <c r="BR49" s="23"/>
      <c r="BS49" s="25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</row>
    <row r="50" spans="2:103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>
        <v>0.1802973986535702</v>
      </c>
      <c r="N50" s="9">
        <v>4.0398516327073262</v>
      </c>
      <c r="O50" s="9">
        <v>0.91103046236934615</v>
      </c>
      <c r="P50" s="9">
        <v>70.192422118289798</v>
      </c>
      <c r="Q50" s="27">
        <v>0.76</v>
      </c>
      <c r="R50" s="6">
        <v>0.76107004107004106</v>
      </c>
      <c r="S50" s="6">
        <v>0.76</v>
      </c>
      <c r="T50" s="6">
        <v>0.73276550814913977</v>
      </c>
      <c r="U50" s="6">
        <v>0.56934628947504518</v>
      </c>
      <c r="V50" s="27">
        <v>0.81333333333333324</v>
      </c>
      <c r="W50" s="6">
        <v>0.82292818292818293</v>
      </c>
      <c r="X50" s="6">
        <v>0.81333333333333324</v>
      </c>
      <c r="Y50" s="6">
        <v>0.80536328809313074</v>
      </c>
      <c r="Z50" s="6">
        <v>0.4446504833435454</v>
      </c>
      <c r="AA50" s="27">
        <v>0.78</v>
      </c>
      <c r="AB50" s="6">
        <v>0.78743922743922745</v>
      </c>
      <c r="AC50" s="6">
        <v>0.78</v>
      </c>
      <c r="AD50" s="6">
        <v>0.77519051186570365</v>
      </c>
      <c r="AE50" s="6">
        <v>1.596125537836246</v>
      </c>
      <c r="AF50" s="27">
        <v>0.80666666666666664</v>
      </c>
      <c r="AG50" s="6">
        <v>0.81757760757760745</v>
      </c>
      <c r="AH50" s="6">
        <v>0.80666666666666664</v>
      </c>
      <c r="AI50" s="6">
        <v>0.80238976014787033</v>
      </c>
      <c r="AJ50" s="6">
        <v>0.46258261647958948</v>
      </c>
      <c r="AK50" s="27">
        <v>0.7533333333333333</v>
      </c>
      <c r="AL50" s="6">
        <v>0.76757446257446249</v>
      </c>
      <c r="AM50" s="6">
        <v>0.7533333333333333</v>
      </c>
      <c r="AN50" s="6">
        <v>0.74945650577916023</v>
      </c>
      <c r="AO50" s="6">
        <v>8.8907678359822313</v>
      </c>
      <c r="AP50" s="27">
        <v>0.79333333333333333</v>
      </c>
      <c r="AQ50" s="6">
        <v>0.80957190957190961</v>
      </c>
      <c r="AR50" s="6">
        <v>0.79333333333333333</v>
      </c>
      <c r="AS50" s="6">
        <v>0.78604215415360934</v>
      </c>
      <c r="AT50" s="6">
        <v>0.50362054462530126</v>
      </c>
      <c r="AU50" s="27">
        <v>0.78</v>
      </c>
      <c r="AV50" s="6">
        <v>0.7972817922817923</v>
      </c>
      <c r="AW50" s="6">
        <v>0.78</v>
      </c>
      <c r="AX50" s="6">
        <v>0.77501411962052702</v>
      </c>
      <c r="AY50" s="6">
        <v>0.71559112510121692</v>
      </c>
      <c r="AZ50" s="27">
        <v>0.77333333333333321</v>
      </c>
      <c r="BA50" s="6">
        <v>0.79176767676767668</v>
      </c>
      <c r="BB50" s="6">
        <v>0.77333333333333321</v>
      </c>
      <c r="BC50" s="6">
        <v>0.76934864046628737</v>
      </c>
      <c r="BD50" s="6">
        <v>0.63001639651643548</v>
      </c>
      <c r="BE50" s="6"/>
      <c r="BF50" s="2" t="s">
        <v>65</v>
      </c>
      <c r="BG50" s="6">
        <f t="shared" si="0"/>
        <v>-0.85968949799773975</v>
      </c>
      <c r="BH50" s="6">
        <f t="shared" si="0"/>
        <v>0.6955557650002494</v>
      </c>
      <c r="BI50" s="6">
        <f t="shared" si="0"/>
        <v>0.88398137388589149</v>
      </c>
      <c r="BJ50" s="6">
        <f t="shared" si="0"/>
        <v>0.55132047047319377</v>
      </c>
      <c r="BK50" s="23"/>
      <c r="BL50" s="23"/>
      <c r="BM50" s="25"/>
      <c r="BN50" s="23"/>
      <c r="BO50" s="23"/>
      <c r="BP50" s="25"/>
      <c r="BQ50" s="23"/>
      <c r="BR50" s="23"/>
      <c r="BS50" s="25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</row>
    <row r="51" spans="2:103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>
        <v>5.2703223639620642E-2</v>
      </c>
      <c r="N51" s="9">
        <v>9.259991537601886</v>
      </c>
      <c r="O51" s="9">
        <v>1.4065621478135319</v>
      </c>
      <c r="P51" s="9">
        <v>104.1749047980212</v>
      </c>
      <c r="Q51" s="27">
        <v>0.91333333333333333</v>
      </c>
      <c r="R51" s="6">
        <v>0.91654882154882156</v>
      </c>
      <c r="S51" s="6">
        <v>0.91333333333333333</v>
      </c>
      <c r="T51" s="6">
        <v>0.91261284524442421</v>
      </c>
      <c r="U51" s="6">
        <v>0.33560827290369472</v>
      </c>
      <c r="V51" s="27">
        <v>0.88666666666666671</v>
      </c>
      <c r="W51" s="6">
        <v>0.88823232323232326</v>
      </c>
      <c r="X51" s="6">
        <v>0.88666666666666671</v>
      </c>
      <c r="Y51" s="6">
        <v>0.88566972988025616</v>
      </c>
      <c r="Z51" s="6">
        <v>0.25092954941079698</v>
      </c>
      <c r="AA51" s="27">
        <v>0.88666666666666671</v>
      </c>
      <c r="AB51" s="6">
        <v>0.89102693602693606</v>
      </c>
      <c r="AC51" s="6">
        <v>0.88666666666666671</v>
      </c>
      <c r="AD51" s="6">
        <v>0.88520239993924199</v>
      </c>
      <c r="AE51" s="6">
        <v>0.94188979553330987</v>
      </c>
      <c r="AF51" s="27">
        <v>0.9</v>
      </c>
      <c r="AG51" s="6">
        <v>0.90585562585562585</v>
      </c>
      <c r="AH51" s="6">
        <v>0.9</v>
      </c>
      <c r="AI51" s="6">
        <v>0.89868034549418319</v>
      </c>
      <c r="AJ51" s="6">
        <v>0.27153738655038512</v>
      </c>
      <c r="AK51" s="27">
        <v>0.82000000000000006</v>
      </c>
      <c r="AL51" s="6">
        <v>0.82519961519961504</v>
      </c>
      <c r="AM51" s="6">
        <v>0.82000000000000006</v>
      </c>
      <c r="AN51" s="6">
        <v>0.81852122879986666</v>
      </c>
      <c r="AO51" s="6">
        <v>6.487857610041087</v>
      </c>
      <c r="AP51" s="27">
        <v>0.9</v>
      </c>
      <c r="AQ51" s="6">
        <v>0.91334295334295335</v>
      </c>
      <c r="AR51" s="6">
        <v>0.9</v>
      </c>
      <c r="AS51" s="6">
        <v>0.89889901521480486</v>
      </c>
      <c r="AT51" s="6">
        <v>0.30690127516619897</v>
      </c>
      <c r="AU51" s="27">
        <v>0.86666666666666681</v>
      </c>
      <c r="AV51" s="6">
        <v>0.87836718836718841</v>
      </c>
      <c r="AW51" s="6">
        <v>0.86666666666666681</v>
      </c>
      <c r="AX51" s="6">
        <v>0.86381543838671304</v>
      </c>
      <c r="AY51" s="6">
        <v>0.54377393545630182</v>
      </c>
      <c r="AZ51" s="27">
        <v>0.89333333333333331</v>
      </c>
      <c r="BA51" s="6">
        <v>0.90174788174788179</v>
      </c>
      <c r="BB51" s="6">
        <v>0.89333333333333331</v>
      </c>
      <c r="BC51" s="6">
        <v>0.89225873591467886</v>
      </c>
      <c r="BD51" s="6">
        <v>0.33693620973284277</v>
      </c>
      <c r="BE51" s="6"/>
      <c r="BF51" s="3" t="s">
        <v>66</v>
      </c>
      <c r="BG51" s="5">
        <f t="shared" si="0"/>
        <v>0.80205020687899975</v>
      </c>
      <c r="BH51" s="5">
        <f t="shared" si="0"/>
        <v>-0.71863779396442284</v>
      </c>
      <c r="BI51" s="5">
        <f t="shared" si="0"/>
        <v>-0.85958429038728446</v>
      </c>
      <c r="BJ51" s="5">
        <f t="shared" si="0"/>
        <v>-0.51865798401068419</v>
      </c>
      <c r="BK51" s="23"/>
      <c r="BL51" s="23"/>
      <c r="BM51" s="25"/>
      <c r="BN51" s="23"/>
      <c r="BO51" s="23"/>
      <c r="BP51" s="25"/>
      <c r="BQ51" s="23"/>
      <c r="BR51" s="23"/>
      <c r="BS51" s="25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</row>
    <row r="52" spans="2:103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>
        <v>0.1265607472388405</v>
      </c>
      <c r="N52" s="9">
        <v>4.0693776191053939</v>
      </c>
      <c r="O52" s="9">
        <v>1.2318550332513241</v>
      </c>
      <c r="P52" s="9">
        <v>55.750473381743902</v>
      </c>
      <c r="Q52" s="27">
        <v>0.86666666666666681</v>
      </c>
      <c r="R52" s="6">
        <v>0.87747474747474752</v>
      </c>
      <c r="S52" s="6">
        <v>0.86666666666666681</v>
      </c>
      <c r="T52" s="6">
        <v>0.86748847758135672</v>
      </c>
      <c r="U52" s="6">
        <v>0.37095952505907998</v>
      </c>
      <c r="V52" s="27">
        <v>0.86666666666666659</v>
      </c>
      <c r="W52" s="6">
        <v>0.87574980574980577</v>
      </c>
      <c r="X52" s="6">
        <v>0.86666666666666659</v>
      </c>
      <c r="Y52" s="6">
        <v>0.86716852970992164</v>
      </c>
      <c r="Z52" s="6">
        <v>0.3701175357457106</v>
      </c>
      <c r="AA52" s="27">
        <v>0.81333333333333346</v>
      </c>
      <c r="AB52" s="6">
        <v>0.82267214267214273</v>
      </c>
      <c r="AC52" s="6">
        <v>0.81333333333333346</v>
      </c>
      <c r="AD52" s="6">
        <v>0.81211552609856563</v>
      </c>
      <c r="AE52" s="6">
        <v>2.180426794586432</v>
      </c>
      <c r="AF52" s="27">
        <v>0.88000000000000012</v>
      </c>
      <c r="AG52" s="6">
        <v>0.89417767417767424</v>
      </c>
      <c r="AH52" s="6">
        <v>0.88000000000000012</v>
      </c>
      <c r="AI52" s="6">
        <v>0.88103378133261023</v>
      </c>
      <c r="AJ52" s="6">
        <v>0.36638290055631201</v>
      </c>
      <c r="AK52" s="27">
        <v>0.76</v>
      </c>
      <c r="AL52" s="6">
        <v>0.78642468642468644</v>
      </c>
      <c r="AM52" s="6">
        <v>0.76</v>
      </c>
      <c r="AN52" s="6">
        <v>0.75961372113276815</v>
      </c>
      <c r="AO52" s="6">
        <v>8.6504768133881154</v>
      </c>
      <c r="AP52" s="27">
        <v>0.88666666666666671</v>
      </c>
      <c r="AQ52" s="6">
        <v>0.90422799422799416</v>
      </c>
      <c r="AR52" s="6">
        <v>0.88666666666666671</v>
      </c>
      <c r="AS52" s="6">
        <v>0.88700601771809207</v>
      </c>
      <c r="AT52" s="6">
        <v>0.62203071452503667</v>
      </c>
      <c r="AU52" s="27">
        <v>0.86666666666666659</v>
      </c>
      <c r="AV52" s="6">
        <v>0.87895585895585882</v>
      </c>
      <c r="AW52" s="6">
        <v>0.86666666666666659</v>
      </c>
      <c r="AX52" s="6">
        <v>0.8639323074536428</v>
      </c>
      <c r="AY52" s="6">
        <v>0.63509323374966342</v>
      </c>
      <c r="AZ52" s="27">
        <v>0.87333333333333341</v>
      </c>
      <c r="BA52" s="6">
        <v>0.88357808857808851</v>
      </c>
      <c r="BB52" s="6">
        <v>0.87333333333333341</v>
      </c>
      <c r="BC52" s="6">
        <v>0.87255320351564802</v>
      </c>
      <c r="BD52" s="6">
        <v>0.43987277103933209</v>
      </c>
      <c r="BE52" s="6"/>
      <c r="BK52" s="23"/>
      <c r="BL52" s="23"/>
      <c r="BM52" s="23"/>
      <c r="BN52" s="23"/>
      <c r="BO52" s="23"/>
      <c r="BP52" s="23"/>
      <c r="BQ52" s="23"/>
      <c r="BR52" s="23"/>
      <c r="BS52" s="23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</row>
    <row r="53" spans="2:103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>
        <v>7.9287958147053819E-2</v>
      </c>
      <c r="N53" s="9">
        <v>6.1240774757423564</v>
      </c>
      <c r="O53" s="9">
        <v>1.3558584851199229</v>
      </c>
      <c r="P53" s="9">
        <v>106.4058461410234</v>
      </c>
      <c r="Q53" s="27">
        <v>0.89333333333333331</v>
      </c>
      <c r="R53" s="6">
        <v>0.90959114959114939</v>
      </c>
      <c r="S53" s="6">
        <v>0.89333333333333331</v>
      </c>
      <c r="T53" s="6">
        <v>0.89265985820165383</v>
      </c>
      <c r="U53" s="6">
        <v>0.36271299492370079</v>
      </c>
      <c r="V53" s="27">
        <v>0.9</v>
      </c>
      <c r="W53" s="6">
        <v>0.91347060347060349</v>
      </c>
      <c r="X53" s="6">
        <v>0.9</v>
      </c>
      <c r="Y53" s="6">
        <v>0.89921616539734717</v>
      </c>
      <c r="Z53" s="6">
        <v>0.32784407232818558</v>
      </c>
      <c r="AA53" s="27">
        <v>0.87333333333333341</v>
      </c>
      <c r="AB53" s="6">
        <v>0.88967772967772984</v>
      </c>
      <c r="AC53" s="6">
        <v>0.87333333333333341</v>
      </c>
      <c r="AD53" s="6">
        <v>0.87121036399674168</v>
      </c>
      <c r="AE53" s="6">
        <v>0.95845583986522986</v>
      </c>
      <c r="AF53" s="27">
        <v>0.85333333333333328</v>
      </c>
      <c r="AG53" s="6">
        <v>0.87753265253265256</v>
      </c>
      <c r="AH53" s="6">
        <v>0.85333333333333328</v>
      </c>
      <c r="AI53" s="6">
        <v>0.850759357900292</v>
      </c>
      <c r="AJ53" s="6">
        <v>0.35105422392669861</v>
      </c>
      <c r="AK53" s="27">
        <v>0.83333333333333337</v>
      </c>
      <c r="AL53" s="6">
        <v>0.84890091390091393</v>
      </c>
      <c r="AM53" s="6">
        <v>0.83333333333333337</v>
      </c>
      <c r="AN53" s="6">
        <v>0.83155723533432513</v>
      </c>
      <c r="AO53" s="6">
        <v>6.0072755648528586</v>
      </c>
      <c r="AP53" s="27">
        <v>0.90000000000000013</v>
      </c>
      <c r="AQ53" s="6">
        <v>0.91347060347060349</v>
      </c>
      <c r="AR53" s="6">
        <v>0.90000000000000013</v>
      </c>
      <c r="AS53" s="6">
        <v>0.89921616539734717</v>
      </c>
      <c r="AT53" s="6">
        <v>0.36327005472080082</v>
      </c>
      <c r="AU53" s="27">
        <v>0.86666666666666681</v>
      </c>
      <c r="AV53" s="6">
        <v>0.87964350464350471</v>
      </c>
      <c r="AW53" s="6">
        <v>0.86666666666666681</v>
      </c>
      <c r="AX53" s="6">
        <v>0.86610952450230949</v>
      </c>
      <c r="AY53" s="6">
        <v>0.61848191945369879</v>
      </c>
      <c r="AZ53" s="27">
        <v>0.8600000000000001</v>
      </c>
      <c r="BA53" s="6">
        <v>0.87385484885484888</v>
      </c>
      <c r="BB53" s="6">
        <v>0.8600000000000001</v>
      </c>
      <c r="BC53" s="6">
        <v>0.85853997933685644</v>
      </c>
      <c r="BD53" s="6">
        <v>0.49676362492857629</v>
      </c>
      <c r="BE53" s="6"/>
      <c r="BF53" s="21" t="s">
        <v>26</v>
      </c>
      <c r="BG53" s="11" t="s">
        <v>1</v>
      </c>
      <c r="BH53" s="11" t="s">
        <v>31</v>
      </c>
      <c r="BI53" s="11" t="s">
        <v>32</v>
      </c>
      <c r="BJ53" s="11" t="s">
        <v>33</v>
      </c>
      <c r="BK53" s="23"/>
      <c r="BL53" s="23"/>
      <c r="BM53" s="23"/>
      <c r="BN53" s="23"/>
      <c r="BO53" s="23"/>
      <c r="BP53" s="23"/>
      <c r="BQ53" s="23"/>
      <c r="BR53" s="23"/>
      <c r="BS53" s="23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</row>
    <row r="54" spans="2:103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>
        <v>8.2538276789524509E-2</v>
      </c>
      <c r="N54" s="9">
        <v>5.0097450088178643</v>
      </c>
      <c r="O54" s="9">
        <v>1.4214277262382029</v>
      </c>
      <c r="P54" s="9">
        <v>68.633506620804738</v>
      </c>
      <c r="Q54" s="27">
        <v>0.91999999999999993</v>
      </c>
      <c r="R54" s="6">
        <v>0.92569282569282563</v>
      </c>
      <c r="S54" s="6">
        <v>0.91999999999999993</v>
      </c>
      <c r="T54" s="6">
        <v>0.91947280819268973</v>
      </c>
      <c r="U54" s="6">
        <v>0.32311609284317649</v>
      </c>
      <c r="V54" s="27">
        <v>0.92666666666666653</v>
      </c>
      <c r="W54" s="6">
        <v>0.93296555296555295</v>
      </c>
      <c r="X54" s="6">
        <v>0.92666666666666653</v>
      </c>
      <c r="Y54" s="6">
        <v>0.9264569351768166</v>
      </c>
      <c r="Z54" s="6">
        <v>0.2384454466014424</v>
      </c>
      <c r="AA54" s="27">
        <v>0.88000000000000012</v>
      </c>
      <c r="AB54" s="6">
        <v>0.88778036778036784</v>
      </c>
      <c r="AC54" s="6">
        <v>0.88000000000000012</v>
      </c>
      <c r="AD54" s="6">
        <v>0.87930471118248743</v>
      </c>
      <c r="AE54" s="6">
        <v>0.68818646363017932</v>
      </c>
      <c r="AF54" s="27">
        <v>0.91333333333333333</v>
      </c>
      <c r="AG54" s="6">
        <v>0.91909090909090918</v>
      </c>
      <c r="AH54" s="6">
        <v>0.91333333333333333</v>
      </c>
      <c r="AI54" s="6">
        <v>0.91242607409790077</v>
      </c>
      <c r="AJ54" s="6">
        <v>0.25424143298778512</v>
      </c>
      <c r="AK54" s="27">
        <v>0.83333333333333337</v>
      </c>
      <c r="AL54" s="6">
        <v>0.83943241943241931</v>
      </c>
      <c r="AM54" s="6">
        <v>0.83333333333333337</v>
      </c>
      <c r="AN54" s="6">
        <v>0.83245463629364558</v>
      </c>
      <c r="AO54" s="6">
        <v>6.0072755648528604</v>
      </c>
      <c r="AP54" s="27">
        <v>0.9</v>
      </c>
      <c r="AQ54" s="6">
        <v>0.90474747474747486</v>
      </c>
      <c r="AR54" s="6">
        <v>0.9</v>
      </c>
      <c r="AS54" s="6">
        <v>0.89842738158527635</v>
      </c>
      <c r="AT54" s="6">
        <v>0.55460861306750042</v>
      </c>
      <c r="AU54" s="27">
        <v>0.89333333333333331</v>
      </c>
      <c r="AV54" s="6">
        <v>0.89725126725126736</v>
      </c>
      <c r="AW54" s="6">
        <v>0.89333333333333331</v>
      </c>
      <c r="AX54" s="6">
        <v>0.89005934583805091</v>
      </c>
      <c r="AY54" s="6">
        <v>0.58920492551935699</v>
      </c>
      <c r="AZ54" s="27">
        <v>0.88666666666666671</v>
      </c>
      <c r="BA54" s="6">
        <v>0.88974747474747473</v>
      </c>
      <c r="BB54" s="6">
        <v>0.88666666666666671</v>
      </c>
      <c r="BC54" s="6">
        <v>0.88435330751120222</v>
      </c>
      <c r="BD54" s="6">
        <v>0.36687444912375072</v>
      </c>
      <c r="BE54" s="6"/>
      <c r="BF54" s="1" t="s">
        <v>67</v>
      </c>
      <c r="BG54" s="4" cm="1">
        <f t="array" ref="BG54">AVERAGE(ABS(BG3:BG7))</f>
        <v>0.85588807678933443</v>
      </c>
      <c r="BH54" s="4" cm="1">
        <f t="array" ref="BH54">AVERAGE(ABS(BH3:BH7))</f>
        <v>0.71342691564860361</v>
      </c>
      <c r="BI54" s="4" cm="1">
        <f t="array" ref="BI54">AVERAGE(ABS(BI3:BI7))</f>
        <v>0.92774064831864256</v>
      </c>
      <c r="BJ54" s="4" cm="1">
        <f t="array" ref="BJ54">AVERAGE(ABS(BJ3:BJ7))</f>
        <v>0.51909439311192918</v>
      </c>
      <c r="BK54" s="23"/>
      <c r="BL54" s="23"/>
      <c r="BM54" s="23"/>
      <c r="BN54" s="23"/>
      <c r="BO54" s="23"/>
      <c r="BP54" s="23"/>
      <c r="BQ54" s="23"/>
      <c r="BR54" s="23"/>
      <c r="BS54" s="23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</row>
    <row r="55" spans="2:103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>
        <v>6.094567146401756E-2</v>
      </c>
      <c r="N55" s="9">
        <v>6.3447818404162586</v>
      </c>
      <c r="O55" s="9">
        <v>1.491421667515094</v>
      </c>
      <c r="P55" s="9">
        <v>71.378795704682915</v>
      </c>
      <c r="Q55" s="27">
        <v>0.94666666666666666</v>
      </c>
      <c r="R55" s="6">
        <v>0.95310023310023306</v>
      </c>
      <c r="S55" s="6">
        <v>0.94666666666666666</v>
      </c>
      <c r="T55" s="6">
        <v>0.94700470984223839</v>
      </c>
      <c r="U55" s="6">
        <v>0.2463396732370044</v>
      </c>
      <c r="V55" s="27">
        <v>0.95333333333333337</v>
      </c>
      <c r="W55" s="6">
        <v>0.95737373737373732</v>
      </c>
      <c r="X55" s="6">
        <v>0.95333333333333337</v>
      </c>
      <c r="Y55" s="6">
        <v>0.95353839143312835</v>
      </c>
      <c r="Z55" s="6">
        <v>0.16583373880351551</v>
      </c>
      <c r="AA55" s="27">
        <v>0.94666666666666666</v>
      </c>
      <c r="AB55" s="6">
        <v>0.95232323232323224</v>
      </c>
      <c r="AC55" s="6">
        <v>0.94666666666666666</v>
      </c>
      <c r="AD55" s="6">
        <v>0.94590522652442144</v>
      </c>
      <c r="AE55" s="6">
        <v>0.38475709781415779</v>
      </c>
      <c r="AF55" s="27">
        <v>0.94666666666666666</v>
      </c>
      <c r="AG55" s="6">
        <v>0.95057239057239062</v>
      </c>
      <c r="AH55" s="6">
        <v>0.94666666666666666</v>
      </c>
      <c r="AI55" s="6">
        <v>0.9461142755879598</v>
      </c>
      <c r="AJ55" s="6">
        <v>0.17061974985496581</v>
      </c>
      <c r="AK55" s="27">
        <v>0.87999999999999989</v>
      </c>
      <c r="AL55" s="6">
        <v>0.89874458874458862</v>
      </c>
      <c r="AM55" s="6">
        <v>0.87999999999999989</v>
      </c>
      <c r="AN55" s="6">
        <v>0.8779367759863117</v>
      </c>
      <c r="AO55" s="6">
        <v>4.3252384066940586</v>
      </c>
      <c r="AP55" s="27">
        <v>0.93333333333333335</v>
      </c>
      <c r="AQ55" s="6">
        <v>0.94185444185444178</v>
      </c>
      <c r="AR55" s="6">
        <v>0.93333333333333335</v>
      </c>
      <c r="AS55" s="6">
        <v>0.93316911074348141</v>
      </c>
      <c r="AT55" s="6">
        <v>0.23120683182038801</v>
      </c>
      <c r="AU55" s="27">
        <v>0.90666666666666662</v>
      </c>
      <c r="AV55" s="6">
        <v>0.92073112073112073</v>
      </c>
      <c r="AW55" s="6">
        <v>0.90666666666666662</v>
      </c>
      <c r="AX55" s="6">
        <v>0.90570544007076526</v>
      </c>
      <c r="AY55" s="6">
        <v>0.45838218538821329</v>
      </c>
      <c r="AZ55" s="27">
        <v>0.93333333333333324</v>
      </c>
      <c r="BA55" s="6">
        <v>0.94511322011321997</v>
      </c>
      <c r="BB55" s="6">
        <v>0.93333333333333324</v>
      </c>
      <c r="BC55" s="6">
        <v>0.93329822139890783</v>
      </c>
      <c r="BD55" s="6">
        <v>0.24449005554740971</v>
      </c>
      <c r="BE55" s="6"/>
      <c r="BF55" s="2" t="s">
        <v>68</v>
      </c>
      <c r="BG55" s="6" cm="1">
        <f t="array" ref="BG55">AVERAGE(ABS(BG8:BG12))</f>
        <v>0.88387177335053602</v>
      </c>
      <c r="BH55" s="6" cm="1">
        <f t="array" ref="BH55">AVERAGE(ABS(BH8:BH12))</f>
        <v>0.73299983164853322</v>
      </c>
      <c r="BI55" s="6" cm="1">
        <f t="array" ref="BI55">AVERAGE(ABS(BI8:BI12))</f>
        <v>0.91448971255172162</v>
      </c>
      <c r="BJ55" s="6" cm="1">
        <f t="array" ref="BJ55">AVERAGE(ABS(BJ8:BJ12))</f>
        <v>0.52485025674439678</v>
      </c>
      <c r="BK55" s="23"/>
      <c r="BL55" s="23"/>
      <c r="BM55" s="23"/>
      <c r="BN55" s="23"/>
      <c r="BO55" s="23"/>
      <c r="BP55" s="23"/>
      <c r="BQ55" s="23"/>
      <c r="BR55" s="23"/>
      <c r="BS55" s="23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</row>
    <row r="56" spans="2:103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>
        <v>0.1053375513958122</v>
      </c>
      <c r="N56" s="9">
        <v>5.2255857168012732</v>
      </c>
      <c r="O56" s="9">
        <v>1.2388744931916049</v>
      </c>
      <c r="P56" s="9">
        <v>90.794551829422119</v>
      </c>
      <c r="Q56" s="27">
        <v>0.89333333333333331</v>
      </c>
      <c r="R56" s="6">
        <v>0.90407425907425909</v>
      </c>
      <c r="S56" s="6">
        <v>0.89333333333333331</v>
      </c>
      <c r="T56" s="6">
        <v>0.88970541585563789</v>
      </c>
      <c r="U56" s="6">
        <v>0.37607677236267689</v>
      </c>
      <c r="V56" s="27">
        <v>0.88000000000000012</v>
      </c>
      <c r="W56" s="6">
        <v>0.89676046176046165</v>
      </c>
      <c r="X56" s="6">
        <v>0.88000000000000012</v>
      </c>
      <c r="Y56" s="6">
        <v>0.87615705931495413</v>
      </c>
      <c r="Z56" s="6">
        <v>0.34489006375904979</v>
      </c>
      <c r="AA56" s="27">
        <v>0.88666666666666671</v>
      </c>
      <c r="AB56" s="6">
        <v>0.90500499500499498</v>
      </c>
      <c r="AC56" s="6">
        <v>0.88666666666666671</v>
      </c>
      <c r="AD56" s="6">
        <v>0.88291114259077652</v>
      </c>
      <c r="AE56" s="6">
        <v>1.4028165125860761</v>
      </c>
      <c r="AF56" s="27">
        <v>0.88666666666666671</v>
      </c>
      <c r="AG56" s="6">
        <v>0.89380970880970878</v>
      </c>
      <c r="AH56" s="6">
        <v>0.88666666666666671</v>
      </c>
      <c r="AI56" s="6">
        <v>0.88290459026224277</v>
      </c>
      <c r="AJ56" s="6">
        <v>0.32368092792130693</v>
      </c>
      <c r="AK56" s="27">
        <v>0.86</v>
      </c>
      <c r="AL56" s="6">
        <v>0.87128131128131125</v>
      </c>
      <c r="AM56" s="6">
        <v>0.86</v>
      </c>
      <c r="AN56" s="6">
        <v>0.85516902709122389</v>
      </c>
      <c r="AO56" s="6">
        <v>5.046111474476402</v>
      </c>
      <c r="AP56" s="27">
        <v>0.89333333333333331</v>
      </c>
      <c r="AQ56" s="6">
        <v>0.90290080290080288</v>
      </c>
      <c r="AR56" s="6">
        <v>0.89333333333333331</v>
      </c>
      <c r="AS56" s="6">
        <v>0.89149916305657317</v>
      </c>
      <c r="AT56" s="6">
        <v>0.3826283450073501</v>
      </c>
      <c r="AU56" s="27">
        <v>0.88000000000000012</v>
      </c>
      <c r="AV56" s="6">
        <v>0.89013172013172004</v>
      </c>
      <c r="AW56" s="6">
        <v>0.88000000000000012</v>
      </c>
      <c r="AX56" s="6">
        <v>0.87951475474964502</v>
      </c>
      <c r="AY56" s="6">
        <v>0.53930770413162465</v>
      </c>
      <c r="AZ56" s="27">
        <v>0.88666666666666671</v>
      </c>
      <c r="BA56" s="6">
        <v>0.89896584896584897</v>
      </c>
      <c r="BB56" s="6">
        <v>0.88666666666666671</v>
      </c>
      <c r="BC56" s="6">
        <v>0.88695684547077724</v>
      </c>
      <c r="BD56" s="6">
        <v>0.39392695950796103</v>
      </c>
      <c r="BE56" s="6"/>
      <c r="BF56" s="2" t="s">
        <v>69</v>
      </c>
      <c r="BG56" s="6" cm="1">
        <f t="array" ref="BG56">AVERAGE(ABS(BG13:BG17))</f>
        <v>0.83393525360468601</v>
      </c>
      <c r="BH56" s="6" cm="1">
        <f t="array" ref="BH56">AVERAGE(ABS(BH13:BH17))</f>
        <v>0.68574283500344291</v>
      </c>
      <c r="BI56" s="6" cm="1">
        <f t="array" ref="BI56">AVERAGE(ABS(BI13:BI17))</f>
        <v>0.86848775007624501</v>
      </c>
      <c r="BJ56" s="6" cm="1">
        <f t="array" ref="BJ56">AVERAGE(ABS(BJ12:BJ16))</f>
        <v>0.56035159492465947</v>
      </c>
      <c r="BK56" s="23"/>
      <c r="BL56" s="23"/>
      <c r="BM56" s="23"/>
      <c r="BN56" s="23"/>
      <c r="BO56" s="23"/>
      <c r="BP56" s="23"/>
      <c r="BQ56" s="23"/>
      <c r="BR56" s="23"/>
      <c r="BS56" s="23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</row>
    <row r="57" spans="2:103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>
        <v>2.9461847987893801E-2</v>
      </c>
      <c r="N57" s="9">
        <v>12.53743525310229</v>
      </c>
      <c r="O57" s="9">
        <v>1.571700292439252</v>
      </c>
      <c r="P57" s="9">
        <v>119.1056349044717</v>
      </c>
      <c r="Q57" s="27">
        <v>0.96</v>
      </c>
      <c r="R57" s="6">
        <v>0.96464646464646453</v>
      </c>
      <c r="S57" s="6">
        <v>0.96</v>
      </c>
      <c r="T57" s="6">
        <v>0.95979848611427554</v>
      </c>
      <c r="U57" s="6">
        <v>0.2212549899941964</v>
      </c>
      <c r="V57" s="27">
        <v>0.95333333333333348</v>
      </c>
      <c r="W57" s="6">
        <v>0.95501683501683488</v>
      </c>
      <c r="X57" s="6">
        <v>0.95333333333333348</v>
      </c>
      <c r="Y57" s="6">
        <v>0.9529156223893066</v>
      </c>
      <c r="Z57" s="6">
        <v>0.1242001728971278</v>
      </c>
      <c r="AA57" s="27">
        <v>0.96</v>
      </c>
      <c r="AB57" s="6">
        <v>0.96282828282828281</v>
      </c>
      <c r="AC57" s="6">
        <v>0.96</v>
      </c>
      <c r="AD57" s="6">
        <v>0.95984861142755873</v>
      </c>
      <c r="AE57" s="6">
        <v>0.36051953155019018</v>
      </c>
      <c r="AF57" s="27">
        <v>0.95333333333333337</v>
      </c>
      <c r="AG57" s="6">
        <v>0.95797979797979793</v>
      </c>
      <c r="AH57" s="6">
        <v>0.95333333333333337</v>
      </c>
      <c r="AI57" s="6">
        <v>0.95313181944760894</v>
      </c>
      <c r="AJ57" s="6">
        <v>0.15054215032031379</v>
      </c>
      <c r="AK57" s="27">
        <v>0.90666666666666662</v>
      </c>
      <c r="AL57" s="6">
        <v>0.91370629370629375</v>
      </c>
      <c r="AM57" s="6">
        <v>0.90666666666666662</v>
      </c>
      <c r="AN57" s="6">
        <v>0.90580068969084981</v>
      </c>
      <c r="AO57" s="6">
        <v>3.364074316317601</v>
      </c>
      <c r="AP57" s="27">
        <v>0.93333333333333335</v>
      </c>
      <c r="AQ57" s="6">
        <v>0.94138306138306138</v>
      </c>
      <c r="AR57" s="6">
        <v>0.93333333333333335</v>
      </c>
      <c r="AS57" s="6">
        <v>0.9327048782668651</v>
      </c>
      <c r="AT57" s="6">
        <v>0.20200040898544461</v>
      </c>
      <c r="AU57" s="27">
        <v>0.90666666666666684</v>
      </c>
      <c r="AV57" s="6">
        <v>0.92182336182336189</v>
      </c>
      <c r="AW57" s="6">
        <v>0.90666666666666684</v>
      </c>
      <c r="AX57" s="6">
        <v>0.90661928659774937</v>
      </c>
      <c r="AY57" s="6">
        <v>0.35759791177201578</v>
      </c>
      <c r="AZ57" s="27">
        <v>0.91333333333333333</v>
      </c>
      <c r="BA57" s="6">
        <v>0.91813131313131302</v>
      </c>
      <c r="BB57" s="6">
        <v>0.91333333333333333</v>
      </c>
      <c r="BC57" s="6">
        <v>0.91261942735626955</v>
      </c>
      <c r="BD57" s="6">
        <v>0.2388328702720201</v>
      </c>
      <c r="BE57" s="6"/>
      <c r="BF57" s="2" t="s">
        <v>70</v>
      </c>
      <c r="BG57" s="6" cm="1">
        <f t="array" ref="BG57">AVERAGE(ABS(BG18:BG22))</f>
        <v>0.87035633274497992</v>
      </c>
      <c r="BH57" s="6" cm="1">
        <f t="array" ref="BH57">AVERAGE(ABS(BH18:BH22))</f>
        <v>0.69750373843390145</v>
      </c>
      <c r="BI57" s="6" cm="1">
        <f t="array" ref="BI57">AVERAGE(ABS(BI18:BI22))</f>
        <v>0.88490315124182839</v>
      </c>
      <c r="BJ57" s="6" cm="1">
        <f t="array" ref="BJ57">AVERAGE(ABS(BJ18:BJ22))</f>
        <v>0.54629384291664085</v>
      </c>
      <c r="BK57" s="23"/>
      <c r="BL57" s="23"/>
      <c r="BM57" s="25"/>
      <c r="BN57" s="23"/>
      <c r="BO57" s="23"/>
      <c r="BP57" s="25"/>
      <c r="BQ57" s="23"/>
      <c r="BR57" s="23"/>
      <c r="BS57" s="25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</row>
    <row r="58" spans="2:103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14">
        <v>2.1224116141970562E-2</v>
      </c>
      <c r="N58" s="9">
        <v>14.030718464186659</v>
      </c>
      <c r="O58" s="9">
        <v>1.6597621694768689</v>
      </c>
      <c r="P58" s="9">
        <v>89.095062247585304</v>
      </c>
      <c r="Q58" s="27">
        <v>0.96666666666666656</v>
      </c>
      <c r="R58" s="6">
        <v>0.9696969696969695</v>
      </c>
      <c r="S58" s="6">
        <v>0.96666666666666656</v>
      </c>
      <c r="T58" s="6">
        <v>0.96658312447786121</v>
      </c>
      <c r="U58" s="6">
        <v>0.17747844690301531</v>
      </c>
      <c r="V58" s="27">
        <v>0.98000000000000009</v>
      </c>
      <c r="W58" s="6">
        <v>0.98181818181818181</v>
      </c>
      <c r="X58" s="6">
        <v>0.98000000000000009</v>
      </c>
      <c r="Y58" s="6">
        <v>0.9799498746867169</v>
      </c>
      <c r="Z58" s="6">
        <v>8.7245205943630805E-2</v>
      </c>
      <c r="AA58" s="27">
        <v>0.96666666666666656</v>
      </c>
      <c r="AB58" s="6">
        <v>0.97070707070707063</v>
      </c>
      <c r="AC58" s="6">
        <v>0.96666666666666656</v>
      </c>
      <c r="AD58" s="6">
        <v>0.96648186121870339</v>
      </c>
      <c r="AE58" s="6">
        <v>0.58499098697486585</v>
      </c>
      <c r="AF58" s="27">
        <v>0.96</v>
      </c>
      <c r="AG58" s="6">
        <v>0.96343434343434353</v>
      </c>
      <c r="AH58" s="6">
        <v>0.96</v>
      </c>
      <c r="AI58" s="6">
        <v>0.9598319029897977</v>
      </c>
      <c r="AJ58" s="6">
        <v>0.13543916536813719</v>
      </c>
      <c r="AK58" s="27">
        <v>0.91333333333333333</v>
      </c>
      <c r="AL58" s="6">
        <v>0.92238280238280235</v>
      </c>
      <c r="AM58" s="6">
        <v>0.91333333333333333</v>
      </c>
      <c r="AN58" s="6">
        <v>0.91356988663759431</v>
      </c>
      <c r="AO58" s="6">
        <v>3.1237832937234868</v>
      </c>
      <c r="AP58" s="27">
        <v>0.92666666666666653</v>
      </c>
      <c r="AQ58" s="6">
        <v>0.94047138047138046</v>
      </c>
      <c r="AR58" s="6">
        <v>0.92666666666666653</v>
      </c>
      <c r="AS58" s="6">
        <v>0.92736544272147969</v>
      </c>
      <c r="AT58" s="6">
        <v>0.21580948311603959</v>
      </c>
      <c r="AU58" s="27">
        <v>0.93333333333333335</v>
      </c>
      <c r="AV58" s="6">
        <v>0.94263588263588249</v>
      </c>
      <c r="AW58" s="6">
        <v>0.93333333333333335</v>
      </c>
      <c r="AX58" s="6">
        <v>0.93353186888790596</v>
      </c>
      <c r="AY58" s="6">
        <v>0.45986709788351909</v>
      </c>
      <c r="AZ58" s="27">
        <v>0.94000000000000006</v>
      </c>
      <c r="BA58" s="6">
        <v>0.95105339105339104</v>
      </c>
      <c r="BB58" s="6">
        <v>0.94000000000000006</v>
      </c>
      <c r="BC58" s="6">
        <v>0.94011398073317576</v>
      </c>
      <c r="BD58" s="6">
        <v>0.21224363677312069</v>
      </c>
      <c r="BE58" s="6"/>
      <c r="BF58" s="2" t="s">
        <v>71</v>
      </c>
      <c r="BG58" s="6" cm="1">
        <f t="array" ref="BG58">AVERAGE(ABS(BG23:BG27))</f>
        <v>0.79717843458481075</v>
      </c>
      <c r="BH58" s="6" cm="1">
        <f t="array" ref="BH58">AVERAGE(ABS(BH23:BH27))</f>
        <v>0.71708002673329552</v>
      </c>
      <c r="BI58" s="6" cm="1">
        <f t="array" ref="BI58">AVERAGE(ABS(BI23:BI27))</f>
        <v>0.84409137518356414</v>
      </c>
      <c r="BJ58" s="6" cm="1">
        <f t="array" ref="BJ58">AVERAGE(ABS(BJ23:BJ27))</f>
        <v>0.60892552786095067</v>
      </c>
      <c r="BK58" s="23"/>
      <c r="BL58" s="23"/>
      <c r="BM58" s="25"/>
      <c r="BN58" s="23"/>
      <c r="BO58" s="23"/>
      <c r="BP58" s="25"/>
      <c r="BQ58" s="23"/>
      <c r="BR58" s="23"/>
      <c r="BS58" s="25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</row>
    <row r="59" spans="2:103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14">
        <v>0.1109808567844843</v>
      </c>
      <c r="N59" s="9">
        <v>4.5257748028029274</v>
      </c>
      <c r="O59" s="9">
        <v>1.2757639212023311</v>
      </c>
      <c r="P59" s="9">
        <v>50.914966531532933</v>
      </c>
      <c r="Q59" s="27">
        <v>0.87333333333333329</v>
      </c>
      <c r="R59" s="6">
        <v>0.88894845894845886</v>
      </c>
      <c r="S59" s="6">
        <v>0.87333333333333329</v>
      </c>
      <c r="T59" s="6">
        <v>0.87161930310806335</v>
      </c>
      <c r="U59" s="6">
        <v>0.39205006429972361</v>
      </c>
      <c r="V59" s="27">
        <v>0.84666666666666668</v>
      </c>
      <c r="W59" s="6">
        <v>0.8635825285825286</v>
      </c>
      <c r="X59" s="6">
        <v>0.84666666666666668</v>
      </c>
      <c r="Y59" s="6">
        <v>0.84058271178475774</v>
      </c>
      <c r="Z59" s="6">
        <v>0.34607789703920622</v>
      </c>
      <c r="AA59" s="27">
        <v>0.83333333333333326</v>
      </c>
      <c r="AB59" s="6">
        <v>0.84170995670995674</v>
      </c>
      <c r="AC59" s="6">
        <v>0.83333333333333326</v>
      </c>
      <c r="AD59" s="6">
        <v>0.83056150477203106</v>
      </c>
      <c r="AE59" s="6">
        <v>1.0219212456001321</v>
      </c>
      <c r="AF59" s="27">
        <v>0.87333333333333329</v>
      </c>
      <c r="AG59" s="6">
        <v>0.88576664076664069</v>
      </c>
      <c r="AH59" s="6">
        <v>0.87333333333333329</v>
      </c>
      <c r="AI59" s="6">
        <v>0.87187392063822278</v>
      </c>
      <c r="AJ59" s="6">
        <v>0.35150625004937269</v>
      </c>
      <c r="AK59" s="27">
        <v>0.78666666666666674</v>
      </c>
      <c r="AL59" s="6">
        <v>0.80305749805749804</v>
      </c>
      <c r="AM59" s="6">
        <v>0.78666666666666674</v>
      </c>
      <c r="AN59" s="6">
        <v>0.78452041228390668</v>
      </c>
      <c r="AO59" s="6">
        <v>7.6893127230116578</v>
      </c>
      <c r="AP59" s="27">
        <v>0.82666666666666677</v>
      </c>
      <c r="AQ59" s="6">
        <v>0.84709956709956713</v>
      </c>
      <c r="AR59" s="6">
        <v>0.82666666666666677</v>
      </c>
      <c r="AS59" s="6">
        <v>0.82713678134730773</v>
      </c>
      <c r="AT59" s="6">
        <v>0.37630412019151982</v>
      </c>
      <c r="AU59" s="27">
        <v>0.82</v>
      </c>
      <c r="AV59" s="6">
        <v>0.83437488437488427</v>
      </c>
      <c r="AW59" s="6">
        <v>0.82</v>
      </c>
      <c r="AX59" s="6">
        <v>0.81740703770586653</v>
      </c>
      <c r="AY59" s="6">
        <v>0.61585802510265863</v>
      </c>
      <c r="AZ59" s="27">
        <v>0.81333333333333324</v>
      </c>
      <c r="BA59" s="6">
        <v>0.8264935064935065</v>
      </c>
      <c r="BB59" s="6">
        <v>0.81333333333333324</v>
      </c>
      <c r="BC59" s="6">
        <v>0.81320776689197738</v>
      </c>
      <c r="BD59" s="6">
        <v>0.49474927613654318</v>
      </c>
      <c r="BE59" s="6"/>
      <c r="BF59" s="2" t="s">
        <v>72</v>
      </c>
      <c r="BG59" s="6" cm="1">
        <f t="array" ref="BG59">AVERAGE(ABS(BG28:BG32))</f>
        <v>0.87750008135248747</v>
      </c>
      <c r="BH59" s="6" cm="1">
        <f t="array" ref="BH59">AVERAGE(ABS(BH28:BH32))</f>
        <v>0.68276386350653995</v>
      </c>
      <c r="BI59" s="6" cm="1">
        <f t="array" ref="BI59">AVERAGE(ABS(BI28:BI32))</f>
        <v>0.87025331813547635</v>
      </c>
      <c r="BJ59" s="6" cm="1">
        <f t="array" ref="BJ59">AVERAGE(ABS(BJ28:BJ32))</f>
        <v>0.53318811925708609</v>
      </c>
      <c r="BK59" s="23"/>
      <c r="BL59" s="23"/>
      <c r="BM59" s="25"/>
      <c r="BN59" s="23"/>
      <c r="BO59" s="23"/>
      <c r="BP59" s="25"/>
      <c r="BQ59" s="23"/>
      <c r="BR59" s="23"/>
      <c r="BS59" s="25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</row>
    <row r="60" spans="2:103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>
        <v>7.2793621490331514E-2</v>
      </c>
      <c r="N60" s="9">
        <v>6.7809529035422953</v>
      </c>
      <c r="O60" s="9">
        <v>1.360802638015117</v>
      </c>
      <c r="P60" s="9">
        <v>76.285720164850815</v>
      </c>
      <c r="Q60" s="27">
        <v>0.86</v>
      </c>
      <c r="R60" s="6">
        <v>0.87375439375439379</v>
      </c>
      <c r="S60" s="6">
        <v>0.86</v>
      </c>
      <c r="T60" s="6">
        <v>0.85282052686548582</v>
      </c>
      <c r="U60" s="6">
        <v>0.45859326299371878</v>
      </c>
      <c r="V60" s="27">
        <v>0.88000000000000012</v>
      </c>
      <c r="W60" s="6">
        <v>0.88811706811706803</v>
      </c>
      <c r="X60" s="6">
        <v>0.88000000000000012</v>
      </c>
      <c r="Y60" s="6">
        <v>0.87690920220803115</v>
      </c>
      <c r="Z60" s="6">
        <v>0.32670707483369771</v>
      </c>
      <c r="AA60" s="27">
        <v>0.82666666666666655</v>
      </c>
      <c r="AB60" s="6">
        <v>0.8255918155918156</v>
      </c>
      <c r="AC60" s="6">
        <v>0.82666666666666655</v>
      </c>
      <c r="AD60" s="6">
        <v>0.8190955429857032</v>
      </c>
      <c r="AE60" s="6">
        <v>1.05376256384122</v>
      </c>
      <c r="AF60" s="27">
        <v>0.85333333333333328</v>
      </c>
      <c r="AG60" s="6">
        <v>0.85838383838383836</v>
      </c>
      <c r="AH60" s="6">
        <v>0.85333333333333328</v>
      </c>
      <c r="AI60" s="6">
        <v>0.85279916964127478</v>
      </c>
      <c r="AJ60" s="6">
        <v>0.36319280414213811</v>
      </c>
      <c r="AK60" s="27">
        <v>0.67999999999999994</v>
      </c>
      <c r="AL60" s="6">
        <v>0.6955555555555557</v>
      </c>
      <c r="AM60" s="6">
        <v>0.67999999999999994</v>
      </c>
      <c r="AN60" s="6">
        <v>0.67865178096757039</v>
      </c>
      <c r="AO60" s="6">
        <v>11.533969084517491</v>
      </c>
      <c r="AP60" s="27">
        <v>0.84000000000000008</v>
      </c>
      <c r="AQ60" s="6">
        <v>0.85159470159470163</v>
      </c>
      <c r="AR60" s="6">
        <v>0.84000000000000008</v>
      </c>
      <c r="AS60" s="6">
        <v>0.83904193302497243</v>
      </c>
      <c r="AT60" s="6">
        <v>0.44401432219540038</v>
      </c>
      <c r="AU60" s="27">
        <v>0.78</v>
      </c>
      <c r="AV60" s="6">
        <v>0.78790524290524289</v>
      </c>
      <c r="AW60" s="6">
        <v>0.78</v>
      </c>
      <c r="AX60" s="6">
        <v>0.77520774604365927</v>
      </c>
      <c r="AY60" s="6">
        <v>0.71563695584137432</v>
      </c>
      <c r="AZ60" s="27">
        <v>0.81333333333333324</v>
      </c>
      <c r="BA60" s="6">
        <v>0.82894198394198393</v>
      </c>
      <c r="BB60" s="6">
        <v>0.81333333333333324</v>
      </c>
      <c r="BC60" s="6">
        <v>0.81245629185728796</v>
      </c>
      <c r="BD60" s="6">
        <v>0.50916976154015359</v>
      </c>
      <c r="BE60" s="6"/>
      <c r="BF60" s="2" t="s">
        <v>73</v>
      </c>
      <c r="BG60" s="6" cm="1">
        <f t="array" ref="BG60">AVERAGE(ABS(BG33:BG37))</f>
        <v>0.81744548654414673</v>
      </c>
      <c r="BH60" s="6" cm="1">
        <f t="array" ref="BH60">AVERAGE(ABS(BH33:BH37))</f>
        <v>0.67645872024758036</v>
      </c>
      <c r="BI60" s="6" cm="1">
        <f t="array" ref="BI60">AVERAGE(ABS(BI33:BI37))</f>
        <v>0.83787191016466467</v>
      </c>
      <c r="BJ60" s="6" cm="1">
        <f t="array" ref="BJ60">AVERAGE(ABS(BJ33:BJ37))</f>
        <v>0.54836263100963056</v>
      </c>
      <c r="BK60" s="23"/>
      <c r="BL60" s="23"/>
      <c r="BM60" s="25"/>
      <c r="BN60" s="23"/>
      <c r="BO60" s="23"/>
      <c r="BP60" s="25"/>
      <c r="BQ60" s="23"/>
      <c r="BR60" s="23"/>
      <c r="BS60" s="25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</row>
    <row r="61" spans="2:103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>
        <v>7.3823446518921199E-2</v>
      </c>
      <c r="N61" s="9">
        <v>5.618430920076559</v>
      </c>
      <c r="O61" s="9">
        <v>1.4375811724136329</v>
      </c>
      <c r="P61" s="9">
        <v>76.972503605048857</v>
      </c>
      <c r="Q61" s="27">
        <v>0.9</v>
      </c>
      <c r="R61" s="6">
        <v>0.90940300440300437</v>
      </c>
      <c r="S61" s="6">
        <v>0.9</v>
      </c>
      <c r="T61" s="6">
        <v>0.89986333862764067</v>
      </c>
      <c r="U61" s="6">
        <v>0.32874374676097518</v>
      </c>
      <c r="V61" s="27">
        <v>0.91333333333333333</v>
      </c>
      <c r="W61" s="6">
        <v>0.92084175084175079</v>
      </c>
      <c r="X61" s="6">
        <v>0.91333333333333333</v>
      </c>
      <c r="Y61" s="6">
        <v>0.91319004582162466</v>
      </c>
      <c r="Z61" s="6">
        <v>0.24776802089632349</v>
      </c>
      <c r="AA61" s="27">
        <v>0.91333333333333333</v>
      </c>
      <c r="AB61" s="6">
        <v>0.92117068117068113</v>
      </c>
      <c r="AC61" s="6">
        <v>0.91333333333333333</v>
      </c>
      <c r="AD61" s="6">
        <v>0.91293496600267365</v>
      </c>
      <c r="AE61" s="6">
        <v>0.6766125367397493</v>
      </c>
      <c r="AF61" s="27">
        <v>0.91333333333333333</v>
      </c>
      <c r="AG61" s="6">
        <v>0.92144781144781152</v>
      </c>
      <c r="AH61" s="6">
        <v>0.91333333333333333</v>
      </c>
      <c r="AI61" s="6">
        <v>0.91317333738386353</v>
      </c>
      <c r="AJ61" s="6">
        <v>0.27883422563011662</v>
      </c>
      <c r="AK61" s="27">
        <v>0.87999999999999989</v>
      </c>
      <c r="AL61" s="6">
        <v>0.88719761719761725</v>
      </c>
      <c r="AM61" s="6">
        <v>0.87999999999999989</v>
      </c>
      <c r="AN61" s="6">
        <v>0.87911804104023772</v>
      </c>
      <c r="AO61" s="6">
        <v>4.3252384066940586</v>
      </c>
      <c r="AP61" s="27">
        <v>0.87333333333333341</v>
      </c>
      <c r="AQ61" s="6">
        <v>0.88067340067340072</v>
      </c>
      <c r="AR61" s="6">
        <v>0.87333333333333341</v>
      </c>
      <c r="AS61" s="6">
        <v>0.87298200939067816</v>
      </c>
      <c r="AT61" s="6">
        <v>0.35861500949511599</v>
      </c>
      <c r="AU61" s="27">
        <v>0.88000000000000012</v>
      </c>
      <c r="AV61" s="6">
        <v>0.89038720538720528</v>
      </c>
      <c r="AW61" s="6">
        <v>0.88000000000000012</v>
      </c>
      <c r="AX61" s="6">
        <v>0.87976360985648905</v>
      </c>
      <c r="AY61" s="6">
        <v>0.62289194632644529</v>
      </c>
      <c r="AZ61" s="27">
        <v>0.85333333333333328</v>
      </c>
      <c r="BA61" s="6">
        <v>0.86252525252525258</v>
      </c>
      <c r="BB61" s="6">
        <v>0.85333333333333328</v>
      </c>
      <c r="BC61" s="6">
        <v>0.85031037188931913</v>
      </c>
      <c r="BD61" s="6">
        <v>0.49457095616659402</v>
      </c>
      <c r="BE61" s="6"/>
      <c r="BF61" s="3" t="s">
        <v>74</v>
      </c>
      <c r="BG61" s="5" cm="1">
        <f t="array" ref="BG61">AVERAGE(ABS(BG38:BG42))</f>
        <v>0.84441022026709311</v>
      </c>
      <c r="BH61" s="5" cm="1">
        <f t="array" ref="BH61">AVERAGE(ABS(BH38:BH42))</f>
        <v>0.70296515954431771</v>
      </c>
      <c r="BI61" s="5" cm="1">
        <f t="array" ref="BI61">AVERAGE(ABS(BI38:BI42))</f>
        <v>0.86965404494951015</v>
      </c>
      <c r="BJ61" s="5" cm="1">
        <f t="array" ref="BJ61">AVERAGE(ABS(BJ38:BJ42))</f>
        <v>0.53697614922989156</v>
      </c>
      <c r="BK61" s="23"/>
      <c r="BL61" s="23"/>
      <c r="BM61" s="23"/>
      <c r="BN61" s="23"/>
      <c r="BO61" s="23"/>
      <c r="BP61" s="23"/>
      <c r="BQ61" s="23"/>
      <c r="BR61" s="23"/>
      <c r="BS61" s="23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</row>
    <row r="62" spans="2:103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>
        <v>4.352705053023434E-2</v>
      </c>
      <c r="N62" s="9">
        <v>8.8222721289461408</v>
      </c>
      <c r="O62" s="9">
        <v>1.528938414191416</v>
      </c>
      <c r="P62" s="9">
        <v>99.250561450644085</v>
      </c>
      <c r="Q62" s="27">
        <v>0.95333333333333337</v>
      </c>
      <c r="R62" s="6">
        <v>0.96037296037296049</v>
      </c>
      <c r="S62" s="6">
        <v>0.95333333333333337</v>
      </c>
      <c r="T62" s="6">
        <v>0.9532648045233858</v>
      </c>
      <c r="U62" s="6">
        <v>0.22583622554182989</v>
      </c>
      <c r="V62" s="27">
        <v>0.96666666666666656</v>
      </c>
      <c r="W62" s="6">
        <v>0.97249417249417258</v>
      </c>
      <c r="X62" s="6">
        <v>0.96666666666666656</v>
      </c>
      <c r="Y62" s="6">
        <v>0.96702141827999955</v>
      </c>
      <c r="Z62" s="6">
        <v>0.16771651172840979</v>
      </c>
      <c r="AA62" s="27">
        <v>0.96666666666666656</v>
      </c>
      <c r="AB62" s="6">
        <v>0.97249417249417258</v>
      </c>
      <c r="AC62" s="6">
        <v>0.96666666666666656</v>
      </c>
      <c r="AD62" s="6">
        <v>0.96663155473224127</v>
      </c>
      <c r="AE62" s="6">
        <v>0.34266804744505353</v>
      </c>
      <c r="AF62" s="27">
        <v>0.96</v>
      </c>
      <c r="AG62" s="6">
        <v>0.9674436674436675</v>
      </c>
      <c r="AH62" s="6">
        <v>0.96</v>
      </c>
      <c r="AI62" s="6">
        <v>0.95938825337129285</v>
      </c>
      <c r="AJ62" s="6">
        <v>0.15875085314575579</v>
      </c>
      <c r="AK62" s="27">
        <v>0.88000000000000012</v>
      </c>
      <c r="AL62" s="6">
        <v>0.88572390572390558</v>
      </c>
      <c r="AM62" s="6">
        <v>0.88000000000000012</v>
      </c>
      <c r="AN62" s="6">
        <v>0.88022531075162647</v>
      </c>
      <c r="AO62" s="6">
        <v>4.3252384066940577</v>
      </c>
      <c r="AP62" s="27">
        <v>0.91999999999999993</v>
      </c>
      <c r="AQ62" s="6">
        <v>0.92943722943722928</v>
      </c>
      <c r="AR62" s="6">
        <v>0.91999999999999993</v>
      </c>
      <c r="AS62" s="6">
        <v>0.92069061542745756</v>
      </c>
      <c r="AT62" s="6">
        <v>0.21822120163756811</v>
      </c>
      <c r="AU62" s="27">
        <v>0.9</v>
      </c>
      <c r="AV62" s="6">
        <v>0.90289562289562286</v>
      </c>
      <c r="AW62" s="6">
        <v>0.9</v>
      </c>
      <c r="AX62" s="6">
        <v>0.90021720969089392</v>
      </c>
      <c r="AY62" s="6">
        <v>0.54091935968952676</v>
      </c>
      <c r="AZ62" s="27">
        <v>0.92666666666666653</v>
      </c>
      <c r="BA62" s="6">
        <v>0.9359692159692159</v>
      </c>
      <c r="BB62" s="6">
        <v>0.92666666666666653</v>
      </c>
      <c r="BC62" s="6">
        <v>0.9269896964633807</v>
      </c>
      <c r="BD62" s="6">
        <v>0.21165830415183881</v>
      </c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Q62" s="23"/>
      <c r="CR62" s="23"/>
      <c r="CS62" s="23"/>
      <c r="CT62" s="23"/>
      <c r="CU62" s="23"/>
      <c r="CV62" s="23"/>
      <c r="CW62" s="23"/>
      <c r="CX62" s="23"/>
      <c r="CY62" s="23"/>
    </row>
    <row r="63" spans="2:103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>
        <v>3.8788000974506971E-2</v>
      </c>
      <c r="N63" s="9">
        <v>9.2693681505481713</v>
      </c>
      <c r="O63" s="9">
        <v>1.5628837371944579</v>
      </c>
      <c r="P63" s="9">
        <v>104.2803916936669</v>
      </c>
      <c r="Q63" s="27">
        <v>0.96666666666666679</v>
      </c>
      <c r="R63" s="6">
        <v>0.9684848484848485</v>
      </c>
      <c r="S63" s="6">
        <v>0.96666666666666679</v>
      </c>
      <c r="T63" s="6">
        <v>0.96661654135338337</v>
      </c>
      <c r="U63" s="6">
        <v>0.19174217226477899</v>
      </c>
      <c r="V63" s="27">
        <v>0.94666666666666666</v>
      </c>
      <c r="W63" s="6">
        <v>0.94909090909090899</v>
      </c>
      <c r="X63" s="6">
        <v>0.94666666666666666</v>
      </c>
      <c r="Y63" s="6">
        <v>0.94659983291562233</v>
      </c>
      <c r="Z63" s="6">
        <v>9.9065078392273048E-2</v>
      </c>
      <c r="AA63" s="27">
        <v>0.94666666666666666</v>
      </c>
      <c r="AB63" s="6">
        <v>0.9505723905723904</v>
      </c>
      <c r="AC63" s="6">
        <v>0.94666666666666666</v>
      </c>
      <c r="AD63" s="6">
        <v>0.94650413913571807</v>
      </c>
      <c r="AE63" s="6">
        <v>8.8723788564483527E-2</v>
      </c>
      <c r="AF63" s="27">
        <v>0.95333333333333337</v>
      </c>
      <c r="AG63" s="6">
        <v>0.95737373737373732</v>
      </c>
      <c r="AH63" s="6">
        <v>0.95333333333333337</v>
      </c>
      <c r="AI63" s="6">
        <v>0.95353839143312824</v>
      </c>
      <c r="AJ63" s="6">
        <v>0.12367605021931979</v>
      </c>
      <c r="AK63" s="27">
        <v>0.90666666666666662</v>
      </c>
      <c r="AL63" s="6">
        <v>0.92228493728493732</v>
      </c>
      <c r="AM63" s="6">
        <v>0.90666666666666662</v>
      </c>
      <c r="AN63" s="6">
        <v>0.9059202399032793</v>
      </c>
      <c r="AO63" s="6">
        <v>3.364074316317601</v>
      </c>
      <c r="AP63" s="27">
        <v>0.95333333333333348</v>
      </c>
      <c r="AQ63" s="6">
        <v>0.95663299663299672</v>
      </c>
      <c r="AR63" s="6">
        <v>0.95333333333333348</v>
      </c>
      <c r="AS63" s="6">
        <v>0.95318751424014569</v>
      </c>
      <c r="AT63" s="6">
        <v>0.1781193135253078</v>
      </c>
      <c r="AU63" s="27">
        <v>0.92666666666666653</v>
      </c>
      <c r="AV63" s="6">
        <v>0.93247474747474757</v>
      </c>
      <c r="AW63" s="6">
        <v>0.92666666666666653</v>
      </c>
      <c r="AX63" s="6">
        <v>0.9258514974304447</v>
      </c>
      <c r="AY63" s="6">
        <v>0.67688332167890952</v>
      </c>
      <c r="AZ63" s="27">
        <v>0.93333333333333324</v>
      </c>
      <c r="BA63" s="6">
        <v>0.93893939393939407</v>
      </c>
      <c r="BB63" s="6">
        <v>0.93333333333333324</v>
      </c>
      <c r="BC63" s="6">
        <v>0.9321718437507911</v>
      </c>
      <c r="BD63" s="6">
        <v>0.24355486515969871</v>
      </c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Q63" s="23"/>
      <c r="CR63" s="23"/>
      <c r="CS63" s="23"/>
      <c r="CT63" s="23"/>
      <c r="CU63" s="23"/>
      <c r="CV63" s="23"/>
      <c r="CW63" s="23"/>
      <c r="CX63" s="23"/>
      <c r="CY63" s="23"/>
    </row>
    <row r="64" spans="2:103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>
        <v>3.3858686646116271E-2</v>
      </c>
      <c r="N64" s="9">
        <v>10.465985094033501</v>
      </c>
      <c r="O64" s="9">
        <v>1.577918116965966</v>
      </c>
      <c r="P64" s="9">
        <v>99.426858393318241</v>
      </c>
      <c r="Q64" s="27">
        <v>0.94666666666666666</v>
      </c>
      <c r="R64" s="6">
        <v>0.95057239057239062</v>
      </c>
      <c r="S64" s="6">
        <v>0.94666666666666666</v>
      </c>
      <c r="T64" s="6">
        <v>0.94572441204020152</v>
      </c>
      <c r="U64" s="6">
        <v>0.1881485501377943</v>
      </c>
      <c r="V64" s="27">
        <v>0.95333333333333337</v>
      </c>
      <c r="W64" s="6">
        <v>0.95663299663299672</v>
      </c>
      <c r="X64" s="6">
        <v>0.95333333333333337</v>
      </c>
      <c r="Y64" s="6">
        <v>0.95279765069238742</v>
      </c>
      <c r="Z64" s="6">
        <v>9.6434609848683267E-2</v>
      </c>
      <c r="AA64" s="27">
        <v>0.96</v>
      </c>
      <c r="AB64" s="6">
        <v>0.96464646464646475</v>
      </c>
      <c r="AC64" s="6">
        <v>0.96</v>
      </c>
      <c r="AD64" s="6">
        <v>0.95940862256651727</v>
      </c>
      <c r="AE64" s="6">
        <v>0.5979106001709068</v>
      </c>
      <c r="AF64" s="27">
        <v>0.96</v>
      </c>
      <c r="AG64" s="6">
        <v>0.9616835016835017</v>
      </c>
      <c r="AH64" s="6">
        <v>0.96</v>
      </c>
      <c r="AI64" s="6">
        <v>0.95958228905597331</v>
      </c>
      <c r="AJ64" s="6">
        <v>0.1496517526964625</v>
      </c>
      <c r="AK64" s="27">
        <v>0.90666666666666662</v>
      </c>
      <c r="AL64" s="6">
        <v>0.90969696969696978</v>
      </c>
      <c r="AM64" s="6">
        <v>0.90666666666666662</v>
      </c>
      <c r="AN64" s="6">
        <v>0.90590719222298177</v>
      </c>
      <c r="AO64" s="6">
        <v>3.364074316317601</v>
      </c>
      <c r="AP64" s="27">
        <v>0.94666666666666666</v>
      </c>
      <c r="AQ64" s="6">
        <v>0.95025252525252524</v>
      </c>
      <c r="AR64" s="6">
        <v>0.94666666666666666</v>
      </c>
      <c r="AS64" s="6">
        <v>0.94565200880990352</v>
      </c>
      <c r="AT64" s="6">
        <v>0.20013065363131749</v>
      </c>
      <c r="AU64" s="27">
        <v>0.92666666666666675</v>
      </c>
      <c r="AV64" s="6">
        <v>0.93339771339771338</v>
      </c>
      <c r="AW64" s="6">
        <v>0.92666666666666675</v>
      </c>
      <c r="AX64" s="6">
        <v>0.9257313062293544</v>
      </c>
      <c r="AY64" s="6">
        <v>0.39959839456827922</v>
      </c>
      <c r="AZ64" s="27">
        <v>0.94000000000000006</v>
      </c>
      <c r="BA64" s="6">
        <v>0.94764568764568757</v>
      </c>
      <c r="BB64" s="6">
        <v>0.94000000000000006</v>
      </c>
      <c r="BC64" s="6">
        <v>0.93940040496239163</v>
      </c>
      <c r="BD64" s="6">
        <v>0.1492027330572763</v>
      </c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Q64" s="23"/>
      <c r="CR64" s="23"/>
      <c r="CS64" s="23"/>
      <c r="CT64" s="23"/>
      <c r="CU64" s="23"/>
      <c r="CV64" s="23"/>
      <c r="CW64" s="23"/>
      <c r="CX64" s="23"/>
      <c r="CY64" s="23"/>
    </row>
    <row r="65" spans="2:103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>
        <v>4.7292482351621069E-2</v>
      </c>
      <c r="N65" s="9">
        <v>8.0320825597477317</v>
      </c>
      <c r="O65" s="9">
        <v>1.52555791259312</v>
      </c>
      <c r="P65" s="9">
        <v>90.360928797161975</v>
      </c>
      <c r="Q65" s="27">
        <v>0.94000000000000006</v>
      </c>
      <c r="R65" s="6">
        <v>0.9428956228956229</v>
      </c>
      <c r="S65" s="6">
        <v>0.94000000000000006</v>
      </c>
      <c r="T65" s="6">
        <v>0.94021720969089384</v>
      </c>
      <c r="U65" s="6">
        <v>0.22698046687376261</v>
      </c>
      <c r="V65" s="27">
        <v>0.91999999999999993</v>
      </c>
      <c r="W65" s="6">
        <v>0.92897565397565407</v>
      </c>
      <c r="X65" s="6">
        <v>0.91999999999999993</v>
      </c>
      <c r="Y65" s="6">
        <v>0.91998969756406823</v>
      </c>
      <c r="Z65" s="6">
        <v>0.1465778044305818</v>
      </c>
      <c r="AA65" s="27">
        <v>0.94666666666666666</v>
      </c>
      <c r="AB65" s="6">
        <v>0.9530497280497281</v>
      </c>
      <c r="AC65" s="6">
        <v>0.94666666666666666</v>
      </c>
      <c r="AD65" s="6">
        <v>0.94614599740457861</v>
      </c>
      <c r="AE65" s="6">
        <v>0.59447387635977111</v>
      </c>
      <c r="AF65" s="27">
        <v>0.93333333333333335</v>
      </c>
      <c r="AG65" s="6">
        <v>0.94101269101269103</v>
      </c>
      <c r="AH65" s="6">
        <v>0.93333333333333335</v>
      </c>
      <c r="AI65" s="6">
        <v>0.932999048034719</v>
      </c>
      <c r="AJ65" s="6">
        <v>0.17104258267302649</v>
      </c>
      <c r="AK65" s="27">
        <v>0.90666666666666684</v>
      </c>
      <c r="AL65" s="6">
        <v>0.91666925666925658</v>
      </c>
      <c r="AM65" s="6">
        <v>0.90666666666666684</v>
      </c>
      <c r="AN65" s="6">
        <v>0.90596119195661517</v>
      </c>
      <c r="AO65" s="6">
        <v>3.364074316317601</v>
      </c>
      <c r="AP65" s="27">
        <v>0.93333333333333324</v>
      </c>
      <c r="AQ65" s="6">
        <v>0.93898989898989904</v>
      </c>
      <c r="AR65" s="6">
        <v>0.93333333333333324</v>
      </c>
      <c r="AS65" s="6">
        <v>0.93303055618845099</v>
      </c>
      <c r="AT65" s="6">
        <v>0.2181502847773141</v>
      </c>
      <c r="AU65" s="27">
        <v>0.90000000000000013</v>
      </c>
      <c r="AV65" s="6">
        <v>0.90496891996891993</v>
      </c>
      <c r="AW65" s="6">
        <v>0.90000000000000013</v>
      </c>
      <c r="AX65" s="6">
        <v>0.89875631106752374</v>
      </c>
      <c r="AY65" s="6">
        <v>0.49060018969057839</v>
      </c>
      <c r="AZ65" s="27">
        <v>0.95333333333333337</v>
      </c>
      <c r="BA65" s="6">
        <v>0.95838383838383834</v>
      </c>
      <c r="BB65" s="6">
        <v>0.95333333333333337</v>
      </c>
      <c r="BC65" s="6">
        <v>0.95304726462621203</v>
      </c>
      <c r="BD65" s="6">
        <v>0.1987658573005833</v>
      </c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Q65" s="23"/>
      <c r="CR65" s="23"/>
      <c r="CS65" s="23"/>
      <c r="CT65" s="23"/>
      <c r="CU65" s="23"/>
      <c r="CV65" s="23"/>
      <c r="CW65" s="23"/>
      <c r="CX65" s="23"/>
      <c r="CY65" s="23"/>
    </row>
    <row r="66" spans="2:103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>
        <v>6.2540791278534527E-2</v>
      </c>
      <c r="N66" s="10">
        <v>6.5796138955199224</v>
      </c>
      <c r="O66" s="10">
        <v>1.4634241581098739</v>
      </c>
      <c r="P66" s="10">
        <v>74.020656324599116</v>
      </c>
      <c r="Q66" s="28">
        <v>0.90666666666666684</v>
      </c>
      <c r="R66" s="5">
        <v>0.91512265512265523</v>
      </c>
      <c r="S66" s="5">
        <v>0.90666666666666684</v>
      </c>
      <c r="T66" s="5">
        <v>0.90499305304258859</v>
      </c>
      <c r="U66" s="5">
        <v>0.28245220429169521</v>
      </c>
      <c r="V66" s="28">
        <v>0.92000000000000015</v>
      </c>
      <c r="W66" s="5">
        <v>0.93121212121212127</v>
      </c>
      <c r="X66" s="5">
        <v>0.92000000000000015</v>
      </c>
      <c r="Y66" s="5">
        <v>0.91918539664669685</v>
      </c>
      <c r="Z66" s="5">
        <v>0.20889824181229169</v>
      </c>
      <c r="AA66" s="28">
        <v>0.92666666666666675</v>
      </c>
      <c r="AB66" s="5">
        <v>0.934040404040404</v>
      </c>
      <c r="AC66" s="5">
        <v>0.92666666666666675</v>
      </c>
      <c r="AD66" s="5">
        <v>0.92610471514496273</v>
      </c>
      <c r="AE66" s="5">
        <v>0.8899704157717071</v>
      </c>
      <c r="AF66" s="28">
        <v>0.9</v>
      </c>
      <c r="AG66" s="5">
        <v>0.91261849261849259</v>
      </c>
      <c r="AH66" s="5">
        <v>0.9</v>
      </c>
      <c r="AI66" s="5">
        <v>0.89858419007295043</v>
      </c>
      <c r="AJ66" s="5">
        <v>0.27244891337023702</v>
      </c>
      <c r="AK66" s="28">
        <v>0.87333333333333341</v>
      </c>
      <c r="AL66" s="5">
        <v>0.88021885521885523</v>
      </c>
      <c r="AM66" s="5">
        <v>0.87333333333333341</v>
      </c>
      <c r="AN66" s="5">
        <v>0.87232683610392603</v>
      </c>
      <c r="AO66" s="5">
        <v>4.5655294292881718</v>
      </c>
      <c r="AP66" s="28">
        <v>0.90666666666666662</v>
      </c>
      <c r="AQ66" s="5">
        <v>0.916835016835017</v>
      </c>
      <c r="AR66" s="5">
        <v>0.90666666666666662</v>
      </c>
      <c r="AS66" s="5">
        <v>0.90510024318073845</v>
      </c>
      <c r="AT66" s="5">
        <v>0.28006987414820089</v>
      </c>
      <c r="AU66" s="28">
        <v>0.88000000000000012</v>
      </c>
      <c r="AV66" s="5">
        <v>0.89265216265216263</v>
      </c>
      <c r="AW66" s="5">
        <v>0.88000000000000012</v>
      </c>
      <c r="AX66" s="5">
        <v>0.87964233156452831</v>
      </c>
      <c r="AY66" s="5">
        <v>0.55770057136469409</v>
      </c>
      <c r="AZ66" s="28">
        <v>0.88000000000000012</v>
      </c>
      <c r="BA66" s="5">
        <v>0.8868255818255818</v>
      </c>
      <c r="BB66" s="5">
        <v>0.88000000000000012</v>
      </c>
      <c r="BC66" s="5">
        <v>0.87758698847405259</v>
      </c>
      <c r="BD66" s="5">
        <v>0.33304762694645529</v>
      </c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R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  <c r="CG66" s="24"/>
      <c r="CH66" s="24"/>
      <c r="CI66" s="24"/>
      <c r="CJ66" s="24"/>
      <c r="CK66" s="6"/>
      <c r="CL66" s="23"/>
      <c r="CM66" s="24"/>
      <c r="CN66" s="24"/>
      <c r="CO66" s="24"/>
      <c r="CP66" s="24"/>
      <c r="CQ66" s="23"/>
      <c r="CR66" s="23"/>
      <c r="CS66" s="25"/>
      <c r="CT66" s="23"/>
      <c r="CU66" s="23"/>
      <c r="CV66" s="25"/>
      <c r="CW66" s="23"/>
      <c r="CX66" s="23"/>
      <c r="CY66" s="25"/>
    </row>
    <row r="67" spans="2:103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>
        <v>7.4976050123666677E-2</v>
      </c>
      <c r="N67" s="8">
        <v>5.8469477782372747</v>
      </c>
      <c r="O67" s="8">
        <v>1.4116668500610849</v>
      </c>
      <c r="P67" s="8">
        <v>80.103184561850668</v>
      </c>
      <c r="Q67" s="26">
        <v>0.89333333333333331</v>
      </c>
      <c r="R67" s="4">
        <v>0.90265993265993261</v>
      </c>
      <c r="S67" s="4">
        <v>0.89333333333333331</v>
      </c>
      <c r="T67" s="4">
        <v>0.89334959502142153</v>
      </c>
      <c r="U67" s="4">
        <v>0.34273742364493948</v>
      </c>
      <c r="V67" s="26">
        <v>0.88666666666666671</v>
      </c>
      <c r="W67" s="4">
        <v>0.89963869463869472</v>
      </c>
      <c r="X67" s="4">
        <v>0.88666666666666671</v>
      </c>
      <c r="Y67" s="4">
        <v>0.88482194727045971</v>
      </c>
      <c r="Z67" s="4">
        <v>0.31521115968982139</v>
      </c>
      <c r="AA67" s="26">
        <v>0.82</v>
      </c>
      <c r="AB67" s="4">
        <v>0.83801735301735292</v>
      </c>
      <c r="AC67" s="4">
        <v>0.82</v>
      </c>
      <c r="AD67" s="4">
        <v>0.81739997776611051</v>
      </c>
      <c r="AE67" s="4">
        <v>0.97749691201249855</v>
      </c>
      <c r="AF67" s="26">
        <v>0.86666666666666681</v>
      </c>
      <c r="AG67" s="4">
        <v>0.88360491360491356</v>
      </c>
      <c r="AH67" s="4">
        <v>0.86666666666666681</v>
      </c>
      <c r="AI67" s="4">
        <v>0.86522843508575087</v>
      </c>
      <c r="AJ67" s="4">
        <v>0.33599775993110431</v>
      </c>
      <c r="AK67" s="26">
        <v>0.82666666666666655</v>
      </c>
      <c r="AL67" s="4">
        <v>0.84177988677988691</v>
      </c>
      <c r="AM67" s="4">
        <v>0.82666666666666655</v>
      </c>
      <c r="AN67" s="4">
        <v>0.8246084339475106</v>
      </c>
      <c r="AO67" s="4">
        <v>6.2475665874469719</v>
      </c>
      <c r="AP67" s="26">
        <v>0.88666666666666671</v>
      </c>
      <c r="AQ67" s="4">
        <v>0.90204610204610203</v>
      </c>
      <c r="AR67" s="4">
        <v>0.88666666666666671</v>
      </c>
      <c r="AS67" s="4">
        <v>0.88612874962989374</v>
      </c>
      <c r="AT67" s="4">
        <v>0.57930666721063473</v>
      </c>
      <c r="AU67" s="26">
        <v>0.84666666666666668</v>
      </c>
      <c r="AV67" s="4">
        <v>0.85780367780367772</v>
      </c>
      <c r="AW67" s="4">
        <v>0.84666666666666668</v>
      </c>
      <c r="AX67" s="4">
        <v>0.84572502195062427</v>
      </c>
      <c r="AY67" s="4">
        <v>0.73217919408851562</v>
      </c>
      <c r="AZ67" s="26">
        <v>0.87333333333333329</v>
      </c>
      <c r="BA67" s="4">
        <v>0.87855218855218842</v>
      </c>
      <c r="BB67" s="4">
        <v>0.87333333333333329</v>
      </c>
      <c r="BC67" s="4">
        <v>0.87169748494825894</v>
      </c>
      <c r="BD67" s="4">
        <v>0.43645787321620688</v>
      </c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R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  <c r="CG67" s="24"/>
      <c r="CH67" s="24"/>
      <c r="CI67" s="24"/>
      <c r="CJ67" s="24"/>
      <c r="CK67" s="6"/>
      <c r="CL67" s="23"/>
      <c r="CM67" s="24"/>
      <c r="CN67" s="24"/>
      <c r="CO67" s="24"/>
      <c r="CP67" s="24"/>
      <c r="CQ67" s="23"/>
      <c r="CR67" s="23"/>
      <c r="CS67" s="25"/>
      <c r="CT67" s="23"/>
      <c r="CU67" s="23"/>
      <c r="CV67" s="25"/>
      <c r="CW67" s="23"/>
      <c r="CX67" s="23"/>
      <c r="CY67" s="25"/>
    </row>
    <row r="68" spans="2:103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14">
        <v>6.7365374033196285E-2</v>
      </c>
      <c r="N68" s="9">
        <v>6.2015162568530036</v>
      </c>
      <c r="O68" s="9">
        <v>1.4475017897177569</v>
      </c>
      <c r="P68" s="9">
        <v>84.960772718886162</v>
      </c>
      <c r="Q68" s="27">
        <v>0.93333333333333324</v>
      </c>
      <c r="R68" s="6">
        <v>0.93842009842009855</v>
      </c>
      <c r="S68" s="6">
        <v>0.93333333333333324</v>
      </c>
      <c r="T68" s="6">
        <v>0.93333720775368367</v>
      </c>
      <c r="U68" s="6">
        <v>0.26421844048626453</v>
      </c>
      <c r="V68" s="27">
        <v>0.90666666666666662</v>
      </c>
      <c r="W68" s="6">
        <v>0.91495208495208491</v>
      </c>
      <c r="X68" s="6">
        <v>0.90666666666666662</v>
      </c>
      <c r="Y68" s="6">
        <v>0.90716419947541227</v>
      </c>
      <c r="Z68" s="6">
        <v>0.26428106497391191</v>
      </c>
      <c r="AA68" s="27">
        <v>0.92666666666666675</v>
      </c>
      <c r="AB68" s="6">
        <v>0.93043771043771051</v>
      </c>
      <c r="AC68" s="6">
        <v>0.92666666666666675</v>
      </c>
      <c r="AD68" s="6">
        <v>0.926470722260196</v>
      </c>
      <c r="AE68" s="6">
        <v>0.88263881042472114</v>
      </c>
      <c r="AF68" s="27">
        <v>0.93999999999999984</v>
      </c>
      <c r="AG68" s="6">
        <v>0.94569282569282576</v>
      </c>
      <c r="AH68" s="6">
        <v>0.93999999999999984</v>
      </c>
      <c r="AI68" s="6">
        <v>0.94032133473781054</v>
      </c>
      <c r="AJ68" s="6">
        <v>0.22645135919576331</v>
      </c>
      <c r="AK68" s="27">
        <v>0.84000000000000008</v>
      </c>
      <c r="AL68" s="6">
        <v>0.84685185185185197</v>
      </c>
      <c r="AM68" s="6">
        <v>0.84000000000000008</v>
      </c>
      <c r="AN68" s="6">
        <v>0.83974127237285123</v>
      </c>
      <c r="AO68" s="6">
        <v>5.7669845422587436</v>
      </c>
      <c r="AP68" s="27">
        <v>0.88000000000000012</v>
      </c>
      <c r="AQ68" s="6">
        <v>0.89293188293188286</v>
      </c>
      <c r="AR68" s="6">
        <v>0.88000000000000012</v>
      </c>
      <c r="AS68" s="6">
        <v>0.87820828324395417</v>
      </c>
      <c r="AT68" s="6">
        <v>0.5044541572572433</v>
      </c>
      <c r="AU68" s="27">
        <v>0.90666666666666662</v>
      </c>
      <c r="AV68" s="6">
        <v>0.91653457653457659</v>
      </c>
      <c r="AW68" s="6">
        <v>0.90666666666666662</v>
      </c>
      <c r="AX68" s="6">
        <v>0.906656423797358</v>
      </c>
      <c r="AY68" s="6">
        <v>0.48684290732361502</v>
      </c>
      <c r="AZ68" s="27">
        <v>0.88666666666666671</v>
      </c>
      <c r="BA68" s="6">
        <v>0.89852758352758355</v>
      </c>
      <c r="BB68" s="6">
        <v>0.88666666666666671</v>
      </c>
      <c r="BC68" s="6">
        <v>0.88734574041344805</v>
      </c>
      <c r="BD68" s="6">
        <v>0.34889806368343068</v>
      </c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23"/>
      <c r="CM68" s="24"/>
      <c r="CN68" s="24"/>
      <c r="CO68" s="24"/>
      <c r="CP68" s="24"/>
      <c r="CQ68" s="23"/>
      <c r="CR68" s="23"/>
      <c r="CS68" s="25"/>
      <c r="CT68" s="23"/>
      <c r="CU68" s="23"/>
      <c r="CV68" s="25"/>
      <c r="CW68" s="23"/>
      <c r="CX68" s="23"/>
      <c r="CY68" s="25"/>
    </row>
    <row r="69" spans="2:103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>
        <v>4.1857453561593483E-2</v>
      </c>
      <c r="N69" s="9">
        <v>8.2543783476663197</v>
      </c>
      <c r="O69" s="9">
        <v>1.570777834509544</v>
      </c>
      <c r="P69" s="9">
        <v>67.582722721517996</v>
      </c>
      <c r="Q69" s="27">
        <v>0.96</v>
      </c>
      <c r="R69" s="6">
        <v>0.9630303030303029</v>
      </c>
      <c r="S69" s="6">
        <v>0.96</v>
      </c>
      <c r="T69" s="6">
        <v>0.95991645781119461</v>
      </c>
      <c r="U69" s="6">
        <v>0.2156171367810934</v>
      </c>
      <c r="V69" s="27">
        <v>0.96666666666666679</v>
      </c>
      <c r="W69" s="6">
        <v>0.96909090909090911</v>
      </c>
      <c r="X69" s="6">
        <v>0.96666666666666679</v>
      </c>
      <c r="Y69" s="6">
        <v>0.96659983291562246</v>
      </c>
      <c r="Z69" s="6">
        <v>0.1660894109418978</v>
      </c>
      <c r="AA69" s="27">
        <v>0.88666666666666671</v>
      </c>
      <c r="AB69" s="6">
        <v>0.90560606060606064</v>
      </c>
      <c r="AC69" s="6">
        <v>0.88666666666666671</v>
      </c>
      <c r="AD69" s="6">
        <v>0.88434653180783207</v>
      </c>
      <c r="AE69" s="6">
        <v>0.65935913581517447</v>
      </c>
      <c r="AF69" s="27">
        <v>0.93333333333333335</v>
      </c>
      <c r="AG69" s="6">
        <v>0.93959595959595954</v>
      </c>
      <c r="AH69" s="6">
        <v>0.93333333333333335</v>
      </c>
      <c r="AI69" s="6">
        <v>0.93301384775068996</v>
      </c>
      <c r="AJ69" s="6">
        <v>0.20308843066865209</v>
      </c>
      <c r="AK69" s="27">
        <v>0.89333333333333331</v>
      </c>
      <c r="AL69" s="6">
        <v>0.90639989639989638</v>
      </c>
      <c r="AM69" s="6">
        <v>0.89333333333333331</v>
      </c>
      <c r="AN69" s="6">
        <v>0.89388554830202427</v>
      </c>
      <c r="AO69" s="6">
        <v>3.8446563615058289</v>
      </c>
      <c r="AP69" s="27">
        <v>0.95333333333333337</v>
      </c>
      <c r="AQ69" s="6">
        <v>0.9569696969696968</v>
      </c>
      <c r="AR69" s="6">
        <v>0.95333333333333337</v>
      </c>
      <c r="AS69" s="6">
        <v>0.9528432191590086</v>
      </c>
      <c r="AT69" s="6">
        <v>0.24323173397407649</v>
      </c>
      <c r="AU69" s="27">
        <v>0.92666666666666653</v>
      </c>
      <c r="AV69" s="6">
        <v>0.93441077441077436</v>
      </c>
      <c r="AW69" s="6">
        <v>0.92666666666666653</v>
      </c>
      <c r="AX69" s="6">
        <v>0.92697551960709856</v>
      </c>
      <c r="AY69" s="6">
        <v>0.45285204167237642</v>
      </c>
      <c r="AZ69" s="27">
        <v>0.93333333333333324</v>
      </c>
      <c r="BA69" s="6">
        <v>0.94047138047138046</v>
      </c>
      <c r="BB69" s="6">
        <v>0.93333333333333324</v>
      </c>
      <c r="BC69" s="6">
        <v>0.93332472595630489</v>
      </c>
      <c r="BD69" s="6">
        <v>0.19024199902123939</v>
      </c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23"/>
      <c r="CM69" s="24"/>
      <c r="CN69" s="24"/>
      <c r="CO69" s="24"/>
      <c r="CP69" s="24"/>
      <c r="CQ69" s="23"/>
      <c r="CR69" s="23"/>
      <c r="CS69" s="25"/>
      <c r="CT69" s="23"/>
      <c r="CU69" s="23"/>
      <c r="CV69" s="25"/>
      <c r="CW69" s="23"/>
      <c r="CX69" s="23"/>
      <c r="CY69" s="25"/>
    </row>
    <row r="70" spans="2:103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>
        <v>0.12510158257798229</v>
      </c>
      <c r="N70" s="9">
        <v>4.4163527222789032</v>
      </c>
      <c r="O70" s="9">
        <v>1.197304120064367</v>
      </c>
      <c r="P70" s="9">
        <v>60.504032295220973</v>
      </c>
      <c r="Q70" s="27">
        <v>0.77999999999999992</v>
      </c>
      <c r="R70" s="6">
        <v>0.78650682650682646</v>
      </c>
      <c r="S70" s="6">
        <v>0.77999999999999992</v>
      </c>
      <c r="T70" s="6">
        <v>0.76956742588859972</v>
      </c>
      <c r="U70" s="6">
        <v>0.55196983221231233</v>
      </c>
      <c r="V70" s="27">
        <v>0.78666666666666674</v>
      </c>
      <c r="W70" s="6">
        <v>0.79938376438376435</v>
      </c>
      <c r="X70" s="6">
        <v>0.78666666666666674</v>
      </c>
      <c r="Y70" s="6">
        <v>0.78487110462611887</v>
      </c>
      <c r="Z70" s="6">
        <v>0.49157121871709458</v>
      </c>
      <c r="AA70" s="27">
        <v>0.73333333333333328</v>
      </c>
      <c r="AB70" s="6">
        <v>0.75194102194102197</v>
      </c>
      <c r="AC70" s="6">
        <v>0.73333333333333328</v>
      </c>
      <c r="AD70" s="6">
        <v>0.71982587560458078</v>
      </c>
      <c r="AE70" s="6">
        <v>2.5669930670804488</v>
      </c>
      <c r="AF70" s="27">
        <v>0.76</v>
      </c>
      <c r="AG70" s="6">
        <v>0.76195156695156696</v>
      </c>
      <c r="AH70" s="6">
        <v>0.76</v>
      </c>
      <c r="AI70" s="6">
        <v>0.75378934173119116</v>
      </c>
      <c r="AJ70" s="6">
        <v>0.53226959758554637</v>
      </c>
      <c r="AK70" s="27">
        <v>0.66666666666666663</v>
      </c>
      <c r="AL70" s="6">
        <v>0.67456228956228959</v>
      </c>
      <c r="AM70" s="6">
        <v>0.66666666666666663</v>
      </c>
      <c r="AN70" s="6">
        <v>0.66569858990911634</v>
      </c>
      <c r="AO70" s="6">
        <v>12.014551129705721</v>
      </c>
      <c r="AP70" s="27">
        <v>0.76666666666666661</v>
      </c>
      <c r="AQ70" s="6">
        <v>0.77035353535353523</v>
      </c>
      <c r="AR70" s="6">
        <v>0.76666666666666661</v>
      </c>
      <c r="AS70" s="6">
        <v>0.76470367838788889</v>
      </c>
      <c r="AT70" s="6">
        <v>0.57977846177833425</v>
      </c>
      <c r="AU70" s="27">
        <v>0.7</v>
      </c>
      <c r="AV70" s="6">
        <v>0.70230510230510235</v>
      </c>
      <c r="AW70" s="6">
        <v>0.7</v>
      </c>
      <c r="AX70" s="6">
        <v>0.69627997860263302</v>
      </c>
      <c r="AY70" s="6">
        <v>0.84295166119063603</v>
      </c>
      <c r="AZ70" s="27">
        <v>0.74</v>
      </c>
      <c r="BA70" s="6">
        <v>0.73859251859251862</v>
      </c>
      <c r="BB70" s="6">
        <v>0.74</v>
      </c>
      <c r="BC70" s="6">
        <v>0.73258876478959933</v>
      </c>
      <c r="BD70" s="6">
        <v>0.79045613952453186</v>
      </c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23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</row>
    <row r="71" spans="2:103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>
        <v>0.59731408663301222</v>
      </c>
      <c r="N71" s="9">
        <v>0.67131472144547788</v>
      </c>
      <c r="O71" s="9">
        <v>0.40438608705047591</v>
      </c>
      <c r="P71" s="9">
        <v>23.999501291675831</v>
      </c>
      <c r="Q71" s="27">
        <v>0.55333333333333334</v>
      </c>
      <c r="R71" s="6">
        <v>0.50533491018785137</v>
      </c>
      <c r="S71" s="6">
        <v>0.55333333333333334</v>
      </c>
      <c r="T71" s="6">
        <v>0.5077474172527342</v>
      </c>
      <c r="U71" s="6">
        <v>0.87545794004178634</v>
      </c>
      <c r="V71" s="27">
        <v>0.55999999999999994</v>
      </c>
      <c r="W71" s="6">
        <v>0.56262663262663248</v>
      </c>
      <c r="X71" s="6">
        <v>0.55999999999999994</v>
      </c>
      <c r="Y71" s="6">
        <v>0.54982720946363428</v>
      </c>
      <c r="Z71" s="6">
        <v>0.86852328713320137</v>
      </c>
      <c r="AA71" s="27">
        <v>0.46666666666666662</v>
      </c>
      <c r="AB71" s="6">
        <v>0.45484857734857742</v>
      </c>
      <c r="AC71" s="6">
        <v>0.46666666666666662</v>
      </c>
      <c r="AD71" s="6">
        <v>0.44814203859485868</v>
      </c>
      <c r="AE71" s="6">
        <v>3.4104631586040619</v>
      </c>
      <c r="AF71" s="27">
        <v>0.5</v>
      </c>
      <c r="AG71" s="6">
        <v>0.46360870610870608</v>
      </c>
      <c r="AH71" s="6">
        <v>0.5</v>
      </c>
      <c r="AI71" s="6">
        <v>0.4719989401723147</v>
      </c>
      <c r="AJ71" s="6">
        <v>0.9149835591602693</v>
      </c>
      <c r="AK71" s="27">
        <v>0.42</v>
      </c>
      <c r="AL71" s="6">
        <v>0.42206404706404699</v>
      </c>
      <c r="AM71" s="6">
        <v>0.42</v>
      </c>
      <c r="AN71" s="6">
        <v>0.4179742414498101</v>
      </c>
      <c r="AO71" s="6">
        <v>20.90531896568795</v>
      </c>
      <c r="AP71" s="27">
        <v>0.45333333333333331</v>
      </c>
      <c r="AQ71" s="6">
        <v>0.45567858067858069</v>
      </c>
      <c r="AR71" s="6">
        <v>0.45333333333333331</v>
      </c>
      <c r="AS71" s="6">
        <v>0.45283003292156609</v>
      </c>
      <c r="AT71" s="6">
        <v>1.086392547463547</v>
      </c>
      <c r="AU71" s="27">
        <v>0.38</v>
      </c>
      <c r="AV71" s="6">
        <v>0.38392237392237388</v>
      </c>
      <c r="AW71" s="6">
        <v>0.38</v>
      </c>
      <c r="AX71" s="6">
        <v>0.37786649708308079</v>
      </c>
      <c r="AY71" s="6">
        <v>1.4117259021694639</v>
      </c>
      <c r="AZ71" s="27">
        <v>0.41333333333333327</v>
      </c>
      <c r="BA71" s="6">
        <v>0.4092204092204092</v>
      </c>
      <c r="BB71" s="6">
        <v>0.41333333333333327</v>
      </c>
      <c r="BC71" s="6">
        <v>0.4093807201358689</v>
      </c>
      <c r="BD71" s="6">
        <v>1.9231717436093101</v>
      </c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23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</row>
    <row r="72" spans="2:103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14">
        <v>6.374804304797238E-2</v>
      </c>
      <c r="N72" s="9">
        <v>7.5625035278341137</v>
      </c>
      <c r="O72" s="9">
        <v>1.3904091134612431</v>
      </c>
      <c r="P72" s="9">
        <v>103.60629833132739</v>
      </c>
      <c r="Q72" s="27">
        <v>0.85333333333333328</v>
      </c>
      <c r="R72" s="6">
        <v>0.86468975468975473</v>
      </c>
      <c r="S72" s="6">
        <v>0.85333333333333328</v>
      </c>
      <c r="T72" s="6">
        <v>0.84645559233794521</v>
      </c>
      <c r="U72" s="6">
        <v>0.43447079150948592</v>
      </c>
      <c r="V72" s="27">
        <v>0.9</v>
      </c>
      <c r="W72" s="6">
        <v>0.91126262626262622</v>
      </c>
      <c r="X72" s="6">
        <v>0.9</v>
      </c>
      <c r="Y72" s="6">
        <v>0.89544549132784412</v>
      </c>
      <c r="Z72" s="6">
        <v>0.27261024767396669</v>
      </c>
      <c r="AA72" s="27">
        <v>0.9</v>
      </c>
      <c r="AB72" s="6">
        <v>0.90345117845117839</v>
      </c>
      <c r="AC72" s="6">
        <v>0.9</v>
      </c>
      <c r="AD72" s="6">
        <v>0.89822789296473515</v>
      </c>
      <c r="AE72" s="6">
        <v>0.45096967799454318</v>
      </c>
      <c r="AF72" s="27">
        <v>0.90666666666666662</v>
      </c>
      <c r="AG72" s="6">
        <v>0.91370629370629375</v>
      </c>
      <c r="AH72" s="6">
        <v>0.90666666666666662</v>
      </c>
      <c r="AI72" s="6">
        <v>0.90528633190095031</v>
      </c>
      <c r="AJ72" s="6">
        <v>0.25536896422699401</v>
      </c>
      <c r="AK72" s="27">
        <v>0.88666666666666649</v>
      </c>
      <c r="AL72" s="6">
        <v>0.89579383579383587</v>
      </c>
      <c r="AM72" s="6">
        <v>0.88666666666666649</v>
      </c>
      <c r="AN72" s="6">
        <v>0.88584226719372761</v>
      </c>
      <c r="AO72" s="6">
        <v>4.0849473840999444</v>
      </c>
      <c r="AP72" s="27">
        <v>0.90666666666666662</v>
      </c>
      <c r="AQ72" s="6">
        <v>0.91191919191919202</v>
      </c>
      <c r="AR72" s="6">
        <v>0.90666666666666662</v>
      </c>
      <c r="AS72" s="6">
        <v>0.90592947013999636</v>
      </c>
      <c r="AT72" s="6">
        <v>0.29691225713720482</v>
      </c>
      <c r="AU72" s="27">
        <v>0.92666666666666653</v>
      </c>
      <c r="AV72" s="6">
        <v>0.9307070707070707</v>
      </c>
      <c r="AW72" s="6">
        <v>0.92666666666666653</v>
      </c>
      <c r="AX72" s="6">
        <v>0.92601858180805541</v>
      </c>
      <c r="AY72" s="6">
        <v>0.43361752475847049</v>
      </c>
      <c r="AZ72" s="27">
        <v>0.9</v>
      </c>
      <c r="BA72" s="6">
        <v>0.90543771043771049</v>
      </c>
      <c r="BB72" s="6">
        <v>0.9</v>
      </c>
      <c r="BC72" s="6">
        <v>0.89875496822865242</v>
      </c>
      <c r="BD72" s="6">
        <v>0.27642919103410257</v>
      </c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</row>
    <row r="73" spans="2:103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>
        <v>7.7369562076793477E-2</v>
      </c>
      <c r="N73" s="9">
        <v>5.2707485661162936</v>
      </c>
      <c r="O73" s="9">
        <v>1.437465367469106</v>
      </c>
      <c r="P73" s="9">
        <v>72.209255355793232</v>
      </c>
      <c r="Q73" s="27">
        <v>0.88666666666666671</v>
      </c>
      <c r="R73" s="6">
        <v>0.89414141414141413</v>
      </c>
      <c r="S73" s="6">
        <v>0.88666666666666671</v>
      </c>
      <c r="T73" s="6">
        <v>0.88608137992038927</v>
      </c>
      <c r="U73" s="6">
        <v>0.3339589937562446</v>
      </c>
      <c r="V73" s="27">
        <v>0.90666666666666662</v>
      </c>
      <c r="W73" s="6">
        <v>0.9103246753246752</v>
      </c>
      <c r="X73" s="6">
        <v>0.90666666666666662</v>
      </c>
      <c r="Y73" s="6">
        <v>0.90451711572454607</v>
      </c>
      <c r="Z73" s="6">
        <v>0.26892128683142719</v>
      </c>
      <c r="AA73" s="27">
        <v>0.86666666666666681</v>
      </c>
      <c r="AB73" s="6">
        <v>0.8845382395382394</v>
      </c>
      <c r="AC73" s="6">
        <v>0.86666666666666681</v>
      </c>
      <c r="AD73" s="6">
        <v>0.86396597554492305</v>
      </c>
      <c r="AE73" s="6">
        <v>0.75759484064426119</v>
      </c>
      <c r="AF73" s="27">
        <v>0.9</v>
      </c>
      <c r="AG73" s="6">
        <v>0.91465867465867456</v>
      </c>
      <c r="AH73" s="6">
        <v>0.9</v>
      </c>
      <c r="AI73" s="6">
        <v>0.89664908221106887</v>
      </c>
      <c r="AJ73" s="6">
        <v>0.2681723345087404</v>
      </c>
      <c r="AK73" s="27">
        <v>0.82000000000000006</v>
      </c>
      <c r="AL73" s="6">
        <v>0.83314037814037822</v>
      </c>
      <c r="AM73" s="6">
        <v>0.82000000000000006</v>
      </c>
      <c r="AN73" s="6">
        <v>0.81738947720641097</v>
      </c>
      <c r="AO73" s="6">
        <v>6.487857610041087</v>
      </c>
      <c r="AP73" s="27">
        <v>0.86666666666666681</v>
      </c>
      <c r="AQ73" s="6">
        <v>0.87768638768638785</v>
      </c>
      <c r="AR73" s="6">
        <v>0.86666666666666681</v>
      </c>
      <c r="AS73" s="6">
        <v>0.86559808612440192</v>
      </c>
      <c r="AT73" s="6">
        <v>0.58672632502145472</v>
      </c>
      <c r="AU73" s="27">
        <v>0.87333333333333341</v>
      </c>
      <c r="AV73" s="6">
        <v>0.88667628667628651</v>
      </c>
      <c r="AW73" s="6">
        <v>0.87333333333333341</v>
      </c>
      <c r="AX73" s="6">
        <v>0.87040074934811784</v>
      </c>
      <c r="AY73" s="6">
        <v>0.55309966932342536</v>
      </c>
      <c r="AZ73" s="27">
        <v>0.88666666666666671</v>
      </c>
      <c r="BA73" s="6">
        <v>0.89644059644059637</v>
      </c>
      <c r="BB73" s="6">
        <v>0.88666666666666671</v>
      </c>
      <c r="BC73" s="6">
        <v>0.88714924566317743</v>
      </c>
      <c r="BD73" s="6">
        <v>0.38478800429341131</v>
      </c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</row>
    <row r="74" spans="2:103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>
        <v>9.2674341361927801E-2</v>
      </c>
      <c r="N74" s="9">
        <v>7.5545486000587303</v>
      </c>
      <c r="O74" s="9">
        <v>1.1145385014790281</v>
      </c>
      <c r="P74" s="9">
        <v>71.768211700557941</v>
      </c>
      <c r="Q74" s="27">
        <v>0.78666666666666674</v>
      </c>
      <c r="R74" s="6">
        <v>0.79045769045769054</v>
      </c>
      <c r="S74" s="6">
        <v>0.78666666666666674</v>
      </c>
      <c r="T74" s="6">
        <v>0.76602028152371404</v>
      </c>
      <c r="U74" s="6">
        <v>0.56035948385538192</v>
      </c>
      <c r="V74" s="27">
        <v>0.84000000000000008</v>
      </c>
      <c r="W74" s="6">
        <v>0.84449513449513458</v>
      </c>
      <c r="X74" s="6">
        <v>0.84000000000000008</v>
      </c>
      <c r="Y74" s="6">
        <v>0.83080038441190673</v>
      </c>
      <c r="Z74" s="6">
        <v>0.37950572852097642</v>
      </c>
      <c r="AA74" s="27">
        <v>0.77333333333333321</v>
      </c>
      <c r="AB74" s="6">
        <v>0.78739834239834239</v>
      </c>
      <c r="AC74" s="6">
        <v>0.77333333333333321</v>
      </c>
      <c r="AD74" s="6">
        <v>0.7617609460630056</v>
      </c>
      <c r="AE74" s="6">
        <v>2.516359127092064</v>
      </c>
      <c r="AF74" s="27">
        <v>0.85333333333333328</v>
      </c>
      <c r="AG74" s="6">
        <v>0.85567340067340059</v>
      </c>
      <c r="AH74" s="6">
        <v>0.85333333333333328</v>
      </c>
      <c r="AI74" s="6">
        <v>0.84902312227389609</v>
      </c>
      <c r="AJ74" s="6">
        <v>0.41262152644066941</v>
      </c>
      <c r="AK74" s="27">
        <v>0.76</v>
      </c>
      <c r="AL74" s="6">
        <v>0.77596200096200085</v>
      </c>
      <c r="AM74" s="6">
        <v>0.76</v>
      </c>
      <c r="AN74" s="6">
        <v>0.75889439880151954</v>
      </c>
      <c r="AO74" s="6">
        <v>8.6504768133881154</v>
      </c>
      <c r="AP74" s="27">
        <v>0.80666666666666664</v>
      </c>
      <c r="AQ74" s="6">
        <v>0.81737632737632748</v>
      </c>
      <c r="AR74" s="6">
        <v>0.80666666666666664</v>
      </c>
      <c r="AS74" s="6">
        <v>0.80706907157842678</v>
      </c>
      <c r="AT74" s="6">
        <v>0.45278645583685101</v>
      </c>
      <c r="AU74" s="27">
        <v>0.80666666666666687</v>
      </c>
      <c r="AV74" s="6">
        <v>0.81323491323491326</v>
      </c>
      <c r="AW74" s="6">
        <v>0.80666666666666687</v>
      </c>
      <c r="AX74" s="6">
        <v>0.80703812671776054</v>
      </c>
      <c r="AY74" s="6">
        <v>0.54361830991303139</v>
      </c>
      <c r="AZ74" s="27">
        <v>0.83333333333333337</v>
      </c>
      <c r="BA74" s="6">
        <v>0.84431105931105921</v>
      </c>
      <c r="BB74" s="6">
        <v>0.83333333333333337</v>
      </c>
      <c r="BC74" s="6">
        <v>0.83368024805095742</v>
      </c>
      <c r="BD74" s="6">
        <v>0.52455598804361447</v>
      </c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</row>
    <row r="75" spans="2:103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>
        <v>3.9266789536241867E-2</v>
      </c>
      <c r="N75" s="9">
        <v>9.1595288494457137</v>
      </c>
      <c r="O75" s="9">
        <v>1.561801129345195</v>
      </c>
      <c r="P75" s="9">
        <v>103.04469955626431</v>
      </c>
      <c r="Q75" s="27">
        <v>0.96000000000000019</v>
      </c>
      <c r="R75" s="6">
        <v>0.96565656565656577</v>
      </c>
      <c r="S75" s="6">
        <v>0.96000000000000019</v>
      </c>
      <c r="T75" s="6">
        <v>0.95884869630999658</v>
      </c>
      <c r="U75" s="6">
        <v>0.2006108724001929</v>
      </c>
      <c r="V75" s="27">
        <v>0.96666666666666656</v>
      </c>
      <c r="W75" s="6">
        <v>0.97171717171717176</v>
      </c>
      <c r="X75" s="6">
        <v>0.96666666666666656</v>
      </c>
      <c r="Y75" s="6">
        <v>0.96638059795954523</v>
      </c>
      <c r="Z75" s="6">
        <v>0.12172278485670759</v>
      </c>
      <c r="AA75" s="27">
        <v>0.94000000000000006</v>
      </c>
      <c r="AB75" s="6">
        <v>0.94730898730898727</v>
      </c>
      <c r="AC75" s="6">
        <v>0.94000000000000006</v>
      </c>
      <c r="AD75" s="6">
        <v>0.93817214119542824</v>
      </c>
      <c r="AE75" s="6">
        <v>0.15124586388422739</v>
      </c>
      <c r="AF75" s="27">
        <v>0.98000000000000009</v>
      </c>
      <c r="AG75" s="6">
        <v>0.98282828282828283</v>
      </c>
      <c r="AH75" s="6">
        <v>0.98000000000000009</v>
      </c>
      <c r="AI75" s="6">
        <v>0.97984861142755864</v>
      </c>
      <c r="AJ75" s="6">
        <v>0.14932352647845959</v>
      </c>
      <c r="AK75" s="27">
        <v>0.92000000000000015</v>
      </c>
      <c r="AL75" s="6">
        <v>0.92621212121212138</v>
      </c>
      <c r="AM75" s="6">
        <v>0.92000000000000015</v>
      </c>
      <c r="AN75" s="6">
        <v>0.91696995012784477</v>
      </c>
      <c r="AO75" s="6">
        <v>2.8834922711293718</v>
      </c>
      <c r="AP75" s="27">
        <v>0.95333333333333337</v>
      </c>
      <c r="AQ75" s="6">
        <v>0.95737373737373732</v>
      </c>
      <c r="AR75" s="6">
        <v>0.95333333333333337</v>
      </c>
      <c r="AS75" s="6">
        <v>0.95230000134024917</v>
      </c>
      <c r="AT75" s="6">
        <v>0.39416711601493809</v>
      </c>
      <c r="AU75" s="27">
        <v>0.91333333333333333</v>
      </c>
      <c r="AV75" s="6">
        <v>0.92121212121212126</v>
      </c>
      <c r="AW75" s="6">
        <v>0.91333333333333333</v>
      </c>
      <c r="AX75" s="6">
        <v>0.91137819295714029</v>
      </c>
      <c r="AY75" s="6">
        <v>0.50377884651551263</v>
      </c>
      <c r="AZ75" s="27">
        <v>0.93999999999999984</v>
      </c>
      <c r="BA75" s="6">
        <v>0.94730898730898727</v>
      </c>
      <c r="BB75" s="6">
        <v>0.93999999999999984</v>
      </c>
      <c r="BC75" s="6">
        <v>0.93902066774054926</v>
      </c>
      <c r="BD75" s="6">
        <v>0.20530169460055431</v>
      </c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</row>
    <row r="76" spans="2:103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>
        <v>9.0596082455093291E-2</v>
      </c>
      <c r="N76" s="9">
        <v>5.4630858919885839</v>
      </c>
      <c r="O76" s="9">
        <v>1.323873655159953</v>
      </c>
      <c r="P76" s="9">
        <v>61.459716284871561</v>
      </c>
      <c r="Q76" s="27">
        <v>0.82666666666666655</v>
      </c>
      <c r="R76" s="6">
        <v>0.83910478410478417</v>
      </c>
      <c r="S76" s="6">
        <v>0.82666666666666655</v>
      </c>
      <c r="T76" s="6">
        <v>0.82745176900244888</v>
      </c>
      <c r="U76" s="6">
        <v>0.43409944450443427</v>
      </c>
      <c r="V76" s="27">
        <v>0.82</v>
      </c>
      <c r="W76" s="6">
        <v>0.83367225367225362</v>
      </c>
      <c r="X76" s="6">
        <v>0.82</v>
      </c>
      <c r="Y76" s="6">
        <v>0.82201239102302492</v>
      </c>
      <c r="Z76" s="6">
        <v>0.39720338180100911</v>
      </c>
      <c r="AA76" s="27">
        <v>0.80666666666666687</v>
      </c>
      <c r="AB76" s="6">
        <v>0.81758963258963246</v>
      </c>
      <c r="AC76" s="6">
        <v>0.80666666666666687</v>
      </c>
      <c r="AD76" s="6">
        <v>0.80637331529241618</v>
      </c>
      <c r="AE76" s="6">
        <v>2.238138558872298</v>
      </c>
      <c r="AF76" s="27">
        <v>0.84666666666666668</v>
      </c>
      <c r="AG76" s="6">
        <v>0.85698653198653196</v>
      </c>
      <c r="AH76" s="6">
        <v>0.84666666666666668</v>
      </c>
      <c r="AI76" s="6">
        <v>0.84750259487101576</v>
      </c>
      <c r="AJ76" s="6">
        <v>0.41010349714422278</v>
      </c>
      <c r="AK76" s="27">
        <v>0.7533333333333333</v>
      </c>
      <c r="AL76" s="6">
        <v>0.77776408776408779</v>
      </c>
      <c r="AM76" s="6">
        <v>0.7533333333333333</v>
      </c>
      <c r="AN76" s="6">
        <v>0.74831893860565279</v>
      </c>
      <c r="AO76" s="6">
        <v>8.8907678359822295</v>
      </c>
      <c r="AP76" s="27">
        <v>0.8</v>
      </c>
      <c r="AQ76" s="6">
        <v>0.82348022348022343</v>
      </c>
      <c r="AR76" s="6">
        <v>0.8</v>
      </c>
      <c r="AS76" s="6">
        <v>0.79783456225103822</v>
      </c>
      <c r="AT76" s="6">
        <v>0.46975771956634638</v>
      </c>
      <c r="AU76" s="27">
        <v>0.78</v>
      </c>
      <c r="AV76" s="6">
        <v>0.79098864098864097</v>
      </c>
      <c r="AW76" s="6">
        <v>0.78</v>
      </c>
      <c r="AX76" s="6">
        <v>0.77622770047389789</v>
      </c>
      <c r="AY76" s="6">
        <v>0.92406447666120717</v>
      </c>
      <c r="AZ76" s="27">
        <v>0.77333333333333343</v>
      </c>
      <c r="BA76" s="6">
        <v>0.79665242165242167</v>
      </c>
      <c r="BB76" s="6">
        <v>0.77333333333333343</v>
      </c>
      <c r="BC76" s="6">
        <v>0.77184597109216857</v>
      </c>
      <c r="BD76" s="6">
        <v>0.61171349046320633</v>
      </c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</row>
    <row r="77" spans="2:103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14">
        <v>0.91534435810364179</v>
      </c>
      <c r="N77" s="9">
        <v>9.2485020688545361E-2</v>
      </c>
      <c r="O77" s="9">
        <v>8.4655641896358561E-2</v>
      </c>
      <c r="P77" s="9">
        <v>6.751406510263811</v>
      </c>
      <c r="Q77" s="27">
        <v>0.44000000000000011</v>
      </c>
      <c r="R77" s="6">
        <v>0.45386086136086129</v>
      </c>
      <c r="S77" s="6">
        <v>0.44000000000000011</v>
      </c>
      <c r="T77" s="6">
        <v>0.38688419132355062</v>
      </c>
      <c r="U77" s="6">
        <v>1.0610466312238691</v>
      </c>
      <c r="V77" s="27">
        <v>0.4333333333333334</v>
      </c>
      <c r="W77" s="6">
        <v>0.41416389166389161</v>
      </c>
      <c r="X77" s="6">
        <v>0.4333333333333334</v>
      </c>
      <c r="Y77" s="6">
        <v>0.39244342740910237</v>
      </c>
      <c r="Z77" s="6">
        <v>1.0615223131367699</v>
      </c>
      <c r="AA77" s="27">
        <v>0.4</v>
      </c>
      <c r="AB77" s="6">
        <v>0.37094427989164841</v>
      </c>
      <c r="AC77" s="6">
        <v>0.4</v>
      </c>
      <c r="AD77" s="6">
        <v>0.36150271789110261</v>
      </c>
      <c r="AE77" s="6">
        <v>4.0456523172511671</v>
      </c>
      <c r="AF77" s="27">
        <v>0.4</v>
      </c>
      <c r="AG77" s="6">
        <v>0.44711145064086227</v>
      </c>
      <c r="AH77" s="6">
        <v>0.4</v>
      </c>
      <c r="AI77" s="6">
        <v>0.36839821979037668</v>
      </c>
      <c r="AJ77" s="6">
        <v>1.085984412244724</v>
      </c>
      <c r="AK77" s="27">
        <v>0.41333333333333339</v>
      </c>
      <c r="AL77" s="6">
        <v>0.39484044220886327</v>
      </c>
      <c r="AM77" s="6">
        <v>0.41333333333333339</v>
      </c>
      <c r="AN77" s="6">
        <v>0.3847295084018828</v>
      </c>
      <c r="AO77" s="6">
        <v>11.268197515718111</v>
      </c>
      <c r="AP77" s="27">
        <v>0.40666666666666662</v>
      </c>
      <c r="AQ77" s="6">
        <v>0.39778879015721119</v>
      </c>
      <c r="AR77" s="6">
        <v>0.40666666666666662</v>
      </c>
      <c r="AS77" s="6">
        <v>0.38943517395423022</v>
      </c>
      <c r="AT77" s="6">
        <v>2.6796551340354631</v>
      </c>
      <c r="AU77" s="27">
        <v>0.41333333333333327</v>
      </c>
      <c r="AV77" s="6">
        <v>0.40298248535090653</v>
      </c>
      <c r="AW77" s="6">
        <v>0.41333333333333327</v>
      </c>
      <c r="AX77" s="6">
        <v>0.39773567992737052</v>
      </c>
      <c r="AY77" s="6">
        <v>1.3697654880633541</v>
      </c>
      <c r="AZ77" s="27">
        <v>0.4</v>
      </c>
      <c r="BA77" s="6">
        <v>0.40118853855695957</v>
      </c>
      <c r="BB77" s="6">
        <v>0.4</v>
      </c>
      <c r="BC77" s="6">
        <v>0.38761543411524152</v>
      </c>
      <c r="BD77" s="6">
        <v>1.306058762743955</v>
      </c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</row>
    <row r="78" spans="2:103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>
        <v>0.15457104085346601</v>
      </c>
      <c r="N78" s="9">
        <v>4.8599771542906938</v>
      </c>
      <c r="O78" s="9">
        <v>0.93964619103028957</v>
      </c>
      <c r="P78" s="9">
        <v>84.4421030558008</v>
      </c>
      <c r="Q78" s="27">
        <v>0.78</v>
      </c>
      <c r="R78" s="6">
        <v>0.8015732415732415</v>
      </c>
      <c r="S78" s="6">
        <v>0.78</v>
      </c>
      <c r="T78" s="6">
        <v>0.75628677310734105</v>
      </c>
      <c r="U78" s="6">
        <v>0.57489843709530342</v>
      </c>
      <c r="V78" s="27">
        <v>0.80666666666666664</v>
      </c>
      <c r="W78" s="6">
        <v>0.83489214489214503</v>
      </c>
      <c r="X78" s="6">
        <v>0.80666666666666664</v>
      </c>
      <c r="Y78" s="6">
        <v>0.79519517006527374</v>
      </c>
      <c r="Z78" s="6">
        <v>0.46283955081384831</v>
      </c>
      <c r="AA78" s="27">
        <v>0.73333333333333339</v>
      </c>
      <c r="AB78" s="6">
        <v>0.74046009546009539</v>
      </c>
      <c r="AC78" s="6">
        <v>0.73333333333333339</v>
      </c>
      <c r="AD78" s="6">
        <v>0.71740018042212139</v>
      </c>
      <c r="AE78" s="6">
        <v>1.4215802883127031</v>
      </c>
      <c r="AF78" s="27">
        <v>0.7533333333333333</v>
      </c>
      <c r="AG78" s="6">
        <v>0.76234043734043733</v>
      </c>
      <c r="AH78" s="6">
        <v>0.7533333333333333</v>
      </c>
      <c r="AI78" s="6">
        <v>0.73347193515318421</v>
      </c>
      <c r="AJ78" s="6">
        <v>0.52273835045943495</v>
      </c>
      <c r="AK78" s="27">
        <v>0.65999999999999992</v>
      </c>
      <c r="AL78" s="6">
        <v>0.67044692779986903</v>
      </c>
      <c r="AM78" s="6">
        <v>0.65999999999999992</v>
      </c>
      <c r="AN78" s="6">
        <v>0.64602703301693754</v>
      </c>
      <c r="AO78" s="6">
        <v>12.25484215229983</v>
      </c>
      <c r="AP78" s="27">
        <v>0.72000000000000008</v>
      </c>
      <c r="AQ78" s="6">
        <v>0.73709509444803556</v>
      </c>
      <c r="AR78" s="6">
        <v>0.72000000000000008</v>
      </c>
      <c r="AS78" s="6">
        <v>0.70459150148744976</v>
      </c>
      <c r="AT78" s="6">
        <v>0.61915991391178171</v>
      </c>
      <c r="AU78" s="27">
        <v>0.70666666666666667</v>
      </c>
      <c r="AV78" s="6">
        <v>0.72721519221519215</v>
      </c>
      <c r="AW78" s="6">
        <v>0.70666666666666667</v>
      </c>
      <c r="AX78" s="6">
        <v>0.69029843320407314</v>
      </c>
      <c r="AY78" s="6">
        <v>0.94631259404029744</v>
      </c>
      <c r="AZ78" s="27">
        <v>0.74</v>
      </c>
      <c r="BA78" s="6">
        <v>0.75913364413364415</v>
      </c>
      <c r="BB78" s="6">
        <v>0.74</v>
      </c>
      <c r="BC78" s="6">
        <v>0.72075443927106331</v>
      </c>
      <c r="BD78" s="6">
        <v>0.7830523021025998</v>
      </c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</row>
    <row r="79" spans="2:103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>
        <v>0.25777451688955028</v>
      </c>
      <c r="N79" s="9">
        <v>2.4380211618194818</v>
      </c>
      <c r="O79" s="9">
        <v>0.85599123906637775</v>
      </c>
      <c r="P79" s="9">
        <v>33.400889916926907</v>
      </c>
      <c r="Q79" s="27">
        <v>0.7466666666666667</v>
      </c>
      <c r="R79" s="6">
        <v>0.74438117438117435</v>
      </c>
      <c r="S79" s="6">
        <v>0.7466666666666667</v>
      </c>
      <c r="T79" s="6">
        <v>0.72734358565560608</v>
      </c>
      <c r="U79" s="6">
        <v>0.64703751692932687</v>
      </c>
      <c r="V79" s="27">
        <v>0.77333333333333332</v>
      </c>
      <c r="W79" s="6">
        <v>0.77709013209013211</v>
      </c>
      <c r="X79" s="6">
        <v>0.77333333333333332</v>
      </c>
      <c r="Y79" s="6">
        <v>0.76997836501403616</v>
      </c>
      <c r="Z79" s="6">
        <v>0.59924905627533476</v>
      </c>
      <c r="AA79" s="27">
        <v>0.73333333333333328</v>
      </c>
      <c r="AB79" s="6">
        <v>0.72416731416731417</v>
      </c>
      <c r="AC79" s="6">
        <v>0.73333333333333328</v>
      </c>
      <c r="AD79" s="6">
        <v>0.7216881025576678</v>
      </c>
      <c r="AE79" s="6">
        <v>3.1218766171166279</v>
      </c>
      <c r="AF79" s="27">
        <v>0.76</v>
      </c>
      <c r="AG79" s="6">
        <v>0.75809301809301799</v>
      </c>
      <c r="AH79" s="6">
        <v>0.76</v>
      </c>
      <c r="AI79" s="6">
        <v>0.7547305604163862</v>
      </c>
      <c r="AJ79" s="6">
        <v>0.60252957993417122</v>
      </c>
      <c r="AK79" s="27">
        <v>0.59333333333333338</v>
      </c>
      <c r="AL79" s="6">
        <v>0.61937969437969431</v>
      </c>
      <c r="AM79" s="6">
        <v>0.59333333333333338</v>
      </c>
      <c r="AN79" s="6">
        <v>0.5930381509328877</v>
      </c>
      <c r="AO79" s="6">
        <v>14.65775237824097</v>
      </c>
      <c r="AP79" s="27">
        <v>0.72666666666666679</v>
      </c>
      <c r="AQ79" s="6">
        <v>0.72745069745069746</v>
      </c>
      <c r="AR79" s="6">
        <v>0.72666666666666679</v>
      </c>
      <c r="AS79" s="6">
        <v>0.72455479161361525</v>
      </c>
      <c r="AT79" s="6">
        <v>0.70354275415688117</v>
      </c>
      <c r="AU79" s="27">
        <v>0.65333333333333332</v>
      </c>
      <c r="AV79" s="6">
        <v>0.65094276094276093</v>
      </c>
      <c r="AW79" s="6">
        <v>0.65333333333333332</v>
      </c>
      <c r="AX79" s="6">
        <v>0.64979975190501504</v>
      </c>
      <c r="AY79" s="6">
        <v>1.034696991950772</v>
      </c>
      <c r="AZ79" s="27">
        <v>0.65999999999999992</v>
      </c>
      <c r="BA79" s="6">
        <v>0.66381433381433386</v>
      </c>
      <c r="BB79" s="6">
        <v>0.65999999999999992</v>
      </c>
      <c r="BC79" s="6">
        <v>0.65640558615790823</v>
      </c>
      <c r="BD79" s="6">
        <v>1.0353698154384481</v>
      </c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</row>
    <row r="80" spans="2:103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>
        <v>5.4142373369925799E-2</v>
      </c>
      <c r="N80" s="9">
        <v>7.5955865967593663</v>
      </c>
      <c r="O80" s="9">
        <v>1.480472167774797</v>
      </c>
      <c r="P80" s="9">
        <v>104.0595363756033</v>
      </c>
      <c r="Q80" s="27">
        <v>0.95333333333333337</v>
      </c>
      <c r="R80" s="6">
        <v>0.95898989898989906</v>
      </c>
      <c r="S80" s="6">
        <v>0.95333333333333337</v>
      </c>
      <c r="T80" s="6">
        <v>0.95303055618845089</v>
      </c>
      <c r="U80" s="6">
        <v>0.2542637839593061</v>
      </c>
      <c r="V80" s="27">
        <v>0.94000000000000006</v>
      </c>
      <c r="W80" s="6">
        <v>0.94511784511784513</v>
      </c>
      <c r="X80" s="6">
        <v>0.94000000000000006</v>
      </c>
      <c r="Y80" s="6">
        <v>0.93969266600845547</v>
      </c>
      <c r="Z80" s="6">
        <v>0.16497599364345991</v>
      </c>
      <c r="AA80" s="27">
        <v>0.90666666666666662</v>
      </c>
      <c r="AB80" s="6">
        <v>0.91063973063973069</v>
      </c>
      <c r="AC80" s="6">
        <v>0.90666666666666662</v>
      </c>
      <c r="AD80" s="6">
        <v>0.90570314675577834</v>
      </c>
      <c r="AE80" s="6">
        <v>0.8613893455836763</v>
      </c>
      <c r="AF80" s="27">
        <v>0.94000000000000006</v>
      </c>
      <c r="AG80" s="6">
        <v>0.94511784511784513</v>
      </c>
      <c r="AH80" s="6">
        <v>0.94000000000000006</v>
      </c>
      <c r="AI80" s="6">
        <v>0.93969266600845547</v>
      </c>
      <c r="AJ80" s="6">
        <v>0.19613044377932221</v>
      </c>
      <c r="AK80" s="27">
        <v>0.9</v>
      </c>
      <c r="AL80" s="6">
        <v>0.90794316794316798</v>
      </c>
      <c r="AM80" s="6">
        <v>0.9</v>
      </c>
      <c r="AN80" s="6">
        <v>0.89864135913940735</v>
      </c>
      <c r="AO80" s="6">
        <v>3.6043653389117152</v>
      </c>
      <c r="AP80" s="27">
        <v>0.92000000000000015</v>
      </c>
      <c r="AQ80" s="6">
        <v>0.93148407148407153</v>
      </c>
      <c r="AR80" s="6">
        <v>0.92000000000000015</v>
      </c>
      <c r="AS80" s="6">
        <v>0.91742039552108212</v>
      </c>
      <c r="AT80" s="6">
        <v>0.4333499044664183</v>
      </c>
      <c r="AU80" s="27">
        <v>0.90666666666666662</v>
      </c>
      <c r="AV80" s="6">
        <v>0.91760165760165757</v>
      </c>
      <c r="AW80" s="6">
        <v>0.90666666666666662</v>
      </c>
      <c r="AX80" s="6">
        <v>0.9076271927072842</v>
      </c>
      <c r="AY80" s="6">
        <v>0.33838830934007941</v>
      </c>
      <c r="AZ80" s="27">
        <v>0.92000000000000015</v>
      </c>
      <c r="BA80" s="6">
        <v>0.92936026936026939</v>
      </c>
      <c r="BB80" s="6">
        <v>0.92000000000000015</v>
      </c>
      <c r="BC80" s="6">
        <v>0.92019088124351267</v>
      </c>
      <c r="BD80" s="6">
        <v>0.24919744321701109</v>
      </c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</row>
    <row r="81" spans="2:89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>
        <v>3.4731582696803501E-2</v>
      </c>
      <c r="N81" s="9">
        <v>10.207647547120621</v>
      </c>
      <c r="O81" s="9">
        <v>1.5760090796837489</v>
      </c>
      <c r="P81" s="9">
        <v>96.972651697645858</v>
      </c>
      <c r="Q81" s="27">
        <v>0.96666666666666679</v>
      </c>
      <c r="R81" s="6">
        <v>0.97070707070707074</v>
      </c>
      <c r="S81" s="6">
        <v>0.96666666666666679</v>
      </c>
      <c r="T81" s="6">
        <v>0.96648186121870339</v>
      </c>
      <c r="U81" s="6">
        <v>0.21647751895649661</v>
      </c>
      <c r="V81" s="27">
        <v>0.96666666666666656</v>
      </c>
      <c r="W81" s="6">
        <v>0.97070707070707063</v>
      </c>
      <c r="X81" s="6">
        <v>0.96666666666666656</v>
      </c>
      <c r="Y81" s="6">
        <v>0.96648186121870339</v>
      </c>
      <c r="Z81" s="6">
        <v>0.14914348703027849</v>
      </c>
      <c r="AA81" s="27">
        <v>0.96</v>
      </c>
      <c r="AB81" s="6">
        <v>0.96464646464646453</v>
      </c>
      <c r="AC81" s="6">
        <v>0.96</v>
      </c>
      <c r="AD81" s="6">
        <v>0.96018834966203381</v>
      </c>
      <c r="AE81" s="6">
        <v>0.1300200952733466</v>
      </c>
      <c r="AF81" s="27">
        <v>0.96666666666666656</v>
      </c>
      <c r="AG81" s="6">
        <v>0.97070707070707063</v>
      </c>
      <c r="AH81" s="6">
        <v>0.96666666666666656</v>
      </c>
      <c r="AI81" s="6">
        <v>0.96648186121870339</v>
      </c>
      <c r="AJ81" s="6">
        <v>0.15577884428229391</v>
      </c>
      <c r="AK81" s="27">
        <v>0.86666666666666659</v>
      </c>
      <c r="AL81" s="6">
        <v>0.88225126725126723</v>
      </c>
      <c r="AM81" s="6">
        <v>0.86666666666666659</v>
      </c>
      <c r="AN81" s="6">
        <v>0.86646965265083442</v>
      </c>
      <c r="AO81" s="6">
        <v>4.8058204518822869</v>
      </c>
      <c r="AP81" s="27">
        <v>0.94000000000000006</v>
      </c>
      <c r="AQ81" s="6">
        <v>0.94703962703962696</v>
      </c>
      <c r="AR81" s="6">
        <v>0.94000000000000006</v>
      </c>
      <c r="AS81" s="6">
        <v>0.93993147119005227</v>
      </c>
      <c r="AT81" s="6">
        <v>0.21738614650086591</v>
      </c>
      <c r="AU81" s="27">
        <v>0.91333333333333333</v>
      </c>
      <c r="AV81" s="6">
        <v>0.92738594738594737</v>
      </c>
      <c r="AW81" s="6">
        <v>0.91333333333333333</v>
      </c>
      <c r="AX81" s="6">
        <v>0.91132187530491482</v>
      </c>
      <c r="AY81" s="6">
        <v>0.35952416607607862</v>
      </c>
      <c r="AZ81" s="27">
        <v>0.94000000000000006</v>
      </c>
      <c r="BA81" s="6">
        <v>0.94643356643356635</v>
      </c>
      <c r="BB81" s="6">
        <v>0.94000000000000006</v>
      </c>
      <c r="BC81" s="6">
        <v>0.93994817962781352</v>
      </c>
      <c r="BD81" s="6">
        <v>0.20803459279522751</v>
      </c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</row>
    <row r="82" spans="2:89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>
        <v>4.1722383032842501E-2</v>
      </c>
      <c r="N82" s="9">
        <v>8.2774505303739261</v>
      </c>
      <c r="O82" s="9">
        <v>1.571200272370646</v>
      </c>
      <c r="P82" s="9">
        <v>93.121318466706668</v>
      </c>
      <c r="Q82" s="27">
        <v>0.97333333333333338</v>
      </c>
      <c r="R82" s="6">
        <v>0.97555555555555562</v>
      </c>
      <c r="S82" s="6">
        <v>0.97333333333333338</v>
      </c>
      <c r="T82" s="6">
        <v>0.97319865319865317</v>
      </c>
      <c r="U82" s="6">
        <v>0.17374782751626891</v>
      </c>
      <c r="V82" s="27">
        <v>0.97333333333333338</v>
      </c>
      <c r="W82" s="6">
        <v>0.97676767676767684</v>
      </c>
      <c r="X82" s="6">
        <v>0.97333333333333338</v>
      </c>
      <c r="Y82" s="6">
        <v>0.97316523632313101</v>
      </c>
      <c r="Z82" s="6">
        <v>6.5795528288788402E-2</v>
      </c>
      <c r="AA82" s="27">
        <v>0.95333333333333337</v>
      </c>
      <c r="AB82" s="6">
        <v>0.95723905723905711</v>
      </c>
      <c r="AC82" s="6">
        <v>0.95333333333333337</v>
      </c>
      <c r="AD82" s="6">
        <v>0.9527809422546264</v>
      </c>
      <c r="AE82" s="6">
        <v>0.34126324056961582</v>
      </c>
      <c r="AF82" s="27">
        <v>0.98000000000000009</v>
      </c>
      <c r="AG82" s="6">
        <v>0.98282828282828283</v>
      </c>
      <c r="AH82" s="6">
        <v>0.98000000000000009</v>
      </c>
      <c r="AI82" s="6">
        <v>0.97984861142755864</v>
      </c>
      <c r="AJ82" s="6">
        <v>0.1268087698518825</v>
      </c>
      <c r="AK82" s="27">
        <v>0.88000000000000012</v>
      </c>
      <c r="AL82" s="6">
        <v>0.89475524475524482</v>
      </c>
      <c r="AM82" s="6">
        <v>0.88000000000000012</v>
      </c>
      <c r="AN82" s="6">
        <v>0.87809179100066159</v>
      </c>
      <c r="AO82" s="6">
        <v>4.3252384066940577</v>
      </c>
      <c r="AP82" s="27">
        <v>0.93333333333333335</v>
      </c>
      <c r="AQ82" s="6">
        <v>0.93636363636363629</v>
      </c>
      <c r="AR82" s="6">
        <v>0.93333333333333335</v>
      </c>
      <c r="AS82" s="6">
        <v>0.93319409635199102</v>
      </c>
      <c r="AT82" s="6">
        <v>0.20273954226900709</v>
      </c>
      <c r="AU82" s="27">
        <v>0.91333333333333333</v>
      </c>
      <c r="AV82" s="6">
        <v>0.92094276094276084</v>
      </c>
      <c r="AW82" s="6">
        <v>0.91333333333333333</v>
      </c>
      <c r="AX82" s="6">
        <v>0.91242607409790077</v>
      </c>
      <c r="AY82" s="6">
        <v>0.31671242362326102</v>
      </c>
      <c r="AZ82" s="27">
        <v>0.93333333333333324</v>
      </c>
      <c r="BA82" s="6">
        <v>0.93737373737373741</v>
      </c>
      <c r="BB82" s="6">
        <v>0.93333333333333324</v>
      </c>
      <c r="BC82" s="6">
        <v>0.93348269664059136</v>
      </c>
      <c r="BD82" s="6">
        <v>0.17654212395913629</v>
      </c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</row>
    <row r="83" spans="2:89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>
        <v>0.21486513839237029</v>
      </c>
      <c r="N83" s="9">
        <v>3.165010157521631</v>
      </c>
      <c r="O83" s="9">
        <v>0.89021937770611703</v>
      </c>
      <c r="P83" s="9">
        <v>113.14911313139829</v>
      </c>
      <c r="Q83" s="27">
        <v>0.78666666666666674</v>
      </c>
      <c r="R83" s="6">
        <v>0.8029749879749879</v>
      </c>
      <c r="S83" s="6">
        <v>0.78666666666666674</v>
      </c>
      <c r="T83" s="6">
        <v>0.78581023265233785</v>
      </c>
      <c r="U83" s="6">
        <v>0.57243741708762896</v>
      </c>
      <c r="V83" s="27">
        <v>0.79333333333333333</v>
      </c>
      <c r="W83" s="6">
        <v>0.81611111111111112</v>
      </c>
      <c r="X83" s="6">
        <v>0.79333333333333333</v>
      </c>
      <c r="Y83" s="6">
        <v>0.79612068048910145</v>
      </c>
      <c r="Z83" s="6">
        <v>0.52583762759888653</v>
      </c>
      <c r="AA83" s="27">
        <v>0.76666666666666672</v>
      </c>
      <c r="AB83" s="6">
        <v>0.77414141414141413</v>
      </c>
      <c r="AC83" s="6">
        <v>0.76666666666666672</v>
      </c>
      <c r="AD83" s="6">
        <v>0.76645679856206184</v>
      </c>
      <c r="AE83" s="6">
        <v>2.0419426145798241</v>
      </c>
      <c r="AF83" s="27">
        <v>0.76666666666666672</v>
      </c>
      <c r="AG83" s="6">
        <v>0.79752229252229268</v>
      </c>
      <c r="AH83" s="6">
        <v>0.76666666666666672</v>
      </c>
      <c r="AI83" s="6">
        <v>0.76390062229340727</v>
      </c>
      <c r="AJ83" s="6">
        <v>0.52927708508947591</v>
      </c>
      <c r="AK83" s="27">
        <v>0.67333333333333334</v>
      </c>
      <c r="AL83" s="6">
        <v>0.68851241351241355</v>
      </c>
      <c r="AM83" s="6">
        <v>0.67333333333333334</v>
      </c>
      <c r="AN83" s="6">
        <v>0.66834889569631806</v>
      </c>
      <c r="AO83" s="6">
        <v>11.7742601071116</v>
      </c>
      <c r="AP83" s="27">
        <v>0.77333333333333332</v>
      </c>
      <c r="AQ83" s="6">
        <v>0.78421060421060418</v>
      </c>
      <c r="AR83" s="6">
        <v>0.77333333333333332</v>
      </c>
      <c r="AS83" s="6">
        <v>0.77291316461864312</v>
      </c>
      <c r="AT83" s="6">
        <v>0.5840835207156535</v>
      </c>
      <c r="AU83" s="27">
        <v>0.7</v>
      </c>
      <c r="AV83" s="6">
        <v>0.70677285677285673</v>
      </c>
      <c r="AW83" s="6">
        <v>0.7</v>
      </c>
      <c r="AX83" s="6">
        <v>0.69866431559795394</v>
      </c>
      <c r="AY83" s="6">
        <v>0.9225218012307943</v>
      </c>
      <c r="AZ83" s="27">
        <v>0.74666666666666681</v>
      </c>
      <c r="BA83" s="6">
        <v>0.74599326599326587</v>
      </c>
      <c r="BB83" s="6">
        <v>0.74666666666666681</v>
      </c>
      <c r="BC83" s="6">
        <v>0.74335029492924232</v>
      </c>
      <c r="BD83" s="6">
        <v>0.81320221356152678</v>
      </c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</row>
    <row r="84" spans="2:89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>
        <v>0.13278405248601391</v>
      </c>
      <c r="N84" s="9">
        <v>5.4365276082015548</v>
      </c>
      <c r="O84" s="9">
        <v>1.0125477277588739</v>
      </c>
      <c r="P84" s="9">
        <v>94.45966719250201</v>
      </c>
      <c r="Q84" s="27">
        <v>0.76666666666666672</v>
      </c>
      <c r="R84" s="6">
        <v>0.78337939837939841</v>
      </c>
      <c r="S84" s="6">
        <v>0.76666666666666672</v>
      </c>
      <c r="T84" s="6">
        <v>0.73973235630524636</v>
      </c>
      <c r="U84" s="6">
        <v>0.58132280997771812</v>
      </c>
      <c r="V84" s="27">
        <v>0.79333333333333345</v>
      </c>
      <c r="W84" s="6">
        <v>0.79741240241240241</v>
      </c>
      <c r="X84" s="6">
        <v>0.79333333333333345</v>
      </c>
      <c r="Y84" s="6">
        <v>0.78277997688685541</v>
      </c>
      <c r="Z84" s="6">
        <v>0.5176478819363115</v>
      </c>
      <c r="AA84" s="27">
        <v>0.8</v>
      </c>
      <c r="AB84" s="6">
        <v>0.81782883782883786</v>
      </c>
      <c r="AC84" s="6">
        <v>0.8</v>
      </c>
      <c r="AD84" s="6">
        <v>0.78766545034212287</v>
      </c>
      <c r="AE84" s="6">
        <v>2.0131465064175158</v>
      </c>
      <c r="AF84" s="27">
        <v>0.81333333333333324</v>
      </c>
      <c r="AG84" s="6">
        <v>0.81916546416546421</v>
      </c>
      <c r="AH84" s="6">
        <v>0.81333333333333324</v>
      </c>
      <c r="AI84" s="6">
        <v>0.80375204201829598</v>
      </c>
      <c r="AJ84" s="6">
        <v>0.49983529487718331</v>
      </c>
      <c r="AK84" s="27">
        <v>0.77333333333333332</v>
      </c>
      <c r="AL84" s="6">
        <v>0.78555037555037555</v>
      </c>
      <c r="AM84" s="6">
        <v>0.77333333333333332</v>
      </c>
      <c r="AN84" s="6">
        <v>0.77372193562259517</v>
      </c>
      <c r="AO84" s="6">
        <v>8.1698947681998888</v>
      </c>
      <c r="AP84" s="27">
        <v>0.79333333333333333</v>
      </c>
      <c r="AQ84" s="6">
        <v>0.80320827320827315</v>
      </c>
      <c r="AR84" s="6">
        <v>0.79333333333333333</v>
      </c>
      <c r="AS84" s="6">
        <v>0.78882319434951009</v>
      </c>
      <c r="AT84" s="6">
        <v>0.7416221200799491</v>
      </c>
      <c r="AU84" s="27">
        <v>0.78</v>
      </c>
      <c r="AV84" s="6">
        <v>0.78493265993265982</v>
      </c>
      <c r="AW84" s="6">
        <v>0.78</v>
      </c>
      <c r="AX84" s="6">
        <v>0.77943596364648982</v>
      </c>
      <c r="AY84" s="6">
        <v>0.76041136506558915</v>
      </c>
      <c r="AZ84" s="27">
        <v>0.76</v>
      </c>
      <c r="BA84" s="6">
        <v>0.75797683797683801</v>
      </c>
      <c r="BB84" s="6">
        <v>0.76</v>
      </c>
      <c r="BC84" s="6">
        <v>0.7538293290642194</v>
      </c>
      <c r="BD84" s="6">
        <v>0.74969781174324535</v>
      </c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</row>
    <row r="85" spans="2:89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>
        <v>0.18528831216188299</v>
      </c>
      <c r="N85" s="9">
        <v>2.9371645600071732</v>
      </c>
      <c r="O85" s="9">
        <v>1.085201111810804</v>
      </c>
      <c r="P85" s="9">
        <v>105.0036330202564</v>
      </c>
      <c r="Q85" s="27">
        <v>0.86</v>
      </c>
      <c r="R85" s="6">
        <v>0.87191919191919198</v>
      </c>
      <c r="S85" s="6">
        <v>0.86</v>
      </c>
      <c r="T85" s="6">
        <v>0.86087851833981865</v>
      </c>
      <c r="U85" s="6">
        <v>0.40085765517722782</v>
      </c>
      <c r="V85" s="27">
        <v>0.88000000000000012</v>
      </c>
      <c r="W85" s="6">
        <v>0.88737373737373737</v>
      </c>
      <c r="X85" s="6">
        <v>0.88000000000000012</v>
      </c>
      <c r="Y85" s="6">
        <v>0.88062074377863853</v>
      </c>
      <c r="Z85" s="6">
        <v>0.38339764023847622</v>
      </c>
      <c r="AA85" s="27">
        <v>0.87333333333333329</v>
      </c>
      <c r="AB85" s="6">
        <v>0.88043771043771046</v>
      </c>
      <c r="AC85" s="6">
        <v>0.87333333333333329</v>
      </c>
      <c r="AD85" s="6">
        <v>0.87237037930536376</v>
      </c>
      <c r="AE85" s="6">
        <v>1.4126468419785749</v>
      </c>
      <c r="AF85" s="27">
        <v>0.86666666666666659</v>
      </c>
      <c r="AG85" s="6">
        <v>0.87525252525252528</v>
      </c>
      <c r="AH85" s="6">
        <v>0.86666666666666659</v>
      </c>
      <c r="AI85" s="6">
        <v>0.86719829877724608</v>
      </c>
      <c r="AJ85" s="6">
        <v>0.33257146475616178</v>
      </c>
      <c r="AK85" s="27">
        <v>0.81333333333333324</v>
      </c>
      <c r="AL85" s="6">
        <v>0.82685185185185195</v>
      </c>
      <c r="AM85" s="6">
        <v>0.81333333333333324</v>
      </c>
      <c r="AN85" s="6">
        <v>0.81139330798773501</v>
      </c>
      <c r="AO85" s="6">
        <v>6.7281486326352011</v>
      </c>
      <c r="AP85" s="27">
        <v>0.85333333333333328</v>
      </c>
      <c r="AQ85" s="6">
        <v>0.86370629370629359</v>
      </c>
      <c r="AR85" s="6">
        <v>0.85333333333333328</v>
      </c>
      <c r="AS85" s="6">
        <v>0.85242437903899737</v>
      </c>
      <c r="AT85" s="6">
        <v>0.54676034943762608</v>
      </c>
      <c r="AU85" s="27">
        <v>0.8600000000000001</v>
      </c>
      <c r="AV85" s="6">
        <v>0.87595700595700587</v>
      </c>
      <c r="AW85" s="6">
        <v>0.8600000000000001</v>
      </c>
      <c r="AX85" s="6">
        <v>0.85982000908908973</v>
      </c>
      <c r="AY85" s="6">
        <v>0.72016522469541033</v>
      </c>
      <c r="AZ85" s="27">
        <v>0.87333333333333341</v>
      </c>
      <c r="BA85" s="6">
        <v>0.88117845117845106</v>
      </c>
      <c r="BB85" s="6">
        <v>0.87333333333333341</v>
      </c>
      <c r="BC85" s="6">
        <v>0.87264784063545675</v>
      </c>
      <c r="BD85" s="6">
        <v>0.457757650768505</v>
      </c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</row>
    <row r="86" spans="2:89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>
        <v>7.2439457749193401E-2</v>
      </c>
      <c r="N86" s="9">
        <v>7.3370280361156279</v>
      </c>
      <c r="O86" s="9">
        <v>1.323630752074767</v>
      </c>
      <c r="P86" s="9">
        <v>127.480862127509</v>
      </c>
      <c r="Q86" s="27">
        <v>0.87333333333333341</v>
      </c>
      <c r="R86" s="6">
        <v>0.89114478114478113</v>
      </c>
      <c r="S86" s="6">
        <v>0.87333333333333341</v>
      </c>
      <c r="T86" s="6">
        <v>0.87208374471532368</v>
      </c>
      <c r="U86" s="6">
        <v>0.35564988781655132</v>
      </c>
      <c r="V86" s="27">
        <v>0.85333333333333328</v>
      </c>
      <c r="W86" s="6">
        <v>0.87292078292078279</v>
      </c>
      <c r="X86" s="6">
        <v>0.85333333333333328</v>
      </c>
      <c r="Y86" s="6">
        <v>0.8542619879933111</v>
      </c>
      <c r="Z86" s="6">
        <v>0.36300884396727329</v>
      </c>
      <c r="AA86" s="27">
        <v>0.85333333333333328</v>
      </c>
      <c r="AB86" s="6">
        <v>0.87084600584600591</v>
      </c>
      <c r="AC86" s="6">
        <v>0.85333333333333328</v>
      </c>
      <c r="AD86" s="6">
        <v>0.85572249036914538</v>
      </c>
      <c r="AE86" s="6">
        <v>1.435821710725163</v>
      </c>
      <c r="AF86" s="27">
        <v>0.86666666666666681</v>
      </c>
      <c r="AG86" s="6">
        <v>0.88577459577459583</v>
      </c>
      <c r="AH86" s="6">
        <v>0.86666666666666681</v>
      </c>
      <c r="AI86" s="6">
        <v>0.86777766123438482</v>
      </c>
      <c r="AJ86" s="6">
        <v>0.34368869317853112</v>
      </c>
      <c r="AK86" s="27">
        <v>0.83333333333333326</v>
      </c>
      <c r="AL86" s="6">
        <v>0.85371924371924379</v>
      </c>
      <c r="AM86" s="6">
        <v>0.83333333333333326</v>
      </c>
      <c r="AN86" s="6">
        <v>0.83279133274556616</v>
      </c>
      <c r="AO86" s="6">
        <v>6.0072755648528604</v>
      </c>
      <c r="AP86" s="27">
        <v>0.8600000000000001</v>
      </c>
      <c r="AQ86" s="6">
        <v>0.88091094091094091</v>
      </c>
      <c r="AR86" s="6">
        <v>0.8600000000000001</v>
      </c>
      <c r="AS86" s="6">
        <v>0.86131654085483667</v>
      </c>
      <c r="AT86" s="6">
        <v>0.37791584139659662</v>
      </c>
      <c r="AU86" s="27">
        <v>0.8600000000000001</v>
      </c>
      <c r="AV86" s="6">
        <v>0.86829189329189338</v>
      </c>
      <c r="AW86" s="6">
        <v>0.8600000000000001</v>
      </c>
      <c r="AX86" s="6">
        <v>0.86008972157848174</v>
      </c>
      <c r="AY86" s="6">
        <v>0.64783046607258865</v>
      </c>
      <c r="AZ86" s="27">
        <v>0.8533333333333335</v>
      </c>
      <c r="BA86" s="6">
        <v>0.86653864653864665</v>
      </c>
      <c r="BB86" s="6">
        <v>0.8533333333333335</v>
      </c>
      <c r="BC86" s="6">
        <v>0.85341623453347781</v>
      </c>
      <c r="BD86" s="6">
        <v>0.47256472788496912</v>
      </c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</row>
    <row r="87" spans="2:89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>
        <v>0.15389457287300851</v>
      </c>
      <c r="N87" s="9">
        <v>4.8272867846421343</v>
      </c>
      <c r="O87" s="9">
        <v>0.9493176163959639</v>
      </c>
      <c r="P87" s="9">
        <v>113.4412394390901</v>
      </c>
      <c r="Q87" s="27">
        <v>0.8</v>
      </c>
      <c r="R87" s="6">
        <v>0.80917693417693415</v>
      </c>
      <c r="S87" s="6">
        <v>0.8</v>
      </c>
      <c r="T87" s="6">
        <v>0.77767951854908379</v>
      </c>
      <c r="U87" s="6">
        <v>0.57946523571468345</v>
      </c>
      <c r="V87" s="27">
        <v>0.82000000000000006</v>
      </c>
      <c r="W87" s="6">
        <v>0.82546416546416546</v>
      </c>
      <c r="X87" s="6">
        <v>0.82000000000000006</v>
      </c>
      <c r="Y87" s="6">
        <v>0.81167995746943122</v>
      </c>
      <c r="Z87" s="6">
        <v>0.44711590687800651</v>
      </c>
      <c r="AA87" s="27">
        <v>0.82</v>
      </c>
      <c r="AB87" s="6">
        <v>0.82107744107744107</v>
      </c>
      <c r="AC87" s="6">
        <v>0.82</v>
      </c>
      <c r="AD87" s="6">
        <v>0.81744968481810576</v>
      </c>
      <c r="AE87" s="6">
        <v>1.265345625722551</v>
      </c>
      <c r="AF87" s="27">
        <v>0.82666666666666677</v>
      </c>
      <c r="AG87" s="6">
        <v>0.82967291967291978</v>
      </c>
      <c r="AH87" s="6">
        <v>0.82666666666666677</v>
      </c>
      <c r="AI87" s="6">
        <v>0.82116237563605987</v>
      </c>
      <c r="AJ87" s="6">
        <v>0.40771485186295281</v>
      </c>
      <c r="AK87" s="27">
        <v>0.82</v>
      </c>
      <c r="AL87" s="6">
        <v>0.83337662337662333</v>
      </c>
      <c r="AM87" s="6">
        <v>0.82</v>
      </c>
      <c r="AN87" s="6">
        <v>0.81610744031796645</v>
      </c>
      <c r="AO87" s="6">
        <v>6.487857610041087</v>
      </c>
      <c r="AP87" s="27">
        <v>0.81333333333333324</v>
      </c>
      <c r="AQ87" s="6">
        <v>0.82675269175269184</v>
      </c>
      <c r="AR87" s="6">
        <v>0.81333333333333324</v>
      </c>
      <c r="AS87" s="6">
        <v>0.80925246801677009</v>
      </c>
      <c r="AT87" s="6">
        <v>0.66666464985067242</v>
      </c>
      <c r="AU87" s="27">
        <v>0.81333333333333324</v>
      </c>
      <c r="AV87" s="6">
        <v>0.8272608872608872</v>
      </c>
      <c r="AW87" s="6">
        <v>0.81333333333333324</v>
      </c>
      <c r="AX87" s="6">
        <v>0.81033801339226019</v>
      </c>
      <c r="AY87" s="6">
        <v>0.63289172903654134</v>
      </c>
      <c r="AZ87" s="27">
        <v>0.79333333333333333</v>
      </c>
      <c r="BA87" s="6">
        <v>0.80826599326599324</v>
      </c>
      <c r="BB87" s="6">
        <v>0.79333333333333333</v>
      </c>
      <c r="BC87" s="6">
        <v>0.79324682770503208</v>
      </c>
      <c r="BD87" s="6">
        <v>0.5998143427544772</v>
      </c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</row>
    <row r="88" spans="2:89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>
        <v>5.218111317872319E-2</v>
      </c>
      <c r="N88" s="9">
        <v>7.2835052355143182</v>
      </c>
      <c r="O88" s="9">
        <v>1.5155763626103591</v>
      </c>
      <c r="P88" s="9">
        <v>69.193299737386013</v>
      </c>
      <c r="Q88" s="27">
        <v>0.94000000000000006</v>
      </c>
      <c r="R88" s="6">
        <v>0.94653198653198667</v>
      </c>
      <c r="S88" s="6">
        <v>0.94000000000000006</v>
      </c>
      <c r="T88" s="6">
        <v>0.93961823751297435</v>
      </c>
      <c r="U88" s="6">
        <v>0.2152946815407604</v>
      </c>
      <c r="V88" s="27">
        <v>0.96</v>
      </c>
      <c r="W88" s="6">
        <v>0.96565656565656577</v>
      </c>
      <c r="X88" s="6">
        <v>0.96</v>
      </c>
      <c r="Y88" s="6">
        <v>0.95969722285511749</v>
      </c>
      <c r="Z88" s="6">
        <v>0.10258737115174239</v>
      </c>
      <c r="AA88" s="27">
        <v>0.94000000000000006</v>
      </c>
      <c r="AB88" s="6">
        <v>0.94451178451178441</v>
      </c>
      <c r="AC88" s="6">
        <v>0.94000000000000006</v>
      </c>
      <c r="AD88" s="6">
        <v>0.93976506923875347</v>
      </c>
      <c r="AE88" s="6">
        <v>0.1573103950386259</v>
      </c>
      <c r="AF88" s="27">
        <v>0.94000000000000006</v>
      </c>
      <c r="AG88" s="6">
        <v>0.9428956228956229</v>
      </c>
      <c r="AH88" s="6">
        <v>0.94000000000000006</v>
      </c>
      <c r="AI88" s="6">
        <v>0.93949317738791416</v>
      </c>
      <c r="AJ88" s="6">
        <v>0.15573604512388201</v>
      </c>
      <c r="AK88" s="27">
        <v>0.88000000000000012</v>
      </c>
      <c r="AL88" s="6">
        <v>0.886029526029526</v>
      </c>
      <c r="AM88" s="6">
        <v>0.88000000000000012</v>
      </c>
      <c r="AN88" s="6">
        <v>0.87883782799114607</v>
      </c>
      <c r="AO88" s="6">
        <v>4.3252384066940586</v>
      </c>
      <c r="AP88" s="27">
        <v>0.91333333333333344</v>
      </c>
      <c r="AQ88" s="6">
        <v>0.92228956228956238</v>
      </c>
      <c r="AR88" s="6">
        <v>0.91333333333333344</v>
      </c>
      <c r="AS88" s="6">
        <v>0.91131135920609607</v>
      </c>
      <c r="AT88" s="6">
        <v>0.2475063758830803</v>
      </c>
      <c r="AU88" s="27">
        <v>0.91333333333333333</v>
      </c>
      <c r="AV88" s="6">
        <v>0.92053872053872055</v>
      </c>
      <c r="AW88" s="6">
        <v>0.91333333333333333</v>
      </c>
      <c r="AX88" s="6">
        <v>0.91167520703124416</v>
      </c>
      <c r="AY88" s="6">
        <v>0.44946937161181671</v>
      </c>
      <c r="AZ88" s="27">
        <v>0.91999999999999993</v>
      </c>
      <c r="BA88" s="6">
        <v>0.9249831649831648</v>
      </c>
      <c r="BB88" s="6">
        <v>0.91999999999999993</v>
      </c>
      <c r="BC88" s="6">
        <v>0.91847655383259086</v>
      </c>
      <c r="BD88" s="6">
        <v>0.17417608707814161</v>
      </c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</row>
    <row r="89" spans="2:89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>
        <v>2.9008738091226789E-2</v>
      </c>
      <c r="N89" s="9">
        <v>11.22776139522032</v>
      </c>
      <c r="O89" s="9">
        <v>1.6162793341528141</v>
      </c>
      <c r="P89" s="9">
        <v>126.31231569622859</v>
      </c>
      <c r="Q89" s="27">
        <v>0.97333333333333338</v>
      </c>
      <c r="R89" s="6">
        <v>0.97676767676767684</v>
      </c>
      <c r="S89" s="6">
        <v>0.97333333333333338</v>
      </c>
      <c r="T89" s="6">
        <v>0.97316523632313101</v>
      </c>
      <c r="U89" s="6">
        <v>0.19303022016739529</v>
      </c>
      <c r="V89" s="27">
        <v>0.96666666666666679</v>
      </c>
      <c r="W89" s="6">
        <v>0.97171717171717176</v>
      </c>
      <c r="X89" s="6">
        <v>0.96666666666666679</v>
      </c>
      <c r="Y89" s="6">
        <v>0.96677046150730361</v>
      </c>
      <c r="Z89" s="6">
        <v>0.14630466474983389</v>
      </c>
      <c r="AA89" s="27">
        <v>0.95333333333333337</v>
      </c>
      <c r="AB89" s="6">
        <v>0.9563636363636363</v>
      </c>
      <c r="AC89" s="6">
        <v>0.95333333333333337</v>
      </c>
      <c r="AD89" s="6">
        <v>0.95285992759676963</v>
      </c>
      <c r="AE89" s="6">
        <v>0.32376671989460443</v>
      </c>
      <c r="AF89" s="27">
        <v>0.96666666666666679</v>
      </c>
      <c r="AG89" s="6">
        <v>0.97070707070707074</v>
      </c>
      <c r="AH89" s="6">
        <v>0.96666666666666679</v>
      </c>
      <c r="AI89" s="6">
        <v>0.96648186121870339</v>
      </c>
      <c r="AJ89" s="6">
        <v>0.13383416893609079</v>
      </c>
      <c r="AK89" s="27">
        <v>0.92666666666666675</v>
      </c>
      <c r="AL89" s="6">
        <v>0.94105339105339103</v>
      </c>
      <c r="AM89" s="6">
        <v>0.92666666666666675</v>
      </c>
      <c r="AN89" s="6">
        <v>0.92725202787122285</v>
      </c>
      <c r="AO89" s="6">
        <v>2.6432012485352581</v>
      </c>
      <c r="AP89" s="27">
        <v>0.96000000000000019</v>
      </c>
      <c r="AQ89" s="6">
        <v>0.96666666666666679</v>
      </c>
      <c r="AR89" s="6">
        <v>0.96000000000000019</v>
      </c>
      <c r="AS89" s="6">
        <v>0.95998582314371783</v>
      </c>
      <c r="AT89" s="6">
        <v>0.16965877312760089</v>
      </c>
      <c r="AU89" s="27">
        <v>0.96000000000000019</v>
      </c>
      <c r="AV89" s="6">
        <v>0.96444444444444455</v>
      </c>
      <c r="AW89" s="6">
        <v>0.96000000000000019</v>
      </c>
      <c r="AX89" s="6">
        <v>0.96012050327839804</v>
      </c>
      <c r="AY89" s="6">
        <v>0.28898139671573519</v>
      </c>
      <c r="AZ89" s="27">
        <v>0.94666666666666666</v>
      </c>
      <c r="BA89" s="6">
        <v>0.95471639471639469</v>
      </c>
      <c r="BB89" s="6">
        <v>0.94666666666666666</v>
      </c>
      <c r="BC89" s="6">
        <v>0.94688673814531943</v>
      </c>
      <c r="BD89" s="6">
        <v>0.1704453162770852</v>
      </c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</row>
    <row r="90" spans="2:89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>
        <v>4.3801940024739229E-2</v>
      </c>
      <c r="N90" s="9">
        <v>8.7577040850428762</v>
      </c>
      <c r="O90" s="9">
        <v>1.5287916908630601</v>
      </c>
      <c r="P90" s="9">
        <v>205.80604599850761</v>
      </c>
      <c r="Q90" s="27">
        <v>0.96666666666666656</v>
      </c>
      <c r="R90" s="6">
        <v>0.96909090909090911</v>
      </c>
      <c r="S90" s="6">
        <v>0.96666666666666656</v>
      </c>
      <c r="T90" s="6">
        <v>0.96654413812308548</v>
      </c>
      <c r="U90" s="6">
        <v>0.21323366592911619</v>
      </c>
      <c r="V90" s="27">
        <v>0.94000000000000006</v>
      </c>
      <c r="W90" s="6">
        <v>0.94737373737373731</v>
      </c>
      <c r="X90" s="6">
        <v>0.94000000000000006</v>
      </c>
      <c r="Y90" s="6">
        <v>0.94028657502341717</v>
      </c>
      <c r="Z90" s="6">
        <v>0.16522849373569051</v>
      </c>
      <c r="AA90" s="27">
        <v>0.96666666666666679</v>
      </c>
      <c r="AB90" s="6">
        <v>0.96909090909090911</v>
      </c>
      <c r="AC90" s="6">
        <v>0.96666666666666679</v>
      </c>
      <c r="AD90" s="6">
        <v>0.96693400167084376</v>
      </c>
      <c r="AE90" s="6">
        <v>0.56252604508852833</v>
      </c>
      <c r="AF90" s="27">
        <v>0.98000000000000009</v>
      </c>
      <c r="AG90" s="6">
        <v>0.9812121212121212</v>
      </c>
      <c r="AH90" s="6">
        <v>0.98000000000000009</v>
      </c>
      <c r="AI90" s="6">
        <v>0.98030075187969923</v>
      </c>
      <c r="AJ90" s="6">
        <v>0.1593462453201033</v>
      </c>
      <c r="AK90" s="27">
        <v>0.93333333333333335</v>
      </c>
      <c r="AL90" s="6">
        <v>0.93991841491841499</v>
      </c>
      <c r="AM90" s="6">
        <v>0.93333333333333335</v>
      </c>
      <c r="AN90" s="6">
        <v>0.93243495211458582</v>
      </c>
      <c r="AO90" s="6">
        <v>2.4029102259411439</v>
      </c>
      <c r="AP90" s="27">
        <v>0.94000000000000006</v>
      </c>
      <c r="AQ90" s="6">
        <v>0.94629888629888637</v>
      </c>
      <c r="AR90" s="6">
        <v>0.94000000000000006</v>
      </c>
      <c r="AS90" s="6">
        <v>0.93958059399706995</v>
      </c>
      <c r="AT90" s="6">
        <v>0.3993887198424701</v>
      </c>
      <c r="AU90" s="27">
        <v>0.94666666666666666</v>
      </c>
      <c r="AV90" s="6">
        <v>0.95431235431235417</v>
      </c>
      <c r="AW90" s="6">
        <v>0.94666666666666666</v>
      </c>
      <c r="AX90" s="6">
        <v>0.94619156587119979</v>
      </c>
      <c r="AY90" s="6">
        <v>0.46671467290768909</v>
      </c>
      <c r="AZ90" s="27">
        <v>0.92666666666666675</v>
      </c>
      <c r="BA90" s="6">
        <v>0.93289562289562278</v>
      </c>
      <c r="BB90" s="6">
        <v>0.92666666666666675</v>
      </c>
      <c r="BC90" s="6">
        <v>0.92629705577073995</v>
      </c>
      <c r="BD90" s="6">
        <v>0.22466247859505531</v>
      </c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</row>
    <row r="91" spans="2:89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>
        <v>3.2644577076163847E-2</v>
      </c>
      <c r="N91" s="9">
        <v>10.13110004987133</v>
      </c>
      <c r="O91" s="9">
        <v>1.6039853694033199</v>
      </c>
      <c r="P91" s="9">
        <v>96.245450473777652</v>
      </c>
      <c r="Q91" s="27">
        <v>0.96</v>
      </c>
      <c r="R91" s="6">
        <v>0.96181818181818168</v>
      </c>
      <c r="S91" s="6">
        <v>0.96</v>
      </c>
      <c r="T91" s="6">
        <v>0.95994987468671678</v>
      </c>
      <c r="U91" s="6">
        <v>0.2158013124699259</v>
      </c>
      <c r="V91" s="27">
        <v>0.95333333333333337</v>
      </c>
      <c r="W91" s="6">
        <v>0.95575757575757569</v>
      </c>
      <c r="X91" s="6">
        <v>0.95333333333333337</v>
      </c>
      <c r="Y91" s="6">
        <v>0.95326649958228915</v>
      </c>
      <c r="Z91" s="6">
        <v>0.16289234645969469</v>
      </c>
      <c r="AA91" s="27">
        <v>0.91333333333333333</v>
      </c>
      <c r="AB91" s="6">
        <v>0.91880471380471374</v>
      </c>
      <c r="AC91" s="6">
        <v>0.91333333333333333</v>
      </c>
      <c r="AD91" s="6">
        <v>0.91354092301460721</v>
      </c>
      <c r="AE91" s="6">
        <v>0.61628801195568439</v>
      </c>
      <c r="AF91" s="27">
        <v>0.94666666666666666</v>
      </c>
      <c r="AG91" s="6">
        <v>0.94956228956228961</v>
      </c>
      <c r="AH91" s="6">
        <v>0.94666666666666666</v>
      </c>
      <c r="AI91" s="6">
        <v>0.94688387635756044</v>
      </c>
      <c r="AJ91" s="6">
        <v>0.1810955890520832</v>
      </c>
      <c r="AK91" s="27">
        <v>0.93333333333333335</v>
      </c>
      <c r="AL91" s="6">
        <v>0.94299922299922301</v>
      </c>
      <c r="AM91" s="6">
        <v>0.93333333333333335</v>
      </c>
      <c r="AN91" s="6">
        <v>0.93119371771545689</v>
      </c>
      <c r="AO91" s="6">
        <v>2.402910225941143</v>
      </c>
      <c r="AP91" s="27">
        <v>0.94666666666666666</v>
      </c>
      <c r="AQ91" s="6">
        <v>0.95292929292929285</v>
      </c>
      <c r="AR91" s="6">
        <v>0.94666666666666666</v>
      </c>
      <c r="AS91" s="6">
        <v>0.94583282329412355</v>
      </c>
      <c r="AT91" s="6">
        <v>0.1945040173476312</v>
      </c>
      <c r="AU91" s="27">
        <v>0.94666666666666666</v>
      </c>
      <c r="AV91" s="6">
        <v>0.95711399711399703</v>
      </c>
      <c r="AW91" s="6">
        <v>0.94666666666666666</v>
      </c>
      <c r="AX91" s="6">
        <v>0.94540416698311436</v>
      </c>
      <c r="AY91" s="6">
        <v>0.31008733464940957</v>
      </c>
      <c r="AZ91" s="27">
        <v>0.94000000000000006</v>
      </c>
      <c r="BA91" s="6">
        <v>0.94787878787878788</v>
      </c>
      <c r="BB91" s="6">
        <v>0.94000000000000006</v>
      </c>
      <c r="BC91" s="6">
        <v>0.93771069086858572</v>
      </c>
      <c r="BD91" s="6">
        <v>0.20234290275515501</v>
      </c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</row>
    <row r="92" spans="2:89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>
        <v>0.16411258323729949</v>
      </c>
      <c r="N92" s="9">
        <v>3.294797424586478</v>
      </c>
      <c r="O92" s="9">
        <v>1.131057116932912</v>
      </c>
      <c r="P92" s="9">
        <v>77.427739477782225</v>
      </c>
      <c r="Q92" s="27">
        <v>0.87333333333333341</v>
      </c>
      <c r="R92" s="6">
        <v>0.88670292670292672</v>
      </c>
      <c r="S92" s="6">
        <v>0.87333333333333341</v>
      </c>
      <c r="T92" s="6">
        <v>0.87370333400216293</v>
      </c>
      <c r="U92" s="6">
        <v>0.35282850085906881</v>
      </c>
      <c r="V92" s="27">
        <v>0.87333333333333341</v>
      </c>
      <c r="W92" s="6">
        <v>0.88339290339290355</v>
      </c>
      <c r="X92" s="6">
        <v>0.87333333333333341</v>
      </c>
      <c r="Y92" s="6">
        <v>0.87251421716087219</v>
      </c>
      <c r="Z92" s="6">
        <v>0.29476816684265378</v>
      </c>
      <c r="AA92" s="27">
        <v>0.88666666666666671</v>
      </c>
      <c r="AB92" s="6">
        <v>0.89102693602693606</v>
      </c>
      <c r="AC92" s="6">
        <v>0.88666666666666671</v>
      </c>
      <c r="AD92" s="6">
        <v>0.88508088402825247</v>
      </c>
      <c r="AE92" s="6">
        <v>0.4672195019715657</v>
      </c>
      <c r="AF92" s="27">
        <v>0.9</v>
      </c>
      <c r="AG92" s="6">
        <v>0.90754208754208743</v>
      </c>
      <c r="AH92" s="6">
        <v>0.9</v>
      </c>
      <c r="AI92" s="6">
        <v>0.89918027391711619</v>
      </c>
      <c r="AJ92" s="6">
        <v>0.26791318716160029</v>
      </c>
      <c r="AK92" s="27">
        <v>0.82666666666666655</v>
      </c>
      <c r="AL92" s="6">
        <v>0.83806526806526827</v>
      </c>
      <c r="AM92" s="6">
        <v>0.82666666666666655</v>
      </c>
      <c r="AN92" s="6">
        <v>0.8248731292438386</v>
      </c>
      <c r="AO92" s="6">
        <v>6.2475665874469728</v>
      </c>
      <c r="AP92" s="27">
        <v>0.88666666666666671</v>
      </c>
      <c r="AQ92" s="6">
        <v>0.89852110852110845</v>
      </c>
      <c r="AR92" s="6">
        <v>0.88666666666666671</v>
      </c>
      <c r="AS92" s="6">
        <v>0.88645946675829568</v>
      </c>
      <c r="AT92" s="6">
        <v>0.31467661953658099</v>
      </c>
      <c r="AU92" s="27">
        <v>0.89333333333333331</v>
      </c>
      <c r="AV92" s="6">
        <v>0.89979797979797982</v>
      </c>
      <c r="AW92" s="6">
        <v>0.89333333333333331</v>
      </c>
      <c r="AX92" s="6">
        <v>0.89171419338601987</v>
      </c>
      <c r="AY92" s="6">
        <v>0.50058453363635613</v>
      </c>
      <c r="AZ92" s="27">
        <v>0.88666666666666671</v>
      </c>
      <c r="BA92" s="6">
        <v>0.89626521626521627</v>
      </c>
      <c r="BB92" s="6">
        <v>0.88666666666666671</v>
      </c>
      <c r="BC92" s="6">
        <v>0.88468286244299166</v>
      </c>
      <c r="BD92" s="6">
        <v>0.33191292497879599</v>
      </c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</row>
    <row r="93" spans="2:89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>
        <v>4.1993181679940858E-2</v>
      </c>
      <c r="N93" s="9">
        <v>8.790034729140844</v>
      </c>
      <c r="O93" s="9">
        <v>1.546892111286317</v>
      </c>
      <c r="P93" s="9">
        <v>83.505329926838016</v>
      </c>
      <c r="Q93" s="27">
        <v>0.96666666666666679</v>
      </c>
      <c r="R93" s="6">
        <v>0.97037037037037044</v>
      </c>
      <c r="S93" s="6">
        <v>0.96666666666666679</v>
      </c>
      <c r="T93" s="6">
        <v>0.96682615629984048</v>
      </c>
      <c r="U93" s="6">
        <v>0.2065354634169107</v>
      </c>
      <c r="V93" s="27">
        <v>0.92666666666666675</v>
      </c>
      <c r="W93" s="6">
        <v>0.93314814814814828</v>
      </c>
      <c r="X93" s="6">
        <v>0.92666666666666675</v>
      </c>
      <c r="Y93" s="6">
        <v>0.92581605528973943</v>
      </c>
      <c r="Z93" s="6">
        <v>0.13304124879981091</v>
      </c>
      <c r="AA93" s="27">
        <v>0.94000000000000006</v>
      </c>
      <c r="AB93" s="6">
        <v>0.9451925851925852</v>
      </c>
      <c r="AC93" s="6">
        <v>0.94000000000000006</v>
      </c>
      <c r="AD93" s="6">
        <v>0.93858493789305475</v>
      </c>
      <c r="AE93" s="6">
        <v>0.59334121611446844</v>
      </c>
      <c r="AF93" s="27">
        <v>0.94666666666666666</v>
      </c>
      <c r="AG93" s="6">
        <v>0.95125319125319119</v>
      </c>
      <c r="AH93" s="6">
        <v>0.94666666666666666</v>
      </c>
      <c r="AI93" s="6">
        <v>0.94526831299748237</v>
      </c>
      <c r="AJ93" s="6">
        <v>0.14442686190040291</v>
      </c>
      <c r="AK93" s="27">
        <v>0.90666666666666662</v>
      </c>
      <c r="AL93" s="6">
        <v>0.91818699818699812</v>
      </c>
      <c r="AM93" s="6">
        <v>0.90666666666666662</v>
      </c>
      <c r="AN93" s="6">
        <v>0.90471117407044177</v>
      </c>
      <c r="AO93" s="6">
        <v>3.364074316317601</v>
      </c>
      <c r="AP93" s="27">
        <v>0.92666666666666675</v>
      </c>
      <c r="AQ93" s="6">
        <v>0.93592851592851589</v>
      </c>
      <c r="AR93" s="6">
        <v>0.92666666666666675</v>
      </c>
      <c r="AS93" s="6">
        <v>0.92461160587018709</v>
      </c>
      <c r="AT93" s="6">
        <v>0.20396028343891531</v>
      </c>
      <c r="AU93" s="27">
        <v>0.90666666666666684</v>
      </c>
      <c r="AV93" s="6">
        <v>0.92172938172938179</v>
      </c>
      <c r="AW93" s="6">
        <v>0.90666666666666684</v>
      </c>
      <c r="AX93" s="6">
        <v>0.90494380892684845</v>
      </c>
      <c r="AY93" s="6">
        <v>0.55375070278915861</v>
      </c>
      <c r="AZ93" s="27">
        <v>0.94666666666666666</v>
      </c>
      <c r="BA93" s="6">
        <v>0.95710955710955725</v>
      </c>
      <c r="BB93" s="6">
        <v>0.94666666666666666</v>
      </c>
      <c r="BC93" s="6">
        <v>0.94516787136924452</v>
      </c>
      <c r="BD93" s="6">
        <v>0.17731110837749409</v>
      </c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</row>
    <row r="94" spans="2:89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>
        <v>7.7392917887624313E-2</v>
      </c>
      <c r="N94" s="9">
        <v>5.505172972313237</v>
      </c>
      <c r="O94" s="9">
        <v>1.4191527644213451</v>
      </c>
      <c r="P94" s="9">
        <v>95.652380393942494</v>
      </c>
      <c r="Q94" s="27">
        <v>0.92666666666666653</v>
      </c>
      <c r="R94" s="6">
        <v>0.93043771043771051</v>
      </c>
      <c r="S94" s="6">
        <v>0.92666666666666653</v>
      </c>
      <c r="T94" s="6">
        <v>0.92608085871243762</v>
      </c>
      <c r="U94" s="6">
        <v>0.28782548410344722</v>
      </c>
      <c r="V94" s="27">
        <v>0.91999999999999993</v>
      </c>
      <c r="W94" s="6">
        <v>0.92276094276094267</v>
      </c>
      <c r="X94" s="6">
        <v>0.91999999999999993</v>
      </c>
      <c r="Y94" s="6">
        <v>0.91912559175717079</v>
      </c>
      <c r="Z94" s="6">
        <v>0.28391248847361528</v>
      </c>
      <c r="AA94" s="27">
        <v>0.91333333333333333</v>
      </c>
      <c r="AB94" s="6">
        <v>0.91954545454545455</v>
      </c>
      <c r="AC94" s="6">
        <v>0.91333333333333333</v>
      </c>
      <c r="AD94" s="6">
        <v>0.91248930406825135</v>
      </c>
      <c r="AE94" s="6">
        <v>0.85970486865557161</v>
      </c>
      <c r="AF94" s="27">
        <v>0.91999999999999993</v>
      </c>
      <c r="AG94" s="6">
        <v>0.92491582491582491</v>
      </c>
      <c r="AH94" s="6">
        <v>0.91999999999999993</v>
      </c>
      <c r="AI94" s="6">
        <v>0.91934634566213513</v>
      </c>
      <c r="AJ94" s="6">
        <v>0.25800850733365949</v>
      </c>
      <c r="AK94" s="27">
        <v>0.86666666666666681</v>
      </c>
      <c r="AL94" s="6">
        <v>0.87484848484848476</v>
      </c>
      <c r="AM94" s="6">
        <v>0.86666666666666681</v>
      </c>
      <c r="AN94" s="6">
        <v>0.86474576220706256</v>
      </c>
      <c r="AO94" s="6">
        <v>4.805820451882286</v>
      </c>
      <c r="AP94" s="27">
        <v>0.91999999999999993</v>
      </c>
      <c r="AQ94" s="6">
        <v>0.92632996632996623</v>
      </c>
      <c r="AR94" s="6">
        <v>0.91999999999999993</v>
      </c>
      <c r="AS94" s="6">
        <v>0.91926938558517501</v>
      </c>
      <c r="AT94" s="6">
        <v>0.27436258055185331</v>
      </c>
      <c r="AU94" s="27">
        <v>0.88666666666666671</v>
      </c>
      <c r="AV94" s="6">
        <v>0.89963924963924968</v>
      </c>
      <c r="AW94" s="6">
        <v>0.88666666666666671</v>
      </c>
      <c r="AX94" s="6">
        <v>0.885303722765023</v>
      </c>
      <c r="AY94" s="6">
        <v>0.59052862665687178</v>
      </c>
      <c r="AZ94" s="27">
        <v>0.9</v>
      </c>
      <c r="BA94" s="6">
        <v>0.90820124320124318</v>
      </c>
      <c r="BB94" s="6">
        <v>0.9</v>
      </c>
      <c r="BC94" s="6">
        <v>0.8985249840869709</v>
      </c>
      <c r="BD94" s="6">
        <v>0.35059035351016071</v>
      </c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</row>
    <row r="95" spans="2:89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>
        <v>4.3808294440582513E-2</v>
      </c>
      <c r="N95" s="9">
        <v>8.9640664412943725</v>
      </c>
      <c r="O95" s="9">
        <v>1.5196829490736641</v>
      </c>
      <c r="P95" s="9">
        <v>100.8457474645617</v>
      </c>
      <c r="Q95" s="27">
        <v>0.92666666666666675</v>
      </c>
      <c r="R95" s="6">
        <v>0.93353535353535355</v>
      </c>
      <c r="S95" s="6">
        <v>0.92666666666666675</v>
      </c>
      <c r="T95" s="6">
        <v>0.9258161148563625</v>
      </c>
      <c r="U95" s="6">
        <v>0.25357617609967831</v>
      </c>
      <c r="V95" s="27">
        <v>0.92666666666666675</v>
      </c>
      <c r="W95" s="6">
        <v>0.93441077441077458</v>
      </c>
      <c r="X95" s="6">
        <v>0.92666666666666675</v>
      </c>
      <c r="Y95" s="6">
        <v>0.92619579251158191</v>
      </c>
      <c r="Z95" s="6">
        <v>0.14995765340209549</v>
      </c>
      <c r="AA95" s="27">
        <v>0.93333333333333335</v>
      </c>
      <c r="AB95" s="6">
        <v>0.93845117845117831</v>
      </c>
      <c r="AC95" s="6">
        <v>0.93333333333333335</v>
      </c>
      <c r="AD95" s="6">
        <v>0.93308169413432585</v>
      </c>
      <c r="AE95" s="6">
        <v>0.63550555986103097</v>
      </c>
      <c r="AF95" s="27">
        <v>0.92666666666666653</v>
      </c>
      <c r="AG95" s="6">
        <v>0.9332996632996633</v>
      </c>
      <c r="AH95" s="6">
        <v>0.92666666666666653</v>
      </c>
      <c r="AI95" s="6">
        <v>0.92660236449710121</v>
      </c>
      <c r="AJ95" s="6">
        <v>0.18150500181186491</v>
      </c>
      <c r="AK95" s="27">
        <v>0.88666666666666671</v>
      </c>
      <c r="AL95" s="6">
        <v>0.89427313427313437</v>
      </c>
      <c r="AM95" s="6">
        <v>0.88666666666666671</v>
      </c>
      <c r="AN95" s="6">
        <v>0.88446500917358362</v>
      </c>
      <c r="AO95" s="6">
        <v>4.0849473840999444</v>
      </c>
      <c r="AP95" s="27">
        <v>0.91999999999999993</v>
      </c>
      <c r="AQ95" s="6">
        <v>0.92107744107744094</v>
      </c>
      <c r="AR95" s="6">
        <v>0.91999999999999993</v>
      </c>
      <c r="AS95" s="6">
        <v>0.9199331662489556</v>
      </c>
      <c r="AT95" s="6">
        <v>0.2043610475521806</v>
      </c>
      <c r="AU95" s="27">
        <v>0.9</v>
      </c>
      <c r="AV95" s="6">
        <v>0.90624838124838125</v>
      </c>
      <c r="AW95" s="6">
        <v>0.9</v>
      </c>
      <c r="AX95" s="6">
        <v>0.89944591386238992</v>
      </c>
      <c r="AY95" s="6">
        <v>0.44187296130287701</v>
      </c>
      <c r="AZ95" s="27">
        <v>0.89333333333333331</v>
      </c>
      <c r="BA95" s="6">
        <v>0.89897565397565393</v>
      </c>
      <c r="BB95" s="6">
        <v>0.89333333333333331</v>
      </c>
      <c r="BC95" s="6">
        <v>0.89279595563348424</v>
      </c>
      <c r="BD95" s="6">
        <v>0.26684519142020607</v>
      </c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</row>
    <row r="96" spans="2:89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>
        <v>6.6708070100990807E-2</v>
      </c>
      <c r="N96" s="9">
        <v>7.1735408848264308</v>
      </c>
      <c r="O96" s="9">
        <v>1.388050791580699</v>
      </c>
      <c r="P96" s="9">
        <v>80.702334954297342</v>
      </c>
      <c r="Q96" s="27">
        <v>0.86</v>
      </c>
      <c r="R96" s="6">
        <v>0.87473803973803987</v>
      </c>
      <c r="S96" s="6">
        <v>0.86</v>
      </c>
      <c r="T96" s="6">
        <v>0.85406302705535442</v>
      </c>
      <c r="U96" s="6">
        <v>0.44830849115777588</v>
      </c>
      <c r="V96" s="27">
        <v>0.89333333333333331</v>
      </c>
      <c r="W96" s="6">
        <v>0.89931235431235435</v>
      </c>
      <c r="X96" s="6">
        <v>0.89333333333333331</v>
      </c>
      <c r="Y96" s="6">
        <v>0.89276810823721564</v>
      </c>
      <c r="Z96" s="6">
        <v>0.3162936462598539</v>
      </c>
      <c r="AA96" s="27">
        <v>0.85333333333333328</v>
      </c>
      <c r="AB96" s="6">
        <v>0.85764568764568772</v>
      </c>
      <c r="AC96" s="6">
        <v>0.85333333333333328</v>
      </c>
      <c r="AD96" s="6">
        <v>0.85163750394871673</v>
      </c>
      <c r="AE96" s="6">
        <v>1.041410940135614</v>
      </c>
      <c r="AF96" s="27">
        <v>0.82666666666666677</v>
      </c>
      <c r="AG96" s="6">
        <v>0.83650312650312642</v>
      </c>
      <c r="AH96" s="6">
        <v>0.82666666666666677</v>
      </c>
      <c r="AI96" s="6">
        <v>0.82546342088137747</v>
      </c>
      <c r="AJ96" s="6">
        <v>0.38164996313672978</v>
      </c>
      <c r="AK96" s="27">
        <v>0.74</v>
      </c>
      <c r="AL96" s="6">
        <v>0.75673160173160159</v>
      </c>
      <c r="AM96" s="6">
        <v>0.74</v>
      </c>
      <c r="AN96" s="6">
        <v>0.74299289519103751</v>
      </c>
      <c r="AO96" s="6">
        <v>9.3713498811704596</v>
      </c>
      <c r="AP96" s="27">
        <v>0.84000000000000008</v>
      </c>
      <c r="AQ96" s="6">
        <v>0.85191623191623189</v>
      </c>
      <c r="AR96" s="6">
        <v>0.84000000000000008</v>
      </c>
      <c r="AS96" s="6">
        <v>0.84002967842246345</v>
      </c>
      <c r="AT96" s="6">
        <v>0.47029912000422008</v>
      </c>
      <c r="AU96" s="27">
        <v>0.78666666666666651</v>
      </c>
      <c r="AV96" s="6">
        <v>0.78841750841750857</v>
      </c>
      <c r="AW96" s="6">
        <v>0.78666666666666651</v>
      </c>
      <c r="AX96" s="6">
        <v>0.78542264752791069</v>
      </c>
      <c r="AY96" s="6">
        <v>0.70194484174234861</v>
      </c>
      <c r="AZ96" s="27">
        <v>0.8</v>
      </c>
      <c r="BA96" s="6">
        <v>0.80685185185185193</v>
      </c>
      <c r="BB96" s="6">
        <v>0.8</v>
      </c>
      <c r="BC96" s="6">
        <v>0.80033366243892556</v>
      </c>
      <c r="BD96" s="6">
        <v>0.5969879673736751</v>
      </c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</row>
    <row r="97" spans="2:89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>
        <v>8.0867170403318991E-2</v>
      </c>
      <c r="N97" s="9">
        <v>6.5809504148719276</v>
      </c>
      <c r="O97" s="9">
        <v>1.3060828205781221</v>
      </c>
      <c r="P97" s="9">
        <v>90.15902068374541</v>
      </c>
      <c r="Q97" s="27">
        <v>0.82666666666666655</v>
      </c>
      <c r="R97" s="6">
        <v>0.83159211159211155</v>
      </c>
      <c r="S97" s="6">
        <v>0.82666666666666655</v>
      </c>
      <c r="T97" s="6">
        <v>0.8217081846029215</v>
      </c>
      <c r="U97" s="6">
        <v>0.49070211478590348</v>
      </c>
      <c r="V97" s="27">
        <v>0.8600000000000001</v>
      </c>
      <c r="W97" s="6">
        <v>0.86394198394198385</v>
      </c>
      <c r="X97" s="6">
        <v>0.8600000000000001</v>
      </c>
      <c r="Y97" s="6">
        <v>0.85921857784557998</v>
      </c>
      <c r="Z97" s="6">
        <v>0.36301946485309511</v>
      </c>
      <c r="AA97" s="27">
        <v>0.82000000000000006</v>
      </c>
      <c r="AB97" s="6">
        <v>0.82265993265993276</v>
      </c>
      <c r="AC97" s="6">
        <v>0.82000000000000006</v>
      </c>
      <c r="AD97" s="6">
        <v>0.82002582213108544</v>
      </c>
      <c r="AE97" s="6">
        <v>1.260838680971504</v>
      </c>
      <c r="AF97" s="27">
        <v>0.86666666666666681</v>
      </c>
      <c r="AG97" s="6">
        <v>0.87094535094535108</v>
      </c>
      <c r="AH97" s="6">
        <v>0.86666666666666681</v>
      </c>
      <c r="AI97" s="6">
        <v>0.86613587107866274</v>
      </c>
      <c r="AJ97" s="6">
        <v>0.36394088646427131</v>
      </c>
      <c r="AK97" s="27">
        <v>0.77333333333333332</v>
      </c>
      <c r="AL97" s="6">
        <v>0.77997113997113998</v>
      </c>
      <c r="AM97" s="6">
        <v>0.77333333333333332</v>
      </c>
      <c r="AN97" s="6">
        <v>0.76421185167315198</v>
      </c>
      <c r="AO97" s="6">
        <v>8.169894768199887</v>
      </c>
      <c r="AP97" s="27">
        <v>0.85333333333333328</v>
      </c>
      <c r="AQ97" s="6">
        <v>0.86477392977392975</v>
      </c>
      <c r="AR97" s="6">
        <v>0.85333333333333328</v>
      </c>
      <c r="AS97" s="6">
        <v>0.85315668851272553</v>
      </c>
      <c r="AT97" s="6">
        <v>0.43502493448690721</v>
      </c>
      <c r="AU97" s="27">
        <v>0.80666666666666664</v>
      </c>
      <c r="AV97" s="6">
        <v>0.81327505827505819</v>
      </c>
      <c r="AW97" s="6">
        <v>0.80666666666666664</v>
      </c>
      <c r="AX97" s="6">
        <v>0.80382463074682753</v>
      </c>
      <c r="AY97" s="6">
        <v>0.56770590913238483</v>
      </c>
      <c r="AZ97" s="27">
        <v>0.83333333333333337</v>
      </c>
      <c r="BA97" s="6">
        <v>0.84658952158952161</v>
      </c>
      <c r="BB97" s="6">
        <v>0.83333333333333337</v>
      </c>
      <c r="BC97" s="6">
        <v>0.83012509444061455</v>
      </c>
      <c r="BD97" s="6">
        <v>0.46886355875407171</v>
      </c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</row>
    <row r="98" spans="2:89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>
        <v>9.5807427698484257E-2</v>
      </c>
      <c r="N98" s="10">
        <v>5.9457899922262856</v>
      </c>
      <c r="O98" s="10">
        <v>1.23873429981244</v>
      </c>
      <c r="P98" s="10">
        <v>139.72606481731771</v>
      </c>
      <c r="Q98" s="28">
        <v>0.93333333333333335</v>
      </c>
      <c r="R98" s="5">
        <v>0.94522144522144524</v>
      </c>
      <c r="S98" s="5">
        <v>0.93333333333333335</v>
      </c>
      <c r="T98" s="5">
        <v>0.93330075298038673</v>
      </c>
      <c r="U98" s="5">
        <v>0.30324293444819372</v>
      </c>
      <c r="V98" s="28">
        <v>0.90666666666666662</v>
      </c>
      <c r="W98" s="5">
        <v>0.92293447293447295</v>
      </c>
      <c r="X98" s="5">
        <v>0.90666666666666662</v>
      </c>
      <c r="Y98" s="5">
        <v>0.90598695711093069</v>
      </c>
      <c r="Z98" s="5">
        <v>0.30135614642575759</v>
      </c>
      <c r="AA98" s="28">
        <v>0.89333333333333331</v>
      </c>
      <c r="AB98" s="5">
        <v>0.90218855218855221</v>
      </c>
      <c r="AC98" s="5">
        <v>0.89333333333333331</v>
      </c>
      <c r="AD98" s="5">
        <v>0.89261999323918817</v>
      </c>
      <c r="AE98" s="5">
        <v>0.677208427147314</v>
      </c>
      <c r="AF98" s="28">
        <v>0.91333333333333333</v>
      </c>
      <c r="AG98" s="5">
        <v>0.92461538461538473</v>
      </c>
      <c r="AH98" s="5">
        <v>0.91333333333333333</v>
      </c>
      <c r="AI98" s="5">
        <v>0.91331746141814796</v>
      </c>
      <c r="AJ98" s="5">
        <v>0.23902446517723719</v>
      </c>
      <c r="AK98" s="28">
        <v>0.9</v>
      </c>
      <c r="AL98" s="5">
        <v>0.91400673400673393</v>
      </c>
      <c r="AM98" s="5">
        <v>0.9</v>
      </c>
      <c r="AN98" s="5">
        <v>0.90004177109440275</v>
      </c>
      <c r="AO98" s="5">
        <v>3.6043653389117152</v>
      </c>
      <c r="AP98" s="28">
        <v>0.95333333333333337</v>
      </c>
      <c r="AQ98" s="5">
        <v>0.95959595959595956</v>
      </c>
      <c r="AR98" s="5">
        <v>0.95333333333333337</v>
      </c>
      <c r="AS98" s="5">
        <v>0.95340371129844814</v>
      </c>
      <c r="AT98" s="5">
        <v>0.47386749154746172</v>
      </c>
      <c r="AU98" s="28">
        <v>0.93333333333333335</v>
      </c>
      <c r="AV98" s="5">
        <v>0.94522144522144524</v>
      </c>
      <c r="AW98" s="5">
        <v>0.93333333333333335</v>
      </c>
      <c r="AX98" s="5">
        <v>0.9328420899830242</v>
      </c>
      <c r="AY98" s="5">
        <v>0.42901607700408101</v>
      </c>
      <c r="AZ98" s="28">
        <v>0.92666666666666675</v>
      </c>
      <c r="BA98" s="5">
        <v>0.93592851592851589</v>
      </c>
      <c r="BB98" s="5">
        <v>0.92666666666666675</v>
      </c>
      <c r="BC98" s="5">
        <v>0.92633896347989764</v>
      </c>
      <c r="BD98" s="5">
        <v>0.26968084606709319</v>
      </c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6"/>
    </row>
    <row r="99" spans="2:89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>
        <v>0.1683741945212146</v>
      </c>
      <c r="N99" s="8">
        <v>3.3647985713011348</v>
      </c>
      <c r="O99" s="8">
        <v>1.0967063617886099</v>
      </c>
      <c r="P99" s="8">
        <v>58.463375176357218</v>
      </c>
      <c r="Q99" s="26">
        <v>0.88000000000000012</v>
      </c>
      <c r="R99" s="4">
        <v>0.88531986531986517</v>
      </c>
      <c r="S99" s="4">
        <v>0.88000000000000012</v>
      </c>
      <c r="T99" s="4">
        <v>0.87830485304169525</v>
      </c>
      <c r="U99" s="4">
        <v>0.40981241306958988</v>
      </c>
      <c r="V99" s="26">
        <v>0.87333333333333341</v>
      </c>
      <c r="W99" s="4">
        <v>0.87410774410774406</v>
      </c>
      <c r="X99" s="4">
        <v>0.87333333333333341</v>
      </c>
      <c r="Y99" s="4">
        <v>0.87079263816105923</v>
      </c>
      <c r="Z99" s="4">
        <v>0.31316880316667078</v>
      </c>
      <c r="AA99" s="26">
        <v>0.88000000000000012</v>
      </c>
      <c r="AB99" s="4">
        <v>0.88904946904946913</v>
      </c>
      <c r="AC99" s="4">
        <v>0.88000000000000012</v>
      </c>
      <c r="AD99" s="4">
        <v>0.88007497883928087</v>
      </c>
      <c r="AE99" s="4">
        <v>0.76717891240978597</v>
      </c>
      <c r="AF99" s="26">
        <v>0.9</v>
      </c>
      <c r="AG99" s="4">
        <v>0.91198912198912185</v>
      </c>
      <c r="AH99" s="4">
        <v>0.9</v>
      </c>
      <c r="AI99" s="4">
        <v>0.89977052217461428</v>
      </c>
      <c r="AJ99" s="4">
        <v>0.31322184940344078</v>
      </c>
      <c r="AK99" s="26">
        <v>0.78666666666666674</v>
      </c>
      <c r="AL99" s="4">
        <v>0.79158249158249161</v>
      </c>
      <c r="AM99" s="4">
        <v>0.78666666666666674</v>
      </c>
      <c r="AN99" s="4">
        <v>0.78446070613253271</v>
      </c>
      <c r="AO99" s="4">
        <v>7.6893127230116587</v>
      </c>
      <c r="AP99" s="26">
        <v>0.87333333333333329</v>
      </c>
      <c r="AQ99" s="4">
        <v>0.88110167610167611</v>
      </c>
      <c r="AR99" s="4">
        <v>0.87333333333333329</v>
      </c>
      <c r="AS99" s="4">
        <v>0.87122765579893058</v>
      </c>
      <c r="AT99" s="4">
        <v>0.57251494783269763</v>
      </c>
      <c r="AU99" s="26">
        <v>0.87333333333333341</v>
      </c>
      <c r="AV99" s="4">
        <v>0.87902615902615922</v>
      </c>
      <c r="AW99" s="4">
        <v>0.87333333333333341</v>
      </c>
      <c r="AX99" s="4">
        <v>0.8724673563575166</v>
      </c>
      <c r="AY99" s="4">
        <v>0.50905393518502895</v>
      </c>
      <c r="AZ99" s="26">
        <v>0.87333333333333341</v>
      </c>
      <c r="BA99" s="4">
        <v>0.87666666666666659</v>
      </c>
      <c r="BB99" s="4">
        <v>0.87333333333333341</v>
      </c>
      <c r="BC99" s="4">
        <v>0.87255917571707042</v>
      </c>
      <c r="BD99" s="4">
        <v>0.39816763860015181</v>
      </c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6"/>
    </row>
    <row r="100" spans="2:89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>
        <v>4.5706506755381099E-2</v>
      </c>
      <c r="N100" s="9">
        <v>8.5073142223823446</v>
      </c>
      <c r="O100" s="9">
        <v>1.5197473715137679</v>
      </c>
      <c r="P100" s="9">
        <v>95.707285001801367</v>
      </c>
      <c r="Q100" s="27">
        <v>0.97333333333333338</v>
      </c>
      <c r="R100" s="6">
        <v>0.97515151515151521</v>
      </c>
      <c r="S100" s="6">
        <v>0.97333333333333338</v>
      </c>
      <c r="T100" s="6">
        <v>0.97328320802005019</v>
      </c>
      <c r="U100" s="6">
        <v>0.19877312780782619</v>
      </c>
      <c r="V100" s="27">
        <v>0.96</v>
      </c>
      <c r="W100" s="6">
        <v>0.96464646464646453</v>
      </c>
      <c r="X100" s="6">
        <v>0.96</v>
      </c>
      <c r="Y100" s="6">
        <v>0.95979848611427554</v>
      </c>
      <c r="Z100" s="6">
        <v>8.9610192027497912E-2</v>
      </c>
      <c r="AA100" s="27">
        <v>0.96</v>
      </c>
      <c r="AB100" s="6">
        <v>0.96343434343434331</v>
      </c>
      <c r="AC100" s="6">
        <v>0.96</v>
      </c>
      <c r="AD100" s="6">
        <v>0.96022176653755587</v>
      </c>
      <c r="AE100" s="6">
        <v>0.3562975875013451</v>
      </c>
      <c r="AF100" s="27">
        <v>0.96666666666666656</v>
      </c>
      <c r="AG100" s="6">
        <v>0.96848484848484839</v>
      </c>
      <c r="AH100" s="6">
        <v>0.96666666666666656</v>
      </c>
      <c r="AI100" s="6">
        <v>0.9666165413533836</v>
      </c>
      <c r="AJ100" s="6">
        <v>0.13325537917068689</v>
      </c>
      <c r="AK100" s="27">
        <v>0.94666666666666666</v>
      </c>
      <c r="AL100" s="6">
        <v>0.95070707070707061</v>
      </c>
      <c r="AM100" s="6">
        <v>0.94666666666666666</v>
      </c>
      <c r="AN100" s="6">
        <v>0.94648186121870348</v>
      </c>
      <c r="AO100" s="6">
        <v>1.9223281807529149</v>
      </c>
      <c r="AP100" s="27">
        <v>0.97333333333333338</v>
      </c>
      <c r="AQ100" s="6">
        <v>0.97676767676767684</v>
      </c>
      <c r="AR100" s="6">
        <v>0.97333333333333338</v>
      </c>
      <c r="AS100" s="6">
        <v>0.97316523632313101</v>
      </c>
      <c r="AT100" s="6">
        <v>0.12696072676688849</v>
      </c>
      <c r="AU100" s="27">
        <v>0.94666666666666666</v>
      </c>
      <c r="AV100" s="6">
        <v>0.95353535353535346</v>
      </c>
      <c r="AW100" s="6">
        <v>0.94666666666666666</v>
      </c>
      <c r="AX100" s="6">
        <v>0.94509208255338284</v>
      </c>
      <c r="AY100" s="6">
        <v>0.32348848196245872</v>
      </c>
      <c r="AZ100" s="27">
        <v>0.94000000000000006</v>
      </c>
      <c r="BA100" s="6">
        <v>0.94747474747474736</v>
      </c>
      <c r="BB100" s="6">
        <v>0.94000000000000006</v>
      </c>
      <c r="BC100" s="6">
        <v>0.93959140274929742</v>
      </c>
      <c r="BD100" s="6">
        <v>0.14733549292208631</v>
      </c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</row>
    <row r="101" spans="2:89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14">
        <v>5.4572650294437523E-2</v>
      </c>
      <c r="N101" s="9">
        <v>7.1623090250315631</v>
      </c>
      <c r="O101" s="9">
        <v>1.499988513687383</v>
      </c>
      <c r="P101" s="9">
        <v>124.4451193099234</v>
      </c>
      <c r="Q101" s="27">
        <v>0.94666666666666666</v>
      </c>
      <c r="R101" s="6">
        <v>0.95131313131313122</v>
      </c>
      <c r="S101" s="6">
        <v>0.94666666666666666</v>
      </c>
      <c r="T101" s="6">
        <v>0.94679932153616364</v>
      </c>
      <c r="U101" s="6">
        <v>0.23809388255196701</v>
      </c>
      <c r="V101" s="27">
        <v>0.95333333333333348</v>
      </c>
      <c r="W101" s="6">
        <v>0.95774410774410779</v>
      </c>
      <c r="X101" s="6">
        <v>0.95333333333333348</v>
      </c>
      <c r="Y101" s="6">
        <v>0.95379357484620653</v>
      </c>
      <c r="Z101" s="6">
        <v>0.1728104396785739</v>
      </c>
      <c r="AA101" s="27">
        <v>0.93333333333333335</v>
      </c>
      <c r="AB101" s="6">
        <v>0.94047138047138046</v>
      </c>
      <c r="AC101" s="6">
        <v>0.93333333333333335</v>
      </c>
      <c r="AD101" s="6">
        <v>0.93254499886078823</v>
      </c>
      <c r="AE101" s="6">
        <v>0.58782097822033985</v>
      </c>
      <c r="AF101" s="27">
        <v>0.94666666666666666</v>
      </c>
      <c r="AG101" s="6">
        <v>0.95117845117845123</v>
      </c>
      <c r="AH101" s="6">
        <v>0.94666666666666666</v>
      </c>
      <c r="AI101" s="6">
        <v>0.94643173590542007</v>
      </c>
      <c r="AJ101" s="6">
        <v>0.1970797188161397</v>
      </c>
      <c r="AK101" s="27">
        <v>0.9</v>
      </c>
      <c r="AL101" s="6">
        <v>0.90742424242424247</v>
      </c>
      <c r="AM101" s="6">
        <v>0.9</v>
      </c>
      <c r="AN101" s="6">
        <v>0.89962082866107629</v>
      </c>
      <c r="AO101" s="6">
        <v>3.6043653389117152</v>
      </c>
      <c r="AP101" s="27">
        <v>0.95333333333333337</v>
      </c>
      <c r="AQ101" s="6">
        <v>0.95636363636363642</v>
      </c>
      <c r="AR101" s="6">
        <v>0.95333333333333337</v>
      </c>
      <c r="AS101" s="6">
        <v>0.95319409635199115</v>
      </c>
      <c r="AT101" s="6">
        <v>0.2158489956787106</v>
      </c>
      <c r="AU101" s="27">
        <v>0.90666666666666662</v>
      </c>
      <c r="AV101" s="6">
        <v>0.91242424242424236</v>
      </c>
      <c r="AW101" s="6">
        <v>0.90666666666666662</v>
      </c>
      <c r="AX101" s="6">
        <v>0.90655685559710331</v>
      </c>
      <c r="AY101" s="6">
        <v>0.55614608445694391</v>
      </c>
      <c r="AZ101" s="27">
        <v>0.91333333333333333</v>
      </c>
      <c r="BA101" s="6">
        <v>0.91909090909090896</v>
      </c>
      <c r="BB101" s="6">
        <v>0.91333333333333333</v>
      </c>
      <c r="BC101" s="6">
        <v>0.91322352226377002</v>
      </c>
      <c r="BD101" s="6">
        <v>0.28448921506275038</v>
      </c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</row>
    <row r="102" spans="2:89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>
        <v>0.12615574317976869</v>
      </c>
      <c r="N102" s="9">
        <v>3.6988758383025422</v>
      </c>
      <c r="O102" s="9">
        <v>1.2810540833297159</v>
      </c>
      <c r="P102" s="9">
        <v>132.2348112193159</v>
      </c>
      <c r="Q102" s="27">
        <v>0.92666666666666653</v>
      </c>
      <c r="R102" s="6">
        <v>0.93310023310023316</v>
      </c>
      <c r="S102" s="6">
        <v>0.92666666666666653</v>
      </c>
      <c r="T102" s="6">
        <v>0.92700470984223848</v>
      </c>
      <c r="U102" s="6">
        <v>0.32205634399667987</v>
      </c>
      <c r="V102" s="27">
        <v>0.92666666666666653</v>
      </c>
      <c r="W102" s="6">
        <v>0.93310023310023316</v>
      </c>
      <c r="X102" s="6">
        <v>0.92666666666666653</v>
      </c>
      <c r="Y102" s="6">
        <v>0.92700470984223848</v>
      </c>
      <c r="Z102" s="6">
        <v>0.24933088524734001</v>
      </c>
      <c r="AA102" s="27">
        <v>0.93333333333333324</v>
      </c>
      <c r="AB102" s="6">
        <v>0.94023828023828016</v>
      </c>
      <c r="AC102" s="6">
        <v>0.93333333333333324</v>
      </c>
      <c r="AD102" s="6">
        <v>0.9339554199508433</v>
      </c>
      <c r="AE102" s="6">
        <v>1.1062938259589921</v>
      </c>
      <c r="AF102" s="27">
        <v>0.93999999999999984</v>
      </c>
      <c r="AG102" s="6">
        <v>0.94522144522144524</v>
      </c>
      <c r="AH102" s="6">
        <v>0.93999999999999984</v>
      </c>
      <c r="AI102" s="6">
        <v>0.94037146005109395</v>
      </c>
      <c r="AJ102" s="6">
        <v>0.25870938047475922</v>
      </c>
      <c r="AK102" s="27">
        <v>0.83333333333333337</v>
      </c>
      <c r="AL102" s="6">
        <v>0.85679672179672184</v>
      </c>
      <c r="AM102" s="6">
        <v>0.83333333333333337</v>
      </c>
      <c r="AN102" s="6">
        <v>0.83316980205996227</v>
      </c>
      <c r="AO102" s="6">
        <v>6.0072755648528586</v>
      </c>
      <c r="AP102" s="27">
        <v>0.91333333333333333</v>
      </c>
      <c r="AQ102" s="6">
        <v>0.92539238539238544</v>
      </c>
      <c r="AR102" s="6">
        <v>0.91333333333333333</v>
      </c>
      <c r="AS102" s="6">
        <v>0.91434814528636044</v>
      </c>
      <c r="AT102" s="6">
        <v>0.52869912969788557</v>
      </c>
      <c r="AU102" s="27">
        <v>0.86</v>
      </c>
      <c r="AV102" s="6">
        <v>0.8848943648943649</v>
      </c>
      <c r="AW102" s="6">
        <v>0.86</v>
      </c>
      <c r="AX102" s="6">
        <v>0.86117068032399824</v>
      </c>
      <c r="AY102" s="6">
        <v>0.62921224648232355</v>
      </c>
      <c r="AZ102" s="27">
        <v>0.88000000000000012</v>
      </c>
      <c r="BA102" s="6">
        <v>0.89256410256410279</v>
      </c>
      <c r="BB102" s="6">
        <v>0.88000000000000012</v>
      </c>
      <c r="BC102" s="6">
        <v>0.88084013283097951</v>
      </c>
      <c r="BD102" s="6">
        <v>0.39400144571063461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</row>
    <row r="103" spans="2:89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>
        <v>3.5013333830028678E-2</v>
      </c>
      <c r="N103" s="9">
        <v>10.671584829251669</v>
      </c>
      <c r="O103" s="9">
        <v>1.556325570217886</v>
      </c>
      <c r="P103" s="9">
        <v>120.0553293290812</v>
      </c>
      <c r="Q103" s="27">
        <v>0.95333333333333337</v>
      </c>
      <c r="R103" s="6">
        <v>0.95602693602693611</v>
      </c>
      <c r="S103" s="6">
        <v>0.95333333333333337</v>
      </c>
      <c r="T103" s="6">
        <v>0.95314852788536997</v>
      </c>
      <c r="U103" s="6">
        <v>0.22810042659769539</v>
      </c>
      <c r="V103" s="27">
        <v>0.94000000000000006</v>
      </c>
      <c r="W103" s="6">
        <v>0.94727272727272727</v>
      </c>
      <c r="X103" s="6">
        <v>0.94000000000000006</v>
      </c>
      <c r="Y103" s="6">
        <v>0.93873072461307738</v>
      </c>
      <c r="Z103" s="6">
        <v>0.16820158269759691</v>
      </c>
      <c r="AA103" s="27">
        <v>0.91333333333333344</v>
      </c>
      <c r="AB103" s="6">
        <v>0.91375420875420887</v>
      </c>
      <c r="AC103" s="6">
        <v>0.91333333333333344</v>
      </c>
      <c r="AD103" s="6">
        <v>0.91209032682716895</v>
      </c>
      <c r="AE103" s="6">
        <v>0.38472587816146192</v>
      </c>
      <c r="AF103" s="27">
        <v>0.94666666666666666</v>
      </c>
      <c r="AG103" s="6">
        <v>0.95070707070707061</v>
      </c>
      <c r="AH103" s="6">
        <v>0.94666666666666666</v>
      </c>
      <c r="AI103" s="6">
        <v>0.94596750342880365</v>
      </c>
      <c r="AJ103" s="6">
        <v>0.19138638149329229</v>
      </c>
      <c r="AK103" s="27">
        <v>0.9</v>
      </c>
      <c r="AL103" s="6">
        <v>0.90449494949494957</v>
      </c>
      <c r="AM103" s="6">
        <v>0.9</v>
      </c>
      <c r="AN103" s="6">
        <v>0.89917166654008762</v>
      </c>
      <c r="AO103" s="6">
        <v>3.6043653389117152</v>
      </c>
      <c r="AP103" s="27">
        <v>0.91333333333333333</v>
      </c>
      <c r="AQ103" s="6">
        <v>0.91636363636363638</v>
      </c>
      <c r="AR103" s="6">
        <v>0.91333333333333333</v>
      </c>
      <c r="AS103" s="6">
        <v>0.91345484924432296</v>
      </c>
      <c r="AT103" s="6">
        <v>0.25116774376436252</v>
      </c>
      <c r="AU103" s="27">
        <v>0.94666666666666666</v>
      </c>
      <c r="AV103" s="6">
        <v>0.94727272727272727</v>
      </c>
      <c r="AW103" s="6">
        <v>0.94666666666666666</v>
      </c>
      <c r="AX103" s="6">
        <v>0.94585251006303639</v>
      </c>
      <c r="AY103" s="6">
        <v>0.49767241216031088</v>
      </c>
      <c r="AZ103" s="27">
        <v>0.93333333333333335</v>
      </c>
      <c r="BA103" s="6">
        <v>0.9328282828282829</v>
      </c>
      <c r="BB103" s="6">
        <v>0.93333333333333335</v>
      </c>
      <c r="BC103" s="6">
        <v>0.93170046327941058</v>
      </c>
      <c r="BD103" s="6">
        <v>0.27730311684514292</v>
      </c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</row>
    <row r="104" spans="2:89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>
        <v>6.5368469159647224E-2</v>
      </c>
      <c r="N104" s="9">
        <v>6.4769574238498384</v>
      </c>
      <c r="O104" s="9">
        <v>1.445874270071428</v>
      </c>
      <c r="P104" s="9">
        <v>152.20849946047119</v>
      </c>
      <c r="Q104" s="27">
        <v>0.95333333333333337</v>
      </c>
      <c r="R104" s="6">
        <v>0.95774410774410756</v>
      </c>
      <c r="S104" s="6">
        <v>0.95333333333333337</v>
      </c>
      <c r="T104" s="6">
        <v>0.95379357484620653</v>
      </c>
      <c r="U104" s="6">
        <v>0.22354841329112729</v>
      </c>
      <c r="V104" s="27">
        <v>0.93333333333333335</v>
      </c>
      <c r="W104" s="6">
        <v>0.94080808080808076</v>
      </c>
      <c r="X104" s="6">
        <v>0.93333333333333335</v>
      </c>
      <c r="Y104" s="6">
        <v>0.93292473608263082</v>
      </c>
      <c r="Z104" s="6">
        <v>0.12403743732727091</v>
      </c>
      <c r="AA104" s="27">
        <v>0.93333333333333335</v>
      </c>
      <c r="AB104" s="6">
        <v>0.93821548821548828</v>
      </c>
      <c r="AC104" s="6">
        <v>0.93333333333333335</v>
      </c>
      <c r="AD104" s="6">
        <v>0.93374344953292321</v>
      </c>
      <c r="AE104" s="6">
        <v>0.38241429117309678</v>
      </c>
      <c r="AF104" s="27">
        <v>0.93333333333333335</v>
      </c>
      <c r="AG104" s="6">
        <v>0.94158249158249152</v>
      </c>
      <c r="AH104" s="6">
        <v>0.93333333333333335</v>
      </c>
      <c r="AI104" s="6">
        <v>0.93354092301460712</v>
      </c>
      <c r="AJ104" s="6">
        <v>0.1924338329920719</v>
      </c>
      <c r="AK104" s="27">
        <v>0.92666666666666653</v>
      </c>
      <c r="AL104" s="6">
        <v>0.93344340844340823</v>
      </c>
      <c r="AM104" s="6">
        <v>0.92666666666666653</v>
      </c>
      <c r="AN104" s="6">
        <v>0.92708340900560571</v>
      </c>
      <c r="AO104" s="6">
        <v>2.643201248535259</v>
      </c>
      <c r="AP104" s="27">
        <v>0.93333333333333335</v>
      </c>
      <c r="AQ104" s="6">
        <v>0.93774410774410766</v>
      </c>
      <c r="AR104" s="6">
        <v>0.93333333333333335</v>
      </c>
      <c r="AS104" s="6">
        <v>0.93379357484620651</v>
      </c>
      <c r="AT104" s="6">
        <v>0.14520452157677791</v>
      </c>
      <c r="AU104" s="27">
        <v>0.94666666666666666</v>
      </c>
      <c r="AV104" s="6">
        <v>0.95176767676767682</v>
      </c>
      <c r="AW104" s="6">
        <v>0.94666666666666666</v>
      </c>
      <c r="AX104" s="6">
        <v>0.9462292093871042</v>
      </c>
      <c r="AY104" s="6">
        <v>0.26942332022250298</v>
      </c>
      <c r="AZ104" s="27">
        <v>0.93333333333333335</v>
      </c>
      <c r="BA104" s="6">
        <v>0.93996632996632989</v>
      </c>
      <c r="BB104" s="6">
        <v>0.93333333333333335</v>
      </c>
      <c r="BC104" s="6">
        <v>0.9336588947115263</v>
      </c>
      <c r="BD104" s="6">
        <v>0.21635120764280261</v>
      </c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</row>
    <row r="105" spans="2:89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>
        <v>5.3358603287692138E-2</v>
      </c>
      <c r="N105" s="9">
        <v>7.7621062025545706</v>
      </c>
      <c r="O105" s="9">
        <v>1.479107647885574</v>
      </c>
      <c r="P105" s="9">
        <v>87.323694778738911</v>
      </c>
      <c r="Q105" s="27">
        <v>0.95333333333333337</v>
      </c>
      <c r="R105" s="6">
        <v>0.95959595959595956</v>
      </c>
      <c r="S105" s="6">
        <v>0.95333333333333337</v>
      </c>
      <c r="T105" s="6">
        <v>0.95340371129844814</v>
      </c>
      <c r="U105" s="6">
        <v>0.25317505603364637</v>
      </c>
      <c r="V105" s="27">
        <v>0.95333333333333337</v>
      </c>
      <c r="W105" s="6">
        <v>0.95898989898989895</v>
      </c>
      <c r="X105" s="6">
        <v>0.95333333333333337</v>
      </c>
      <c r="Y105" s="6">
        <v>0.95342041973620917</v>
      </c>
      <c r="Z105" s="6">
        <v>0.12684163789196831</v>
      </c>
      <c r="AA105" s="27">
        <v>0.88666666666666671</v>
      </c>
      <c r="AB105" s="6">
        <v>0.90222740222740216</v>
      </c>
      <c r="AC105" s="6">
        <v>0.88666666666666671</v>
      </c>
      <c r="AD105" s="6">
        <v>0.88777059028775263</v>
      </c>
      <c r="AE105" s="6">
        <v>0.68480465570190319</v>
      </c>
      <c r="AF105" s="27">
        <v>0.91999999999999993</v>
      </c>
      <c r="AG105" s="6">
        <v>0.93039238539238533</v>
      </c>
      <c r="AH105" s="6">
        <v>0.91999999999999993</v>
      </c>
      <c r="AI105" s="6">
        <v>0.92027407121228622</v>
      </c>
      <c r="AJ105" s="6">
        <v>0.2238219029818925</v>
      </c>
      <c r="AK105" s="27">
        <v>0.8600000000000001</v>
      </c>
      <c r="AL105" s="6">
        <v>0.87247992747992742</v>
      </c>
      <c r="AM105" s="6">
        <v>0.8600000000000001</v>
      </c>
      <c r="AN105" s="6">
        <v>0.86021438545600615</v>
      </c>
      <c r="AO105" s="6">
        <v>5.0461114744764011</v>
      </c>
      <c r="AP105" s="27">
        <v>0.88666666666666671</v>
      </c>
      <c r="AQ105" s="6">
        <v>0.90101528101528106</v>
      </c>
      <c r="AR105" s="6">
        <v>0.88666666666666671</v>
      </c>
      <c r="AS105" s="6">
        <v>0.88561798655620161</v>
      </c>
      <c r="AT105" s="6">
        <v>0.25393173684808129</v>
      </c>
      <c r="AU105" s="27">
        <v>0.87333333333333341</v>
      </c>
      <c r="AV105" s="6">
        <v>0.88220538720538733</v>
      </c>
      <c r="AW105" s="6">
        <v>0.87333333333333341</v>
      </c>
      <c r="AX105" s="6">
        <v>0.87285391136784318</v>
      </c>
      <c r="AY105" s="6">
        <v>0.52536285086960233</v>
      </c>
      <c r="AZ105" s="27">
        <v>0.88000000000000012</v>
      </c>
      <c r="BA105" s="6">
        <v>0.89131313131313128</v>
      </c>
      <c r="BB105" s="6">
        <v>0.88000000000000012</v>
      </c>
      <c r="BC105" s="6">
        <v>0.8814095845674792</v>
      </c>
      <c r="BD105" s="6">
        <v>0.28372739525547008</v>
      </c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</row>
    <row r="106" spans="2:89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>
        <v>5.3612167527853812E-2</v>
      </c>
      <c r="N106" s="9">
        <v>9.535999738347904</v>
      </c>
      <c r="O106" s="9">
        <v>1.381530049426416</v>
      </c>
      <c r="P106" s="9">
        <v>90.591997514305092</v>
      </c>
      <c r="Q106" s="27">
        <v>0.87333333333333341</v>
      </c>
      <c r="R106" s="6">
        <v>0.87774410774410794</v>
      </c>
      <c r="S106" s="6">
        <v>0.87333333333333341</v>
      </c>
      <c r="T106" s="6">
        <v>0.87171514645198855</v>
      </c>
      <c r="U106" s="6">
        <v>0.34398854225266728</v>
      </c>
      <c r="V106" s="27">
        <v>0.91333333333333333</v>
      </c>
      <c r="W106" s="6">
        <v>0.9187205387205386</v>
      </c>
      <c r="X106" s="6">
        <v>0.91333333333333333</v>
      </c>
      <c r="Y106" s="6">
        <v>0.91183672192960119</v>
      </c>
      <c r="Z106" s="6">
        <v>0.26571297774036662</v>
      </c>
      <c r="AA106" s="27">
        <v>0.85333333333333328</v>
      </c>
      <c r="AB106" s="6">
        <v>0.86645040145040153</v>
      </c>
      <c r="AC106" s="6">
        <v>0.85333333333333328</v>
      </c>
      <c r="AD106" s="6">
        <v>0.85294050893593221</v>
      </c>
      <c r="AE106" s="6">
        <v>1.4288525922308351</v>
      </c>
      <c r="AF106" s="27">
        <v>0.87333333333333341</v>
      </c>
      <c r="AG106" s="6">
        <v>0.88080808080808082</v>
      </c>
      <c r="AH106" s="6">
        <v>0.87333333333333341</v>
      </c>
      <c r="AI106" s="6">
        <v>0.8723369624298416</v>
      </c>
      <c r="AJ106" s="6">
        <v>0.29281644379164062</v>
      </c>
      <c r="AK106" s="27">
        <v>0.88666666666666671</v>
      </c>
      <c r="AL106" s="6">
        <v>0.89926184926184938</v>
      </c>
      <c r="AM106" s="6">
        <v>0.88666666666666671</v>
      </c>
      <c r="AN106" s="6">
        <v>0.88588840154326753</v>
      </c>
      <c r="AO106" s="6">
        <v>4.0849473840999444</v>
      </c>
      <c r="AP106" s="27">
        <v>0.88666666666666671</v>
      </c>
      <c r="AQ106" s="6">
        <v>0.90118104118104125</v>
      </c>
      <c r="AR106" s="6">
        <v>0.88666666666666671</v>
      </c>
      <c r="AS106" s="6">
        <v>0.88706755262953929</v>
      </c>
      <c r="AT106" s="6">
        <v>0.52537953462808695</v>
      </c>
      <c r="AU106" s="27">
        <v>0.87333333333333341</v>
      </c>
      <c r="AV106" s="6">
        <v>0.88714063714063729</v>
      </c>
      <c r="AW106" s="6">
        <v>0.87333333333333341</v>
      </c>
      <c r="AX106" s="6">
        <v>0.87326340470774433</v>
      </c>
      <c r="AY106" s="6">
        <v>0.54335736445460636</v>
      </c>
      <c r="AZ106" s="27">
        <v>0.88666666666666671</v>
      </c>
      <c r="BA106" s="6">
        <v>0.89639989639989648</v>
      </c>
      <c r="BB106" s="6">
        <v>0.88666666666666671</v>
      </c>
      <c r="BC106" s="6">
        <v>0.88662300692183593</v>
      </c>
      <c r="BD106" s="6">
        <v>0.34349260018545918</v>
      </c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</row>
    <row r="107" spans="2:89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>
        <v>0.1802677938319511</v>
      </c>
      <c r="N107" s="9">
        <v>2.9020445437565878</v>
      </c>
      <c r="O107" s="9">
        <v>1.1163192448310459</v>
      </c>
      <c r="P107" s="9">
        <v>68.198046778279817</v>
      </c>
      <c r="Q107" s="27">
        <v>0.84666666666666668</v>
      </c>
      <c r="R107" s="6">
        <v>0.85475653975653976</v>
      </c>
      <c r="S107" s="6">
        <v>0.84666666666666668</v>
      </c>
      <c r="T107" s="6">
        <v>0.84562319280854736</v>
      </c>
      <c r="U107" s="6">
        <v>0.44000958422714859</v>
      </c>
      <c r="V107" s="27">
        <v>0.8466666666666669</v>
      </c>
      <c r="W107" s="6">
        <v>0.85030303030303023</v>
      </c>
      <c r="X107" s="6">
        <v>0.8466666666666669</v>
      </c>
      <c r="Y107" s="6">
        <v>0.84537150958203588</v>
      </c>
      <c r="Z107" s="6">
        <v>0.3907091841279326</v>
      </c>
      <c r="AA107" s="27">
        <v>0.84000000000000008</v>
      </c>
      <c r="AB107" s="6">
        <v>0.84777481777481767</v>
      </c>
      <c r="AC107" s="6">
        <v>0.84000000000000008</v>
      </c>
      <c r="AD107" s="6">
        <v>0.83831731671010168</v>
      </c>
      <c r="AE107" s="6">
        <v>1.7199303343412491</v>
      </c>
      <c r="AF107" s="27">
        <v>0.84666666666666668</v>
      </c>
      <c r="AG107" s="6">
        <v>0.85572390572390566</v>
      </c>
      <c r="AH107" s="6">
        <v>0.84666666666666668</v>
      </c>
      <c r="AI107" s="6">
        <v>0.84686210475684154</v>
      </c>
      <c r="AJ107" s="6">
        <v>0.4097733085331674</v>
      </c>
      <c r="AK107" s="27">
        <v>0.8</v>
      </c>
      <c r="AL107" s="6">
        <v>0.80902837902837899</v>
      </c>
      <c r="AM107" s="6">
        <v>0.8</v>
      </c>
      <c r="AN107" s="6">
        <v>0.79879676910636666</v>
      </c>
      <c r="AO107" s="6">
        <v>7.2087306778234286</v>
      </c>
      <c r="AP107" s="27">
        <v>0.8533333333333335</v>
      </c>
      <c r="AQ107" s="6">
        <v>0.8607359307359308</v>
      </c>
      <c r="AR107" s="6">
        <v>0.8533333333333335</v>
      </c>
      <c r="AS107" s="6">
        <v>0.85248297511455406</v>
      </c>
      <c r="AT107" s="6">
        <v>0.43194304137249712</v>
      </c>
      <c r="AU107" s="27">
        <v>0.82666666666666677</v>
      </c>
      <c r="AV107" s="6">
        <v>0.83721019721019729</v>
      </c>
      <c r="AW107" s="6">
        <v>0.82666666666666677</v>
      </c>
      <c r="AX107" s="6">
        <v>0.82561830899292199</v>
      </c>
      <c r="AY107" s="6">
        <v>0.61544604506595613</v>
      </c>
      <c r="AZ107" s="27">
        <v>0.84666666666666668</v>
      </c>
      <c r="BA107" s="6">
        <v>0.85864838864838866</v>
      </c>
      <c r="BB107" s="6">
        <v>0.84666666666666668</v>
      </c>
      <c r="BC107" s="6">
        <v>0.84765119870383021</v>
      </c>
      <c r="BD107" s="6">
        <v>0.61817847609398613</v>
      </c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</row>
    <row r="108" spans="2:89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>
        <v>5.2853794786548461E-2</v>
      </c>
      <c r="N108" s="9">
        <v>8.6309626195176143</v>
      </c>
      <c r="O108" s="9">
        <v>1.4381132833245489</v>
      </c>
      <c r="P108" s="9">
        <v>97.098329469573159</v>
      </c>
      <c r="Q108" s="27">
        <v>0.84000000000000008</v>
      </c>
      <c r="R108" s="6">
        <v>0.84610352610352613</v>
      </c>
      <c r="S108" s="6">
        <v>0.84000000000000008</v>
      </c>
      <c r="T108" s="6">
        <v>0.83552528276178817</v>
      </c>
      <c r="U108" s="6">
        <v>0.37656350050978038</v>
      </c>
      <c r="V108" s="27">
        <v>0.84666666666666668</v>
      </c>
      <c r="W108" s="6">
        <v>0.85416786916786924</v>
      </c>
      <c r="X108" s="6">
        <v>0.84666666666666668</v>
      </c>
      <c r="Y108" s="6">
        <v>0.84275434575744179</v>
      </c>
      <c r="Z108" s="6">
        <v>0.30599295387157521</v>
      </c>
      <c r="AA108" s="27">
        <v>0.83333333333333337</v>
      </c>
      <c r="AB108" s="6">
        <v>0.8428231028231028</v>
      </c>
      <c r="AC108" s="6">
        <v>0.83333333333333337</v>
      </c>
      <c r="AD108" s="6">
        <v>0.83041757886151468</v>
      </c>
      <c r="AE108" s="6">
        <v>1.6790180179422101</v>
      </c>
      <c r="AF108" s="27">
        <v>0.82666666666666677</v>
      </c>
      <c r="AG108" s="6">
        <v>0.83572871572871565</v>
      </c>
      <c r="AH108" s="6">
        <v>0.82666666666666677</v>
      </c>
      <c r="AI108" s="6">
        <v>0.82265458655551527</v>
      </c>
      <c r="AJ108" s="6">
        <v>0.35498500035950259</v>
      </c>
      <c r="AK108" s="27">
        <v>0.77333333333333332</v>
      </c>
      <c r="AL108" s="6">
        <v>0.78673992673992665</v>
      </c>
      <c r="AM108" s="6">
        <v>0.77333333333333332</v>
      </c>
      <c r="AN108" s="6">
        <v>0.77334369404096148</v>
      </c>
      <c r="AO108" s="6">
        <v>8.169894768199887</v>
      </c>
      <c r="AP108" s="27">
        <v>0.82000000000000006</v>
      </c>
      <c r="AQ108" s="6">
        <v>0.82891108891108889</v>
      </c>
      <c r="AR108" s="6">
        <v>0.82000000000000006</v>
      </c>
      <c r="AS108" s="6">
        <v>0.81805072240393284</v>
      </c>
      <c r="AT108" s="6">
        <v>0.44027314993101607</v>
      </c>
      <c r="AU108" s="27">
        <v>0.79333333333333345</v>
      </c>
      <c r="AV108" s="6">
        <v>0.81052392052392064</v>
      </c>
      <c r="AW108" s="6">
        <v>0.79333333333333345</v>
      </c>
      <c r="AX108" s="6">
        <v>0.79057566123321943</v>
      </c>
      <c r="AY108" s="6">
        <v>0.85519396813549342</v>
      </c>
      <c r="AZ108" s="27">
        <v>0.8</v>
      </c>
      <c r="BA108" s="6">
        <v>0.81224590224590221</v>
      </c>
      <c r="BB108" s="6">
        <v>0.8</v>
      </c>
      <c r="BC108" s="6">
        <v>0.79565567409961013</v>
      </c>
      <c r="BD108" s="6">
        <v>0.6340549733516736</v>
      </c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</row>
    <row r="109" spans="2:89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>
        <v>8.6227588221641255E-2</v>
      </c>
      <c r="N109" s="9">
        <v>5.1262389693652128</v>
      </c>
      <c r="O109" s="9">
        <v>1.3855216005805631</v>
      </c>
      <c r="P109" s="9">
        <v>183.26304315480641</v>
      </c>
      <c r="Q109" s="27">
        <v>0.94666666666666666</v>
      </c>
      <c r="R109" s="6">
        <v>0.95070707070707061</v>
      </c>
      <c r="S109" s="6">
        <v>0.94666666666666666</v>
      </c>
      <c r="T109" s="6">
        <v>0.94648186121870326</v>
      </c>
      <c r="U109" s="6">
        <v>0.25992931965521399</v>
      </c>
      <c r="V109" s="27">
        <v>0.94000000000000006</v>
      </c>
      <c r="W109" s="6">
        <v>0.94417508417508422</v>
      </c>
      <c r="X109" s="6">
        <v>0.94000000000000006</v>
      </c>
      <c r="Y109" s="6">
        <v>0.9393853320169111</v>
      </c>
      <c r="Z109" s="6">
        <v>0.1913463286672262</v>
      </c>
      <c r="AA109" s="27">
        <v>0.95333333333333348</v>
      </c>
      <c r="AB109" s="6">
        <v>0.95676767676767693</v>
      </c>
      <c r="AC109" s="6">
        <v>0.95333333333333348</v>
      </c>
      <c r="AD109" s="6">
        <v>0.9531652363231311</v>
      </c>
      <c r="AE109" s="6">
        <v>1.2593196567843521</v>
      </c>
      <c r="AF109" s="27">
        <v>0.94666666666666666</v>
      </c>
      <c r="AG109" s="6">
        <v>0.95070707070707061</v>
      </c>
      <c r="AH109" s="6">
        <v>0.94666666666666666</v>
      </c>
      <c r="AI109" s="6">
        <v>0.94648186121870326</v>
      </c>
      <c r="AJ109" s="6">
        <v>0.19545885659705481</v>
      </c>
      <c r="AK109" s="27">
        <v>0.91333333333333333</v>
      </c>
      <c r="AL109" s="6">
        <v>0.91771043771043759</v>
      </c>
      <c r="AM109" s="6">
        <v>0.91333333333333333</v>
      </c>
      <c r="AN109" s="6">
        <v>0.9123409533935849</v>
      </c>
      <c r="AO109" s="6">
        <v>3.123783293723486</v>
      </c>
      <c r="AP109" s="27">
        <v>0.92666666666666653</v>
      </c>
      <c r="AQ109" s="6">
        <v>0.93146464646464633</v>
      </c>
      <c r="AR109" s="6">
        <v>0.92666666666666653</v>
      </c>
      <c r="AS109" s="6">
        <v>0.92595276068960286</v>
      </c>
      <c r="AT109" s="6">
        <v>0.65411668237792986</v>
      </c>
      <c r="AU109" s="27">
        <v>0.91999999999999993</v>
      </c>
      <c r="AV109" s="6">
        <v>0.92255892255892247</v>
      </c>
      <c r="AW109" s="6">
        <v>0.91999999999999993</v>
      </c>
      <c r="AX109" s="6">
        <v>0.91911344016607166</v>
      </c>
      <c r="AY109" s="6">
        <v>0.52250006490439083</v>
      </c>
      <c r="AZ109" s="27">
        <v>0.92666666666666653</v>
      </c>
      <c r="BA109" s="6">
        <v>0.93085858585858572</v>
      </c>
      <c r="BB109" s="6">
        <v>0.92666666666666653</v>
      </c>
      <c r="BC109" s="6">
        <v>0.92596946912736389</v>
      </c>
      <c r="BD109" s="6">
        <v>0.32731546389889621</v>
      </c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</row>
    <row r="110" spans="2:89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>
        <v>0.1572849458827783</v>
      </c>
      <c r="N110" s="9">
        <v>3.7619234579323901</v>
      </c>
      <c r="O110" s="9">
        <v>1.0937361807383921</v>
      </c>
      <c r="P110" s="9">
        <v>65.363420081575271</v>
      </c>
      <c r="Q110" s="27">
        <v>0.77333333333333321</v>
      </c>
      <c r="R110" s="6">
        <v>0.77498316498316511</v>
      </c>
      <c r="S110" s="6">
        <v>0.77333333333333321</v>
      </c>
      <c r="T110" s="6">
        <v>0.77236424394319125</v>
      </c>
      <c r="U110" s="6">
        <v>0.476416909189669</v>
      </c>
      <c r="V110" s="27">
        <v>0.80666666666666664</v>
      </c>
      <c r="W110" s="6">
        <v>0.81040404040404046</v>
      </c>
      <c r="X110" s="6">
        <v>0.80666666666666664</v>
      </c>
      <c r="Y110" s="6">
        <v>0.80610921242500189</v>
      </c>
      <c r="Z110" s="6">
        <v>0.41598947231835109</v>
      </c>
      <c r="AA110" s="27">
        <v>0.81333333333333324</v>
      </c>
      <c r="AB110" s="6">
        <v>0.82009250009250001</v>
      </c>
      <c r="AC110" s="6">
        <v>0.81333333333333324</v>
      </c>
      <c r="AD110" s="6">
        <v>0.80985504818389453</v>
      </c>
      <c r="AE110" s="6">
        <v>1.519416775127874</v>
      </c>
      <c r="AF110" s="27">
        <v>0.83333333333333337</v>
      </c>
      <c r="AG110" s="6">
        <v>0.84341454841454833</v>
      </c>
      <c r="AH110" s="6">
        <v>0.83333333333333337</v>
      </c>
      <c r="AI110" s="6">
        <v>0.83287289758147198</v>
      </c>
      <c r="AJ110" s="6">
        <v>0.44798185372024779</v>
      </c>
      <c r="AK110" s="27">
        <v>0.7533333333333333</v>
      </c>
      <c r="AL110" s="6">
        <v>0.77156288156288155</v>
      </c>
      <c r="AM110" s="6">
        <v>0.7533333333333333</v>
      </c>
      <c r="AN110" s="6">
        <v>0.75310741059940134</v>
      </c>
      <c r="AO110" s="6">
        <v>8.8907678359822295</v>
      </c>
      <c r="AP110" s="27">
        <v>0.79333333333333333</v>
      </c>
      <c r="AQ110" s="6">
        <v>0.80121693121693127</v>
      </c>
      <c r="AR110" s="6">
        <v>0.79333333333333333</v>
      </c>
      <c r="AS110" s="6">
        <v>0.79325816025506435</v>
      </c>
      <c r="AT110" s="6">
        <v>0.72222838889359864</v>
      </c>
      <c r="AU110" s="27">
        <v>0.74</v>
      </c>
      <c r="AV110" s="6">
        <v>0.74595959595959604</v>
      </c>
      <c r="AW110" s="6">
        <v>0.74</v>
      </c>
      <c r="AX110" s="6">
        <v>0.74086731981468823</v>
      </c>
      <c r="AY110" s="6">
        <v>0.85709565138461341</v>
      </c>
      <c r="AZ110" s="27">
        <v>0.76666666666666661</v>
      </c>
      <c r="BA110" s="6">
        <v>0.77809523809523817</v>
      </c>
      <c r="BB110" s="6">
        <v>0.76666666666666661</v>
      </c>
      <c r="BC110" s="6">
        <v>0.7669588111693374</v>
      </c>
      <c r="BD110" s="6">
        <v>0.75880559032476691</v>
      </c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</row>
    <row r="111" spans="2:89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>
        <v>0.29945886640293828</v>
      </c>
      <c r="N111" s="9">
        <v>2.2834341448397879</v>
      </c>
      <c r="O111" s="9">
        <v>0.71728766667463917</v>
      </c>
      <c r="P111" s="9">
        <v>53.660702403735023</v>
      </c>
      <c r="Q111" s="27">
        <v>0.70666666666666678</v>
      </c>
      <c r="R111" s="6">
        <v>0.70374255374255368</v>
      </c>
      <c r="S111" s="6">
        <v>0.70666666666666678</v>
      </c>
      <c r="T111" s="6">
        <v>0.66755135533167564</v>
      </c>
      <c r="U111" s="6">
        <v>0.65280402935229509</v>
      </c>
      <c r="V111" s="27">
        <v>0.72666666666666657</v>
      </c>
      <c r="W111" s="6">
        <v>0.72712620712620724</v>
      </c>
      <c r="X111" s="6">
        <v>0.72666666666666657</v>
      </c>
      <c r="Y111" s="6">
        <v>0.70795394521871846</v>
      </c>
      <c r="Z111" s="6">
        <v>0.62191272061708325</v>
      </c>
      <c r="AA111" s="27">
        <v>0.68666666666666665</v>
      </c>
      <c r="AB111" s="6">
        <v>0.6678338328338328</v>
      </c>
      <c r="AC111" s="6">
        <v>0.68666666666666665</v>
      </c>
      <c r="AD111" s="6">
        <v>0.66163958424827984</v>
      </c>
      <c r="AE111" s="6">
        <v>3.1159411692599801</v>
      </c>
      <c r="AF111" s="27">
        <v>0.7</v>
      </c>
      <c r="AG111" s="6">
        <v>0.69197062197062187</v>
      </c>
      <c r="AH111" s="6">
        <v>0.7</v>
      </c>
      <c r="AI111" s="6">
        <v>0.68329836837307556</v>
      </c>
      <c r="AJ111" s="6">
        <v>0.62220462790856723</v>
      </c>
      <c r="AK111" s="27">
        <v>0.6333333333333333</v>
      </c>
      <c r="AL111" s="6">
        <v>0.63433501139383497</v>
      </c>
      <c r="AM111" s="6">
        <v>0.6333333333333333</v>
      </c>
      <c r="AN111" s="6">
        <v>0.62182434092067507</v>
      </c>
      <c r="AO111" s="6">
        <v>13.21600624267629</v>
      </c>
      <c r="AP111" s="27">
        <v>0.68666666666666665</v>
      </c>
      <c r="AQ111" s="6">
        <v>0.67252525252525253</v>
      </c>
      <c r="AR111" s="6">
        <v>0.68666666666666665</v>
      </c>
      <c r="AS111" s="6">
        <v>0.67177545765781055</v>
      </c>
      <c r="AT111" s="6">
        <v>0.76330294716568614</v>
      </c>
      <c r="AU111" s="27">
        <v>0.64666666666666661</v>
      </c>
      <c r="AV111" s="6">
        <v>0.62978354978354978</v>
      </c>
      <c r="AW111" s="6">
        <v>0.64666666666666661</v>
      </c>
      <c r="AX111" s="6">
        <v>0.63141731333681794</v>
      </c>
      <c r="AY111" s="6">
        <v>1.1768449368628839</v>
      </c>
      <c r="AZ111" s="27">
        <v>0.66666666666666663</v>
      </c>
      <c r="BA111" s="6">
        <v>0.66670209420209425</v>
      </c>
      <c r="BB111" s="6">
        <v>0.66666666666666663</v>
      </c>
      <c r="BC111" s="6">
        <v>0.65515264009408569</v>
      </c>
      <c r="BD111" s="6">
        <v>1.045640254463245</v>
      </c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</row>
    <row r="112" spans="2:89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>
        <v>5.1416332291714863E-2</v>
      </c>
      <c r="N112" s="9">
        <v>7.6005915525003136</v>
      </c>
      <c r="O112" s="9">
        <v>1.506372794539613</v>
      </c>
      <c r="P112" s="9">
        <v>104.12810426925429</v>
      </c>
      <c r="Q112" s="27">
        <v>0.94666666666666666</v>
      </c>
      <c r="R112" s="6">
        <v>0.9496969696969696</v>
      </c>
      <c r="S112" s="6">
        <v>0.94666666666666666</v>
      </c>
      <c r="T112" s="6">
        <v>0.9469172932330826</v>
      </c>
      <c r="U112" s="6">
        <v>0.2467670493879025</v>
      </c>
      <c r="V112" s="27">
        <v>0.92666666666666653</v>
      </c>
      <c r="W112" s="6">
        <v>0.93052188552188553</v>
      </c>
      <c r="X112" s="6">
        <v>0.92666666666666653</v>
      </c>
      <c r="Y112" s="6">
        <v>0.92597959545327968</v>
      </c>
      <c r="Z112" s="6">
        <v>0.1891860347210797</v>
      </c>
      <c r="AA112" s="27">
        <v>0.94666666666666666</v>
      </c>
      <c r="AB112" s="6">
        <v>0.948956228956229</v>
      </c>
      <c r="AC112" s="6">
        <v>0.94666666666666666</v>
      </c>
      <c r="AD112" s="6">
        <v>0.94656641604010028</v>
      </c>
      <c r="AE112" s="6">
        <v>1.064598482095241</v>
      </c>
      <c r="AF112" s="27">
        <v>0.94666666666666666</v>
      </c>
      <c r="AG112" s="6">
        <v>0.94936026936026929</v>
      </c>
      <c r="AH112" s="6">
        <v>0.94666666666666666</v>
      </c>
      <c r="AI112" s="6">
        <v>0.94653755601124023</v>
      </c>
      <c r="AJ112" s="6">
        <v>0.19038116773104841</v>
      </c>
      <c r="AK112" s="27">
        <v>0.88666666666666671</v>
      </c>
      <c r="AL112" s="6">
        <v>0.90036519036519036</v>
      </c>
      <c r="AM112" s="6">
        <v>0.88666666666666671</v>
      </c>
      <c r="AN112" s="6">
        <v>0.88684577055286429</v>
      </c>
      <c r="AO112" s="6">
        <v>4.0849473840999444</v>
      </c>
      <c r="AP112" s="27">
        <v>0.90666666666666662</v>
      </c>
      <c r="AQ112" s="6">
        <v>0.91594035594035594</v>
      </c>
      <c r="AR112" s="6">
        <v>0.90666666666666662</v>
      </c>
      <c r="AS112" s="6">
        <v>0.90548164826802591</v>
      </c>
      <c r="AT112" s="6">
        <v>0.25647251028603468</v>
      </c>
      <c r="AU112" s="27">
        <v>0.88666666666666671</v>
      </c>
      <c r="AV112" s="6">
        <v>0.90148814148814138</v>
      </c>
      <c r="AW112" s="6">
        <v>0.88666666666666671</v>
      </c>
      <c r="AX112" s="6">
        <v>0.88642192165681188</v>
      </c>
      <c r="AY112" s="6">
        <v>0.87656011599445338</v>
      </c>
      <c r="AZ112" s="27">
        <v>0.91333333333333333</v>
      </c>
      <c r="BA112" s="6">
        <v>0.92274170274170275</v>
      </c>
      <c r="BB112" s="6">
        <v>0.91333333333333333</v>
      </c>
      <c r="BC112" s="6">
        <v>0.91257159535797305</v>
      </c>
      <c r="BD112" s="6">
        <v>0.31641115221438859</v>
      </c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</row>
    <row r="113" spans="2:89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>
        <v>0.16094171583267899</v>
      </c>
      <c r="N113" s="9">
        <v>4.8665334053537634</v>
      </c>
      <c r="O113" s="9">
        <v>0.89488833191995842</v>
      </c>
      <c r="P113" s="9">
        <v>114.36353502581341</v>
      </c>
      <c r="Q113" s="27">
        <v>0.76666666666666672</v>
      </c>
      <c r="R113" s="6">
        <v>0.78626484626484616</v>
      </c>
      <c r="S113" s="6">
        <v>0.76666666666666672</v>
      </c>
      <c r="T113" s="6">
        <v>0.74435895827200182</v>
      </c>
      <c r="U113" s="6">
        <v>0.55110355829290492</v>
      </c>
      <c r="V113" s="27">
        <v>0.81333333333333324</v>
      </c>
      <c r="W113" s="6">
        <v>0.81976689976689987</v>
      </c>
      <c r="X113" s="6">
        <v>0.81333333333333324</v>
      </c>
      <c r="Y113" s="6">
        <v>0.80454408710297787</v>
      </c>
      <c r="Z113" s="6">
        <v>0.44759720156554239</v>
      </c>
      <c r="AA113" s="27">
        <v>0.8600000000000001</v>
      </c>
      <c r="AB113" s="6">
        <v>0.8642757242757243</v>
      </c>
      <c r="AC113" s="6">
        <v>0.8600000000000001</v>
      </c>
      <c r="AD113" s="6">
        <v>0.85524468673815834</v>
      </c>
      <c r="AE113" s="6">
        <v>1.431086693068744</v>
      </c>
      <c r="AF113" s="27">
        <v>0.88666666666666671</v>
      </c>
      <c r="AG113" s="6">
        <v>0.89082491582491574</v>
      </c>
      <c r="AH113" s="6">
        <v>0.88666666666666671</v>
      </c>
      <c r="AI113" s="6">
        <v>0.88246563378142329</v>
      </c>
      <c r="AJ113" s="6">
        <v>0.31903426278302688</v>
      </c>
      <c r="AK113" s="27">
        <v>0.85333333333333328</v>
      </c>
      <c r="AL113" s="6">
        <v>0.86928219928219941</v>
      </c>
      <c r="AM113" s="6">
        <v>0.85333333333333328</v>
      </c>
      <c r="AN113" s="6">
        <v>0.85275306378011995</v>
      </c>
      <c r="AO113" s="6">
        <v>5.2864024970705152</v>
      </c>
      <c r="AP113" s="27">
        <v>0.87333333333333341</v>
      </c>
      <c r="AQ113" s="6">
        <v>0.88241480741480738</v>
      </c>
      <c r="AR113" s="6">
        <v>0.87333333333333341</v>
      </c>
      <c r="AS113" s="6">
        <v>0.87247116862139085</v>
      </c>
      <c r="AT113" s="6">
        <v>0.50516265837093077</v>
      </c>
      <c r="AU113" s="27">
        <v>0.88000000000000012</v>
      </c>
      <c r="AV113" s="6">
        <v>0.89243034743034744</v>
      </c>
      <c r="AW113" s="6">
        <v>0.88000000000000012</v>
      </c>
      <c r="AX113" s="6">
        <v>0.87764066900828241</v>
      </c>
      <c r="AY113" s="6">
        <v>0.59878927954836503</v>
      </c>
      <c r="AZ113" s="27">
        <v>0.89333333333333331</v>
      </c>
      <c r="BA113" s="6">
        <v>0.90339290339290346</v>
      </c>
      <c r="BB113" s="6">
        <v>0.89333333333333331</v>
      </c>
      <c r="BC113" s="6">
        <v>0.89213112931648408</v>
      </c>
      <c r="BD113" s="6">
        <v>0.40680815834150219</v>
      </c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</row>
    <row r="114" spans="2:89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>
        <v>4.8773300448358009E-2</v>
      </c>
      <c r="N114" s="9">
        <v>8.4198488312315671</v>
      </c>
      <c r="O114" s="9">
        <v>1.4917895823278711</v>
      </c>
      <c r="P114" s="9">
        <v>115.3519289878725</v>
      </c>
      <c r="Q114" s="27">
        <v>0.94666666666666666</v>
      </c>
      <c r="R114" s="6">
        <v>0.95082750582750586</v>
      </c>
      <c r="S114" s="6">
        <v>0.94666666666666666</v>
      </c>
      <c r="T114" s="6">
        <v>0.94628067753925882</v>
      </c>
      <c r="U114" s="6">
        <v>0.2306891828805602</v>
      </c>
      <c r="V114" s="27">
        <v>0.93333333333333335</v>
      </c>
      <c r="W114" s="6">
        <v>0.94050764050764057</v>
      </c>
      <c r="X114" s="6">
        <v>0.93333333333333335</v>
      </c>
      <c r="Y114" s="6">
        <v>0.93322480553601839</v>
      </c>
      <c r="Z114" s="6">
        <v>9.5725629929960906E-2</v>
      </c>
      <c r="AA114" s="27">
        <v>0.94666666666666666</v>
      </c>
      <c r="AB114" s="6">
        <v>0.94909090909090899</v>
      </c>
      <c r="AC114" s="6">
        <v>0.94666666666666666</v>
      </c>
      <c r="AD114" s="6">
        <v>0.94659983291562244</v>
      </c>
      <c r="AE114" s="6">
        <v>0.1053210525490994</v>
      </c>
      <c r="AF114" s="27">
        <v>0.97333333333333338</v>
      </c>
      <c r="AG114" s="6">
        <v>0.9745454545454546</v>
      </c>
      <c r="AH114" s="6">
        <v>0.97333333333333338</v>
      </c>
      <c r="AI114" s="6">
        <v>0.97329991645781122</v>
      </c>
      <c r="AJ114" s="6">
        <v>0.1237398772362639</v>
      </c>
      <c r="AK114" s="27">
        <v>0.91333333333333333</v>
      </c>
      <c r="AL114" s="6">
        <v>0.92348003848003857</v>
      </c>
      <c r="AM114" s="6">
        <v>0.91333333333333333</v>
      </c>
      <c r="AN114" s="6">
        <v>0.91349566727275699</v>
      </c>
      <c r="AO114" s="6">
        <v>3.1237832937234868</v>
      </c>
      <c r="AP114" s="27">
        <v>0.94666666666666666</v>
      </c>
      <c r="AQ114" s="6">
        <v>0.95235949235949247</v>
      </c>
      <c r="AR114" s="6">
        <v>0.94666666666666666</v>
      </c>
      <c r="AS114" s="6">
        <v>0.94665383264925607</v>
      </c>
      <c r="AT114" s="6">
        <v>0.20733941096706829</v>
      </c>
      <c r="AU114" s="27">
        <v>0.9</v>
      </c>
      <c r="AV114" s="6">
        <v>0.91107263107263103</v>
      </c>
      <c r="AW114" s="6">
        <v>0.9</v>
      </c>
      <c r="AX114" s="6">
        <v>0.8998830409356724</v>
      </c>
      <c r="AY114" s="6">
        <v>0.46143463802780188</v>
      </c>
      <c r="AZ114" s="27">
        <v>0.96000000000000019</v>
      </c>
      <c r="BA114" s="6">
        <v>0.9616835016835017</v>
      </c>
      <c r="BB114" s="6">
        <v>0.96000000000000019</v>
      </c>
      <c r="BC114" s="6">
        <v>0.95958228905597331</v>
      </c>
      <c r="BD114" s="6">
        <v>0.1719357291014991</v>
      </c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</row>
    <row r="115" spans="2:89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>
        <v>4.1003636434292848E-2</v>
      </c>
      <c r="N115" s="9">
        <v>8.9119784243007505</v>
      </c>
      <c r="O115" s="9">
        <v>1.552569203911125</v>
      </c>
      <c r="P115" s="9">
        <v>84.663795030857131</v>
      </c>
      <c r="Q115" s="27">
        <v>0.96</v>
      </c>
      <c r="R115" s="6">
        <v>0.9630303030303029</v>
      </c>
      <c r="S115" s="6">
        <v>0.96</v>
      </c>
      <c r="T115" s="6">
        <v>0.96025062656641613</v>
      </c>
      <c r="U115" s="6">
        <v>0.2171097325362589</v>
      </c>
      <c r="V115" s="27">
        <v>0.96</v>
      </c>
      <c r="W115" s="6">
        <v>0.96242424242424229</v>
      </c>
      <c r="X115" s="6">
        <v>0.96</v>
      </c>
      <c r="Y115" s="6">
        <v>0.95993316624895575</v>
      </c>
      <c r="Z115" s="6">
        <v>0.13850011106901569</v>
      </c>
      <c r="AA115" s="27">
        <v>0.93333333333333335</v>
      </c>
      <c r="AB115" s="6">
        <v>0.9364983164983165</v>
      </c>
      <c r="AC115" s="6">
        <v>0.93333333333333335</v>
      </c>
      <c r="AD115" s="6">
        <v>0.93315409736462374</v>
      </c>
      <c r="AE115" s="6">
        <v>0.13492074652974659</v>
      </c>
      <c r="AF115" s="27">
        <v>0.96666666666666656</v>
      </c>
      <c r="AG115" s="6">
        <v>0.96936026936026942</v>
      </c>
      <c r="AH115" s="6">
        <v>0.96666666666666656</v>
      </c>
      <c r="AI115" s="6">
        <v>0.96653755601124014</v>
      </c>
      <c r="AJ115" s="6">
        <v>0.15299876613055691</v>
      </c>
      <c r="AK115" s="27">
        <v>0.90666666666666662</v>
      </c>
      <c r="AL115" s="6">
        <v>0.91404299404299394</v>
      </c>
      <c r="AM115" s="6">
        <v>0.90666666666666662</v>
      </c>
      <c r="AN115" s="6">
        <v>0.90651459566791392</v>
      </c>
      <c r="AO115" s="6">
        <v>3.364074316317601</v>
      </c>
      <c r="AP115" s="27">
        <v>0.91333333333333344</v>
      </c>
      <c r="AQ115" s="6">
        <v>0.91922558922558917</v>
      </c>
      <c r="AR115" s="6">
        <v>0.91333333333333344</v>
      </c>
      <c r="AS115" s="6">
        <v>0.91364218627376526</v>
      </c>
      <c r="AT115" s="6">
        <v>0.2327466687748026</v>
      </c>
      <c r="AU115" s="27">
        <v>0.91333333333333344</v>
      </c>
      <c r="AV115" s="6">
        <v>0.91873737373737385</v>
      </c>
      <c r="AW115" s="6">
        <v>0.91333333333333344</v>
      </c>
      <c r="AX115" s="6">
        <v>0.91293688767372971</v>
      </c>
      <c r="AY115" s="6">
        <v>0.39756900354936697</v>
      </c>
      <c r="AZ115" s="27">
        <v>0.94000000000000006</v>
      </c>
      <c r="BA115" s="6">
        <v>0.94865578865578859</v>
      </c>
      <c r="BB115" s="6">
        <v>0.94000000000000006</v>
      </c>
      <c r="BC115" s="6">
        <v>0.94020336304089158</v>
      </c>
      <c r="BD115" s="6">
        <v>0.16765282157344741</v>
      </c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</row>
    <row r="116" spans="2:89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>
        <v>8.7659539018568086E-2</v>
      </c>
      <c r="N116" s="9">
        <v>5.228199113239187</v>
      </c>
      <c r="O116" s="9">
        <v>1.3663793977990331</v>
      </c>
      <c r="P116" s="9">
        <v>90.839959592530874</v>
      </c>
      <c r="Q116" s="27">
        <v>0.92000000000000015</v>
      </c>
      <c r="R116" s="6">
        <v>0.92825174825174828</v>
      </c>
      <c r="S116" s="6">
        <v>0.92000000000000015</v>
      </c>
      <c r="T116" s="6">
        <v>0.919717865279852</v>
      </c>
      <c r="U116" s="6">
        <v>0.32004639284894759</v>
      </c>
      <c r="V116" s="27">
        <v>0.93333333333333335</v>
      </c>
      <c r="W116" s="6">
        <v>0.94360528360528362</v>
      </c>
      <c r="X116" s="6">
        <v>0.93333333333333335</v>
      </c>
      <c r="Y116" s="6">
        <v>0.93257019813218489</v>
      </c>
      <c r="Z116" s="6">
        <v>0.28826381038137339</v>
      </c>
      <c r="AA116" s="27">
        <v>0.89333333333333331</v>
      </c>
      <c r="AB116" s="6">
        <v>0.90514430014430025</v>
      </c>
      <c r="AC116" s="6">
        <v>0.89333333333333331</v>
      </c>
      <c r="AD116" s="6">
        <v>0.89224905698589896</v>
      </c>
      <c r="AE116" s="6">
        <v>1.3674631771563941</v>
      </c>
      <c r="AF116" s="27">
        <v>0.90666666666666662</v>
      </c>
      <c r="AG116" s="6">
        <v>0.91996891996891994</v>
      </c>
      <c r="AH116" s="6">
        <v>0.90666666666666662</v>
      </c>
      <c r="AI116" s="6">
        <v>0.90643263199461876</v>
      </c>
      <c r="AJ116" s="6">
        <v>0.27518028000863592</v>
      </c>
      <c r="AK116" s="27">
        <v>0.88000000000000012</v>
      </c>
      <c r="AL116" s="6">
        <v>0.88730639730639749</v>
      </c>
      <c r="AM116" s="6">
        <v>0.88000000000000012</v>
      </c>
      <c r="AN116" s="6">
        <v>0.88090023037391452</v>
      </c>
      <c r="AO116" s="6">
        <v>4.3252384066940586</v>
      </c>
      <c r="AP116" s="27">
        <v>0.89333333333333331</v>
      </c>
      <c r="AQ116" s="6">
        <v>0.90473322973322978</v>
      </c>
      <c r="AR116" s="6">
        <v>0.89333333333333331</v>
      </c>
      <c r="AS116" s="6">
        <v>0.89347897631650475</v>
      </c>
      <c r="AT116" s="6">
        <v>0.31871709931803183</v>
      </c>
      <c r="AU116" s="27">
        <v>0.9</v>
      </c>
      <c r="AV116" s="6">
        <v>0.91289821289821282</v>
      </c>
      <c r="AW116" s="6">
        <v>0.9</v>
      </c>
      <c r="AX116" s="6">
        <v>0.90012899411203351</v>
      </c>
      <c r="AY116" s="6">
        <v>0.53078200302111966</v>
      </c>
      <c r="AZ116" s="27">
        <v>0.88666666666666671</v>
      </c>
      <c r="BA116" s="6">
        <v>0.90152477152477162</v>
      </c>
      <c r="BB116" s="6">
        <v>0.88666666666666671</v>
      </c>
      <c r="BC116" s="6">
        <v>0.8858087137034506</v>
      </c>
      <c r="BD116" s="6">
        <v>0.3919199304653328</v>
      </c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</row>
    <row r="117" spans="2:89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>
        <v>0.40495655864101449</v>
      </c>
      <c r="N117" s="9">
        <v>1.3163227897037391</v>
      </c>
      <c r="O117" s="9">
        <v>0.65703333573880407</v>
      </c>
      <c r="P117" s="9">
        <v>47.058539731908652</v>
      </c>
      <c r="Q117" s="27">
        <v>0.68666666666666665</v>
      </c>
      <c r="R117" s="6">
        <v>0.68155973655973656</v>
      </c>
      <c r="S117" s="6">
        <v>0.68666666666666665</v>
      </c>
      <c r="T117" s="6">
        <v>0.6605321222402929</v>
      </c>
      <c r="U117" s="6">
        <v>0.72524648615591469</v>
      </c>
      <c r="V117" s="27">
        <v>0.65333333333333332</v>
      </c>
      <c r="W117" s="6">
        <v>0.64049506049506044</v>
      </c>
      <c r="X117" s="6">
        <v>0.65333333333333332</v>
      </c>
      <c r="Y117" s="6">
        <v>0.63464878968715288</v>
      </c>
      <c r="Z117" s="6">
        <v>0.72491929368032793</v>
      </c>
      <c r="AA117" s="27">
        <v>0.67333333333333334</v>
      </c>
      <c r="AB117" s="6">
        <v>0.66716209716209707</v>
      </c>
      <c r="AC117" s="6">
        <v>0.67333333333333334</v>
      </c>
      <c r="AD117" s="6">
        <v>0.65886127975911257</v>
      </c>
      <c r="AE117" s="6">
        <v>1.790536003679023</v>
      </c>
      <c r="AF117" s="27">
        <v>0.68666666666666665</v>
      </c>
      <c r="AG117" s="6">
        <v>0.71270747770747767</v>
      </c>
      <c r="AH117" s="6">
        <v>0.68666666666666665</v>
      </c>
      <c r="AI117" s="6">
        <v>0.65816857289572317</v>
      </c>
      <c r="AJ117" s="6">
        <v>0.72425705941040852</v>
      </c>
      <c r="AK117" s="27">
        <v>0.62666666666666671</v>
      </c>
      <c r="AL117" s="6">
        <v>0.63669312169312164</v>
      </c>
      <c r="AM117" s="6">
        <v>0.62666666666666671</v>
      </c>
      <c r="AN117" s="6">
        <v>0.62811571412190603</v>
      </c>
      <c r="AO117" s="6">
        <v>13.4562972652704</v>
      </c>
      <c r="AP117" s="27">
        <v>0.65999999999999992</v>
      </c>
      <c r="AQ117" s="6">
        <v>0.66184926184926174</v>
      </c>
      <c r="AR117" s="6">
        <v>0.65999999999999992</v>
      </c>
      <c r="AS117" s="6">
        <v>0.65674947139478035</v>
      </c>
      <c r="AT117" s="6">
        <v>0.76655553938259824</v>
      </c>
      <c r="AU117" s="27">
        <v>0.65333333333333321</v>
      </c>
      <c r="AV117" s="6">
        <v>0.66514522514522523</v>
      </c>
      <c r="AW117" s="6">
        <v>0.65333333333333321</v>
      </c>
      <c r="AX117" s="6">
        <v>0.65101524931448207</v>
      </c>
      <c r="AY117" s="6">
        <v>1.0526931674541959</v>
      </c>
      <c r="AZ117" s="27">
        <v>0.6333333333333333</v>
      </c>
      <c r="BA117" s="6">
        <v>0.65342342842342838</v>
      </c>
      <c r="BB117" s="6">
        <v>0.6333333333333333</v>
      </c>
      <c r="BC117" s="6">
        <v>0.6293258199302082</v>
      </c>
      <c r="BD117" s="6">
        <v>1.0778994140239</v>
      </c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</row>
    <row r="118" spans="2:89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>
        <v>3.7225603466835171E-2</v>
      </c>
      <c r="N118" s="9">
        <v>10.301118278973041</v>
      </c>
      <c r="O118" s="9">
        <v>1.542083448748313</v>
      </c>
      <c r="P118" s="9">
        <v>141.12532042193061</v>
      </c>
      <c r="Q118" s="27">
        <v>0.96000000000000019</v>
      </c>
      <c r="R118" s="6">
        <v>0.96416083916083917</v>
      </c>
      <c r="S118" s="6">
        <v>0.96000000000000019</v>
      </c>
      <c r="T118" s="6">
        <v>0.95961401087259213</v>
      </c>
      <c r="U118" s="6">
        <v>0.1906562742127971</v>
      </c>
      <c r="V118" s="27">
        <v>0.96666666666666679</v>
      </c>
      <c r="W118" s="6">
        <v>0.96949494949494963</v>
      </c>
      <c r="X118" s="6">
        <v>0.96666666666666679</v>
      </c>
      <c r="Y118" s="6">
        <v>0.96651527809422555</v>
      </c>
      <c r="Z118" s="6">
        <v>7.4395960364035701E-2</v>
      </c>
      <c r="AA118" s="27">
        <v>0.98000000000000009</v>
      </c>
      <c r="AB118" s="6">
        <v>0.9812121212121212</v>
      </c>
      <c r="AC118" s="6">
        <v>0.98000000000000009</v>
      </c>
      <c r="AD118" s="6">
        <v>0.97996658312447793</v>
      </c>
      <c r="AE118" s="6">
        <v>6.2718928572420951E-2</v>
      </c>
      <c r="AF118" s="27">
        <v>0.98666666666666669</v>
      </c>
      <c r="AG118" s="6">
        <v>0.98787878787878791</v>
      </c>
      <c r="AH118" s="6">
        <v>0.98666666666666669</v>
      </c>
      <c r="AI118" s="6">
        <v>0.98663324979114453</v>
      </c>
      <c r="AJ118" s="6">
        <v>9.2813957581841106E-2</v>
      </c>
      <c r="AK118" s="27">
        <v>0.94000000000000006</v>
      </c>
      <c r="AL118" s="6">
        <v>0.94276094276094269</v>
      </c>
      <c r="AM118" s="6">
        <v>0.94000000000000006</v>
      </c>
      <c r="AN118" s="6">
        <v>0.93945976051239222</v>
      </c>
      <c r="AO118" s="6">
        <v>2.1626192033470288</v>
      </c>
      <c r="AP118" s="27">
        <v>0.96000000000000019</v>
      </c>
      <c r="AQ118" s="6">
        <v>0.96582750582750587</v>
      </c>
      <c r="AR118" s="6">
        <v>0.96000000000000019</v>
      </c>
      <c r="AS118" s="6">
        <v>0.95950622506821193</v>
      </c>
      <c r="AT118" s="6">
        <v>0.15581408977608219</v>
      </c>
      <c r="AU118" s="27">
        <v>0.94666666666666688</v>
      </c>
      <c r="AV118" s="6">
        <v>0.95070707070707083</v>
      </c>
      <c r="AW118" s="6">
        <v>0.94666666666666688</v>
      </c>
      <c r="AX118" s="6">
        <v>0.94563333467358235</v>
      </c>
      <c r="AY118" s="6">
        <v>0.30782785637365129</v>
      </c>
      <c r="AZ118" s="27">
        <v>0.94666666666666666</v>
      </c>
      <c r="BA118" s="6">
        <v>0.95431235431235439</v>
      </c>
      <c r="BB118" s="6">
        <v>0.94666666666666666</v>
      </c>
      <c r="BC118" s="6">
        <v>0.94606707162905845</v>
      </c>
      <c r="BD118" s="6">
        <v>0.16959151029011471</v>
      </c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</row>
    <row r="119" spans="2:89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>
        <v>6.1746125941807228E-2</v>
      </c>
      <c r="N119" s="9">
        <v>6.682157881765197</v>
      </c>
      <c r="O119" s="9">
        <v>1.463910385985874</v>
      </c>
      <c r="P119" s="9">
        <v>63.480499876769358</v>
      </c>
      <c r="Q119" s="27">
        <v>0.93333333333333324</v>
      </c>
      <c r="R119" s="6">
        <v>0.9366329966329966</v>
      </c>
      <c r="S119" s="6">
        <v>0.93333333333333324</v>
      </c>
      <c r="T119" s="6">
        <v>0.93313181944760903</v>
      </c>
      <c r="U119" s="6">
        <v>0.28553214765996199</v>
      </c>
      <c r="V119" s="27">
        <v>0.92666666666666675</v>
      </c>
      <c r="W119" s="6">
        <v>0.93338383838383854</v>
      </c>
      <c r="X119" s="6">
        <v>0.92666666666666675</v>
      </c>
      <c r="Y119" s="6">
        <v>0.92650110123794316</v>
      </c>
      <c r="Z119" s="6">
        <v>0.21542252494845399</v>
      </c>
      <c r="AA119" s="27">
        <v>0.92000000000000015</v>
      </c>
      <c r="AB119" s="6">
        <v>0.92570707070707081</v>
      </c>
      <c r="AC119" s="6">
        <v>0.92000000000000015</v>
      </c>
      <c r="AD119" s="6">
        <v>0.91915597073491817</v>
      </c>
      <c r="AE119" s="6">
        <v>0.44771695336401751</v>
      </c>
      <c r="AF119" s="27">
        <v>0.94000000000000006</v>
      </c>
      <c r="AG119" s="6">
        <v>0.94377104377104382</v>
      </c>
      <c r="AH119" s="6">
        <v>0.94000000000000006</v>
      </c>
      <c r="AI119" s="6">
        <v>0.93974836080099244</v>
      </c>
      <c r="AJ119" s="6">
        <v>0.24736575337028391</v>
      </c>
      <c r="AK119" s="27">
        <v>0.84000000000000008</v>
      </c>
      <c r="AL119" s="6">
        <v>0.84469955969955968</v>
      </c>
      <c r="AM119" s="6">
        <v>0.84000000000000008</v>
      </c>
      <c r="AN119" s="6">
        <v>0.83974767837468067</v>
      </c>
      <c r="AO119" s="6">
        <v>5.7669845422587436</v>
      </c>
      <c r="AP119" s="27">
        <v>0.89333333333333331</v>
      </c>
      <c r="AQ119" s="6">
        <v>0.89528619528619535</v>
      </c>
      <c r="AR119" s="6">
        <v>0.89333333333333331</v>
      </c>
      <c r="AS119" s="6">
        <v>0.89318751424014597</v>
      </c>
      <c r="AT119" s="6">
        <v>0.28311451471877569</v>
      </c>
      <c r="AU119" s="27">
        <v>0.88666666666666671</v>
      </c>
      <c r="AV119" s="6">
        <v>0.89283087283087281</v>
      </c>
      <c r="AW119" s="6">
        <v>0.88666666666666671</v>
      </c>
      <c r="AX119" s="6">
        <v>0.88693787609119412</v>
      </c>
      <c r="AY119" s="6">
        <v>0.48451226749839948</v>
      </c>
      <c r="AZ119" s="27">
        <v>0.90666666666666662</v>
      </c>
      <c r="BA119" s="6">
        <v>0.90915824915824905</v>
      </c>
      <c r="BB119" s="6">
        <v>0.90666666666666662</v>
      </c>
      <c r="BC119" s="6">
        <v>0.90644945697577273</v>
      </c>
      <c r="BD119" s="6">
        <v>0.32271297530519588</v>
      </c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</row>
    <row r="120" spans="2:89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>
        <v>7.6688567481455555E-2</v>
      </c>
      <c r="N120" s="9">
        <v>5.4364159545593456</v>
      </c>
      <c r="O120" s="9">
        <v>1.429711913248604</v>
      </c>
      <c r="P120" s="9">
        <v>74.478898577463056</v>
      </c>
      <c r="Q120" s="27">
        <v>0.93333333333333335</v>
      </c>
      <c r="R120" s="6">
        <v>0.93488215488215487</v>
      </c>
      <c r="S120" s="6">
        <v>0.93333333333333335</v>
      </c>
      <c r="T120" s="6">
        <v>0.93321637426900583</v>
      </c>
      <c r="U120" s="6">
        <v>0.2516815853800049</v>
      </c>
      <c r="V120" s="27">
        <v>0.93333333333333335</v>
      </c>
      <c r="W120" s="6">
        <v>0.93441077441077436</v>
      </c>
      <c r="X120" s="6">
        <v>0.93333333333333335</v>
      </c>
      <c r="Y120" s="6">
        <v>0.93326649958228902</v>
      </c>
      <c r="Z120" s="6">
        <v>0.1748497840187844</v>
      </c>
      <c r="AA120" s="27">
        <v>0.92666666666666653</v>
      </c>
      <c r="AB120" s="6">
        <v>0.93239057239057244</v>
      </c>
      <c r="AC120" s="6">
        <v>0.92666666666666653</v>
      </c>
      <c r="AD120" s="6">
        <v>0.92667679299258232</v>
      </c>
      <c r="AE120" s="6">
        <v>0.86655462004767936</v>
      </c>
      <c r="AF120" s="27">
        <v>0.92000000000000015</v>
      </c>
      <c r="AG120" s="6">
        <v>0.92572390572390584</v>
      </c>
      <c r="AH120" s="6">
        <v>0.92000000000000015</v>
      </c>
      <c r="AI120" s="6">
        <v>0.92034429508113713</v>
      </c>
      <c r="AJ120" s="6">
        <v>0.1927708499389994</v>
      </c>
      <c r="AK120" s="27">
        <v>0.88666666666666671</v>
      </c>
      <c r="AL120" s="6">
        <v>0.8923232323232323</v>
      </c>
      <c r="AM120" s="6">
        <v>0.88666666666666671</v>
      </c>
      <c r="AN120" s="6">
        <v>0.88590061011113641</v>
      </c>
      <c r="AO120" s="6">
        <v>4.0849473840999444</v>
      </c>
      <c r="AP120" s="27">
        <v>0.9</v>
      </c>
      <c r="AQ120" s="6">
        <v>0.91037999037999029</v>
      </c>
      <c r="AR120" s="6">
        <v>0.9</v>
      </c>
      <c r="AS120" s="6">
        <v>0.90092453355611257</v>
      </c>
      <c r="AT120" s="6">
        <v>0.28336763869898418</v>
      </c>
      <c r="AU120" s="27">
        <v>0.88666666666666671</v>
      </c>
      <c r="AV120" s="6">
        <v>0.89077441077441077</v>
      </c>
      <c r="AW120" s="6">
        <v>0.88666666666666671</v>
      </c>
      <c r="AX120" s="6">
        <v>0.88679476468950147</v>
      </c>
      <c r="AY120" s="6">
        <v>0.64149882076494236</v>
      </c>
      <c r="AZ120" s="27">
        <v>0.88666666666666671</v>
      </c>
      <c r="BA120" s="6">
        <v>0.8926961926961926</v>
      </c>
      <c r="BB120" s="6">
        <v>0.88666666666666671</v>
      </c>
      <c r="BC120" s="6">
        <v>0.88657029046045077</v>
      </c>
      <c r="BD120" s="6">
        <v>0.34383110717347659</v>
      </c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</row>
    <row r="121" spans="2:89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>
        <v>6.5745017599835989E-2</v>
      </c>
      <c r="N121" s="9">
        <v>6.4410020604384366</v>
      </c>
      <c r="O121" s="9">
        <v>1.4450461709762219</v>
      </c>
      <c r="P121" s="9">
        <v>88.241728228006593</v>
      </c>
      <c r="Q121" s="27">
        <v>0.88666666666666671</v>
      </c>
      <c r="R121" s="6">
        <v>0.88808080808080803</v>
      </c>
      <c r="S121" s="6">
        <v>0.88666666666666671</v>
      </c>
      <c r="T121" s="6">
        <v>0.88618212197159563</v>
      </c>
      <c r="U121" s="6">
        <v>0.32313417179376341</v>
      </c>
      <c r="V121" s="27">
        <v>0.88666666666666671</v>
      </c>
      <c r="W121" s="6">
        <v>0.88895622895622883</v>
      </c>
      <c r="X121" s="6">
        <v>0.88666666666666671</v>
      </c>
      <c r="Y121" s="6">
        <v>0.88690058479532163</v>
      </c>
      <c r="Z121" s="6">
        <v>0.25991658181176269</v>
      </c>
      <c r="AA121" s="27">
        <v>0.86</v>
      </c>
      <c r="AB121" s="6">
        <v>0.86234006734006741</v>
      </c>
      <c r="AC121" s="6">
        <v>0.86</v>
      </c>
      <c r="AD121" s="6">
        <v>0.85922938659780745</v>
      </c>
      <c r="AE121" s="6">
        <v>1.0046140547552651</v>
      </c>
      <c r="AF121" s="27">
        <v>0.89333333333333331</v>
      </c>
      <c r="AG121" s="6">
        <v>0.90047138047138042</v>
      </c>
      <c r="AH121" s="6">
        <v>0.89333333333333331</v>
      </c>
      <c r="AI121" s="6">
        <v>0.89348421558947888</v>
      </c>
      <c r="AJ121" s="6">
        <v>0.30266314247536752</v>
      </c>
      <c r="AK121" s="27">
        <v>0.80666666666666664</v>
      </c>
      <c r="AL121" s="6">
        <v>0.81148407148407142</v>
      </c>
      <c r="AM121" s="6">
        <v>0.80666666666666664</v>
      </c>
      <c r="AN121" s="6">
        <v>0.80596574880327743</v>
      </c>
      <c r="AO121" s="6">
        <v>6.9684396552293162</v>
      </c>
      <c r="AP121" s="27">
        <v>0.88666666666666671</v>
      </c>
      <c r="AQ121" s="6">
        <v>0.89279461279461292</v>
      </c>
      <c r="AR121" s="6">
        <v>0.88666666666666671</v>
      </c>
      <c r="AS121" s="6">
        <v>0.88592390066074278</v>
      </c>
      <c r="AT121" s="6">
        <v>0.32445807108779062</v>
      </c>
      <c r="AU121" s="27">
        <v>0.8466666666666669</v>
      </c>
      <c r="AV121" s="6">
        <v>0.85449494949494942</v>
      </c>
      <c r="AW121" s="6">
        <v>0.8466666666666669</v>
      </c>
      <c r="AX121" s="6">
        <v>0.84697551960709849</v>
      </c>
      <c r="AY121" s="6">
        <v>0.65837782184422489</v>
      </c>
      <c r="AZ121" s="27">
        <v>0.88000000000000012</v>
      </c>
      <c r="BA121" s="6">
        <v>0.88563973063973067</v>
      </c>
      <c r="BB121" s="6">
        <v>0.88000000000000012</v>
      </c>
      <c r="BC121" s="6">
        <v>0.8798253208779524</v>
      </c>
      <c r="BD121" s="6">
        <v>0.39944355234039719</v>
      </c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</row>
    <row r="122" spans="2:89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>
        <v>4.3562021571382621E-2</v>
      </c>
      <c r="N122" s="9">
        <v>10.2980514478351</v>
      </c>
      <c r="O122" s="9">
        <v>1.4642720175434341</v>
      </c>
      <c r="P122" s="9">
        <v>97.831488754433437</v>
      </c>
      <c r="Q122" s="27">
        <v>0.88666666666666671</v>
      </c>
      <c r="R122" s="6">
        <v>0.90071928071928065</v>
      </c>
      <c r="S122" s="6">
        <v>0.88666666666666671</v>
      </c>
      <c r="T122" s="6">
        <v>0.88265950339176891</v>
      </c>
      <c r="U122" s="6">
        <v>0.35474813805957861</v>
      </c>
      <c r="V122" s="27">
        <v>0.92666666666666653</v>
      </c>
      <c r="W122" s="6">
        <v>0.93549783549783538</v>
      </c>
      <c r="X122" s="6">
        <v>0.92666666666666653</v>
      </c>
      <c r="Y122" s="6">
        <v>0.92552213868003341</v>
      </c>
      <c r="Z122" s="6">
        <v>0.2435990106813366</v>
      </c>
      <c r="AA122" s="27">
        <v>0.88000000000000012</v>
      </c>
      <c r="AB122" s="6">
        <v>0.89260942760942774</v>
      </c>
      <c r="AC122" s="6">
        <v>0.88000000000000012</v>
      </c>
      <c r="AD122" s="6">
        <v>0.87646793752056895</v>
      </c>
      <c r="AE122" s="6">
        <v>1.6395439208443019</v>
      </c>
      <c r="AF122" s="27">
        <v>0.88666666666666671</v>
      </c>
      <c r="AG122" s="6">
        <v>0.89946127946127952</v>
      </c>
      <c r="AH122" s="6">
        <v>0.88666666666666671</v>
      </c>
      <c r="AI122" s="6">
        <v>0.88469507101086042</v>
      </c>
      <c r="AJ122" s="6">
        <v>0.27691326128187838</v>
      </c>
      <c r="AK122" s="27">
        <v>0.84666666666666668</v>
      </c>
      <c r="AL122" s="6">
        <v>0.85809042809042813</v>
      </c>
      <c r="AM122" s="6">
        <v>0.84666666666666668</v>
      </c>
      <c r="AN122" s="6">
        <v>0.846962414950031</v>
      </c>
      <c r="AO122" s="6">
        <v>5.5266935196646294</v>
      </c>
      <c r="AP122" s="27">
        <v>0.92666666666666675</v>
      </c>
      <c r="AQ122" s="6">
        <v>0.92808080808080806</v>
      </c>
      <c r="AR122" s="6">
        <v>0.92666666666666675</v>
      </c>
      <c r="AS122" s="6">
        <v>0.92618212197159566</v>
      </c>
      <c r="AT122" s="6">
        <v>0.52490889903985249</v>
      </c>
      <c r="AU122" s="27">
        <v>0.89333333333333331</v>
      </c>
      <c r="AV122" s="6">
        <v>0.8979797979797981</v>
      </c>
      <c r="AW122" s="6">
        <v>0.89333333333333331</v>
      </c>
      <c r="AX122" s="6">
        <v>0.89266854003696106</v>
      </c>
      <c r="AY122" s="6">
        <v>0.54613229029609034</v>
      </c>
      <c r="AZ122" s="27">
        <v>0.88666666666666671</v>
      </c>
      <c r="BA122" s="6">
        <v>0.89275798275798268</v>
      </c>
      <c r="BB122" s="6">
        <v>0.88666666666666671</v>
      </c>
      <c r="BC122" s="6">
        <v>0.88507765189148946</v>
      </c>
      <c r="BD122" s="6">
        <v>0.38832382261756843</v>
      </c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</row>
    <row r="123" spans="2:89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>
        <v>7.9669253835951137E-2</v>
      </c>
      <c r="N123" s="9">
        <v>6.095850094386364</v>
      </c>
      <c r="O123" s="9">
        <v>1.355009663812526</v>
      </c>
      <c r="P123" s="9">
        <v>83.5131462930932</v>
      </c>
      <c r="Q123" s="27">
        <v>0.9</v>
      </c>
      <c r="R123" s="6">
        <v>0.90966329966329984</v>
      </c>
      <c r="S123" s="6">
        <v>0.9</v>
      </c>
      <c r="T123" s="6">
        <v>0.89889223951143449</v>
      </c>
      <c r="U123" s="6">
        <v>0.33037945006477071</v>
      </c>
      <c r="V123" s="27">
        <v>0.91333333333333344</v>
      </c>
      <c r="W123" s="6">
        <v>0.92582750582750584</v>
      </c>
      <c r="X123" s="6">
        <v>0.91333333333333344</v>
      </c>
      <c r="Y123" s="6">
        <v>0.91019380259789462</v>
      </c>
      <c r="Z123" s="6">
        <v>0.26264851725244842</v>
      </c>
      <c r="AA123" s="27">
        <v>0.91999999999999993</v>
      </c>
      <c r="AB123" s="6">
        <v>0.92737632737632736</v>
      </c>
      <c r="AC123" s="6">
        <v>0.91999999999999993</v>
      </c>
      <c r="AD123" s="6">
        <v>0.91899940245612621</v>
      </c>
      <c r="AE123" s="6">
        <v>0.4423548256473378</v>
      </c>
      <c r="AF123" s="27">
        <v>0.93333333333333335</v>
      </c>
      <c r="AG123" s="6">
        <v>0.94185444185444189</v>
      </c>
      <c r="AH123" s="6">
        <v>0.93333333333333335</v>
      </c>
      <c r="AI123" s="6">
        <v>0.93265475295358191</v>
      </c>
      <c r="AJ123" s="6">
        <v>0.24163817995032649</v>
      </c>
      <c r="AK123" s="27">
        <v>0.82</v>
      </c>
      <c r="AL123" s="6">
        <v>0.84643356643356638</v>
      </c>
      <c r="AM123" s="6">
        <v>0.82</v>
      </c>
      <c r="AN123" s="6">
        <v>0.82280267177023136</v>
      </c>
      <c r="AO123" s="6">
        <v>6.487857610041087</v>
      </c>
      <c r="AP123" s="27">
        <v>0.9</v>
      </c>
      <c r="AQ123" s="6">
        <v>0.9123160173160173</v>
      </c>
      <c r="AR123" s="6">
        <v>0.9</v>
      </c>
      <c r="AS123" s="6">
        <v>0.89920432394116612</v>
      </c>
      <c r="AT123" s="6">
        <v>0.33235996763418479</v>
      </c>
      <c r="AU123" s="27">
        <v>0.88666666666666671</v>
      </c>
      <c r="AV123" s="6">
        <v>0.89847707847707847</v>
      </c>
      <c r="AW123" s="6">
        <v>0.88666666666666671</v>
      </c>
      <c r="AX123" s="6">
        <v>0.88795832356473081</v>
      </c>
      <c r="AY123" s="6">
        <v>0.32692419935000222</v>
      </c>
      <c r="AZ123" s="27">
        <v>0.88666666666666671</v>
      </c>
      <c r="BA123" s="6">
        <v>0.89417767417767424</v>
      </c>
      <c r="BB123" s="6">
        <v>0.88666666666666671</v>
      </c>
      <c r="BC123" s="6">
        <v>0.88675768705651592</v>
      </c>
      <c r="BD123" s="6">
        <v>0.37898795127066631</v>
      </c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</row>
    <row r="124" spans="2:89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>
        <v>5.1715959224977161E-2</v>
      </c>
      <c r="N124" s="9">
        <v>7.3323494540321938</v>
      </c>
      <c r="O124" s="9">
        <v>1.517368596162032</v>
      </c>
      <c r="P124" s="9">
        <v>82.488931357862185</v>
      </c>
      <c r="Q124" s="27">
        <v>0.95333333333333337</v>
      </c>
      <c r="R124" s="6">
        <v>0.9563636363636363</v>
      </c>
      <c r="S124" s="6">
        <v>0.95333333333333337</v>
      </c>
      <c r="T124" s="6">
        <v>0.9532497911445279</v>
      </c>
      <c r="U124" s="6">
        <v>0.2076768649391133</v>
      </c>
      <c r="V124" s="27">
        <v>0.94666666666666666</v>
      </c>
      <c r="W124" s="6">
        <v>0.9499663299663299</v>
      </c>
      <c r="X124" s="6">
        <v>0.94666666666666666</v>
      </c>
      <c r="Y124" s="6">
        <v>0.9465208475734791</v>
      </c>
      <c r="Z124" s="6">
        <v>0.1201203546347429</v>
      </c>
      <c r="AA124" s="27">
        <v>0.95333333333333337</v>
      </c>
      <c r="AB124" s="6">
        <v>0.9569696969696968</v>
      </c>
      <c r="AC124" s="6">
        <v>0.95333333333333337</v>
      </c>
      <c r="AD124" s="6">
        <v>0.95245335561125033</v>
      </c>
      <c r="AE124" s="6">
        <v>0.36232337558051592</v>
      </c>
      <c r="AF124" s="27">
        <v>0.96666666666666656</v>
      </c>
      <c r="AG124" s="6">
        <v>0.969090909090909</v>
      </c>
      <c r="AH124" s="6">
        <v>0.96666666666666656</v>
      </c>
      <c r="AI124" s="6">
        <v>0.96659983291562246</v>
      </c>
      <c r="AJ124" s="6">
        <v>0.15885593652779489</v>
      </c>
      <c r="AK124" s="27">
        <v>0.90666666666666662</v>
      </c>
      <c r="AL124" s="6">
        <v>0.9102525252525252</v>
      </c>
      <c r="AM124" s="6">
        <v>0.90666666666666662</v>
      </c>
      <c r="AN124" s="6">
        <v>0.90637604111288328</v>
      </c>
      <c r="AO124" s="6">
        <v>3.364074316317601</v>
      </c>
      <c r="AP124" s="27">
        <v>0.92666666666666675</v>
      </c>
      <c r="AQ124" s="6">
        <v>0.93352110852110859</v>
      </c>
      <c r="AR124" s="6">
        <v>0.92666666666666675</v>
      </c>
      <c r="AS124" s="6">
        <v>0.92570600854353713</v>
      </c>
      <c r="AT124" s="6">
        <v>0.1833451453218026</v>
      </c>
      <c r="AU124" s="27">
        <v>0.94000000000000006</v>
      </c>
      <c r="AV124" s="6">
        <v>0.94629888629888614</v>
      </c>
      <c r="AW124" s="6">
        <v>0.94000000000000006</v>
      </c>
      <c r="AX124" s="6">
        <v>0.93997045754482822</v>
      </c>
      <c r="AY124" s="6">
        <v>0.34790282133533229</v>
      </c>
      <c r="AZ124" s="27">
        <v>0.94666666666666666</v>
      </c>
      <c r="BA124" s="6">
        <v>0.94924242424242422</v>
      </c>
      <c r="BB124" s="6">
        <v>0.94666666666666666</v>
      </c>
      <c r="BC124" s="6">
        <v>0.9456975772765247</v>
      </c>
      <c r="BD124" s="6">
        <v>0.1522868802179648</v>
      </c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</row>
    <row r="125" spans="2:89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>
        <v>7.9060031517602228E-2</v>
      </c>
      <c r="N125" s="9">
        <v>5.2513944496360212</v>
      </c>
      <c r="O125" s="9">
        <v>1.426704526265212</v>
      </c>
      <c r="P125" s="9">
        <v>91.242978562425861</v>
      </c>
      <c r="Q125" s="27">
        <v>0.95333333333333337</v>
      </c>
      <c r="R125" s="6">
        <v>0.9569696969696968</v>
      </c>
      <c r="S125" s="6">
        <v>0.95333333333333337</v>
      </c>
      <c r="T125" s="6">
        <v>0.9528432191590086</v>
      </c>
      <c r="U125" s="6">
        <v>0.22173177520046899</v>
      </c>
      <c r="V125" s="27">
        <v>0.94666666666666666</v>
      </c>
      <c r="W125" s="6">
        <v>0.94964646464646463</v>
      </c>
      <c r="X125" s="6">
        <v>0.94666666666666666</v>
      </c>
      <c r="Y125" s="6">
        <v>0.94533454849244336</v>
      </c>
      <c r="Z125" s="6">
        <v>0.1238535147949632</v>
      </c>
      <c r="AA125" s="27">
        <v>0.97333333333333338</v>
      </c>
      <c r="AB125" s="6">
        <v>0.97676767676767684</v>
      </c>
      <c r="AC125" s="6">
        <v>0.97333333333333338</v>
      </c>
      <c r="AD125" s="6">
        <v>0.9723167097780101</v>
      </c>
      <c r="AE125" s="6">
        <v>9.2862915813338207E-2</v>
      </c>
      <c r="AF125" s="27">
        <v>0.97333333333333338</v>
      </c>
      <c r="AG125" s="6">
        <v>0.97676767676767684</v>
      </c>
      <c r="AH125" s="6">
        <v>0.97333333333333338</v>
      </c>
      <c r="AI125" s="6">
        <v>0.97316523632313101</v>
      </c>
      <c r="AJ125" s="6">
        <v>0.1183727579706092</v>
      </c>
      <c r="AK125" s="27">
        <v>0.91333333333333344</v>
      </c>
      <c r="AL125" s="6">
        <v>0.92493783993783985</v>
      </c>
      <c r="AM125" s="6">
        <v>0.91333333333333344</v>
      </c>
      <c r="AN125" s="6">
        <v>0.91094240872272914</v>
      </c>
      <c r="AO125" s="6">
        <v>3.1237832937234868</v>
      </c>
      <c r="AP125" s="27">
        <v>0.93333333333333335</v>
      </c>
      <c r="AQ125" s="6">
        <v>0.93946127946127933</v>
      </c>
      <c r="AR125" s="6">
        <v>0.93333333333333335</v>
      </c>
      <c r="AS125" s="6">
        <v>0.93179773557482526</v>
      </c>
      <c r="AT125" s="6">
        <v>0.2307478490987086</v>
      </c>
      <c r="AU125" s="27">
        <v>0.92000000000000015</v>
      </c>
      <c r="AV125" s="6">
        <v>0.92446127946127954</v>
      </c>
      <c r="AW125" s="6">
        <v>0.92000000000000015</v>
      </c>
      <c r="AX125" s="6">
        <v>0.91929622034885194</v>
      </c>
      <c r="AY125" s="6">
        <v>0.29615796342746081</v>
      </c>
      <c r="AZ125" s="27">
        <v>0.92666666666666675</v>
      </c>
      <c r="BA125" s="6">
        <v>0.9291077441077441</v>
      </c>
      <c r="BB125" s="6">
        <v>0.92666666666666675</v>
      </c>
      <c r="BC125" s="6">
        <v>0.92571985519353939</v>
      </c>
      <c r="BD125" s="6">
        <v>0.19604072517360399</v>
      </c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</row>
    <row r="126" spans="2:89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>
        <v>3.9926302423305027E-2</v>
      </c>
      <c r="N126" s="9">
        <v>9.1936821661454644</v>
      </c>
      <c r="O126" s="9">
        <v>1.553077660604119</v>
      </c>
      <c r="P126" s="9">
        <v>87.339980578381912</v>
      </c>
      <c r="Q126" s="27">
        <v>0.95333333333333337</v>
      </c>
      <c r="R126" s="6">
        <v>0.95797979797979793</v>
      </c>
      <c r="S126" s="6">
        <v>0.95333333333333337</v>
      </c>
      <c r="T126" s="6">
        <v>0.95346598820283024</v>
      </c>
      <c r="U126" s="6">
        <v>0.23129622857937049</v>
      </c>
      <c r="V126" s="27">
        <v>0.96</v>
      </c>
      <c r="W126" s="6">
        <v>0.96404040404040392</v>
      </c>
      <c r="X126" s="6">
        <v>0.96</v>
      </c>
      <c r="Y126" s="6">
        <v>0.96014936330725786</v>
      </c>
      <c r="Z126" s="6">
        <v>0.15820313647846779</v>
      </c>
      <c r="AA126" s="27">
        <v>0.92666666666666675</v>
      </c>
      <c r="AB126" s="6">
        <v>0.93325174825174828</v>
      </c>
      <c r="AC126" s="6">
        <v>0.92666666666666675</v>
      </c>
      <c r="AD126" s="6">
        <v>0.92682648650612032</v>
      </c>
      <c r="AE126" s="6">
        <v>0.41694585606283968</v>
      </c>
      <c r="AF126" s="27">
        <v>0.95333333333333337</v>
      </c>
      <c r="AG126" s="6">
        <v>0.96216450216450222</v>
      </c>
      <c r="AH126" s="6">
        <v>0.95333333333333337</v>
      </c>
      <c r="AI126" s="6">
        <v>0.95252297410192133</v>
      </c>
      <c r="AJ126" s="6">
        <v>0.17190169990699961</v>
      </c>
      <c r="AK126" s="27">
        <v>0.86</v>
      </c>
      <c r="AL126" s="6">
        <v>0.8782325082325082</v>
      </c>
      <c r="AM126" s="6">
        <v>0.86</v>
      </c>
      <c r="AN126" s="6">
        <v>0.85765945127097376</v>
      </c>
      <c r="AO126" s="6">
        <v>5.046111474476402</v>
      </c>
      <c r="AP126" s="27">
        <v>0.90666666666666662</v>
      </c>
      <c r="AQ126" s="6">
        <v>0.92326784326784339</v>
      </c>
      <c r="AR126" s="6">
        <v>0.90666666666666662</v>
      </c>
      <c r="AS126" s="6">
        <v>0.90759642654648709</v>
      </c>
      <c r="AT126" s="6">
        <v>0.26730841597378818</v>
      </c>
      <c r="AU126" s="27">
        <v>0.8600000000000001</v>
      </c>
      <c r="AV126" s="6">
        <v>0.88107744107744101</v>
      </c>
      <c r="AW126" s="6">
        <v>0.8600000000000001</v>
      </c>
      <c r="AX126" s="6">
        <v>0.85911573348105852</v>
      </c>
      <c r="AY126" s="6">
        <v>0.64716299541645828</v>
      </c>
      <c r="AZ126" s="27">
        <v>0.89333333333333331</v>
      </c>
      <c r="BA126" s="6">
        <v>0.91232767232767242</v>
      </c>
      <c r="BB126" s="6">
        <v>0.89333333333333331</v>
      </c>
      <c r="BC126" s="6">
        <v>0.89354755174380962</v>
      </c>
      <c r="BD126" s="6">
        <v>0.2641291402810147</v>
      </c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</row>
    <row r="127" spans="2:89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>
        <v>6.8090201856761748E-2</v>
      </c>
      <c r="N127" s="9">
        <v>7.3036249905429518</v>
      </c>
      <c r="O127" s="9">
        <v>1.3665142963943171</v>
      </c>
      <c r="P127" s="9">
        <v>100.0596623704384</v>
      </c>
      <c r="Q127" s="27">
        <v>0.84666666666666668</v>
      </c>
      <c r="R127" s="6">
        <v>0.84872053872053876</v>
      </c>
      <c r="S127" s="6">
        <v>0.84666666666666668</v>
      </c>
      <c r="T127" s="6">
        <v>0.84503075871496913</v>
      </c>
      <c r="U127" s="6">
        <v>0.40061592373213661</v>
      </c>
      <c r="V127" s="27">
        <v>0.82</v>
      </c>
      <c r="W127" s="6">
        <v>0.82471361971361978</v>
      </c>
      <c r="X127" s="6">
        <v>0.82</v>
      </c>
      <c r="Y127" s="6">
        <v>0.81685928246434369</v>
      </c>
      <c r="Z127" s="6">
        <v>0.36255343888971792</v>
      </c>
      <c r="AA127" s="27">
        <v>0.8600000000000001</v>
      </c>
      <c r="AB127" s="6">
        <v>0.86457616457616471</v>
      </c>
      <c r="AC127" s="6">
        <v>0.8600000000000001</v>
      </c>
      <c r="AD127" s="6">
        <v>0.85904894375751828</v>
      </c>
      <c r="AE127" s="6">
        <v>1.2056719072289099</v>
      </c>
      <c r="AF127" s="27">
        <v>0.88666666666666671</v>
      </c>
      <c r="AG127" s="6">
        <v>0.88858585858585859</v>
      </c>
      <c r="AH127" s="6">
        <v>0.88666666666666671</v>
      </c>
      <c r="AI127" s="6">
        <v>0.88579479000531636</v>
      </c>
      <c r="AJ127" s="6">
        <v>0.3123903085512546</v>
      </c>
      <c r="AK127" s="27">
        <v>0.79999999999999993</v>
      </c>
      <c r="AL127" s="6">
        <v>0.8106349206349206</v>
      </c>
      <c r="AM127" s="6">
        <v>0.79999999999999993</v>
      </c>
      <c r="AN127" s="6">
        <v>0.79900673400673394</v>
      </c>
      <c r="AO127" s="6">
        <v>7.2087306778234304</v>
      </c>
      <c r="AP127" s="27">
        <v>0.84666666666666668</v>
      </c>
      <c r="AQ127" s="6">
        <v>0.84954249454249453</v>
      </c>
      <c r="AR127" s="6">
        <v>0.84666666666666668</v>
      </c>
      <c r="AS127" s="6">
        <v>0.84336529017912787</v>
      </c>
      <c r="AT127" s="6">
        <v>0.3816520504983455</v>
      </c>
      <c r="AU127" s="27">
        <v>0.85333333333333328</v>
      </c>
      <c r="AV127" s="6">
        <v>0.85877104377104385</v>
      </c>
      <c r="AW127" s="6">
        <v>0.85333333333333328</v>
      </c>
      <c r="AX127" s="6">
        <v>0.85043824206982099</v>
      </c>
      <c r="AY127" s="6">
        <v>0.5129211878537302</v>
      </c>
      <c r="AZ127" s="27">
        <v>0.85333333333333328</v>
      </c>
      <c r="BA127" s="6">
        <v>0.85703703703703715</v>
      </c>
      <c r="BB127" s="6">
        <v>0.85333333333333328</v>
      </c>
      <c r="BC127" s="6">
        <v>0.85336118072960176</v>
      </c>
      <c r="BD127" s="6">
        <v>0.4697435532071621</v>
      </c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</row>
    <row r="128" spans="2:89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>
        <v>2.882256638356093E-2</v>
      </c>
      <c r="N128" s="9">
        <v>11.294841364786301</v>
      </c>
      <c r="O128" s="9">
        <v>1.616808552204535</v>
      </c>
      <c r="P128" s="9">
        <v>127.0669653538459</v>
      </c>
      <c r="Q128" s="27">
        <v>0.98000000000000009</v>
      </c>
      <c r="R128" s="6">
        <v>0.9812121212121212</v>
      </c>
      <c r="S128" s="6">
        <v>0.98000000000000009</v>
      </c>
      <c r="T128" s="6">
        <v>0.97996658312447793</v>
      </c>
      <c r="U128" s="6">
        <v>0.17036771513788909</v>
      </c>
      <c r="V128" s="27">
        <v>0.96666666666666679</v>
      </c>
      <c r="W128" s="6">
        <v>0.96909090909090911</v>
      </c>
      <c r="X128" s="6">
        <v>0.96666666666666679</v>
      </c>
      <c r="Y128" s="6">
        <v>0.96659983291562246</v>
      </c>
      <c r="Z128" s="6">
        <v>6.18355787081174E-2</v>
      </c>
      <c r="AA128" s="27">
        <v>0.97333333333333338</v>
      </c>
      <c r="AB128" s="6">
        <v>0.97515151515151499</v>
      </c>
      <c r="AC128" s="6">
        <v>0.97333333333333338</v>
      </c>
      <c r="AD128" s="6">
        <v>0.97328320802005019</v>
      </c>
      <c r="AE128" s="6">
        <v>0.30747282219281952</v>
      </c>
      <c r="AF128" s="27">
        <v>0.97333333333333338</v>
      </c>
      <c r="AG128" s="6">
        <v>0.97515151515151499</v>
      </c>
      <c r="AH128" s="6">
        <v>0.97333333333333338</v>
      </c>
      <c r="AI128" s="6">
        <v>0.97328320802005019</v>
      </c>
      <c r="AJ128" s="6">
        <v>0.1073084896063544</v>
      </c>
      <c r="AK128" s="27">
        <v>0.98000000000000009</v>
      </c>
      <c r="AL128" s="6">
        <v>0.98181818181818181</v>
      </c>
      <c r="AM128" s="6">
        <v>0.98000000000000009</v>
      </c>
      <c r="AN128" s="6">
        <v>0.9799498746867169</v>
      </c>
      <c r="AO128" s="6">
        <v>0.7208730677823435</v>
      </c>
      <c r="AP128" s="27">
        <v>0.97333333333333338</v>
      </c>
      <c r="AQ128" s="6">
        <v>0.97515151515151521</v>
      </c>
      <c r="AR128" s="6">
        <v>0.97333333333333338</v>
      </c>
      <c r="AS128" s="6">
        <v>0.97328320802005019</v>
      </c>
      <c r="AT128" s="6">
        <v>0.13174026516354889</v>
      </c>
      <c r="AU128" s="27">
        <v>0.94000000000000006</v>
      </c>
      <c r="AV128" s="6">
        <v>0.94565656565656564</v>
      </c>
      <c r="AW128" s="6">
        <v>0.94000000000000006</v>
      </c>
      <c r="AX128" s="6">
        <v>0.93969722285511759</v>
      </c>
      <c r="AY128" s="6">
        <v>0.28702694329450529</v>
      </c>
      <c r="AZ128" s="27">
        <v>0.95333333333333337</v>
      </c>
      <c r="BA128" s="6">
        <v>0.9569696969696968</v>
      </c>
      <c r="BB128" s="6">
        <v>0.95333333333333337</v>
      </c>
      <c r="BC128" s="6">
        <v>0.95317738791423001</v>
      </c>
      <c r="BD128" s="6">
        <v>0.1021815209013458</v>
      </c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</row>
    <row r="129" spans="2:89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>
        <v>7.987993683460326E-2</v>
      </c>
      <c r="N129" s="9">
        <v>6.3012223290906322</v>
      </c>
      <c r="O129" s="9">
        <v>1.3368988847022449</v>
      </c>
      <c r="P129" s="9">
        <v>70.888751202269603</v>
      </c>
      <c r="Q129" s="27">
        <v>0.89333333333333331</v>
      </c>
      <c r="R129" s="6">
        <v>0.91413197913197908</v>
      </c>
      <c r="S129" s="6">
        <v>0.89333333333333331</v>
      </c>
      <c r="T129" s="6">
        <v>0.89153865199227966</v>
      </c>
      <c r="U129" s="6">
        <v>0.36602410412180192</v>
      </c>
      <c r="V129" s="27">
        <v>0.88000000000000012</v>
      </c>
      <c r="W129" s="6">
        <v>0.89443241943241936</v>
      </c>
      <c r="X129" s="6">
        <v>0.88000000000000012</v>
      </c>
      <c r="Y129" s="6">
        <v>0.87863276730149786</v>
      </c>
      <c r="Z129" s="6">
        <v>0.32731276752751259</v>
      </c>
      <c r="AA129" s="27">
        <v>0.87333333333333341</v>
      </c>
      <c r="AB129" s="6">
        <v>0.90080808080808072</v>
      </c>
      <c r="AC129" s="6">
        <v>0.87333333333333341</v>
      </c>
      <c r="AD129" s="6">
        <v>0.8724293640083115</v>
      </c>
      <c r="AE129" s="6">
        <v>0.52622203668018341</v>
      </c>
      <c r="AF129" s="27">
        <v>0.9</v>
      </c>
      <c r="AG129" s="6">
        <v>0.91702741702741686</v>
      </c>
      <c r="AH129" s="6">
        <v>0.9</v>
      </c>
      <c r="AI129" s="6">
        <v>0.89913047622025954</v>
      </c>
      <c r="AJ129" s="6">
        <v>0.28649934600369831</v>
      </c>
      <c r="AK129" s="27">
        <v>0.8600000000000001</v>
      </c>
      <c r="AL129" s="6">
        <v>0.87649831649831644</v>
      </c>
      <c r="AM129" s="6">
        <v>0.8600000000000001</v>
      </c>
      <c r="AN129" s="6">
        <v>0.86007771955140377</v>
      </c>
      <c r="AO129" s="6">
        <v>5.0461114744764011</v>
      </c>
      <c r="AP129" s="27">
        <v>0.88666666666666671</v>
      </c>
      <c r="AQ129" s="6">
        <v>0.90916083916083912</v>
      </c>
      <c r="AR129" s="6">
        <v>0.88666666666666671</v>
      </c>
      <c r="AS129" s="6">
        <v>0.88548562692996668</v>
      </c>
      <c r="AT129" s="6">
        <v>0.30151770390648369</v>
      </c>
      <c r="AU129" s="27">
        <v>0.88666666666666671</v>
      </c>
      <c r="AV129" s="6">
        <v>0.90890572390572388</v>
      </c>
      <c r="AW129" s="6">
        <v>0.88666666666666671</v>
      </c>
      <c r="AX129" s="6">
        <v>0.88627844005552991</v>
      </c>
      <c r="AY129" s="6">
        <v>0.59221451652645329</v>
      </c>
      <c r="AZ129" s="27">
        <v>0.88666666666666671</v>
      </c>
      <c r="BA129" s="6">
        <v>0.9048484848484849</v>
      </c>
      <c r="BB129" s="6">
        <v>0.88666666666666671</v>
      </c>
      <c r="BC129" s="6">
        <v>0.88622217938007408</v>
      </c>
      <c r="BD129" s="6">
        <v>0.39877857012913731</v>
      </c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</row>
    <row r="130" spans="2:89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>
        <v>3.7155906579857768E-2</v>
      </c>
      <c r="N130" s="10">
        <v>9.4946001512849065</v>
      </c>
      <c r="O130" s="10">
        <v>1.5729077106060401</v>
      </c>
      <c r="P130" s="10">
        <v>130.07602207260319</v>
      </c>
      <c r="Q130" s="28">
        <v>0.96</v>
      </c>
      <c r="R130" s="5">
        <v>0.96228956228956231</v>
      </c>
      <c r="S130" s="5">
        <v>0.96</v>
      </c>
      <c r="T130" s="5">
        <v>0.95989974937343359</v>
      </c>
      <c r="U130" s="5">
        <v>0.21560894782614731</v>
      </c>
      <c r="V130" s="28">
        <v>0.95333333333333337</v>
      </c>
      <c r="W130" s="5">
        <v>0.95959595959595956</v>
      </c>
      <c r="X130" s="5">
        <v>0.95333333333333337</v>
      </c>
      <c r="Y130" s="5">
        <v>0.95301384775068987</v>
      </c>
      <c r="Z130" s="5">
        <v>0.1309766998515505</v>
      </c>
      <c r="AA130" s="28">
        <v>0.96666666666666679</v>
      </c>
      <c r="AB130" s="5">
        <v>0.9684848484848485</v>
      </c>
      <c r="AC130" s="5">
        <v>0.96666666666666679</v>
      </c>
      <c r="AD130" s="5">
        <v>0.96661654135338337</v>
      </c>
      <c r="AE130" s="5">
        <v>0.5638168155112796</v>
      </c>
      <c r="AF130" s="28">
        <v>0.94666666666666666</v>
      </c>
      <c r="AG130" s="5">
        <v>0.94882154882154879</v>
      </c>
      <c r="AH130" s="5">
        <v>0.94666666666666666</v>
      </c>
      <c r="AI130" s="5">
        <v>0.94653299916457811</v>
      </c>
      <c r="AJ130" s="5">
        <v>0.15041224143048379</v>
      </c>
      <c r="AK130" s="28">
        <v>0.92666666666666675</v>
      </c>
      <c r="AL130" s="5">
        <v>0.9291077441077441</v>
      </c>
      <c r="AM130" s="5">
        <v>0.92666666666666675</v>
      </c>
      <c r="AN130" s="5">
        <v>0.92571985519353939</v>
      </c>
      <c r="AO130" s="5">
        <v>2.643201248535259</v>
      </c>
      <c r="AP130" s="28">
        <v>0.94666666666666666</v>
      </c>
      <c r="AQ130" s="5">
        <v>0.94863636363636361</v>
      </c>
      <c r="AR130" s="5">
        <v>0.94666666666666666</v>
      </c>
      <c r="AS130" s="5">
        <v>0.94576998050682248</v>
      </c>
      <c r="AT130" s="5">
        <v>0.37239172353664513</v>
      </c>
      <c r="AU130" s="28">
        <v>0.92666666666666675</v>
      </c>
      <c r="AV130" s="5">
        <v>0.93001683501683508</v>
      </c>
      <c r="AW130" s="5">
        <v>0.92666666666666675</v>
      </c>
      <c r="AX130" s="5">
        <v>0.92631376420850098</v>
      </c>
      <c r="AY130" s="5">
        <v>0.54050717467213594</v>
      </c>
      <c r="AZ130" s="28">
        <v>0.94000000000000006</v>
      </c>
      <c r="BA130" s="5">
        <v>0.94075757575757579</v>
      </c>
      <c r="BB130" s="5">
        <v>0.94000000000000006</v>
      </c>
      <c r="BC130" s="5">
        <v>0.93913673071567805</v>
      </c>
      <c r="BD130" s="5">
        <v>0.2186590601731985</v>
      </c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R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  <c r="CG130" s="24"/>
      <c r="CH130" s="24"/>
      <c r="CI130" s="24"/>
      <c r="CJ130" s="24"/>
      <c r="CK130" s="6"/>
    </row>
    <row r="132" spans="2:89" x14ac:dyDescent="0.25">
      <c r="J132" s="59" t="s">
        <v>26</v>
      </c>
      <c r="K132" s="59"/>
      <c r="L132" s="59"/>
      <c r="M132" s="4">
        <f>AVERAGE(M3:M130)</f>
        <v>9.9560257682986666E-2</v>
      </c>
      <c r="N132" s="4">
        <f t="shared" ref="N132:BD132" si="1">AVERAGE(N3:N130)</f>
        <v>6.7604344805203578</v>
      </c>
      <c r="O132" s="4">
        <f t="shared" si="1"/>
        <v>1.3381713174652032</v>
      </c>
      <c r="P132" s="4">
        <f t="shared" si="1"/>
        <v>92.284210330511769</v>
      </c>
      <c r="Q132" s="4">
        <f t="shared" si="1"/>
        <v>0.88838541666666659</v>
      </c>
      <c r="R132" s="4">
        <f t="shared" si="1"/>
        <v>0.89462721931357003</v>
      </c>
      <c r="S132" s="4">
        <f t="shared" si="1"/>
        <v>0.88838541666666659</v>
      </c>
      <c r="T132" s="4">
        <f t="shared" si="1"/>
        <v>0.88369938064592046</v>
      </c>
      <c r="U132" s="4">
        <f t="shared" si="1"/>
        <v>0.34651449223188069</v>
      </c>
      <c r="V132" s="4">
        <f t="shared" si="1"/>
        <v>0.89255208333333302</v>
      </c>
      <c r="W132" s="4">
        <f t="shared" si="1"/>
        <v>0.89924133783393911</v>
      </c>
      <c r="X132" s="4">
        <f t="shared" si="1"/>
        <v>0.89255208333333302</v>
      </c>
      <c r="Y132" s="4">
        <f t="shared" si="1"/>
        <v>0.89044555865569996</v>
      </c>
      <c r="Z132" s="4">
        <f t="shared" si="1"/>
        <v>0.27234210119210484</v>
      </c>
      <c r="AA132" s="4">
        <f t="shared" si="1"/>
        <v>0.87942708333333341</v>
      </c>
      <c r="AB132" s="4">
        <f t="shared" si="1"/>
        <v>0.88557934355940082</v>
      </c>
      <c r="AC132" s="4">
        <f t="shared" si="1"/>
        <v>0.87942708333333341</v>
      </c>
      <c r="AD132" s="4">
        <f t="shared" si="1"/>
        <v>0.87693472523980642</v>
      </c>
      <c r="AE132" s="4">
        <f t="shared" si="1"/>
        <v>0.99172204427881394</v>
      </c>
      <c r="AF132" s="4">
        <f t="shared" si="1"/>
        <v>0.89302083333333349</v>
      </c>
      <c r="AG132" s="4">
        <f t="shared" si="1"/>
        <v>0.89988809257191571</v>
      </c>
      <c r="AH132" s="4">
        <f t="shared" si="1"/>
        <v>0.89302083333333349</v>
      </c>
      <c r="AI132" s="4">
        <f t="shared" si="1"/>
        <v>0.89103435214462867</v>
      </c>
      <c r="AJ132" s="4">
        <f t="shared" si="1"/>
        <v>0.28736218033263872</v>
      </c>
      <c r="AK132" s="4">
        <f t="shared" si="1"/>
        <v>0.83182291666666619</v>
      </c>
      <c r="AL132" s="4">
        <f t="shared" si="1"/>
        <v>0.84216037264303056</v>
      </c>
      <c r="AM132" s="4">
        <f t="shared" si="1"/>
        <v>0.83182291666666619</v>
      </c>
      <c r="AN132" s="4">
        <f t="shared" si="1"/>
        <v>0.82982550009849287</v>
      </c>
      <c r="AO132" s="4">
        <f t="shared" si="1"/>
        <v>5.98454921471743</v>
      </c>
      <c r="AP132" s="4">
        <f t="shared" si="1"/>
        <v>0.87656249999999991</v>
      </c>
      <c r="AQ132" s="4">
        <f t="shared" si="1"/>
        <v>0.8844370550598778</v>
      </c>
      <c r="AR132" s="4">
        <f t="shared" si="1"/>
        <v>0.87656249999999991</v>
      </c>
      <c r="AS132" s="4">
        <f t="shared" si="1"/>
        <v>0.87499064944432081</v>
      </c>
      <c r="AT132" s="4">
        <f t="shared" si="1"/>
        <v>0.40379661738019418</v>
      </c>
      <c r="AU132" s="4">
        <f t="shared" si="1"/>
        <v>0.85734375000000052</v>
      </c>
      <c r="AV132" s="4">
        <f t="shared" si="1"/>
        <v>0.86591333366621148</v>
      </c>
      <c r="AW132" s="4">
        <f t="shared" si="1"/>
        <v>0.85734375000000052</v>
      </c>
      <c r="AX132" s="4">
        <f t="shared" si="1"/>
        <v>0.85568248724099971</v>
      </c>
      <c r="AY132" s="4">
        <f t="shared" si="1"/>
        <v>0.58308984051765367</v>
      </c>
      <c r="AZ132" s="4">
        <f t="shared" si="1"/>
        <v>0.86578125000000017</v>
      </c>
      <c r="BA132" s="4">
        <f t="shared" si="1"/>
        <v>0.87359462734359916</v>
      </c>
      <c r="BB132" s="4">
        <f t="shared" si="1"/>
        <v>0.86578125000000017</v>
      </c>
      <c r="BC132" s="4">
        <f t="shared" si="1"/>
        <v>0.86420952232009229</v>
      </c>
      <c r="BD132" s="4">
        <f t="shared" si="1"/>
        <v>0.41790785186493173</v>
      </c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R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  <c r="CG132" s="24"/>
      <c r="CH132" s="24"/>
      <c r="CI132" s="24"/>
      <c r="CJ132" s="24"/>
      <c r="CK132" s="6"/>
    </row>
    <row r="133" spans="2:89" x14ac:dyDescent="0.25">
      <c r="J133" s="60" t="s">
        <v>61</v>
      </c>
      <c r="K133" s="60"/>
      <c r="L133" s="60"/>
      <c r="M133" s="5">
        <f>_xlfn.VAR.S(M3:M130)</f>
        <v>1.1544722011467241E-2</v>
      </c>
      <c r="N133" s="5">
        <f t="shared" ref="N133:BD133" si="2">_xlfn.VAR.S(N3:N130)</f>
        <v>7.7862328281503501</v>
      </c>
      <c r="O133" s="5">
        <f t="shared" si="2"/>
        <v>7.3732615964058418E-2</v>
      </c>
      <c r="P133" s="5">
        <f t="shared" si="2"/>
        <v>853.96029849875515</v>
      </c>
      <c r="Q133" s="5">
        <f t="shared" si="2"/>
        <v>7.8342929790026269E-3</v>
      </c>
      <c r="R133" s="5">
        <f t="shared" si="2"/>
        <v>8.1202253788621483E-3</v>
      </c>
      <c r="S133" s="5">
        <f t="shared" si="2"/>
        <v>7.8342929790026269E-3</v>
      </c>
      <c r="T133" s="5">
        <f t="shared" si="2"/>
        <v>9.542673490442681E-3</v>
      </c>
      <c r="U133" s="5">
        <f t="shared" si="2"/>
        <v>2.5619061110107949E-2</v>
      </c>
      <c r="V133" s="5">
        <f t="shared" si="2"/>
        <v>7.0030593832021027E-3</v>
      </c>
      <c r="W133" s="5">
        <f t="shared" si="2"/>
        <v>7.1620975137869818E-3</v>
      </c>
      <c r="X133" s="5">
        <f t="shared" si="2"/>
        <v>7.0030593832021027E-3</v>
      </c>
      <c r="Y133" s="5">
        <f t="shared" si="2"/>
        <v>7.7398034189317599E-3</v>
      </c>
      <c r="Z133" s="5">
        <f t="shared" si="2"/>
        <v>2.9651991228974849E-2</v>
      </c>
      <c r="AA133" s="5">
        <f t="shared" si="2"/>
        <v>9.049187992125559E-3</v>
      </c>
      <c r="AB133" s="5">
        <f t="shared" si="2"/>
        <v>9.4623889415455156E-3</v>
      </c>
      <c r="AC133" s="5">
        <f t="shared" si="2"/>
        <v>9.049187992125559E-3</v>
      </c>
      <c r="AD133" s="5">
        <f t="shared" si="2"/>
        <v>9.9199153405642726E-3</v>
      </c>
      <c r="AE133" s="5">
        <f t="shared" si="2"/>
        <v>0.61230876295034087</v>
      </c>
      <c r="AF133" s="5">
        <f t="shared" si="2"/>
        <v>7.9789041994750599E-3</v>
      </c>
      <c r="AG133" s="5">
        <f t="shared" si="2"/>
        <v>7.8300148164939781E-3</v>
      </c>
      <c r="AH133" s="5">
        <f t="shared" si="2"/>
        <v>7.9789041994750599E-3</v>
      </c>
      <c r="AI133" s="5">
        <f t="shared" si="2"/>
        <v>8.7962824364160187E-3</v>
      </c>
      <c r="AJ133" s="5">
        <f t="shared" si="2"/>
        <v>2.728310154146045E-2</v>
      </c>
      <c r="AK133" s="5">
        <f t="shared" si="2"/>
        <v>9.5448572834652672E-3</v>
      </c>
      <c r="AL133" s="5">
        <f t="shared" si="2"/>
        <v>9.6832850466580158E-3</v>
      </c>
      <c r="AM133" s="5">
        <f t="shared" si="2"/>
        <v>9.5448572834652672E-3</v>
      </c>
      <c r="AN133" s="5">
        <f t="shared" si="2"/>
        <v>9.9516645909066195E-3</v>
      </c>
      <c r="AO133" s="5">
        <f t="shared" si="2"/>
        <v>10.81606958118946</v>
      </c>
      <c r="AP133" s="5">
        <f t="shared" si="2"/>
        <v>8.0496828521440071E-3</v>
      </c>
      <c r="AQ133" s="5">
        <f t="shared" si="2"/>
        <v>8.1631420404039284E-3</v>
      </c>
      <c r="AR133" s="5">
        <f t="shared" si="2"/>
        <v>8.0496828521440071E-3</v>
      </c>
      <c r="AS133" s="5">
        <f t="shared" si="2"/>
        <v>8.42702667573717E-3</v>
      </c>
      <c r="AT133" s="5">
        <f t="shared" si="2"/>
        <v>8.0030528875274662E-2</v>
      </c>
      <c r="AU133" s="5">
        <f t="shared" si="2"/>
        <v>9.3566683070861016E-3</v>
      </c>
      <c r="AV133" s="5">
        <f t="shared" si="2"/>
        <v>9.6363181770547628E-3</v>
      </c>
      <c r="AW133" s="5">
        <f t="shared" si="2"/>
        <v>9.3566683070861016E-3</v>
      </c>
      <c r="AX133" s="5">
        <f t="shared" si="2"/>
        <v>9.7179872240076293E-3</v>
      </c>
      <c r="AY133" s="5">
        <f t="shared" si="2"/>
        <v>5.1606524108684937E-2</v>
      </c>
      <c r="AZ133" s="5">
        <f t="shared" si="2"/>
        <v>9.3307934164478974E-3</v>
      </c>
      <c r="BA133" s="5">
        <f t="shared" si="2"/>
        <v>9.4382410064296016E-3</v>
      </c>
      <c r="BB133" s="5">
        <f t="shared" si="2"/>
        <v>9.3307934164478974E-3</v>
      </c>
      <c r="BC133" s="5">
        <f t="shared" si="2"/>
        <v>9.7042595338317893E-3</v>
      </c>
      <c r="BD133" s="5">
        <f t="shared" si="2"/>
        <v>7.9213973558207168E-2</v>
      </c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R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  <c r="CG133" s="24"/>
      <c r="CH133" s="24"/>
      <c r="CI133" s="24"/>
      <c r="CJ133" s="24"/>
    </row>
  </sheetData>
  <mergeCells count="5">
    <mergeCell ref="BL2:BM2"/>
    <mergeCell ref="BO2:BP2"/>
    <mergeCell ref="BR2:BS2"/>
    <mergeCell ref="J132:L132"/>
    <mergeCell ref="J133:L133"/>
  </mergeCells>
  <conditionalFormatting sqref="CM66:CP69">
    <cfRule type="cellIs" dxfId="1089" priority="166" operator="lessThan">
      <formula>-0.85</formula>
    </cfRule>
    <cfRule type="cellIs" dxfId="1088" priority="167" operator="greaterThan">
      <formula>0.85</formula>
    </cfRule>
  </conditionalFormatting>
  <conditionalFormatting sqref="BG38:BG42">
    <cfRule type="cellIs" dxfId="849" priority="70" operator="lessThan">
      <formula>-0.85</formula>
    </cfRule>
    <cfRule type="cellIs" dxfId="848" priority="71" operator="greaterThan">
      <formula>0.85</formula>
    </cfRule>
  </conditionalFormatting>
  <conditionalFormatting sqref="BH38:BH42">
    <cfRule type="cellIs" dxfId="847" priority="54" operator="lessThan">
      <formula>-0.85</formula>
    </cfRule>
    <cfRule type="cellIs" dxfId="846" priority="55" operator="greaterThan">
      <formula>0.85</formula>
    </cfRule>
  </conditionalFormatting>
  <conditionalFormatting sqref="BG3:BG7">
    <cfRule type="cellIs" dxfId="845" priority="84" operator="lessThan">
      <formula>-0.85</formula>
    </cfRule>
    <cfRule type="cellIs" dxfId="844" priority="85" operator="greaterThan">
      <formula>0.85</formula>
    </cfRule>
  </conditionalFormatting>
  <conditionalFormatting sqref="BI38:BI42">
    <cfRule type="cellIs" dxfId="843" priority="38" operator="lessThan">
      <formula>-0.85</formula>
    </cfRule>
    <cfRule type="cellIs" dxfId="842" priority="39" operator="greaterThan">
      <formula>0.85</formula>
    </cfRule>
  </conditionalFormatting>
  <conditionalFormatting sqref="BG8:BG12">
    <cfRule type="cellIs" dxfId="841" priority="82" operator="lessThan">
      <formula>-0.85</formula>
    </cfRule>
    <cfRule type="cellIs" dxfId="840" priority="83" operator="greaterThan">
      <formula>0.85</formula>
    </cfRule>
  </conditionalFormatting>
  <conditionalFormatting sqref="BG13:BG17">
    <cfRule type="cellIs" dxfId="839" priority="80" operator="lessThan">
      <formula>-0.85</formula>
    </cfRule>
    <cfRule type="cellIs" dxfId="838" priority="81" operator="greaterThan">
      <formula>0.85</formula>
    </cfRule>
  </conditionalFormatting>
  <conditionalFormatting sqref="BG18:BG22">
    <cfRule type="cellIs" dxfId="837" priority="78" operator="lessThan">
      <formula>-0.85</formula>
    </cfRule>
    <cfRule type="cellIs" dxfId="836" priority="79" operator="greaterThan">
      <formula>0.85</formula>
    </cfRule>
  </conditionalFormatting>
  <conditionalFormatting sqref="BG23:BG27">
    <cfRule type="cellIs" dxfId="835" priority="76" operator="lessThan">
      <formula>-0.85</formula>
    </cfRule>
    <cfRule type="cellIs" dxfId="834" priority="77" operator="greaterThan">
      <formula>0.85</formula>
    </cfRule>
  </conditionalFormatting>
  <conditionalFormatting sqref="BG28:BG32">
    <cfRule type="cellIs" dxfId="833" priority="74" operator="lessThan">
      <formula>-0.85</formula>
    </cfRule>
    <cfRule type="cellIs" dxfId="832" priority="75" operator="greaterThan">
      <formula>0.85</formula>
    </cfRule>
  </conditionalFormatting>
  <conditionalFormatting sqref="BG33:BG37">
    <cfRule type="cellIs" dxfId="831" priority="72" operator="lessThan">
      <formula>-0.85</formula>
    </cfRule>
    <cfRule type="cellIs" dxfId="830" priority="73" operator="greaterThan">
      <formula>0.85</formula>
    </cfRule>
  </conditionalFormatting>
  <conditionalFormatting sqref="BH3:BH7">
    <cfRule type="cellIs" dxfId="829" priority="68" operator="lessThan">
      <formula>-0.85</formula>
    </cfRule>
    <cfRule type="cellIs" dxfId="828" priority="69" operator="greaterThan">
      <formula>0.85</formula>
    </cfRule>
  </conditionalFormatting>
  <conditionalFormatting sqref="BH8:BH12">
    <cfRule type="cellIs" dxfId="827" priority="66" operator="lessThan">
      <formula>-0.85</formula>
    </cfRule>
    <cfRule type="cellIs" dxfId="826" priority="67" operator="greaterThan">
      <formula>0.85</formula>
    </cfRule>
  </conditionalFormatting>
  <conditionalFormatting sqref="BH13:BH17">
    <cfRule type="cellIs" dxfId="825" priority="64" operator="lessThan">
      <formula>-0.85</formula>
    </cfRule>
    <cfRule type="cellIs" dxfId="824" priority="65" operator="greaterThan">
      <formula>0.85</formula>
    </cfRule>
  </conditionalFormatting>
  <conditionalFormatting sqref="BH18:BH22">
    <cfRule type="cellIs" dxfId="823" priority="62" operator="lessThan">
      <formula>-0.85</formula>
    </cfRule>
    <cfRule type="cellIs" dxfId="822" priority="63" operator="greaterThan">
      <formula>0.85</formula>
    </cfRule>
  </conditionalFormatting>
  <conditionalFormatting sqref="BH23:BH27">
    <cfRule type="cellIs" dxfId="821" priority="60" operator="lessThan">
      <formula>-0.85</formula>
    </cfRule>
    <cfRule type="cellIs" dxfId="820" priority="61" operator="greaterThan">
      <formula>0.85</formula>
    </cfRule>
  </conditionalFormatting>
  <conditionalFormatting sqref="BH28:BH32">
    <cfRule type="cellIs" dxfId="819" priority="58" operator="lessThan">
      <formula>-0.85</formula>
    </cfRule>
    <cfRule type="cellIs" dxfId="818" priority="59" operator="greaterThan">
      <formula>0.85</formula>
    </cfRule>
  </conditionalFormatting>
  <conditionalFormatting sqref="BH33:BH37">
    <cfRule type="cellIs" dxfId="817" priority="56" operator="lessThan">
      <formula>-0.85</formula>
    </cfRule>
    <cfRule type="cellIs" dxfId="816" priority="57" operator="greaterThan">
      <formula>0.85</formula>
    </cfRule>
  </conditionalFormatting>
  <conditionalFormatting sqref="BI3:BI7">
    <cfRule type="cellIs" dxfId="815" priority="52" operator="lessThan">
      <formula>-0.85</formula>
    </cfRule>
    <cfRule type="cellIs" dxfId="814" priority="53" operator="greaterThan">
      <formula>0.85</formula>
    </cfRule>
  </conditionalFormatting>
  <conditionalFormatting sqref="BI8:BI12">
    <cfRule type="cellIs" dxfId="813" priority="50" operator="lessThan">
      <formula>-0.85</formula>
    </cfRule>
    <cfRule type="cellIs" dxfId="812" priority="51" operator="greaterThan">
      <formula>0.85</formula>
    </cfRule>
  </conditionalFormatting>
  <conditionalFormatting sqref="BI13:BI17">
    <cfRule type="cellIs" dxfId="811" priority="48" operator="lessThan">
      <formula>-0.85</formula>
    </cfRule>
    <cfRule type="cellIs" dxfId="810" priority="49" operator="greaterThan">
      <formula>0.85</formula>
    </cfRule>
  </conditionalFormatting>
  <conditionalFormatting sqref="BI18:BI22">
    <cfRule type="cellIs" dxfId="809" priority="46" operator="lessThan">
      <formula>-0.85</formula>
    </cfRule>
    <cfRule type="cellIs" dxfId="808" priority="47" operator="greaterThan">
      <formula>0.85</formula>
    </cfRule>
  </conditionalFormatting>
  <conditionalFormatting sqref="BI23:BI27">
    <cfRule type="cellIs" dxfId="807" priority="44" operator="lessThan">
      <formula>-0.85</formula>
    </cfRule>
    <cfRule type="cellIs" dxfId="806" priority="45" operator="greaterThan">
      <formula>0.85</formula>
    </cfRule>
  </conditionalFormatting>
  <conditionalFormatting sqref="BI28:BI32">
    <cfRule type="cellIs" dxfId="805" priority="42" operator="lessThan">
      <formula>-0.85</formula>
    </cfRule>
    <cfRule type="cellIs" dxfId="804" priority="43" operator="greaterThan">
      <formula>0.85</formula>
    </cfRule>
  </conditionalFormatting>
  <conditionalFormatting sqref="BI33:BI37">
    <cfRule type="cellIs" dxfId="803" priority="40" operator="lessThan">
      <formula>-0.85</formula>
    </cfRule>
    <cfRule type="cellIs" dxfId="802" priority="41" operator="greaterThan">
      <formula>0.85</formula>
    </cfRule>
  </conditionalFormatting>
  <conditionalFormatting sqref="BJ38:BJ42">
    <cfRule type="cellIs" dxfId="801" priority="22" operator="lessThan">
      <formula>-0.85</formula>
    </cfRule>
    <cfRule type="cellIs" dxfId="800" priority="23" operator="greaterThan">
      <formula>0.85</formula>
    </cfRule>
  </conditionalFormatting>
  <conditionalFormatting sqref="BJ3:BJ7">
    <cfRule type="cellIs" dxfId="799" priority="36" operator="lessThan">
      <formula>-0.85</formula>
    </cfRule>
    <cfRule type="cellIs" dxfId="798" priority="37" operator="greaterThan">
      <formula>0.85</formula>
    </cfRule>
  </conditionalFormatting>
  <conditionalFormatting sqref="BJ8:BJ12">
    <cfRule type="cellIs" dxfId="797" priority="34" operator="lessThan">
      <formula>-0.85</formula>
    </cfRule>
    <cfRule type="cellIs" dxfId="796" priority="35" operator="greaterThan">
      <formula>0.85</formula>
    </cfRule>
  </conditionalFormatting>
  <conditionalFormatting sqref="BJ13:BJ17">
    <cfRule type="cellIs" dxfId="795" priority="32" operator="lessThan">
      <formula>-0.85</formula>
    </cfRule>
    <cfRule type="cellIs" dxfId="794" priority="33" operator="greaterThan">
      <formula>0.85</formula>
    </cfRule>
  </conditionalFormatting>
  <conditionalFormatting sqref="BJ18:BJ22">
    <cfRule type="cellIs" dxfId="793" priority="30" operator="lessThan">
      <formula>-0.85</formula>
    </cfRule>
    <cfRule type="cellIs" dxfId="792" priority="31" operator="greaterThan">
      <formula>0.85</formula>
    </cfRule>
  </conditionalFormatting>
  <conditionalFormatting sqref="BJ23:BJ27">
    <cfRule type="cellIs" dxfId="791" priority="28" operator="lessThan">
      <formula>-0.85</formula>
    </cfRule>
    <cfRule type="cellIs" dxfId="790" priority="29" operator="greaterThan">
      <formula>0.85</formula>
    </cfRule>
  </conditionalFormatting>
  <conditionalFormatting sqref="BJ28:BJ32">
    <cfRule type="cellIs" dxfId="789" priority="26" operator="lessThan">
      <formula>-0.85</formula>
    </cfRule>
    <cfRule type="cellIs" dxfId="788" priority="27" operator="greaterThan">
      <formula>0.85</formula>
    </cfRule>
  </conditionalFormatting>
  <conditionalFormatting sqref="BJ33:BJ37">
    <cfRule type="cellIs" dxfId="787" priority="24" operator="lessThan">
      <formula>-0.85</formula>
    </cfRule>
    <cfRule type="cellIs" dxfId="786" priority="25" operator="greaterThan">
      <formula>0.85</formula>
    </cfRule>
  </conditionalFormatting>
  <conditionalFormatting sqref="BG3:BJ42">
    <cfRule type="cellIs" dxfId="785" priority="17" operator="between">
      <formula>-0.7</formula>
      <formula>0.7</formula>
    </cfRule>
    <cfRule type="cellIs" dxfId="784" priority="18" operator="between">
      <formula>-0.7</formula>
      <formula>-0.85</formula>
    </cfRule>
    <cfRule type="cellIs" dxfId="783" priority="19" operator="between">
      <formula>0.7</formula>
      <formula>0.85</formula>
    </cfRule>
    <cfRule type="cellIs" dxfId="782" priority="20" operator="lessThan">
      <formula>-0.85</formula>
    </cfRule>
    <cfRule type="cellIs" dxfId="781" priority="21" operator="greaterThan">
      <formula>0.85</formula>
    </cfRule>
  </conditionalFormatting>
  <conditionalFormatting sqref="BG47:BG51">
    <cfRule type="top10" dxfId="780" priority="15" bottom="1" rank="1"/>
    <cfRule type="top10" dxfId="779" priority="16" rank="1"/>
  </conditionalFormatting>
  <conditionalFormatting sqref="BG54:BG61">
    <cfRule type="top10" dxfId="778" priority="13" bottom="1" rank="1"/>
    <cfRule type="top10" dxfId="777" priority="14" rank="1"/>
  </conditionalFormatting>
  <conditionalFormatting sqref="BH47:BH51">
    <cfRule type="top10" dxfId="776" priority="11" bottom="1" rank="1"/>
    <cfRule type="top10" dxfId="775" priority="12" rank="1"/>
  </conditionalFormatting>
  <conditionalFormatting sqref="BI47:BI51">
    <cfRule type="top10" dxfId="774" priority="9" bottom="1" rank="1"/>
    <cfRule type="top10" dxfId="773" priority="10" rank="1"/>
  </conditionalFormatting>
  <conditionalFormatting sqref="BJ47:BJ51">
    <cfRule type="top10" dxfId="772" priority="7" bottom="1" rank="1"/>
    <cfRule type="top10" dxfId="771" priority="8" rank="1"/>
  </conditionalFormatting>
  <conditionalFormatting sqref="BH54:BH61">
    <cfRule type="top10" dxfId="770" priority="5" bottom="1" rank="1"/>
    <cfRule type="top10" dxfId="769" priority="6" rank="1"/>
  </conditionalFormatting>
  <conditionalFormatting sqref="BI54:BI61">
    <cfRule type="top10" dxfId="768" priority="3" bottom="1" rank="1"/>
    <cfRule type="top10" dxfId="767" priority="4" rank="1"/>
  </conditionalFormatting>
  <conditionalFormatting sqref="BJ54:BJ61">
    <cfRule type="top10" dxfId="766" priority="1" bottom="1" rank="1"/>
    <cfRule type="top10" dxfId="765" priority="2" rank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555BD-1E1E-4392-A3B6-11E404319BBD}">
  <dimension ref="B2:V130"/>
  <sheetViews>
    <sheetView showGridLines="0" zoomScale="70" zoomScaleNormal="70" workbookViewId="0">
      <selection activeCell="M2" sqref="M2"/>
    </sheetView>
  </sheetViews>
  <sheetFormatPr defaultRowHeight="15" x14ac:dyDescent="0.25"/>
  <cols>
    <col min="1" max="16384" width="9" style="38"/>
  </cols>
  <sheetData>
    <row r="2" spans="2:22" ht="17.25" x14ac:dyDescent="0.3">
      <c r="B2" s="21" t="s">
        <v>0</v>
      </c>
      <c r="C2" s="21" t="s">
        <v>75</v>
      </c>
      <c r="D2" s="21" t="s">
        <v>76</v>
      </c>
      <c r="E2" s="21" t="s">
        <v>77</v>
      </c>
      <c r="F2" s="21" t="s">
        <v>78</v>
      </c>
      <c r="G2" s="21" t="s">
        <v>79</v>
      </c>
      <c r="H2" s="21" t="s">
        <v>80</v>
      </c>
      <c r="I2" s="21" t="s">
        <v>81</v>
      </c>
      <c r="J2" s="21" t="s">
        <v>82</v>
      </c>
      <c r="K2" s="21" t="s">
        <v>83</v>
      </c>
      <c r="L2" s="21" t="s">
        <v>84</v>
      </c>
      <c r="M2" s="7" t="s">
        <v>75</v>
      </c>
      <c r="N2" s="21" t="s">
        <v>76</v>
      </c>
      <c r="O2" s="21" t="s">
        <v>77</v>
      </c>
      <c r="P2" s="21" t="s">
        <v>78</v>
      </c>
      <c r="Q2" s="21" t="s">
        <v>79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84</v>
      </c>
    </row>
    <row r="3" spans="2:22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39">
        <v>1</v>
      </c>
      <c r="N3" s="40">
        <v>3</v>
      </c>
      <c r="O3" s="40" t="s">
        <v>85</v>
      </c>
      <c r="P3" s="40" t="s">
        <v>85</v>
      </c>
      <c r="Q3" s="40" t="s">
        <v>85</v>
      </c>
      <c r="R3" s="40" t="s">
        <v>85</v>
      </c>
      <c r="S3" s="40" t="s">
        <v>85</v>
      </c>
      <c r="T3" s="40">
        <v>2</v>
      </c>
      <c r="U3" s="40" t="s">
        <v>85</v>
      </c>
      <c r="V3" s="40" t="s">
        <v>85</v>
      </c>
    </row>
    <row r="4" spans="2:22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41" t="s">
        <v>85</v>
      </c>
      <c r="N4" s="42">
        <v>3</v>
      </c>
      <c r="O4" s="42" t="s">
        <v>85</v>
      </c>
      <c r="P4" s="42" t="s">
        <v>85</v>
      </c>
      <c r="Q4" s="42" t="s">
        <v>85</v>
      </c>
      <c r="R4" s="42" t="s">
        <v>85</v>
      </c>
      <c r="S4" s="42">
        <v>1</v>
      </c>
      <c r="T4" s="42">
        <v>2</v>
      </c>
      <c r="U4" s="42" t="s">
        <v>85</v>
      </c>
      <c r="V4" s="42">
        <v>4</v>
      </c>
    </row>
    <row r="5" spans="2:22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41" t="s">
        <v>85</v>
      </c>
      <c r="N5" s="42" t="s">
        <v>85</v>
      </c>
      <c r="O5" s="42">
        <v>3</v>
      </c>
      <c r="P5" s="42" t="s">
        <v>85</v>
      </c>
      <c r="Q5" s="42" t="s">
        <v>85</v>
      </c>
      <c r="R5" s="42" t="s">
        <v>85</v>
      </c>
      <c r="S5" s="42">
        <v>1</v>
      </c>
      <c r="T5" s="42">
        <v>2</v>
      </c>
      <c r="U5" s="42" t="s">
        <v>85</v>
      </c>
      <c r="V5" s="42" t="s">
        <v>85</v>
      </c>
    </row>
    <row r="6" spans="2:22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41" t="s">
        <v>85</v>
      </c>
      <c r="N6" s="42" t="s">
        <v>85</v>
      </c>
      <c r="O6" s="42" t="s">
        <v>85</v>
      </c>
      <c r="P6" s="42" t="s">
        <v>85</v>
      </c>
      <c r="Q6" s="42" t="s">
        <v>85</v>
      </c>
      <c r="R6" s="42" t="s">
        <v>85</v>
      </c>
      <c r="S6" s="42">
        <v>2</v>
      </c>
      <c r="T6" s="42" t="s">
        <v>85</v>
      </c>
      <c r="U6" s="42">
        <v>1</v>
      </c>
      <c r="V6" s="42">
        <v>3</v>
      </c>
    </row>
    <row r="7" spans="2:22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41">
        <v>2</v>
      </c>
      <c r="N7" s="42">
        <v>5</v>
      </c>
      <c r="O7" s="42" t="s">
        <v>85</v>
      </c>
      <c r="P7" s="42">
        <v>3</v>
      </c>
      <c r="Q7" s="42">
        <v>1</v>
      </c>
      <c r="R7" s="42" t="s">
        <v>85</v>
      </c>
      <c r="S7" s="42">
        <v>4</v>
      </c>
      <c r="T7" s="42" t="s">
        <v>85</v>
      </c>
      <c r="U7" s="42" t="s">
        <v>85</v>
      </c>
      <c r="V7" s="42">
        <v>6</v>
      </c>
    </row>
    <row r="8" spans="2:22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41" t="s">
        <v>85</v>
      </c>
      <c r="N8" s="42">
        <v>5</v>
      </c>
      <c r="O8" s="42" t="s">
        <v>85</v>
      </c>
      <c r="P8" s="42">
        <v>3</v>
      </c>
      <c r="Q8" s="42">
        <v>1</v>
      </c>
      <c r="R8" s="42" t="s">
        <v>85</v>
      </c>
      <c r="S8" s="42">
        <v>4</v>
      </c>
      <c r="T8" s="42">
        <v>2</v>
      </c>
      <c r="U8" s="42" t="s">
        <v>85</v>
      </c>
      <c r="V8" s="42" t="s">
        <v>85</v>
      </c>
    </row>
    <row r="9" spans="2:22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41">
        <v>2</v>
      </c>
      <c r="N9" s="42">
        <v>4</v>
      </c>
      <c r="O9" s="42" t="s">
        <v>85</v>
      </c>
      <c r="P9" s="42" t="s">
        <v>85</v>
      </c>
      <c r="Q9" s="42">
        <v>1</v>
      </c>
      <c r="R9" s="42">
        <v>5</v>
      </c>
      <c r="S9" s="42">
        <v>6</v>
      </c>
      <c r="T9" s="42" t="s">
        <v>85</v>
      </c>
      <c r="U9" s="42">
        <v>3</v>
      </c>
      <c r="V9" s="42">
        <v>7</v>
      </c>
    </row>
    <row r="10" spans="2:22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41">
        <v>2</v>
      </c>
      <c r="N10" s="42" t="s">
        <v>85</v>
      </c>
      <c r="O10" s="42" t="s">
        <v>85</v>
      </c>
      <c r="P10" s="42" t="s">
        <v>85</v>
      </c>
      <c r="Q10" s="42">
        <v>1</v>
      </c>
      <c r="R10" s="42">
        <v>5</v>
      </c>
      <c r="S10" s="42">
        <v>4</v>
      </c>
      <c r="T10" s="42">
        <v>3</v>
      </c>
      <c r="U10" s="42" t="s">
        <v>85</v>
      </c>
      <c r="V10" s="42">
        <v>6</v>
      </c>
    </row>
    <row r="11" spans="2:22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41" t="s">
        <v>85</v>
      </c>
      <c r="N11" s="42">
        <v>3</v>
      </c>
      <c r="O11" s="42">
        <v>4</v>
      </c>
      <c r="P11" s="42" t="s">
        <v>85</v>
      </c>
      <c r="Q11" s="42" t="s">
        <v>85</v>
      </c>
      <c r="R11" s="42" t="s">
        <v>85</v>
      </c>
      <c r="S11" s="42" t="s">
        <v>85</v>
      </c>
      <c r="T11" s="42">
        <v>2</v>
      </c>
      <c r="U11" s="42">
        <v>1</v>
      </c>
      <c r="V11" s="42" t="s">
        <v>85</v>
      </c>
    </row>
    <row r="12" spans="2:22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41">
        <v>2</v>
      </c>
      <c r="N12" s="42" t="s">
        <v>85</v>
      </c>
      <c r="O12" s="42" t="s">
        <v>85</v>
      </c>
      <c r="P12" s="42">
        <v>4</v>
      </c>
      <c r="Q12" s="42">
        <v>1</v>
      </c>
      <c r="R12" s="42">
        <v>5</v>
      </c>
      <c r="S12" s="42" t="s">
        <v>85</v>
      </c>
      <c r="T12" s="42" t="s">
        <v>85</v>
      </c>
      <c r="U12" s="42">
        <v>3</v>
      </c>
      <c r="V12" s="42" t="s">
        <v>85</v>
      </c>
    </row>
    <row r="13" spans="2:22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41">
        <v>2</v>
      </c>
      <c r="N13" s="42" t="s">
        <v>85</v>
      </c>
      <c r="O13" s="42">
        <v>5</v>
      </c>
      <c r="P13" s="42">
        <v>3</v>
      </c>
      <c r="Q13" s="42" t="s">
        <v>85</v>
      </c>
      <c r="R13" s="42" t="s">
        <v>85</v>
      </c>
      <c r="S13" s="42">
        <v>4</v>
      </c>
      <c r="T13" s="42" t="s">
        <v>85</v>
      </c>
      <c r="U13" s="42">
        <v>1</v>
      </c>
      <c r="V13" s="42" t="s">
        <v>85</v>
      </c>
    </row>
    <row r="14" spans="2:22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41" t="s">
        <v>85</v>
      </c>
      <c r="N14" s="42" t="s">
        <v>85</v>
      </c>
      <c r="O14" s="42" t="s">
        <v>85</v>
      </c>
      <c r="P14" s="42" t="s">
        <v>85</v>
      </c>
      <c r="Q14" s="42">
        <v>1</v>
      </c>
      <c r="R14" s="42" t="s">
        <v>85</v>
      </c>
      <c r="S14" s="42">
        <v>2</v>
      </c>
      <c r="T14" s="42" t="s">
        <v>85</v>
      </c>
      <c r="U14" s="42" t="s">
        <v>85</v>
      </c>
      <c r="V14" s="42">
        <v>3</v>
      </c>
    </row>
    <row r="15" spans="2:22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41" t="s">
        <v>85</v>
      </c>
      <c r="N15" s="42">
        <v>3</v>
      </c>
      <c r="O15" s="42" t="s">
        <v>85</v>
      </c>
      <c r="P15" s="42" t="s">
        <v>85</v>
      </c>
      <c r="Q15" s="42">
        <v>1</v>
      </c>
      <c r="R15" s="42" t="s">
        <v>85</v>
      </c>
      <c r="S15" s="42" t="s">
        <v>85</v>
      </c>
      <c r="T15" s="42" t="s">
        <v>85</v>
      </c>
      <c r="U15" s="42">
        <v>2</v>
      </c>
      <c r="V15" s="42">
        <v>4</v>
      </c>
    </row>
    <row r="16" spans="2:22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41">
        <v>2</v>
      </c>
      <c r="N16" s="42">
        <v>5</v>
      </c>
      <c r="O16" s="42">
        <v>6</v>
      </c>
      <c r="P16" s="42" t="s">
        <v>85</v>
      </c>
      <c r="Q16" s="42" t="s">
        <v>85</v>
      </c>
      <c r="R16" s="42" t="s">
        <v>85</v>
      </c>
      <c r="S16" s="42">
        <v>4</v>
      </c>
      <c r="T16" s="42">
        <v>3</v>
      </c>
      <c r="U16" s="42">
        <v>1</v>
      </c>
      <c r="V16" s="42">
        <v>7</v>
      </c>
    </row>
    <row r="17" spans="2:22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41">
        <v>2</v>
      </c>
      <c r="N17" s="42" t="s">
        <v>85</v>
      </c>
      <c r="O17" s="42">
        <v>6</v>
      </c>
      <c r="P17" s="42" t="s">
        <v>85</v>
      </c>
      <c r="Q17" s="42">
        <v>1</v>
      </c>
      <c r="R17" s="42">
        <v>5</v>
      </c>
      <c r="S17" s="42">
        <v>4</v>
      </c>
      <c r="T17" s="42" t="s">
        <v>85</v>
      </c>
      <c r="U17" s="42">
        <v>3</v>
      </c>
      <c r="V17" s="42" t="s">
        <v>85</v>
      </c>
    </row>
    <row r="18" spans="2:22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41">
        <v>2</v>
      </c>
      <c r="N18" s="42">
        <v>6</v>
      </c>
      <c r="O18" s="42" t="s">
        <v>85</v>
      </c>
      <c r="P18" s="42">
        <v>3</v>
      </c>
      <c r="Q18" s="42" t="s">
        <v>85</v>
      </c>
      <c r="R18" s="42">
        <v>4</v>
      </c>
      <c r="S18" s="42">
        <v>5</v>
      </c>
      <c r="T18" s="42" t="s">
        <v>85</v>
      </c>
      <c r="U18" s="42">
        <v>1</v>
      </c>
      <c r="V18" s="42" t="s">
        <v>85</v>
      </c>
    </row>
    <row r="19" spans="2:22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41">
        <v>2</v>
      </c>
      <c r="N19" s="42" t="s">
        <v>85</v>
      </c>
      <c r="O19" s="42" t="s">
        <v>85</v>
      </c>
      <c r="P19" s="42">
        <v>5</v>
      </c>
      <c r="Q19" s="42">
        <v>1</v>
      </c>
      <c r="R19" s="42" t="s">
        <v>85</v>
      </c>
      <c r="S19" s="42">
        <v>6</v>
      </c>
      <c r="T19" s="42">
        <v>4</v>
      </c>
      <c r="U19" s="42">
        <v>3</v>
      </c>
      <c r="V19" s="42">
        <v>7</v>
      </c>
    </row>
    <row r="20" spans="2:22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41">
        <v>2</v>
      </c>
      <c r="N20" s="42">
        <v>4</v>
      </c>
      <c r="O20" s="42">
        <v>6</v>
      </c>
      <c r="P20" s="42" t="s">
        <v>85</v>
      </c>
      <c r="Q20" s="42">
        <v>1</v>
      </c>
      <c r="R20" s="42" t="s">
        <v>85</v>
      </c>
      <c r="S20" s="42">
        <v>5</v>
      </c>
      <c r="T20" s="42">
        <v>3</v>
      </c>
      <c r="U20" s="42" t="s">
        <v>85</v>
      </c>
      <c r="V20" s="42">
        <v>7</v>
      </c>
    </row>
    <row r="21" spans="2:22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41">
        <v>1</v>
      </c>
      <c r="N21" s="42">
        <v>3</v>
      </c>
      <c r="O21" s="42" t="s">
        <v>85</v>
      </c>
      <c r="P21" s="42" t="s">
        <v>85</v>
      </c>
      <c r="Q21" s="42" t="s">
        <v>85</v>
      </c>
      <c r="R21" s="42" t="s">
        <v>85</v>
      </c>
      <c r="S21" s="42">
        <v>2</v>
      </c>
      <c r="T21" s="42" t="s">
        <v>85</v>
      </c>
      <c r="U21" s="42" t="s">
        <v>85</v>
      </c>
      <c r="V21" s="42" t="s">
        <v>85</v>
      </c>
    </row>
    <row r="22" spans="2:22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41">
        <v>2</v>
      </c>
      <c r="N22" s="42">
        <v>3</v>
      </c>
      <c r="O22" s="42">
        <v>4</v>
      </c>
      <c r="P22" s="42" t="s">
        <v>85</v>
      </c>
      <c r="Q22" s="42">
        <v>1</v>
      </c>
      <c r="R22" s="42" t="s">
        <v>85</v>
      </c>
      <c r="S22" s="42" t="s">
        <v>85</v>
      </c>
      <c r="T22" s="42" t="s">
        <v>85</v>
      </c>
      <c r="U22" s="42" t="s">
        <v>85</v>
      </c>
      <c r="V22" s="42">
        <v>5</v>
      </c>
    </row>
    <row r="23" spans="2:22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41">
        <v>2</v>
      </c>
      <c r="N23" s="42">
        <v>6</v>
      </c>
      <c r="O23" s="42" t="s">
        <v>85</v>
      </c>
      <c r="P23" s="42">
        <v>3</v>
      </c>
      <c r="Q23" s="42" t="s">
        <v>85</v>
      </c>
      <c r="R23" s="42">
        <v>5</v>
      </c>
      <c r="S23" s="42" t="s">
        <v>85</v>
      </c>
      <c r="T23" s="42">
        <v>4</v>
      </c>
      <c r="U23" s="42">
        <v>1</v>
      </c>
      <c r="V23" s="42" t="s">
        <v>85</v>
      </c>
    </row>
    <row r="24" spans="2:22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41" t="s">
        <v>85</v>
      </c>
      <c r="N24" s="42" t="s">
        <v>85</v>
      </c>
      <c r="O24" s="42">
        <v>5</v>
      </c>
      <c r="P24" s="42">
        <v>3</v>
      </c>
      <c r="Q24" s="42">
        <v>1</v>
      </c>
      <c r="R24" s="42" t="s">
        <v>85</v>
      </c>
      <c r="S24" s="42">
        <v>4</v>
      </c>
      <c r="T24" s="42">
        <v>2</v>
      </c>
      <c r="U24" s="42" t="s">
        <v>85</v>
      </c>
      <c r="V24" s="42">
        <v>6</v>
      </c>
    </row>
    <row r="25" spans="2:22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41">
        <v>1</v>
      </c>
      <c r="N25" s="42" t="s">
        <v>85</v>
      </c>
      <c r="O25" s="42">
        <v>4</v>
      </c>
      <c r="P25" s="42" t="s">
        <v>85</v>
      </c>
      <c r="Q25" s="42" t="s">
        <v>85</v>
      </c>
      <c r="R25" s="42">
        <v>2</v>
      </c>
      <c r="S25" s="42">
        <v>3</v>
      </c>
      <c r="T25" s="42" t="s">
        <v>85</v>
      </c>
      <c r="U25" s="42" t="s">
        <v>85</v>
      </c>
      <c r="V25" s="42" t="s">
        <v>85</v>
      </c>
    </row>
    <row r="26" spans="2:22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41" t="s">
        <v>85</v>
      </c>
      <c r="N26" s="42">
        <v>3</v>
      </c>
      <c r="O26" s="42" t="s">
        <v>85</v>
      </c>
      <c r="P26" s="42">
        <v>2</v>
      </c>
      <c r="Q26" s="42" t="s">
        <v>85</v>
      </c>
      <c r="R26" s="42" t="s">
        <v>85</v>
      </c>
      <c r="S26" s="42" t="s">
        <v>85</v>
      </c>
      <c r="T26" s="42" t="s">
        <v>85</v>
      </c>
      <c r="U26" s="42">
        <v>1</v>
      </c>
      <c r="V26" s="42" t="s">
        <v>85</v>
      </c>
    </row>
    <row r="27" spans="2:22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41">
        <v>2</v>
      </c>
      <c r="N27" s="42" t="s">
        <v>85</v>
      </c>
      <c r="O27" s="42" t="s">
        <v>85</v>
      </c>
      <c r="P27" s="42">
        <v>1</v>
      </c>
      <c r="Q27" s="42" t="s">
        <v>85</v>
      </c>
      <c r="R27" s="42" t="s">
        <v>85</v>
      </c>
      <c r="S27" s="42" t="s">
        <v>85</v>
      </c>
      <c r="T27" s="42" t="s">
        <v>85</v>
      </c>
      <c r="U27" s="42" t="s">
        <v>85</v>
      </c>
      <c r="V27" s="42">
        <v>3</v>
      </c>
    </row>
    <row r="28" spans="2:22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41">
        <v>2</v>
      </c>
      <c r="N28" s="42" t="s">
        <v>85</v>
      </c>
      <c r="O28" s="42" t="s">
        <v>85</v>
      </c>
      <c r="P28" s="42" t="s">
        <v>85</v>
      </c>
      <c r="Q28" s="42" t="s">
        <v>85</v>
      </c>
      <c r="R28" s="42">
        <v>3</v>
      </c>
      <c r="S28" s="42" t="s">
        <v>85</v>
      </c>
      <c r="T28" s="42" t="s">
        <v>85</v>
      </c>
      <c r="U28" s="42">
        <v>1</v>
      </c>
      <c r="V28" s="42">
        <v>4</v>
      </c>
    </row>
    <row r="29" spans="2:22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41">
        <v>2</v>
      </c>
      <c r="N29" s="42" t="s">
        <v>85</v>
      </c>
      <c r="O29" s="42">
        <v>6</v>
      </c>
      <c r="P29" s="42">
        <v>3</v>
      </c>
      <c r="Q29" s="42" t="s">
        <v>85</v>
      </c>
      <c r="R29" s="42">
        <v>5</v>
      </c>
      <c r="S29" s="42" t="s">
        <v>85</v>
      </c>
      <c r="T29" s="42">
        <v>4</v>
      </c>
      <c r="U29" s="42">
        <v>1</v>
      </c>
      <c r="V29" s="42">
        <v>7</v>
      </c>
    </row>
    <row r="30" spans="2:22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41">
        <v>2</v>
      </c>
      <c r="N30" s="42">
        <v>6</v>
      </c>
      <c r="O30" s="42">
        <v>7</v>
      </c>
      <c r="P30" s="42">
        <v>4</v>
      </c>
      <c r="Q30" s="42">
        <v>1</v>
      </c>
      <c r="R30" s="42">
        <v>5</v>
      </c>
      <c r="S30" s="42" t="s">
        <v>85</v>
      </c>
      <c r="T30" s="42" t="s">
        <v>85</v>
      </c>
      <c r="U30" s="42">
        <v>3</v>
      </c>
      <c r="V30" s="42">
        <v>8</v>
      </c>
    </row>
    <row r="31" spans="2:22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41" t="s">
        <v>85</v>
      </c>
      <c r="N31" s="42">
        <v>4</v>
      </c>
      <c r="O31" s="42">
        <v>5</v>
      </c>
      <c r="P31" s="42" t="s">
        <v>85</v>
      </c>
      <c r="Q31" s="42">
        <v>1</v>
      </c>
      <c r="R31" s="42">
        <v>3</v>
      </c>
      <c r="S31" s="42" t="s">
        <v>85</v>
      </c>
      <c r="T31" s="42">
        <v>2</v>
      </c>
      <c r="U31" s="42" t="s">
        <v>85</v>
      </c>
      <c r="V31" s="42">
        <v>6</v>
      </c>
    </row>
    <row r="32" spans="2:22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41">
        <v>2</v>
      </c>
      <c r="N32" s="42">
        <v>6</v>
      </c>
      <c r="O32" s="42" t="s">
        <v>85</v>
      </c>
      <c r="P32" s="42" t="s">
        <v>85</v>
      </c>
      <c r="Q32" s="42">
        <v>1</v>
      </c>
      <c r="R32" s="42">
        <v>5</v>
      </c>
      <c r="S32" s="42" t="s">
        <v>85</v>
      </c>
      <c r="T32" s="42">
        <v>4</v>
      </c>
      <c r="U32" s="42">
        <v>3</v>
      </c>
      <c r="V32" s="42">
        <v>7</v>
      </c>
    </row>
    <row r="33" spans="2:22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41">
        <v>2</v>
      </c>
      <c r="N33" s="42">
        <v>3</v>
      </c>
      <c r="O33" s="42">
        <v>5</v>
      </c>
      <c r="P33" s="42" t="s">
        <v>85</v>
      </c>
      <c r="Q33" s="42" t="s">
        <v>85</v>
      </c>
      <c r="R33" s="42">
        <v>4</v>
      </c>
      <c r="S33" s="42" t="s">
        <v>85</v>
      </c>
      <c r="T33" s="42" t="s">
        <v>85</v>
      </c>
      <c r="U33" s="42">
        <v>1</v>
      </c>
      <c r="V33" s="42" t="s">
        <v>85</v>
      </c>
    </row>
    <row r="34" spans="2:22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43" t="s">
        <v>85</v>
      </c>
      <c r="N34" s="44">
        <v>5</v>
      </c>
      <c r="O34" s="44" t="s">
        <v>85</v>
      </c>
      <c r="P34" s="44" t="s">
        <v>85</v>
      </c>
      <c r="Q34" s="44">
        <v>1</v>
      </c>
      <c r="R34" s="44" t="s">
        <v>85</v>
      </c>
      <c r="S34" s="44">
        <v>4</v>
      </c>
      <c r="T34" s="44">
        <v>2</v>
      </c>
      <c r="U34" s="44">
        <v>3</v>
      </c>
      <c r="V34" s="44">
        <v>6</v>
      </c>
    </row>
    <row r="35" spans="2:22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39" t="s">
        <v>85</v>
      </c>
      <c r="N35" s="40">
        <v>2</v>
      </c>
      <c r="O35" s="40" t="s">
        <v>85</v>
      </c>
      <c r="P35" s="40">
        <v>3</v>
      </c>
      <c r="Q35" s="40">
        <v>1</v>
      </c>
      <c r="R35" s="40">
        <v>4</v>
      </c>
      <c r="S35" s="40" t="s">
        <v>85</v>
      </c>
      <c r="T35" s="40" t="s">
        <v>85</v>
      </c>
      <c r="U35" s="40" t="s">
        <v>85</v>
      </c>
      <c r="V35" s="40">
        <v>5</v>
      </c>
    </row>
    <row r="36" spans="2:22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41">
        <v>2</v>
      </c>
      <c r="N36" s="42" t="s">
        <v>85</v>
      </c>
      <c r="O36" s="42" t="s">
        <v>85</v>
      </c>
      <c r="P36" s="42">
        <v>1</v>
      </c>
      <c r="Q36" s="42" t="s">
        <v>85</v>
      </c>
      <c r="R36" s="42" t="s">
        <v>85</v>
      </c>
      <c r="S36" s="42">
        <v>4</v>
      </c>
      <c r="T36" s="42">
        <v>3</v>
      </c>
      <c r="U36" s="42" t="s">
        <v>85</v>
      </c>
      <c r="V36" s="42">
        <v>5</v>
      </c>
    </row>
    <row r="37" spans="2:22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41" t="s">
        <v>85</v>
      </c>
      <c r="N37" s="42">
        <v>3</v>
      </c>
      <c r="O37" s="42" t="s">
        <v>85</v>
      </c>
      <c r="P37" s="42" t="s">
        <v>85</v>
      </c>
      <c r="Q37" s="42">
        <v>1</v>
      </c>
      <c r="R37" s="42">
        <v>4</v>
      </c>
      <c r="S37" s="42" t="s">
        <v>85</v>
      </c>
      <c r="T37" s="42" t="s">
        <v>85</v>
      </c>
      <c r="U37" s="42">
        <v>2</v>
      </c>
      <c r="V37" s="42" t="s">
        <v>85</v>
      </c>
    </row>
    <row r="38" spans="2:22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41" t="s">
        <v>85</v>
      </c>
      <c r="N38" s="42" t="s">
        <v>85</v>
      </c>
      <c r="O38" s="42">
        <v>4</v>
      </c>
      <c r="P38" s="42">
        <v>2</v>
      </c>
      <c r="Q38" s="42">
        <v>1</v>
      </c>
      <c r="R38" s="42">
        <v>3</v>
      </c>
      <c r="S38" s="42" t="s">
        <v>85</v>
      </c>
      <c r="T38" s="42" t="s">
        <v>85</v>
      </c>
      <c r="U38" s="42" t="s">
        <v>85</v>
      </c>
      <c r="V38" s="42" t="s">
        <v>85</v>
      </c>
    </row>
    <row r="39" spans="2:22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41" t="s">
        <v>85</v>
      </c>
      <c r="N39" s="42" t="s">
        <v>85</v>
      </c>
      <c r="O39" s="42" t="s">
        <v>85</v>
      </c>
      <c r="P39" s="42" t="s">
        <v>85</v>
      </c>
      <c r="Q39" s="42">
        <v>1</v>
      </c>
      <c r="R39" s="42">
        <v>2</v>
      </c>
      <c r="S39" s="42">
        <v>3</v>
      </c>
      <c r="T39" s="42" t="s">
        <v>85</v>
      </c>
      <c r="U39" s="42" t="s">
        <v>85</v>
      </c>
      <c r="V39" s="42" t="s">
        <v>85</v>
      </c>
    </row>
    <row r="40" spans="2:22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41">
        <v>2</v>
      </c>
      <c r="N40" s="42">
        <v>6</v>
      </c>
      <c r="O40" s="42">
        <v>8</v>
      </c>
      <c r="P40" s="42">
        <v>7</v>
      </c>
      <c r="Q40" s="42">
        <v>1</v>
      </c>
      <c r="R40" s="42" t="s">
        <v>85</v>
      </c>
      <c r="S40" s="42">
        <v>5</v>
      </c>
      <c r="T40" s="42">
        <v>4</v>
      </c>
      <c r="U40" s="42">
        <v>3</v>
      </c>
      <c r="V40" s="42" t="s">
        <v>85</v>
      </c>
    </row>
    <row r="41" spans="2:22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41">
        <v>1</v>
      </c>
      <c r="N41" s="42">
        <v>4</v>
      </c>
      <c r="O41" s="42" t="s">
        <v>85</v>
      </c>
      <c r="P41" s="42" t="s">
        <v>85</v>
      </c>
      <c r="Q41" s="42" t="s">
        <v>85</v>
      </c>
      <c r="R41" s="42">
        <v>2</v>
      </c>
      <c r="S41" s="42">
        <v>3</v>
      </c>
      <c r="T41" s="42" t="s">
        <v>85</v>
      </c>
      <c r="U41" s="42" t="s">
        <v>85</v>
      </c>
      <c r="V41" s="42">
        <v>5</v>
      </c>
    </row>
    <row r="42" spans="2:22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41">
        <v>1</v>
      </c>
      <c r="N42" s="42" t="s">
        <v>85</v>
      </c>
      <c r="O42" s="42">
        <v>4</v>
      </c>
      <c r="P42" s="42" t="s">
        <v>85</v>
      </c>
      <c r="Q42" s="42" t="s">
        <v>85</v>
      </c>
      <c r="R42" s="42">
        <v>2</v>
      </c>
      <c r="S42" s="42" t="s">
        <v>85</v>
      </c>
      <c r="T42" s="42">
        <v>3</v>
      </c>
      <c r="U42" s="42" t="s">
        <v>85</v>
      </c>
      <c r="V42" s="42" t="s">
        <v>85</v>
      </c>
    </row>
    <row r="43" spans="2:22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41">
        <v>2</v>
      </c>
      <c r="N43" s="42" t="s">
        <v>85</v>
      </c>
      <c r="O43" s="42">
        <v>6</v>
      </c>
      <c r="P43" s="42">
        <v>3</v>
      </c>
      <c r="Q43" s="42">
        <v>1</v>
      </c>
      <c r="R43" s="42">
        <v>4</v>
      </c>
      <c r="S43" s="42">
        <v>5</v>
      </c>
      <c r="T43" s="42" t="s">
        <v>85</v>
      </c>
      <c r="U43" s="42" t="s">
        <v>85</v>
      </c>
      <c r="V43" s="42">
        <v>7</v>
      </c>
    </row>
    <row r="44" spans="2:22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41">
        <v>2</v>
      </c>
      <c r="N44" s="42" t="s">
        <v>85</v>
      </c>
      <c r="O44" s="42" t="s">
        <v>85</v>
      </c>
      <c r="P44" s="42" t="s">
        <v>85</v>
      </c>
      <c r="Q44" s="42">
        <v>1</v>
      </c>
      <c r="R44" s="42" t="s">
        <v>85</v>
      </c>
      <c r="S44" s="42">
        <v>4</v>
      </c>
      <c r="T44" s="42">
        <v>3</v>
      </c>
      <c r="U44" s="42" t="s">
        <v>85</v>
      </c>
      <c r="V44" s="42" t="s">
        <v>85</v>
      </c>
    </row>
    <row r="45" spans="2:22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41">
        <v>1</v>
      </c>
      <c r="N45" s="42" t="s">
        <v>85</v>
      </c>
      <c r="O45" s="42">
        <v>3</v>
      </c>
      <c r="P45" s="42" t="s">
        <v>85</v>
      </c>
      <c r="Q45" s="42" t="s">
        <v>85</v>
      </c>
      <c r="R45" s="42" t="s">
        <v>85</v>
      </c>
      <c r="S45" s="42">
        <v>2</v>
      </c>
      <c r="T45" s="42" t="s">
        <v>85</v>
      </c>
      <c r="U45" s="42" t="s">
        <v>85</v>
      </c>
      <c r="V45" s="42">
        <v>4</v>
      </c>
    </row>
    <row r="46" spans="2:22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41" t="s">
        <v>85</v>
      </c>
      <c r="N46" s="42" t="s">
        <v>85</v>
      </c>
      <c r="O46" s="42">
        <v>4</v>
      </c>
      <c r="P46" s="42">
        <v>2</v>
      </c>
      <c r="Q46" s="42" t="s">
        <v>85</v>
      </c>
      <c r="R46" s="42">
        <v>3</v>
      </c>
      <c r="S46" s="42" t="s">
        <v>85</v>
      </c>
      <c r="T46" s="42" t="s">
        <v>85</v>
      </c>
      <c r="U46" s="42">
        <v>1</v>
      </c>
      <c r="V46" s="42" t="s">
        <v>85</v>
      </c>
    </row>
    <row r="47" spans="2:22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41" t="s">
        <v>85</v>
      </c>
      <c r="N47" s="42" t="s">
        <v>85</v>
      </c>
      <c r="O47" s="42" t="s">
        <v>85</v>
      </c>
      <c r="P47" s="42">
        <v>4</v>
      </c>
      <c r="Q47" s="42">
        <v>1</v>
      </c>
      <c r="R47" s="42" t="s">
        <v>85</v>
      </c>
      <c r="S47" s="42" t="s">
        <v>85</v>
      </c>
      <c r="T47" s="42">
        <v>2</v>
      </c>
      <c r="U47" s="42">
        <v>3</v>
      </c>
      <c r="V47" s="42" t="s">
        <v>85</v>
      </c>
    </row>
    <row r="48" spans="2:22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41" t="s">
        <v>85</v>
      </c>
      <c r="N48" s="42" t="s">
        <v>85</v>
      </c>
      <c r="O48" s="42">
        <v>2</v>
      </c>
      <c r="P48" s="42" t="s">
        <v>85</v>
      </c>
      <c r="Q48" s="42" t="s">
        <v>85</v>
      </c>
      <c r="R48" s="42">
        <v>1</v>
      </c>
      <c r="S48" s="42" t="s">
        <v>85</v>
      </c>
      <c r="T48" s="42" t="s">
        <v>85</v>
      </c>
      <c r="U48" s="42" t="s">
        <v>85</v>
      </c>
      <c r="V48" s="42">
        <v>3</v>
      </c>
    </row>
    <row r="49" spans="2:22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41">
        <v>2</v>
      </c>
      <c r="N49" s="42">
        <v>3</v>
      </c>
      <c r="O49" s="42">
        <v>4</v>
      </c>
      <c r="P49" s="42">
        <v>1</v>
      </c>
      <c r="Q49" s="42" t="s">
        <v>85</v>
      </c>
      <c r="R49" s="42" t="s">
        <v>85</v>
      </c>
      <c r="S49" s="42" t="s">
        <v>85</v>
      </c>
      <c r="T49" s="42" t="s">
        <v>85</v>
      </c>
      <c r="U49" s="42" t="s">
        <v>85</v>
      </c>
      <c r="V49" s="42" t="s">
        <v>85</v>
      </c>
    </row>
    <row r="50" spans="2:22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41" t="s">
        <v>85</v>
      </c>
      <c r="N50" s="42">
        <v>3</v>
      </c>
      <c r="O50" s="42">
        <v>4</v>
      </c>
      <c r="P50" s="42" t="s">
        <v>85</v>
      </c>
      <c r="Q50" s="42" t="s">
        <v>85</v>
      </c>
      <c r="R50" s="42" t="s">
        <v>85</v>
      </c>
      <c r="S50" s="42">
        <v>2</v>
      </c>
      <c r="T50" s="42" t="s">
        <v>85</v>
      </c>
      <c r="U50" s="42">
        <v>1</v>
      </c>
      <c r="V50" s="42" t="s">
        <v>85</v>
      </c>
    </row>
    <row r="51" spans="2:22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41" t="s">
        <v>85</v>
      </c>
      <c r="N51" s="42">
        <v>5</v>
      </c>
      <c r="O51" s="42" t="s">
        <v>85</v>
      </c>
      <c r="P51" s="42" t="s">
        <v>85</v>
      </c>
      <c r="Q51" s="42">
        <v>1</v>
      </c>
      <c r="R51" s="42">
        <v>6</v>
      </c>
      <c r="S51" s="42">
        <v>4</v>
      </c>
      <c r="T51" s="42">
        <v>2</v>
      </c>
      <c r="U51" s="42">
        <v>3</v>
      </c>
      <c r="V51" s="42" t="s">
        <v>85</v>
      </c>
    </row>
    <row r="52" spans="2:22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41" t="s">
        <v>85</v>
      </c>
      <c r="N52" s="42">
        <v>3</v>
      </c>
      <c r="O52" s="42">
        <v>5</v>
      </c>
      <c r="P52" s="42">
        <v>1</v>
      </c>
      <c r="Q52" s="42" t="s">
        <v>85</v>
      </c>
      <c r="R52" s="42">
        <v>4</v>
      </c>
      <c r="S52" s="42" t="s">
        <v>85</v>
      </c>
      <c r="T52" s="42">
        <v>2</v>
      </c>
      <c r="U52" s="42" t="s">
        <v>85</v>
      </c>
      <c r="V52" s="42" t="s">
        <v>85</v>
      </c>
    </row>
    <row r="53" spans="2:22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41" t="s">
        <v>85</v>
      </c>
      <c r="N53" s="42" t="s">
        <v>85</v>
      </c>
      <c r="O53" s="42">
        <v>3</v>
      </c>
      <c r="P53" s="42">
        <v>2</v>
      </c>
      <c r="Q53" s="42">
        <v>1</v>
      </c>
      <c r="R53" s="42" t="s">
        <v>85</v>
      </c>
      <c r="S53" s="42" t="s">
        <v>85</v>
      </c>
      <c r="T53" s="42" t="s">
        <v>85</v>
      </c>
      <c r="U53" s="42" t="s">
        <v>85</v>
      </c>
      <c r="V53" s="42">
        <v>4</v>
      </c>
    </row>
    <row r="54" spans="2:22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41">
        <v>2</v>
      </c>
      <c r="N54" s="42" t="s">
        <v>85</v>
      </c>
      <c r="O54" s="42" t="s">
        <v>85</v>
      </c>
      <c r="P54" s="42">
        <v>1</v>
      </c>
      <c r="Q54" s="42" t="s">
        <v>85</v>
      </c>
      <c r="R54" s="42">
        <v>5</v>
      </c>
      <c r="S54" s="42">
        <v>4</v>
      </c>
      <c r="T54" s="42">
        <v>3</v>
      </c>
      <c r="U54" s="42" t="s">
        <v>85</v>
      </c>
      <c r="V54" s="42" t="s">
        <v>85</v>
      </c>
    </row>
    <row r="55" spans="2:22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41">
        <v>2</v>
      </c>
      <c r="N55" s="42">
        <v>5</v>
      </c>
      <c r="O55" s="42">
        <v>6</v>
      </c>
      <c r="P55" s="42">
        <v>1</v>
      </c>
      <c r="Q55" s="42" t="s">
        <v>85</v>
      </c>
      <c r="R55" s="42" t="s">
        <v>85</v>
      </c>
      <c r="S55" s="42">
        <v>4</v>
      </c>
      <c r="T55" s="42">
        <v>3</v>
      </c>
      <c r="U55" s="42" t="s">
        <v>85</v>
      </c>
      <c r="V55" s="42" t="s">
        <v>85</v>
      </c>
    </row>
    <row r="56" spans="2:22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41" t="s">
        <v>85</v>
      </c>
      <c r="N56" s="42" t="s">
        <v>85</v>
      </c>
      <c r="O56" s="42">
        <v>3</v>
      </c>
      <c r="P56" s="42">
        <v>2</v>
      </c>
      <c r="Q56" s="42" t="s">
        <v>85</v>
      </c>
      <c r="R56" s="42" t="s">
        <v>85</v>
      </c>
      <c r="S56" s="42" t="s">
        <v>85</v>
      </c>
      <c r="T56" s="42" t="s">
        <v>85</v>
      </c>
      <c r="U56" s="42">
        <v>1</v>
      </c>
      <c r="V56" s="42">
        <v>4</v>
      </c>
    </row>
    <row r="57" spans="2:22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41" t="s">
        <v>85</v>
      </c>
      <c r="N57" s="42">
        <v>5</v>
      </c>
      <c r="O57" s="42">
        <v>6</v>
      </c>
      <c r="P57" s="42">
        <v>4</v>
      </c>
      <c r="Q57" s="42">
        <v>1</v>
      </c>
      <c r="R57" s="42" t="s">
        <v>85</v>
      </c>
      <c r="S57" s="42" t="s">
        <v>85</v>
      </c>
      <c r="T57" s="42">
        <v>2</v>
      </c>
      <c r="U57" s="42">
        <v>3</v>
      </c>
      <c r="V57" s="42">
        <v>7</v>
      </c>
    </row>
    <row r="58" spans="2:22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41">
        <v>2</v>
      </c>
      <c r="N58" s="42">
        <v>8</v>
      </c>
      <c r="O58" s="42">
        <v>9</v>
      </c>
      <c r="P58" s="42">
        <v>5</v>
      </c>
      <c r="Q58" s="42">
        <v>1</v>
      </c>
      <c r="R58" s="42">
        <v>6</v>
      </c>
      <c r="S58" s="42">
        <v>7</v>
      </c>
      <c r="T58" s="42">
        <v>4</v>
      </c>
      <c r="U58" s="42">
        <v>3</v>
      </c>
      <c r="V58" s="42">
        <v>10</v>
      </c>
    </row>
    <row r="59" spans="2:22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41" t="s">
        <v>85</v>
      </c>
      <c r="N59" s="42" t="s">
        <v>85</v>
      </c>
      <c r="O59" s="42">
        <v>6</v>
      </c>
      <c r="P59" s="42">
        <v>3</v>
      </c>
      <c r="Q59" s="42" t="s">
        <v>85</v>
      </c>
      <c r="R59" s="42">
        <v>5</v>
      </c>
      <c r="S59" s="42">
        <v>4</v>
      </c>
      <c r="T59" s="42">
        <v>2</v>
      </c>
      <c r="U59" s="42">
        <v>1</v>
      </c>
      <c r="V59" s="42" t="s">
        <v>85</v>
      </c>
    </row>
    <row r="60" spans="2:22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41" t="s">
        <v>85</v>
      </c>
      <c r="N60" s="42">
        <v>3</v>
      </c>
      <c r="O60" s="42">
        <v>5</v>
      </c>
      <c r="P60" s="42" t="s">
        <v>85</v>
      </c>
      <c r="Q60" s="42" t="s">
        <v>85</v>
      </c>
      <c r="R60" s="42">
        <v>4</v>
      </c>
      <c r="S60" s="42">
        <v>2</v>
      </c>
      <c r="T60" s="42" t="s">
        <v>85</v>
      </c>
      <c r="U60" s="42">
        <v>1</v>
      </c>
      <c r="V60" s="42">
        <v>6</v>
      </c>
    </row>
    <row r="61" spans="2:22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41">
        <v>2</v>
      </c>
      <c r="N61" s="42" t="s">
        <v>85</v>
      </c>
      <c r="O61" s="42">
        <v>5</v>
      </c>
      <c r="P61" s="42">
        <v>3</v>
      </c>
      <c r="Q61" s="42">
        <v>1</v>
      </c>
      <c r="R61" s="42" t="s">
        <v>85</v>
      </c>
      <c r="S61" s="42">
        <v>4</v>
      </c>
      <c r="T61" s="42" t="s">
        <v>85</v>
      </c>
      <c r="U61" s="42" t="s">
        <v>85</v>
      </c>
      <c r="V61" s="42" t="s">
        <v>85</v>
      </c>
    </row>
    <row r="62" spans="2:22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41">
        <v>2</v>
      </c>
      <c r="N62" s="42">
        <v>6</v>
      </c>
      <c r="O62" s="42" t="s">
        <v>85</v>
      </c>
      <c r="P62" s="42">
        <v>4</v>
      </c>
      <c r="Q62" s="42">
        <v>1</v>
      </c>
      <c r="R62" s="42">
        <v>5</v>
      </c>
      <c r="S62" s="42" t="s">
        <v>85</v>
      </c>
      <c r="T62" s="42">
        <v>3</v>
      </c>
      <c r="U62" s="42" t="s">
        <v>85</v>
      </c>
      <c r="V62" s="42" t="s">
        <v>85</v>
      </c>
    </row>
    <row r="63" spans="2:22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41">
        <v>2</v>
      </c>
      <c r="N63" s="42">
        <v>4</v>
      </c>
      <c r="O63" s="42" t="s">
        <v>85</v>
      </c>
      <c r="P63" s="42">
        <v>5</v>
      </c>
      <c r="Q63" s="42" t="s">
        <v>85</v>
      </c>
      <c r="R63" s="42" t="s">
        <v>85</v>
      </c>
      <c r="S63" s="42" t="s">
        <v>85</v>
      </c>
      <c r="T63" s="42">
        <v>3</v>
      </c>
      <c r="U63" s="42">
        <v>1</v>
      </c>
      <c r="V63" s="42">
        <v>6</v>
      </c>
    </row>
    <row r="64" spans="2:22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41" t="s">
        <v>85</v>
      </c>
      <c r="N64" s="42" t="s">
        <v>85</v>
      </c>
      <c r="O64" s="42">
        <v>6</v>
      </c>
      <c r="P64" s="42" t="s">
        <v>85</v>
      </c>
      <c r="Q64" s="42">
        <v>1</v>
      </c>
      <c r="R64" s="42">
        <v>4</v>
      </c>
      <c r="S64" s="42">
        <v>5</v>
      </c>
      <c r="T64" s="42">
        <v>2</v>
      </c>
      <c r="U64" s="42">
        <v>3</v>
      </c>
      <c r="V64" s="42">
        <v>7</v>
      </c>
    </row>
    <row r="65" spans="2:22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41">
        <v>2</v>
      </c>
      <c r="N65" s="42">
        <v>5</v>
      </c>
      <c r="O65" s="42" t="s">
        <v>85</v>
      </c>
      <c r="P65" s="42">
        <v>3</v>
      </c>
      <c r="Q65" s="42" t="s">
        <v>85</v>
      </c>
      <c r="R65" s="42" t="s">
        <v>85</v>
      </c>
      <c r="S65" s="42">
        <v>4</v>
      </c>
      <c r="T65" s="42" t="s">
        <v>85</v>
      </c>
      <c r="U65" s="42">
        <v>1</v>
      </c>
      <c r="V65" s="42">
        <v>6</v>
      </c>
    </row>
    <row r="66" spans="2:22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43">
        <v>2</v>
      </c>
      <c r="N66" s="44">
        <v>6</v>
      </c>
      <c r="O66" s="44" t="s">
        <v>85</v>
      </c>
      <c r="P66" s="44">
        <v>3</v>
      </c>
      <c r="Q66" s="44">
        <v>1</v>
      </c>
      <c r="R66" s="44">
        <v>4</v>
      </c>
      <c r="S66" s="44">
        <v>5</v>
      </c>
      <c r="T66" s="44" t="s">
        <v>85</v>
      </c>
      <c r="U66" s="44" t="s">
        <v>85</v>
      </c>
      <c r="V66" s="44" t="s">
        <v>85</v>
      </c>
    </row>
    <row r="67" spans="2:22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39">
        <v>1</v>
      </c>
      <c r="N67" s="40">
        <v>4</v>
      </c>
      <c r="O67" s="40" t="s">
        <v>85</v>
      </c>
      <c r="P67" s="40" t="s">
        <v>85</v>
      </c>
      <c r="Q67" s="40" t="s">
        <v>85</v>
      </c>
      <c r="R67" s="40">
        <v>2</v>
      </c>
      <c r="S67" s="40" t="s">
        <v>85</v>
      </c>
      <c r="T67" s="40">
        <v>3</v>
      </c>
      <c r="U67" s="40" t="s">
        <v>85</v>
      </c>
      <c r="V67" s="40">
        <v>5</v>
      </c>
    </row>
    <row r="68" spans="2:22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41" t="s">
        <v>85</v>
      </c>
      <c r="N68" s="42">
        <v>3</v>
      </c>
      <c r="O68" s="42">
        <v>4</v>
      </c>
      <c r="P68" s="42">
        <v>1</v>
      </c>
      <c r="Q68" s="42" t="s">
        <v>85</v>
      </c>
      <c r="R68" s="42" t="s">
        <v>85</v>
      </c>
      <c r="S68" s="42" t="s">
        <v>85</v>
      </c>
      <c r="T68" s="42">
        <v>2</v>
      </c>
      <c r="U68" s="42" t="s">
        <v>85</v>
      </c>
      <c r="V68" s="42">
        <v>5</v>
      </c>
    </row>
    <row r="69" spans="2:22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41">
        <v>2</v>
      </c>
      <c r="N69" s="42">
        <v>6</v>
      </c>
      <c r="O69" s="42">
        <v>7</v>
      </c>
      <c r="P69" s="42">
        <v>1</v>
      </c>
      <c r="Q69" s="42" t="s">
        <v>85</v>
      </c>
      <c r="R69" s="42">
        <v>5</v>
      </c>
      <c r="S69" s="42">
        <v>4</v>
      </c>
      <c r="T69" s="42">
        <v>3</v>
      </c>
      <c r="U69" s="42" t="s">
        <v>85</v>
      </c>
      <c r="V69" s="42">
        <v>8</v>
      </c>
    </row>
    <row r="70" spans="2:22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41" t="s">
        <v>85</v>
      </c>
      <c r="N70" s="42">
        <v>3</v>
      </c>
      <c r="O70" s="42">
        <v>4</v>
      </c>
      <c r="P70" s="42">
        <v>1</v>
      </c>
      <c r="Q70" s="42" t="s">
        <v>85</v>
      </c>
      <c r="R70" s="42" t="s">
        <v>85</v>
      </c>
      <c r="S70" s="42">
        <v>2</v>
      </c>
      <c r="T70" s="42" t="s">
        <v>85</v>
      </c>
      <c r="U70" s="42" t="s">
        <v>85</v>
      </c>
      <c r="V70" s="42">
        <v>5</v>
      </c>
    </row>
    <row r="71" spans="2:22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41" t="s">
        <v>85</v>
      </c>
      <c r="N71" s="42">
        <v>2</v>
      </c>
      <c r="O71" s="42" t="s">
        <v>85</v>
      </c>
      <c r="P71" s="42" t="s">
        <v>85</v>
      </c>
      <c r="Q71" s="42" t="s">
        <v>85</v>
      </c>
      <c r="R71" s="42">
        <v>1</v>
      </c>
      <c r="S71" s="42" t="s">
        <v>85</v>
      </c>
      <c r="T71" s="42" t="s">
        <v>85</v>
      </c>
      <c r="U71" s="42" t="s">
        <v>85</v>
      </c>
      <c r="V71" s="42" t="s">
        <v>85</v>
      </c>
    </row>
    <row r="72" spans="2:22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41" t="s">
        <v>85</v>
      </c>
      <c r="N72" s="42" t="s">
        <v>85</v>
      </c>
      <c r="O72" s="42">
        <v>4</v>
      </c>
      <c r="P72" s="42" t="s">
        <v>85</v>
      </c>
      <c r="Q72" s="42">
        <v>1</v>
      </c>
      <c r="R72" s="42">
        <v>3</v>
      </c>
      <c r="S72" s="42" t="s">
        <v>85</v>
      </c>
      <c r="T72" s="42" t="s">
        <v>85</v>
      </c>
      <c r="U72" s="42">
        <v>2</v>
      </c>
      <c r="V72" s="42">
        <v>5</v>
      </c>
    </row>
    <row r="73" spans="2:22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41" t="s">
        <v>85</v>
      </c>
      <c r="N73" s="42" t="s">
        <v>85</v>
      </c>
      <c r="O73" s="42">
        <v>4</v>
      </c>
      <c r="P73" s="42" t="s">
        <v>85</v>
      </c>
      <c r="Q73" s="42" t="s">
        <v>85</v>
      </c>
      <c r="R73" s="42">
        <v>3</v>
      </c>
      <c r="S73" s="42">
        <v>1</v>
      </c>
      <c r="T73" s="42">
        <v>2</v>
      </c>
      <c r="U73" s="42" t="s">
        <v>85</v>
      </c>
      <c r="V73" s="42">
        <v>5</v>
      </c>
    </row>
    <row r="74" spans="2:22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41" t="s">
        <v>85</v>
      </c>
      <c r="N74" s="42">
        <v>3</v>
      </c>
      <c r="O74" s="42">
        <v>7</v>
      </c>
      <c r="P74" s="42">
        <v>5</v>
      </c>
      <c r="Q74" s="42">
        <v>1</v>
      </c>
      <c r="R74" s="42">
        <v>4</v>
      </c>
      <c r="S74" s="42">
        <v>6</v>
      </c>
      <c r="T74" s="42" t="s">
        <v>85</v>
      </c>
      <c r="U74" s="42">
        <v>2</v>
      </c>
      <c r="V74" s="42" t="s">
        <v>85</v>
      </c>
    </row>
    <row r="75" spans="2:22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41">
        <v>2</v>
      </c>
      <c r="N75" s="42" t="s">
        <v>85</v>
      </c>
      <c r="O75" s="42">
        <v>5</v>
      </c>
      <c r="P75" s="42" t="s">
        <v>85</v>
      </c>
      <c r="Q75" s="42">
        <v>1</v>
      </c>
      <c r="R75" s="42" t="s">
        <v>85</v>
      </c>
      <c r="S75" s="42">
        <v>4</v>
      </c>
      <c r="T75" s="42" t="s">
        <v>85</v>
      </c>
      <c r="U75" s="42">
        <v>3</v>
      </c>
      <c r="V75" s="42">
        <v>6</v>
      </c>
    </row>
    <row r="76" spans="2:22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41">
        <v>2</v>
      </c>
      <c r="N76" s="42">
        <v>4</v>
      </c>
      <c r="O76" s="42">
        <v>5</v>
      </c>
      <c r="P76" s="42">
        <v>1</v>
      </c>
      <c r="Q76" s="42" t="s">
        <v>85</v>
      </c>
      <c r="R76" s="42">
        <v>3</v>
      </c>
      <c r="S76" s="42" t="s">
        <v>85</v>
      </c>
      <c r="T76" s="42" t="s">
        <v>85</v>
      </c>
      <c r="U76" s="42" t="s">
        <v>85</v>
      </c>
      <c r="V76" s="42">
        <v>6</v>
      </c>
    </row>
    <row r="77" spans="2:22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41" t="s">
        <v>85</v>
      </c>
      <c r="N77" s="42" t="s">
        <v>85</v>
      </c>
      <c r="O77" s="42">
        <v>1</v>
      </c>
      <c r="P77" s="42" t="s">
        <v>85</v>
      </c>
      <c r="Q77" s="42" t="s">
        <v>85</v>
      </c>
      <c r="R77" s="42" t="s">
        <v>85</v>
      </c>
      <c r="S77" s="42" t="s">
        <v>85</v>
      </c>
      <c r="T77" s="42" t="s">
        <v>85</v>
      </c>
      <c r="U77" s="42" t="s">
        <v>85</v>
      </c>
      <c r="V77" s="42" t="s">
        <v>85</v>
      </c>
    </row>
    <row r="78" spans="2:22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41" t="s">
        <v>85</v>
      </c>
      <c r="N78" s="42">
        <v>2</v>
      </c>
      <c r="O78" s="42">
        <v>4</v>
      </c>
      <c r="P78" s="42" t="s">
        <v>85</v>
      </c>
      <c r="Q78" s="42">
        <v>1</v>
      </c>
      <c r="R78" s="42" t="s">
        <v>85</v>
      </c>
      <c r="S78" s="42">
        <v>3</v>
      </c>
      <c r="T78" s="42" t="s">
        <v>85</v>
      </c>
      <c r="U78" s="42" t="s">
        <v>85</v>
      </c>
      <c r="V78" s="42" t="s">
        <v>85</v>
      </c>
    </row>
    <row r="79" spans="2:22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41" t="s">
        <v>85</v>
      </c>
      <c r="N79" s="42">
        <v>4</v>
      </c>
      <c r="O79" s="42">
        <v>5</v>
      </c>
      <c r="P79" s="42">
        <v>1</v>
      </c>
      <c r="Q79" s="42" t="s">
        <v>85</v>
      </c>
      <c r="R79" s="42">
        <v>2</v>
      </c>
      <c r="S79" s="42">
        <v>3</v>
      </c>
      <c r="T79" s="42" t="s">
        <v>85</v>
      </c>
      <c r="U79" s="42" t="s">
        <v>85</v>
      </c>
      <c r="V79" s="42" t="s">
        <v>85</v>
      </c>
    </row>
    <row r="80" spans="2:22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41">
        <v>2</v>
      </c>
      <c r="N80" s="42">
        <v>3</v>
      </c>
      <c r="O80" s="42">
        <v>4</v>
      </c>
      <c r="P80" s="42" t="s">
        <v>85</v>
      </c>
      <c r="Q80" s="42" t="s">
        <v>85</v>
      </c>
      <c r="R80" s="42" t="s">
        <v>85</v>
      </c>
      <c r="S80" s="42" t="s">
        <v>85</v>
      </c>
      <c r="T80" s="42" t="s">
        <v>85</v>
      </c>
      <c r="U80" s="42">
        <v>1</v>
      </c>
      <c r="V80" s="42">
        <v>5</v>
      </c>
    </row>
    <row r="81" spans="2:22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41" t="s">
        <v>85</v>
      </c>
      <c r="N81" s="42">
        <v>6</v>
      </c>
      <c r="O81" s="42" t="s">
        <v>85</v>
      </c>
      <c r="P81" s="42">
        <v>3</v>
      </c>
      <c r="Q81" s="42">
        <v>1</v>
      </c>
      <c r="R81" s="42">
        <v>5</v>
      </c>
      <c r="S81" s="42">
        <v>4</v>
      </c>
      <c r="T81" s="42">
        <v>2</v>
      </c>
      <c r="U81" s="42" t="s">
        <v>85</v>
      </c>
      <c r="V81" s="42">
        <v>7</v>
      </c>
    </row>
    <row r="82" spans="2:22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41">
        <v>2</v>
      </c>
      <c r="N82" s="42" t="s">
        <v>85</v>
      </c>
      <c r="O82" s="42" t="s">
        <v>85</v>
      </c>
      <c r="P82" s="42" t="s">
        <v>85</v>
      </c>
      <c r="Q82" s="42" t="s">
        <v>85</v>
      </c>
      <c r="R82" s="42">
        <v>5</v>
      </c>
      <c r="S82" s="42">
        <v>4</v>
      </c>
      <c r="T82" s="42">
        <v>3</v>
      </c>
      <c r="U82" s="42">
        <v>1</v>
      </c>
      <c r="V82" s="42">
        <v>6</v>
      </c>
    </row>
    <row r="83" spans="2:22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41" t="s">
        <v>85</v>
      </c>
      <c r="N83" s="42">
        <v>1</v>
      </c>
      <c r="O83" s="42" t="s">
        <v>85</v>
      </c>
      <c r="P83" s="42" t="s">
        <v>85</v>
      </c>
      <c r="Q83" s="42" t="s">
        <v>85</v>
      </c>
      <c r="R83" s="42" t="s">
        <v>85</v>
      </c>
      <c r="S83" s="42" t="s">
        <v>85</v>
      </c>
      <c r="T83" s="42" t="s">
        <v>85</v>
      </c>
      <c r="U83" s="42" t="s">
        <v>85</v>
      </c>
      <c r="V83" s="42">
        <v>2</v>
      </c>
    </row>
    <row r="84" spans="2:22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41" t="s">
        <v>85</v>
      </c>
      <c r="N84" s="42" t="s">
        <v>85</v>
      </c>
      <c r="O84" s="42" t="s">
        <v>85</v>
      </c>
      <c r="P84" s="42">
        <v>4</v>
      </c>
      <c r="Q84" s="42">
        <v>1</v>
      </c>
      <c r="R84" s="42" t="s">
        <v>85</v>
      </c>
      <c r="S84" s="42">
        <v>3</v>
      </c>
      <c r="T84" s="42" t="s">
        <v>85</v>
      </c>
      <c r="U84" s="42">
        <v>2</v>
      </c>
      <c r="V84" s="42" t="s">
        <v>85</v>
      </c>
    </row>
    <row r="85" spans="2:22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41" t="s">
        <v>85</v>
      </c>
      <c r="N85" s="42" t="s">
        <v>85</v>
      </c>
      <c r="O85" s="42" t="s">
        <v>85</v>
      </c>
      <c r="P85" s="42">
        <v>1</v>
      </c>
      <c r="Q85" s="42" t="s">
        <v>85</v>
      </c>
      <c r="R85" s="42" t="s">
        <v>85</v>
      </c>
      <c r="S85" s="42" t="s">
        <v>85</v>
      </c>
      <c r="T85" s="42">
        <v>2</v>
      </c>
      <c r="U85" s="42" t="s">
        <v>85</v>
      </c>
      <c r="V85" s="42" t="s">
        <v>85</v>
      </c>
    </row>
    <row r="86" spans="2:22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41" t="s">
        <v>85</v>
      </c>
      <c r="N86" s="42">
        <v>3</v>
      </c>
      <c r="O86" s="42">
        <v>4</v>
      </c>
      <c r="P86" s="42" t="s">
        <v>85</v>
      </c>
      <c r="Q86" s="42">
        <v>1</v>
      </c>
      <c r="R86" s="42" t="s">
        <v>85</v>
      </c>
      <c r="S86" s="42" t="s">
        <v>85</v>
      </c>
      <c r="T86" s="42">
        <v>2</v>
      </c>
      <c r="U86" s="42" t="s">
        <v>85</v>
      </c>
      <c r="V86" s="42" t="s">
        <v>85</v>
      </c>
    </row>
    <row r="87" spans="2:22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41" t="s">
        <v>85</v>
      </c>
      <c r="N87" s="42">
        <v>2</v>
      </c>
      <c r="O87" s="42" t="s">
        <v>85</v>
      </c>
      <c r="P87" s="42">
        <v>3</v>
      </c>
      <c r="Q87" s="42">
        <v>1</v>
      </c>
      <c r="R87" s="42" t="s">
        <v>85</v>
      </c>
      <c r="S87" s="42" t="s">
        <v>85</v>
      </c>
      <c r="T87" s="42" t="s">
        <v>85</v>
      </c>
      <c r="U87" s="42" t="s">
        <v>85</v>
      </c>
      <c r="V87" s="42" t="s">
        <v>85</v>
      </c>
    </row>
    <row r="88" spans="2:22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41">
        <v>2</v>
      </c>
      <c r="N88" s="42">
        <v>4</v>
      </c>
      <c r="O88" s="42">
        <v>7</v>
      </c>
      <c r="P88" s="42" t="s">
        <v>85</v>
      </c>
      <c r="Q88" s="42" t="s">
        <v>85</v>
      </c>
      <c r="R88" s="42">
        <v>5</v>
      </c>
      <c r="S88" s="42">
        <v>6</v>
      </c>
      <c r="T88" s="42">
        <v>3</v>
      </c>
      <c r="U88" s="42">
        <v>1</v>
      </c>
      <c r="V88" s="42" t="s">
        <v>85</v>
      </c>
    </row>
    <row r="89" spans="2:22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41">
        <v>2</v>
      </c>
      <c r="N89" s="42">
        <v>5</v>
      </c>
      <c r="O89" s="42" t="s">
        <v>85</v>
      </c>
      <c r="P89" s="42">
        <v>4</v>
      </c>
      <c r="Q89" s="42">
        <v>1</v>
      </c>
      <c r="R89" s="42" t="s">
        <v>85</v>
      </c>
      <c r="S89" s="42" t="s">
        <v>85</v>
      </c>
      <c r="T89" s="42">
        <v>3</v>
      </c>
      <c r="U89" s="42" t="s">
        <v>85</v>
      </c>
      <c r="V89" s="42">
        <v>6</v>
      </c>
    </row>
    <row r="90" spans="2:22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41" t="s">
        <v>85</v>
      </c>
      <c r="N90" s="42" t="s">
        <v>85</v>
      </c>
      <c r="O90" s="42" t="s">
        <v>85</v>
      </c>
      <c r="P90" s="42" t="s">
        <v>85</v>
      </c>
      <c r="Q90" s="42">
        <v>1</v>
      </c>
      <c r="R90" s="42" t="s">
        <v>85</v>
      </c>
      <c r="S90" s="42" t="s">
        <v>85</v>
      </c>
      <c r="T90" s="42">
        <v>2</v>
      </c>
      <c r="U90" s="42" t="s">
        <v>85</v>
      </c>
      <c r="V90" s="42">
        <v>3</v>
      </c>
    </row>
    <row r="91" spans="2:22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41">
        <v>2</v>
      </c>
      <c r="N91" s="42" t="s">
        <v>85</v>
      </c>
      <c r="O91" s="42">
        <v>6</v>
      </c>
      <c r="P91" s="42">
        <v>4</v>
      </c>
      <c r="Q91" s="42">
        <v>1</v>
      </c>
      <c r="R91" s="42">
        <v>5</v>
      </c>
      <c r="S91" s="42" t="s">
        <v>85</v>
      </c>
      <c r="T91" s="42">
        <v>3</v>
      </c>
      <c r="U91" s="42" t="s">
        <v>85</v>
      </c>
      <c r="V91" s="42">
        <v>7</v>
      </c>
    </row>
    <row r="92" spans="2:22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41" t="s">
        <v>85</v>
      </c>
      <c r="N92" s="42" t="s">
        <v>85</v>
      </c>
      <c r="O92" s="42" t="s">
        <v>85</v>
      </c>
      <c r="P92" s="42" t="s">
        <v>85</v>
      </c>
      <c r="Q92" s="42" t="s">
        <v>85</v>
      </c>
      <c r="R92" s="42">
        <v>3</v>
      </c>
      <c r="S92" s="42" t="s">
        <v>85</v>
      </c>
      <c r="T92" s="42">
        <v>2</v>
      </c>
      <c r="U92" s="42">
        <v>1</v>
      </c>
      <c r="V92" s="42" t="s">
        <v>85</v>
      </c>
    </row>
    <row r="93" spans="2:22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41">
        <v>2</v>
      </c>
      <c r="N93" s="42" t="s">
        <v>85</v>
      </c>
      <c r="O93" s="42" t="s">
        <v>85</v>
      </c>
      <c r="P93" s="42">
        <v>5</v>
      </c>
      <c r="Q93" s="42">
        <v>1</v>
      </c>
      <c r="R93" s="42">
        <v>6</v>
      </c>
      <c r="S93" s="42">
        <v>7</v>
      </c>
      <c r="T93" s="42">
        <v>4</v>
      </c>
      <c r="U93" s="42">
        <v>3</v>
      </c>
      <c r="V93" s="42" t="s">
        <v>85</v>
      </c>
    </row>
    <row r="94" spans="2:22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41" t="s">
        <v>85</v>
      </c>
      <c r="N94" s="42" t="s">
        <v>85</v>
      </c>
      <c r="O94" s="42" t="s">
        <v>85</v>
      </c>
      <c r="P94" s="42">
        <v>1</v>
      </c>
      <c r="Q94" s="42" t="s">
        <v>85</v>
      </c>
      <c r="R94" s="42">
        <v>3</v>
      </c>
      <c r="S94" s="42" t="s">
        <v>85</v>
      </c>
      <c r="T94" s="42">
        <v>2</v>
      </c>
      <c r="U94" s="42" t="s">
        <v>85</v>
      </c>
      <c r="V94" s="42">
        <v>4</v>
      </c>
    </row>
    <row r="95" spans="2:22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41">
        <v>2</v>
      </c>
      <c r="N95" s="42">
        <v>4</v>
      </c>
      <c r="O95" s="42">
        <v>6</v>
      </c>
      <c r="P95" s="42">
        <v>5</v>
      </c>
      <c r="Q95" s="42">
        <v>1</v>
      </c>
      <c r="R95" s="42" t="s">
        <v>85</v>
      </c>
      <c r="S95" s="42" t="s">
        <v>85</v>
      </c>
      <c r="T95" s="42" t="s">
        <v>85</v>
      </c>
      <c r="U95" s="42">
        <v>3</v>
      </c>
      <c r="V95" s="42" t="s">
        <v>85</v>
      </c>
    </row>
    <row r="96" spans="2:22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41" t="s">
        <v>85</v>
      </c>
      <c r="N96" s="42">
        <v>2</v>
      </c>
      <c r="O96" s="42">
        <v>5</v>
      </c>
      <c r="P96" s="42" t="s">
        <v>85</v>
      </c>
      <c r="Q96" s="42">
        <v>1</v>
      </c>
      <c r="R96" s="42">
        <v>4</v>
      </c>
      <c r="S96" s="42">
        <v>3</v>
      </c>
      <c r="T96" s="42" t="s">
        <v>85</v>
      </c>
      <c r="U96" s="42" t="s">
        <v>85</v>
      </c>
      <c r="V96" s="42">
        <v>6</v>
      </c>
    </row>
    <row r="97" spans="2:22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41" t="s">
        <v>85</v>
      </c>
      <c r="N97" s="42">
        <v>4</v>
      </c>
      <c r="O97" s="42" t="s">
        <v>85</v>
      </c>
      <c r="P97" s="42">
        <v>2</v>
      </c>
      <c r="Q97" s="42" t="s">
        <v>85</v>
      </c>
      <c r="R97" s="42">
        <v>3</v>
      </c>
      <c r="S97" s="42" t="s">
        <v>85</v>
      </c>
      <c r="T97" s="42" t="s">
        <v>85</v>
      </c>
      <c r="U97" s="42">
        <v>1</v>
      </c>
      <c r="V97" s="42">
        <v>5</v>
      </c>
    </row>
    <row r="98" spans="2:22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43" t="s">
        <v>85</v>
      </c>
      <c r="N98" s="44" t="s">
        <v>85</v>
      </c>
      <c r="O98" s="44" t="s">
        <v>85</v>
      </c>
      <c r="P98" s="44" t="s">
        <v>85</v>
      </c>
      <c r="Q98" s="44">
        <v>1</v>
      </c>
      <c r="R98" s="44">
        <v>3</v>
      </c>
      <c r="S98" s="44" t="s">
        <v>85</v>
      </c>
      <c r="T98" s="44">
        <v>2</v>
      </c>
      <c r="U98" s="44" t="s">
        <v>85</v>
      </c>
      <c r="V98" s="44" t="s">
        <v>85</v>
      </c>
    </row>
    <row r="99" spans="2:22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39" t="s">
        <v>85</v>
      </c>
      <c r="N99" s="40">
        <v>4</v>
      </c>
      <c r="O99" s="40" t="s">
        <v>85</v>
      </c>
      <c r="P99" s="40" t="s">
        <v>85</v>
      </c>
      <c r="Q99" s="40" t="s">
        <v>85</v>
      </c>
      <c r="R99" s="40">
        <v>3</v>
      </c>
      <c r="S99" s="40">
        <v>1</v>
      </c>
      <c r="T99" s="40">
        <v>2</v>
      </c>
      <c r="U99" s="40" t="s">
        <v>85</v>
      </c>
      <c r="V99" s="40" t="s">
        <v>85</v>
      </c>
    </row>
    <row r="100" spans="2:22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41">
        <v>2</v>
      </c>
      <c r="N100" s="42" t="s">
        <v>85</v>
      </c>
      <c r="O100" s="42">
        <v>6</v>
      </c>
      <c r="P100" s="42" t="s">
        <v>85</v>
      </c>
      <c r="Q100" s="42">
        <v>1</v>
      </c>
      <c r="R100" s="42">
        <v>5</v>
      </c>
      <c r="S100" s="42" t="s">
        <v>85</v>
      </c>
      <c r="T100" s="42">
        <v>4</v>
      </c>
      <c r="U100" s="42">
        <v>3</v>
      </c>
      <c r="V100" s="42" t="s">
        <v>85</v>
      </c>
    </row>
    <row r="101" spans="2:22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41">
        <v>2</v>
      </c>
      <c r="N101" s="42" t="s">
        <v>85</v>
      </c>
      <c r="O101" s="42" t="s">
        <v>85</v>
      </c>
      <c r="P101" s="42" t="s">
        <v>85</v>
      </c>
      <c r="Q101" s="42">
        <v>1</v>
      </c>
      <c r="R101" s="42">
        <v>3</v>
      </c>
      <c r="S101" s="42" t="s">
        <v>85</v>
      </c>
      <c r="T101" s="42" t="s">
        <v>85</v>
      </c>
      <c r="U101" s="42" t="s">
        <v>85</v>
      </c>
      <c r="V101" s="42">
        <v>4</v>
      </c>
    </row>
    <row r="102" spans="2:22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41">
        <v>2</v>
      </c>
      <c r="N102" s="42" t="s">
        <v>85</v>
      </c>
      <c r="O102" s="42" t="s">
        <v>85</v>
      </c>
      <c r="P102" s="42" t="s">
        <v>85</v>
      </c>
      <c r="Q102" s="42" t="s">
        <v>85</v>
      </c>
      <c r="R102" s="42" t="s">
        <v>85</v>
      </c>
      <c r="S102" s="42" t="s">
        <v>85</v>
      </c>
      <c r="T102" s="42" t="s">
        <v>85</v>
      </c>
      <c r="U102" s="42">
        <v>1</v>
      </c>
      <c r="V102" s="42" t="s">
        <v>85</v>
      </c>
    </row>
    <row r="103" spans="2:22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41" t="s">
        <v>85</v>
      </c>
      <c r="N103" s="42" t="s">
        <v>85</v>
      </c>
      <c r="O103" s="42" t="s">
        <v>85</v>
      </c>
      <c r="P103" s="42">
        <v>4</v>
      </c>
      <c r="Q103" s="42">
        <v>1</v>
      </c>
      <c r="R103" s="42">
        <v>5</v>
      </c>
      <c r="S103" s="42" t="s">
        <v>85</v>
      </c>
      <c r="T103" s="42">
        <v>2</v>
      </c>
      <c r="U103" s="42">
        <v>3</v>
      </c>
      <c r="V103" s="42">
        <v>6</v>
      </c>
    </row>
    <row r="104" spans="2:22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41" t="s">
        <v>85</v>
      </c>
      <c r="N104" s="42" t="s">
        <v>85</v>
      </c>
      <c r="O104" s="42" t="s">
        <v>85</v>
      </c>
      <c r="P104" s="42" t="s">
        <v>85</v>
      </c>
      <c r="Q104" s="42" t="s">
        <v>85</v>
      </c>
      <c r="R104" s="42" t="s">
        <v>85</v>
      </c>
      <c r="S104" s="42" t="s">
        <v>85</v>
      </c>
      <c r="T104" s="42">
        <v>2</v>
      </c>
      <c r="U104" s="42">
        <v>1</v>
      </c>
      <c r="V104" s="42">
        <v>3</v>
      </c>
    </row>
    <row r="105" spans="2:22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41" t="s">
        <v>85</v>
      </c>
      <c r="N105" s="42">
        <v>3</v>
      </c>
      <c r="O105" s="42">
        <v>5</v>
      </c>
      <c r="P105" s="42" t="s">
        <v>85</v>
      </c>
      <c r="Q105" s="42" t="s">
        <v>85</v>
      </c>
      <c r="R105" s="42">
        <v>4</v>
      </c>
      <c r="S105" s="42" t="s">
        <v>85</v>
      </c>
      <c r="T105" s="42">
        <v>2</v>
      </c>
      <c r="U105" s="42">
        <v>1</v>
      </c>
      <c r="V105" s="42">
        <v>6</v>
      </c>
    </row>
    <row r="106" spans="2:22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41" t="s">
        <v>85</v>
      </c>
      <c r="N106" s="42">
        <v>5</v>
      </c>
      <c r="O106" s="42">
        <v>7</v>
      </c>
      <c r="P106" s="42">
        <v>4</v>
      </c>
      <c r="Q106" s="42">
        <v>1</v>
      </c>
      <c r="R106" s="42">
        <v>6</v>
      </c>
      <c r="S106" s="42" t="s">
        <v>85</v>
      </c>
      <c r="T106" s="42">
        <v>2</v>
      </c>
      <c r="U106" s="42">
        <v>3</v>
      </c>
      <c r="V106" s="42" t="s">
        <v>85</v>
      </c>
    </row>
    <row r="107" spans="2:22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41">
        <v>2</v>
      </c>
      <c r="N107" s="42" t="s">
        <v>85</v>
      </c>
      <c r="O107" s="42" t="s">
        <v>85</v>
      </c>
      <c r="P107" s="42">
        <v>1</v>
      </c>
      <c r="Q107" s="42" t="s">
        <v>85</v>
      </c>
      <c r="R107" s="42">
        <v>3</v>
      </c>
      <c r="S107" s="42" t="s">
        <v>85</v>
      </c>
      <c r="T107" s="42" t="s">
        <v>85</v>
      </c>
      <c r="U107" s="42" t="s">
        <v>85</v>
      </c>
      <c r="V107" s="42" t="s">
        <v>85</v>
      </c>
    </row>
    <row r="108" spans="2:22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41" t="s">
        <v>85</v>
      </c>
      <c r="N108" s="42" t="s">
        <v>85</v>
      </c>
      <c r="O108" s="42" t="s">
        <v>85</v>
      </c>
      <c r="P108" s="42">
        <v>5</v>
      </c>
      <c r="Q108" s="42">
        <v>1</v>
      </c>
      <c r="R108" s="42">
        <v>4</v>
      </c>
      <c r="S108" s="42">
        <v>3</v>
      </c>
      <c r="T108" s="42" t="s">
        <v>85</v>
      </c>
      <c r="U108" s="42">
        <v>2</v>
      </c>
      <c r="V108" s="42">
        <v>6</v>
      </c>
    </row>
    <row r="109" spans="2:22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41">
        <v>2</v>
      </c>
      <c r="N109" s="42" t="s">
        <v>85</v>
      </c>
      <c r="O109" s="42" t="s">
        <v>85</v>
      </c>
      <c r="P109" s="42" t="s">
        <v>85</v>
      </c>
      <c r="Q109" s="42">
        <v>1</v>
      </c>
      <c r="R109" s="42" t="s">
        <v>85</v>
      </c>
      <c r="S109" s="42" t="s">
        <v>85</v>
      </c>
      <c r="T109" s="42" t="s">
        <v>85</v>
      </c>
      <c r="U109" s="42" t="s">
        <v>85</v>
      </c>
      <c r="V109" s="42" t="s">
        <v>85</v>
      </c>
    </row>
    <row r="110" spans="2:22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41" t="s">
        <v>85</v>
      </c>
      <c r="N110" s="42" t="s">
        <v>85</v>
      </c>
      <c r="O110" s="42" t="s">
        <v>85</v>
      </c>
      <c r="P110" s="42">
        <v>1</v>
      </c>
      <c r="Q110" s="42" t="s">
        <v>85</v>
      </c>
      <c r="R110" s="42">
        <v>2</v>
      </c>
      <c r="S110" s="42">
        <v>3</v>
      </c>
      <c r="T110" s="42" t="s">
        <v>85</v>
      </c>
      <c r="U110" s="42" t="s">
        <v>85</v>
      </c>
      <c r="V110" s="42">
        <v>4</v>
      </c>
    </row>
    <row r="111" spans="2:22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41" t="s">
        <v>85</v>
      </c>
      <c r="N111" s="42" t="s">
        <v>85</v>
      </c>
      <c r="O111" s="42" t="s">
        <v>85</v>
      </c>
      <c r="P111" s="42" t="s">
        <v>85</v>
      </c>
      <c r="Q111" s="42" t="s">
        <v>85</v>
      </c>
      <c r="R111" s="42">
        <v>2</v>
      </c>
      <c r="S111" s="42">
        <v>3</v>
      </c>
      <c r="T111" s="42" t="s">
        <v>85</v>
      </c>
      <c r="U111" s="42">
        <v>1</v>
      </c>
      <c r="V111" s="42" t="s">
        <v>85</v>
      </c>
    </row>
    <row r="112" spans="2:22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41">
        <v>2</v>
      </c>
      <c r="N112" s="42" t="s">
        <v>85</v>
      </c>
      <c r="O112" s="42">
        <v>5</v>
      </c>
      <c r="P112" s="42">
        <v>4</v>
      </c>
      <c r="Q112" s="42">
        <v>1</v>
      </c>
      <c r="R112" s="42" t="s">
        <v>85</v>
      </c>
      <c r="S112" s="42" t="s">
        <v>85</v>
      </c>
      <c r="T112" s="42">
        <v>3</v>
      </c>
      <c r="U112" s="42" t="s">
        <v>85</v>
      </c>
      <c r="V112" s="42" t="s">
        <v>85</v>
      </c>
    </row>
    <row r="113" spans="2:22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41" t="s">
        <v>85</v>
      </c>
      <c r="N113" s="42" t="s">
        <v>85</v>
      </c>
      <c r="O113" s="42">
        <v>3</v>
      </c>
      <c r="P113" s="42" t="s">
        <v>85</v>
      </c>
      <c r="Q113" s="42">
        <v>1</v>
      </c>
      <c r="R113" s="42" t="s">
        <v>85</v>
      </c>
      <c r="S113" s="42" t="s">
        <v>85</v>
      </c>
      <c r="T113" s="42" t="s">
        <v>85</v>
      </c>
      <c r="U113" s="42">
        <v>2</v>
      </c>
      <c r="V113" s="42" t="s">
        <v>85</v>
      </c>
    </row>
    <row r="114" spans="2:22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41">
        <v>2</v>
      </c>
      <c r="N114" s="42">
        <v>4</v>
      </c>
      <c r="O114" s="42" t="s">
        <v>85</v>
      </c>
      <c r="P114" s="42" t="s">
        <v>85</v>
      </c>
      <c r="Q114" s="42">
        <v>1</v>
      </c>
      <c r="R114" s="42" t="s">
        <v>85</v>
      </c>
      <c r="S114" s="42">
        <v>5</v>
      </c>
      <c r="T114" s="42" t="s">
        <v>85</v>
      </c>
      <c r="U114" s="42">
        <v>3</v>
      </c>
      <c r="V114" s="42" t="s">
        <v>85</v>
      </c>
    </row>
    <row r="115" spans="2:22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41" t="s">
        <v>85</v>
      </c>
      <c r="N115" s="42">
        <v>5</v>
      </c>
      <c r="O115" s="42" t="s">
        <v>85</v>
      </c>
      <c r="P115" s="42">
        <v>3</v>
      </c>
      <c r="Q115" s="42" t="s">
        <v>85</v>
      </c>
      <c r="R115" s="42">
        <v>6</v>
      </c>
      <c r="S115" s="42">
        <v>4</v>
      </c>
      <c r="T115" s="42">
        <v>2</v>
      </c>
      <c r="U115" s="42">
        <v>1</v>
      </c>
      <c r="V115" s="42">
        <v>7</v>
      </c>
    </row>
    <row r="116" spans="2:22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41">
        <v>1</v>
      </c>
      <c r="N116" s="42" t="s">
        <v>85</v>
      </c>
      <c r="O116" s="42">
        <v>3</v>
      </c>
      <c r="P116" s="42" t="s">
        <v>85</v>
      </c>
      <c r="Q116" s="42" t="s">
        <v>85</v>
      </c>
      <c r="R116" s="42" t="s">
        <v>85</v>
      </c>
      <c r="S116" s="42" t="s">
        <v>85</v>
      </c>
      <c r="T116" s="42">
        <v>2</v>
      </c>
      <c r="U116" s="42" t="s">
        <v>85</v>
      </c>
      <c r="V116" s="42">
        <v>4</v>
      </c>
    </row>
    <row r="117" spans="2:22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41" t="s">
        <v>85</v>
      </c>
      <c r="N117" s="42" t="s">
        <v>85</v>
      </c>
      <c r="O117" s="42" t="s">
        <v>85</v>
      </c>
      <c r="P117" s="42">
        <v>1</v>
      </c>
      <c r="Q117" s="42" t="s">
        <v>85</v>
      </c>
      <c r="R117" s="42" t="s">
        <v>85</v>
      </c>
      <c r="S117" s="42">
        <v>2</v>
      </c>
      <c r="T117" s="42" t="s">
        <v>85</v>
      </c>
      <c r="U117" s="42" t="s">
        <v>85</v>
      </c>
      <c r="V117" s="42" t="s">
        <v>85</v>
      </c>
    </row>
    <row r="118" spans="2:22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41">
        <v>2</v>
      </c>
      <c r="N118" s="42">
        <v>5</v>
      </c>
      <c r="O118" s="42" t="s">
        <v>85</v>
      </c>
      <c r="P118" s="42" t="s">
        <v>85</v>
      </c>
      <c r="Q118" s="42">
        <v>1</v>
      </c>
      <c r="R118" s="42" t="s">
        <v>85</v>
      </c>
      <c r="S118" s="42" t="s">
        <v>85</v>
      </c>
      <c r="T118" s="42">
        <v>4</v>
      </c>
      <c r="U118" s="42">
        <v>3</v>
      </c>
      <c r="V118" s="42" t="s">
        <v>85</v>
      </c>
    </row>
    <row r="119" spans="2:22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41">
        <v>2</v>
      </c>
      <c r="N119" s="42" t="s">
        <v>85</v>
      </c>
      <c r="O119" s="42">
        <v>6</v>
      </c>
      <c r="P119" s="42">
        <v>3</v>
      </c>
      <c r="Q119" s="42" t="s">
        <v>85</v>
      </c>
      <c r="R119" s="42">
        <v>4</v>
      </c>
      <c r="S119" s="42">
        <v>5</v>
      </c>
      <c r="T119" s="42" t="s">
        <v>85</v>
      </c>
      <c r="U119" s="42">
        <v>1</v>
      </c>
      <c r="V119" s="42">
        <v>7</v>
      </c>
    </row>
    <row r="120" spans="2:22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41">
        <v>2</v>
      </c>
      <c r="N120" s="42" t="s">
        <v>85</v>
      </c>
      <c r="O120" s="42">
        <v>5</v>
      </c>
      <c r="P120" s="42">
        <v>3</v>
      </c>
      <c r="Q120" s="42" t="s">
        <v>85</v>
      </c>
      <c r="R120" s="42" t="s">
        <v>85</v>
      </c>
      <c r="S120" s="42" t="s">
        <v>85</v>
      </c>
      <c r="T120" s="42">
        <v>4</v>
      </c>
      <c r="U120" s="42">
        <v>1</v>
      </c>
      <c r="V120" s="42" t="s">
        <v>85</v>
      </c>
    </row>
    <row r="121" spans="2:22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41">
        <v>2</v>
      </c>
      <c r="N121" s="42">
        <v>4</v>
      </c>
      <c r="O121" s="42">
        <v>5</v>
      </c>
      <c r="P121" s="42" t="s">
        <v>85</v>
      </c>
      <c r="Q121" s="42">
        <v>1</v>
      </c>
      <c r="R121" s="42">
        <v>3</v>
      </c>
      <c r="S121" s="42" t="s">
        <v>85</v>
      </c>
      <c r="T121" s="42" t="s">
        <v>85</v>
      </c>
      <c r="U121" s="42" t="s">
        <v>85</v>
      </c>
      <c r="V121" s="42" t="s">
        <v>85</v>
      </c>
    </row>
    <row r="122" spans="2:22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41" t="s">
        <v>85</v>
      </c>
      <c r="N122" s="42">
        <v>3</v>
      </c>
      <c r="O122" s="42">
        <v>6</v>
      </c>
      <c r="P122" s="42">
        <v>5</v>
      </c>
      <c r="Q122" s="42">
        <v>1</v>
      </c>
      <c r="R122" s="42" t="s">
        <v>85</v>
      </c>
      <c r="S122" s="42">
        <v>4</v>
      </c>
      <c r="T122" s="42" t="s">
        <v>85</v>
      </c>
      <c r="U122" s="42">
        <v>2</v>
      </c>
      <c r="V122" s="42">
        <v>7</v>
      </c>
    </row>
    <row r="123" spans="2:22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41" t="s">
        <v>85</v>
      </c>
      <c r="N123" s="42">
        <v>5</v>
      </c>
      <c r="O123" s="42" t="s">
        <v>85</v>
      </c>
      <c r="P123" s="42">
        <v>3</v>
      </c>
      <c r="Q123" s="42" t="s">
        <v>85</v>
      </c>
      <c r="R123" s="42" t="s">
        <v>85</v>
      </c>
      <c r="S123" s="42">
        <v>4</v>
      </c>
      <c r="T123" s="42">
        <v>2</v>
      </c>
      <c r="U123" s="42">
        <v>1</v>
      </c>
      <c r="V123" s="42" t="s">
        <v>85</v>
      </c>
    </row>
    <row r="124" spans="2:22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41" t="s">
        <v>85</v>
      </c>
      <c r="N124" s="42" t="s">
        <v>85</v>
      </c>
      <c r="O124" s="42">
        <v>5</v>
      </c>
      <c r="P124" s="42">
        <v>3</v>
      </c>
      <c r="Q124" s="42" t="s">
        <v>85</v>
      </c>
      <c r="R124" s="42" t="s">
        <v>85</v>
      </c>
      <c r="S124" s="42">
        <v>4</v>
      </c>
      <c r="T124" s="42">
        <v>2</v>
      </c>
      <c r="U124" s="42">
        <v>1</v>
      </c>
      <c r="V124" s="42">
        <v>6</v>
      </c>
    </row>
    <row r="125" spans="2:22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41">
        <v>2</v>
      </c>
      <c r="N125" s="42" t="s">
        <v>85</v>
      </c>
      <c r="O125" s="42" t="s">
        <v>85</v>
      </c>
      <c r="P125" s="42" t="s">
        <v>85</v>
      </c>
      <c r="Q125" s="42" t="s">
        <v>85</v>
      </c>
      <c r="R125" s="42" t="s">
        <v>85</v>
      </c>
      <c r="S125" s="42">
        <v>4</v>
      </c>
      <c r="T125" s="42">
        <v>3</v>
      </c>
      <c r="U125" s="42">
        <v>1</v>
      </c>
      <c r="V125" s="42" t="s">
        <v>85</v>
      </c>
    </row>
    <row r="126" spans="2:22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41">
        <v>2</v>
      </c>
      <c r="N126" s="42">
        <v>6</v>
      </c>
      <c r="O126" s="42">
        <v>7</v>
      </c>
      <c r="P126" s="42" t="s">
        <v>85</v>
      </c>
      <c r="Q126" s="42">
        <v>1</v>
      </c>
      <c r="R126" s="42">
        <v>5</v>
      </c>
      <c r="S126" s="42">
        <v>4</v>
      </c>
      <c r="T126" s="42">
        <v>3</v>
      </c>
      <c r="U126" s="42" t="s">
        <v>85</v>
      </c>
      <c r="V126" s="42" t="s">
        <v>85</v>
      </c>
    </row>
    <row r="127" spans="2:22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41" t="s">
        <v>85</v>
      </c>
      <c r="N127" s="42" t="s">
        <v>85</v>
      </c>
      <c r="O127" s="42">
        <v>5</v>
      </c>
      <c r="P127" s="42" t="s">
        <v>85</v>
      </c>
      <c r="Q127" s="42">
        <v>1</v>
      </c>
      <c r="R127" s="42" t="s">
        <v>85</v>
      </c>
      <c r="S127" s="42">
        <v>4</v>
      </c>
      <c r="T127" s="42">
        <v>2</v>
      </c>
      <c r="U127" s="42">
        <v>3</v>
      </c>
      <c r="V127" s="42" t="s">
        <v>85</v>
      </c>
    </row>
    <row r="128" spans="2:22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41">
        <v>2</v>
      </c>
      <c r="N128" s="42" t="s">
        <v>85</v>
      </c>
      <c r="O128" s="42">
        <v>5</v>
      </c>
      <c r="P128" s="42" t="s">
        <v>85</v>
      </c>
      <c r="Q128" s="42">
        <v>1</v>
      </c>
      <c r="R128" s="42" t="s">
        <v>85</v>
      </c>
      <c r="S128" s="42" t="s">
        <v>85</v>
      </c>
      <c r="T128" s="42">
        <v>4</v>
      </c>
      <c r="U128" s="42">
        <v>3</v>
      </c>
      <c r="V128" s="42">
        <v>6</v>
      </c>
    </row>
    <row r="129" spans="2:22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41" t="s">
        <v>85</v>
      </c>
      <c r="N129" s="42" t="s">
        <v>85</v>
      </c>
      <c r="O129" s="42">
        <v>6</v>
      </c>
      <c r="P129" s="42">
        <v>3</v>
      </c>
      <c r="Q129" s="42">
        <v>1</v>
      </c>
      <c r="R129" s="42">
        <v>5</v>
      </c>
      <c r="S129" s="42">
        <v>4</v>
      </c>
      <c r="T129" s="42">
        <v>2</v>
      </c>
      <c r="U129" s="42" t="s">
        <v>85</v>
      </c>
      <c r="V129" s="42" t="s">
        <v>85</v>
      </c>
    </row>
    <row r="130" spans="2:22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43">
        <v>2</v>
      </c>
      <c r="N130" s="44" t="s">
        <v>85</v>
      </c>
      <c r="O130" s="44" t="s">
        <v>85</v>
      </c>
      <c r="P130" s="44">
        <v>4</v>
      </c>
      <c r="Q130" s="44">
        <v>1</v>
      </c>
      <c r="R130" s="44" t="s">
        <v>85</v>
      </c>
      <c r="S130" s="44" t="s">
        <v>85</v>
      </c>
      <c r="T130" s="44" t="s">
        <v>85</v>
      </c>
      <c r="U130" s="44">
        <v>3</v>
      </c>
      <c r="V130" s="44">
        <v>5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111A0-2D03-4C1E-963E-18893AC45E9A}">
  <dimension ref="B2:V130"/>
  <sheetViews>
    <sheetView showGridLines="0" zoomScale="70" zoomScaleNormal="70" workbookViewId="0">
      <selection activeCell="M2" sqref="M2"/>
    </sheetView>
  </sheetViews>
  <sheetFormatPr defaultRowHeight="15" x14ac:dyDescent="0.25"/>
  <cols>
    <col min="1" max="16384" width="9" style="38"/>
  </cols>
  <sheetData>
    <row r="2" spans="2:22" ht="17.25" x14ac:dyDescent="0.3">
      <c r="B2" s="21" t="s">
        <v>0</v>
      </c>
      <c r="C2" s="21" t="s">
        <v>75</v>
      </c>
      <c r="D2" s="21" t="s">
        <v>76</v>
      </c>
      <c r="E2" s="21" t="s">
        <v>77</v>
      </c>
      <c r="F2" s="21" t="s">
        <v>78</v>
      </c>
      <c r="G2" s="21" t="s">
        <v>79</v>
      </c>
      <c r="H2" s="21" t="s">
        <v>80</v>
      </c>
      <c r="I2" s="21" t="s">
        <v>81</v>
      </c>
      <c r="J2" s="21" t="s">
        <v>82</v>
      </c>
      <c r="K2" s="21" t="s">
        <v>83</v>
      </c>
      <c r="L2" s="21" t="s">
        <v>84</v>
      </c>
      <c r="M2" s="7" t="s">
        <v>75</v>
      </c>
      <c r="N2" s="21" t="s">
        <v>76</v>
      </c>
      <c r="O2" s="21" t="s">
        <v>77</v>
      </c>
      <c r="P2" s="21" t="s">
        <v>78</v>
      </c>
      <c r="Q2" s="21" t="s">
        <v>79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84</v>
      </c>
    </row>
    <row r="3" spans="2:22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45">
        <v>0.4598750274685679</v>
      </c>
      <c r="N3" s="46">
        <v>0.23202603198751939</v>
      </c>
      <c r="O3" s="46" t="s">
        <v>85</v>
      </c>
      <c r="P3" s="46" t="s">
        <v>85</v>
      </c>
      <c r="Q3" s="46" t="s">
        <v>85</v>
      </c>
      <c r="R3" s="46" t="s">
        <v>85</v>
      </c>
      <c r="S3" s="46" t="s">
        <v>85</v>
      </c>
      <c r="T3" s="46">
        <v>0.55077524384000642</v>
      </c>
      <c r="U3" s="46" t="s">
        <v>85</v>
      </c>
      <c r="V3" s="46" t="s">
        <v>85</v>
      </c>
    </row>
    <row r="4" spans="2:22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47" t="s">
        <v>85</v>
      </c>
      <c r="N4" s="48">
        <v>0.22302331870934039</v>
      </c>
      <c r="O4" s="48" t="s">
        <v>85</v>
      </c>
      <c r="P4" s="48" t="s">
        <v>85</v>
      </c>
      <c r="Q4" s="48" t="s">
        <v>85</v>
      </c>
      <c r="R4" s="48" t="s">
        <v>85</v>
      </c>
      <c r="S4" s="48">
        <v>0.21615504181805001</v>
      </c>
      <c r="T4" s="48">
        <v>0.55848711431783449</v>
      </c>
      <c r="U4" s="48" t="s">
        <v>85</v>
      </c>
      <c r="V4" s="48">
        <v>0.52453299379964147</v>
      </c>
    </row>
    <row r="5" spans="2:22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47" t="s">
        <v>85</v>
      </c>
      <c r="N5" s="48" t="s">
        <v>85</v>
      </c>
      <c r="O5" s="48">
        <v>0.19994209639837709</v>
      </c>
      <c r="P5" s="48" t="s">
        <v>85</v>
      </c>
      <c r="Q5" s="48" t="s">
        <v>85</v>
      </c>
      <c r="R5" s="48" t="s">
        <v>85</v>
      </c>
      <c r="S5" s="48">
        <v>0.19490884028398869</v>
      </c>
      <c r="T5" s="48">
        <v>0.55865997140558532</v>
      </c>
      <c r="U5" s="48" t="s">
        <v>85</v>
      </c>
      <c r="V5" s="48" t="s">
        <v>85</v>
      </c>
    </row>
    <row r="6" spans="2:22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47" t="s">
        <v>85</v>
      </c>
      <c r="N6" s="48" t="s">
        <v>85</v>
      </c>
      <c r="O6" s="48" t="s">
        <v>85</v>
      </c>
      <c r="P6" s="48" t="s">
        <v>85</v>
      </c>
      <c r="Q6" s="48" t="s">
        <v>85</v>
      </c>
      <c r="R6" s="48" t="s">
        <v>85</v>
      </c>
      <c r="S6" s="48">
        <v>0.211027715809359</v>
      </c>
      <c r="T6" s="48" t="s">
        <v>85</v>
      </c>
      <c r="U6" s="48">
        <v>0.48549616439124899</v>
      </c>
      <c r="V6" s="48">
        <v>0.53153401090704122</v>
      </c>
    </row>
    <row r="7" spans="2:22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47">
        <v>0.46296590329880538</v>
      </c>
      <c r="N7" s="48">
        <v>0.24823885554136929</v>
      </c>
      <c r="O7" s="48" t="s">
        <v>85</v>
      </c>
      <c r="P7" s="48">
        <v>0.3791181953085403</v>
      </c>
      <c r="Q7" s="48">
        <v>0.67838200423100048</v>
      </c>
      <c r="R7" s="48" t="s">
        <v>85</v>
      </c>
      <c r="S7" s="48">
        <v>0.21046918007579121</v>
      </c>
      <c r="T7" s="48" t="s">
        <v>85</v>
      </c>
      <c r="U7" s="48" t="s">
        <v>85</v>
      </c>
      <c r="V7" s="48">
        <v>0.53245456395525426</v>
      </c>
    </row>
    <row r="8" spans="2:22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47" t="s">
        <v>85</v>
      </c>
      <c r="N8" s="48">
        <v>0.22178077813620359</v>
      </c>
      <c r="O8" s="48" t="s">
        <v>85</v>
      </c>
      <c r="P8" s="48">
        <v>0.38701957590243768</v>
      </c>
      <c r="Q8" s="48">
        <v>0.67972089676200809</v>
      </c>
      <c r="R8" s="48" t="s">
        <v>85</v>
      </c>
      <c r="S8" s="48">
        <v>0.20697588428702729</v>
      </c>
      <c r="T8" s="48">
        <v>0.55804687292014621</v>
      </c>
      <c r="U8" s="48" t="s">
        <v>85</v>
      </c>
      <c r="V8" s="48" t="s">
        <v>85</v>
      </c>
    </row>
    <row r="9" spans="2:22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47">
        <v>0.46811970831963162</v>
      </c>
      <c r="N9" s="48">
        <v>0.29198856070706231</v>
      </c>
      <c r="O9" s="48" t="s">
        <v>85</v>
      </c>
      <c r="P9" s="48" t="s">
        <v>85</v>
      </c>
      <c r="Q9" s="48">
        <v>0.68276537696543671</v>
      </c>
      <c r="R9" s="48">
        <v>0.10791049921666369</v>
      </c>
      <c r="S9" s="48">
        <v>0.21805755854820469</v>
      </c>
      <c r="T9" s="48" t="s">
        <v>85</v>
      </c>
      <c r="U9" s="48">
        <v>0.49118629774095668</v>
      </c>
      <c r="V9" s="48">
        <v>0.54110873484346755</v>
      </c>
    </row>
    <row r="10" spans="2:22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47">
        <v>0.47206008795989929</v>
      </c>
      <c r="N10" s="48" t="s">
        <v>85</v>
      </c>
      <c r="O10" s="48" t="s">
        <v>85</v>
      </c>
      <c r="P10" s="48" t="s">
        <v>85</v>
      </c>
      <c r="Q10" s="48">
        <v>0.68952900550628682</v>
      </c>
      <c r="R10" s="48">
        <v>8.1134208693255383E-2</v>
      </c>
      <c r="S10" s="48">
        <v>0.21593209445198541</v>
      </c>
      <c r="T10" s="48">
        <v>0.55527600312799996</v>
      </c>
      <c r="U10" s="48" t="s">
        <v>85</v>
      </c>
      <c r="V10" s="48">
        <v>0.53603443562023223</v>
      </c>
    </row>
    <row r="11" spans="2:22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47" t="s">
        <v>85</v>
      </c>
      <c r="N11" s="48">
        <v>0.2283499458748626</v>
      </c>
      <c r="O11" s="48">
        <v>0.20431417321920459</v>
      </c>
      <c r="P11" s="48" t="s">
        <v>85</v>
      </c>
      <c r="Q11" s="48" t="s">
        <v>85</v>
      </c>
      <c r="R11" s="48" t="s">
        <v>85</v>
      </c>
      <c r="S11" s="48" t="s">
        <v>85</v>
      </c>
      <c r="T11" s="48">
        <v>0.5529283114186061</v>
      </c>
      <c r="U11" s="48">
        <v>0.49090255862743049</v>
      </c>
      <c r="V11" s="48" t="s">
        <v>85</v>
      </c>
    </row>
    <row r="12" spans="2:22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47">
        <v>0.46293716954495162</v>
      </c>
      <c r="N12" s="48" t="s">
        <v>85</v>
      </c>
      <c r="O12" s="48" t="s">
        <v>85</v>
      </c>
      <c r="P12" s="48">
        <v>0.37709281943145528</v>
      </c>
      <c r="Q12" s="48">
        <v>0.67940929568382358</v>
      </c>
      <c r="R12" s="48">
        <v>0.12518450413319851</v>
      </c>
      <c r="S12" s="48" t="s">
        <v>85</v>
      </c>
      <c r="T12" s="48" t="s">
        <v>85</v>
      </c>
      <c r="U12" s="48">
        <v>0.48056258339383812</v>
      </c>
      <c r="V12" s="48" t="s">
        <v>85</v>
      </c>
    </row>
    <row r="13" spans="2:22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47">
        <v>0.47884626045404238</v>
      </c>
      <c r="N13" s="48" t="s">
        <v>85</v>
      </c>
      <c r="O13" s="48">
        <v>0.1954930775386918</v>
      </c>
      <c r="P13" s="48">
        <v>0.37449814384802788</v>
      </c>
      <c r="Q13" s="48" t="s">
        <v>85</v>
      </c>
      <c r="R13" s="48" t="s">
        <v>85</v>
      </c>
      <c r="S13" s="48">
        <v>0.21049018275832229</v>
      </c>
      <c r="T13" s="48" t="s">
        <v>85</v>
      </c>
      <c r="U13" s="48">
        <v>0.48648119197202128</v>
      </c>
      <c r="V13" s="48" t="s">
        <v>85</v>
      </c>
    </row>
    <row r="14" spans="2:22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47" t="s">
        <v>85</v>
      </c>
      <c r="N14" s="48" t="s">
        <v>85</v>
      </c>
      <c r="O14" s="48" t="s">
        <v>85</v>
      </c>
      <c r="P14" s="48" t="s">
        <v>85</v>
      </c>
      <c r="Q14" s="48">
        <v>0.68221657588472095</v>
      </c>
      <c r="R14" s="48" t="s">
        <v>85</v>
      </c>
      <c r="S14" s="48">
        <v>0.23894650370525691</v>
      </c>
      <c r="T14" s="48" t="s">
        <v>85</v>
      </c>
      <c r="U14" s="48" t="s">
        <v>85</v>
      </c>
      <c r="V14" s="48">
        <v>0.52496809849006532</v>
      </c>
    </row>
    <row r="15" spans="2:22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47" t="s">
        <v>85</v>
      </c>
      <c r="N15" s="48">
        <v>0.2449565190080665</v>
      </c>
      <c r="O15" s="48" t="s">
        <v>85</v>
      </c>
      <c r="P15" s="48" t="s">
        <v>85</v>
      </c>
      <c r="Q15" s="48">
        <v>0.67833909218871424</v>
      </c>
      <c r="R15" s="48" t="s">
        <v>85</v>
      </c>
      <c r="S15" s="48" t="s">
        <v>85</v>
      </c>
      <c r="T15" s="48" t="s">
        <v>85</v>
      </c>
      <c r="U15" s="48">
        <v>0.48160671262945681</v>
      </c>
      <c r="V15" s="48">
        <v>0.54735398683340009</v>
      </c>
    </row>
    <row r="16" spans="2:22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47">
        <v>0.47186070235317867</v>
      </c>
      <c r="N16" s="48">
        <v>0.25086724986450148</v>
      </c>
      <c r="O16" s="48">
        <v>0.20440716387880031</v>
      </c>
      <c r="P16" s="48" t="s">
        <v>85</v>
      </c>
      <c r="Q16" s="48" t="s">
        <v>85</v>
      </c>
      <c r="R16" s="48" t="s">
        <v>85</v>
      </c>
      <c r="S16" s="48">
        <v>0.2085634409944708</v>
      </c>
      <c r="T16" s="48">
        <v>0.56075864105744655</v>
      </c>
      <c r="U16" s="48">
        <v>0.48260299766829479</v>
      </c>
      <c r="V16" s="48">
        <v>0.52248114493928188</v>
      </c>
    </row>
    <row r="17" spans="2:22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47">
        <v>0.47381137677725782</v>
      </c>
      <c r="N17" s="48" t="s">
        <v>85</v>
      </c>
      <c r="O17" s="48">
        <v>0.20275885790919609</v>
      </c>
      <c r="P17" s="48" t="s">
        <v>85</v>
      </c>
      <c r="Q17" s="48">
        <v>0.68454727605647236</v>
      </c>
      <c r="R17" s="48">
        <v>4.7237537911277487E-2</v>
      </c>
      <c r="S17" s="48">
        <v>0.21672156046555771</v>
      </c>
      <c r="T17" s="48" t="s">
        <v>85</v>
      </c>
      <c r="U17" s="48">
        <v>0.48855819298519232</v>
      </c>
      <c r="V17" s="48" t="s">
        <v>85</v>
      </c>
    </row>
    <row r="18" spans="2:22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47">
        <v>0.48076811555090559</v>
      </c>
      <c r="N18" s="48">
        <v>0.24024194328402501</v>
      </c>
      <c r="O18" s="48" t="s">
        <v>85</v>
      </c>
      <c r="P18" s="48">
        <v>0.36883289654554557</v>
      </c>
      <c r="Q18" s="48" t="s">
        <v>85</v>
      </c>
      <c r="R18" s="48">
        <v>0.1180888647774732</v>
      </c>
      <c r="S18" s="48">
        <v>0.23238507490138649</v>
      </c>
      <c r="T18" s="48" t="s">
        <v>85</v>
      </c>
      <c r="U18" s="48">
        <v>0.48399559640131917</v>
      </c>
      <c r="V18" s="48" t="s">
        <v>85</v>
      </c>
    </row>
    <row r="19" spans="2:22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47">
        <v>0.46597023742016058</v>
      </c>
      <c r="N19" s="48" t="s">
        <v>85</v>
      </c>
      <c r="O19" s="48" t="s">
        <v>85</v>
      </c>
      <c r="P19" s="48">
        <v>0.37188248077093528</v>
      </c>
      <c r="Q19" s="48">
        <v>0.68707954191789966</v>
      </c>
      <c r="R19" s="48" t="s">
        <v>85</v>
      </c>
      <c r="S19" s="48">
        <v>0.21224072934421151</v>
      </c>
      <c r="T19" s="48">
        <v>0.55080423376261334</v>
      </c>
      <c r="U19" s="48">
        <v>0.48144578214937739</v>
      </c>
      <c r="V19" s="48">
        <v>0.53593030413312182</v>
      </c>
    </row>
    <row r="20" spans="2:22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47">
        <v>0.47297031476598272</v>
      </c>
      <c r="N20" s="48">
        <v>0.2445895063345345</v>
      </c>
      <c r="O20" s="48">
        <v>0.22215821881724621</v>
      </c>
      <c r="P20" s="48" t="s">
        <v>85</v>
      </c>
      <c r="Q20" s="48">
        <v>0.67748347697139666</v>
      </c>
      <c r="R20" s="48" t="s">
        <v>85</v>
      </c>
      <c r="S20" s="48">
        <v>0.21139959094985961</v>
      </c>
      <c r="T20" s="48">
        <v>0.56117278562052708</v>
      </c>
      <c r="U20" s="48" t="s">
        <v>85</v>
      </c>
      <c r="V20" s="48">
        <v>0.52838023009368618</v>
      </c>
    </row>
    <row r="21" spans="2:22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47">
        <v>0.47793967921183111</v>
      </c>
      <c r="N21" s="48">
        <v>0.22418757246064461</v>
      </c>
      <c r="O21" s="48" t="s">
        <v>85</v>
      </c>
      <c r="P21" s="48" t="s">
        <v>85</v>
      </c>
      <c r="Q21" s="48" t="s">
        <v>85</v>
      </c>
      <c r="R21" s="48" t="s">
        <v>85</v>
      </c>
      <c r="S21" s="48">
        <v>0.20206414847183771</v>
      </c>
      <c r="T21" s="48" t="s">
        <v>85</v>
      </c>
      <c r="U21" s="48" t="s">
        <v>85</v>
      </c>
      <c r="V21" s="48" t="s">
        <v>85</v>
      </c>
    </row>
    <row r="22" spans="2:22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47">
        <v>0.47512325441892228</v>
      </c>
      <c r="N22" s="48">
        <v>0.211735072610828</v>
      </c>
      <c r="O22" s="48">
        <v>0.208258212770253</v>
      </c>
      <c r="P22" s="48" t="s">
        <v>85</v>
      </c>
      <c r="Q22" s="48">
        <v>0.68165063276558624</v>
      </c>
      <c r="R22" s="48" t="s">
        <v>85</v>
      </c>
      <c r="S22" s="48" t="s">
        <v>85</v>
      </c>
      <c r="T22" s="48" t="s">
        <v>85</v>
      </c>
      <c r="U22" s="48" t="s">
        <v>85</v>
      </c>
      <c r="V22" s="48">
        <v>0.5422318434133846</v>
      </c>
    </row>
    <row r="23" spans="2:22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47">
        <v>0.46682997528297793</v>
      </c>
      <c r="N23" s="48">
        <v>0.2171457822525078</v>
      </c>
      <c r="O23" s="48" t="s">
        <v>85</v>
      </c>
      <c r="P23" s="48">
        <v>0.36334821226696762</v>
      </c>
      <c r="Q23" s="48" t="s">
        <v>85</v>
      </c>
      <c r="R23" s="48">
        <v>0.12195845181772209</v>
      </c>
      <c r="S23" s="48" t="s">
        <v>85</v>
      </c>
      <c r="T23" s="48">
        <v>0.54748806608474365</v>
      </c>
      <c r="U23" s="48">
        <v>0.48557496659771049</v>
      </c>
      <c r="V23" s="48" t="s">
        <v>85</v>
      </c>
    </row>
    <row r="24" spans="2:22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47" t="s">
        <v>85</v>
      </c>
      <c r="N24" s="48" t="s">
        <v>85</v>
      </c>
      <c r="O24" s="48">
        <v>0.2109003324166896</v>
      </c>
      <c r="P24" s="48">
        <v>0.37455275679187688</v>
      </c>
      <c r="Q24" s="48">
        <v>0.68377754736121177</v>
      </c>
      <c r="R24" s="48" t="s">
        <v>85</v>
      </c>
      <c r="S24" s="48">
        <v>0.20468984015786759</v>
      </c>
      <c r="T24" s="48">
        <v>0.55403274284218629</v>
      </c>
      <c r="U24" s="48" t="s">
        <v>85</v>
      </c>
      <c r="V24" s="48">
        <v>0.54403116702121901</v>
      </c>
    </row>
    <row r="25" spans="2:22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47">
        <v>0.47355988839586999</v>
      </c>
      <c r="N25" s="48" t="s">
        <v>85</v>
      </c>
      <c r="O25" s="48">
        <v>0.1960107835065448</v>
      </c>
      <c r="P25" s="48" t="s">
        <v>85</v>
      </c>
      <c r="Q25" s="48" t="s">
        <v>85</v>
      </c>
      <c r="R25" s="48">
        <v>0.13338527192926941</v>
      </c>
      <c r="S25" s="48">
        <v>0.23930512622202649</v>
      </c>
      <c r="T25" s="48" t="s">
        <v>85</v>
      </c>
      <c r="U25" s="48" t="s">
        <v>85</v>
      </c>
      <c r="V25" s="48" t="s">
        <v>85</v>
      </c>
    </row>
    <row r="26" spans="2:22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47" t="s">
        <v>85</v>
      </c>
      <c r="N26" s="48">
        <v>0.22934753861680199</v>
      </c>
      <c r="O26" s="48" t="s">
        <v>85</v>
      </c>
      <c r="P26" s="48">
        <v>0.37953030979992081</v>
      </c>
      <c r="Q26" s="48" t="s">
        <v>85</v>
      </c>
      <c r="R26" s="48" t="s">
        <v>85</v>
      </c>
      <c r="S26" s="48" t="s">
        <v>85</v>
      </c>
      <c r="T26" s="48" t="s">
        <v>85</v>
      </c>
      <c r="U26" s="48">
        <v>0.47382218037683937</v>
      </c>
      <c r="V26" s="48" t="s">
        <v>85</v>
      </c>
    </row>
    <row r="27" spans="2:22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47">
        <v>0.46961695024240552</v>
      </c>
      <c r="N27" s="48" t="s">
        <v>85</v>
      </c>
      <c r="O27" s="48" t="s">
        <v>85</v>
      </c>
      <c r="P27" s="48">
        <v>0.39651689177636329</v>
      </c>
      <c r="Q27" s="48" t="s">
        <v>85</v>
      </c>
      <c r="R27" s="48" t="s">
        <v>85</v>
      </c>
      <c r="S27" s="48" t="s">
        <v>85</v>
      </c>
      <c r="T27" s="48" t="s">
        <v>85</v>
      </c>
      <c r="U27" s="48" t="s">
        <v>85</v>
      </c>
      <c r="V27" s="48">
        <v>0.52128690970249347</v>
      </c>
    </row>
    <row r="28" spans="2:22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47">
        <v>0.4703691386790485</v>
      </c>
      <c r="N28" s="48" t="s">
        <v>85</v>
      </c>
      <c r="O28" s="48" t="s">
        <v>85</v>
      </c>
      <c r="P28" s="48" t="s">
        <v>85</v>
      </c>
      <c r="Q28" s="48" t="s">
        <v>85</v>
      </c>
      <c r="R28" s="48">
        <v>9.3179919298786329E-2</v>
      </c>
      <c r="S28" s="48" t="s">
        <v>85</v>
      </c>
      <c r="T28" s="48" t="s">
        <v>85</v>
      </c>
      <c r="U28" s="48">
        <v>0.49361279165681249</v>
      </c>
      <c r="V28" s="48">
        <v>0.53917314088659696</v>
      </c>
    </row>
    <row r="29" spans="2:22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47">
        <v>0.46090010924672908</v>
      </c>
      <c r="N29" s="48" t="s">
        <v>85</v>
      </c>
      <c r="O29" s="48">
        <v>0.20807425547642169</v>
      </c>
      <c r="P29" s="48">
        <v>0.3925869157115931</v>
      </c>
      <c r="Q29" s="48" t="s">
        <v>85</v>
      </c>
      <c r="R29" s="48">
        <v>9.6555994747651308E-2</v>
      </c>
      <c r="S29" s="48" t="s">
        <v>85</v>
      </c>
      <c r="T29" s="48">
        <v>0.55187062206304449</v>
      </c>
      <c r="U29" s="48">
        <v>0.48392856335556278</v>
      </c>
      <c r="V29" s="48">
        <v>0.53013851908601772</v>
      </c>
    </row>
    <row r="30" spans="2:22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47">
        <v>0.4669402058268235</v>
      </c>
      <c r="N30" s="48">
        <v>0.2072151991709148</v>
      </c>
      <c r="O30" s="48">
        <v>0.1972601750327394</v>
      </c>
      <c r="P30" s="48">
        <v>0.3826456244263492</v>
      </c>
      <c r="Q30" s="48">
        <v>0.67698282434308443</v>
      </c>
      <c r="R30" s="48">
        <v>9.1354458421120777E-2</v>
      </c>
      <c r="S30" s="48" t="s">
        <v>85</v>
      </c>
      <c r="T30" s="48" t="s">
        <v>85</v>
      </c>
      <c r="U30" s="48">
        <v>0.48469637316592568</v>
      </c>
      <c r="V30" s="48">
        <v>0.54448103236470113</v>
      </c>
    </row>
    <row r="31" spans="2:22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47" t="s">
        <v>85</v>
      </c>
      <c r="N31" s="48">
        <v>0.21719435875944851</v>
      </c>
      <c r="O31" s="48">
        <v>0.20397281759298999</v>
      </c>
      <c r="P31" s="48" t="s">
        <v>85</v>
      </c>
      <c r="Q31" s="48">
        <v>0.68293917099092027</v>
      </c>
      <c r="R31" s="48">
        <v>0.14523491969244809</v>
      </c>
      <c r="S31" s="48" t="s">
        <v>85</v>
      </c>
      <c r="T31" s="48">
        <v>0.54873567584299177</v>
      </c>
      <c r="U31" s="48" t="s">
        <v>85</v>
      </c>
      <c r="V31" s="48">
        <v>0.52130942461862539</v>
      </c>
    </row>
    <row r="32" spans="2:22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47">
        <v>0.46766724872663468</v>
      </c>
      <c r="N32" s="48">
        <v>0.224815551844848</v>
      </c>
      <c r="O32" s="48" t="s">
        <v>85</v>
      </c>
      <c r="P32" s="48" t="s">
        <v>85</v>
      </c>
      <c r="Q32" s="48">
        <v>0.68818725020645877</v>
      </c>
      <c r="R32" s="48">
        <v>0.11360450896673061</v>
      </c>
      <c r="S32" s="48" t="s">
        <v>85</v>
      </c>
      <c r="T32" s="48">
        <v>0.54379961505586705</v>
      </c>
      <c r="U32" s="48">
        <v>0.48972333989501998</v>
      </c>
      <c r="V32" s="48">
        <v>0.52607739108871931</v>
      </c>
    </row>
    <row r="33" spans="2:22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47">
        <v>0.48474135861989343</v>
      </c>
      <c r="N33" s="48">
        <v>0.24436038135891261</v>
      </c>
      <c r="O33" s="48">
        <v>0.24147263596319959</v>
      </c>
      <c r="P33" s="48" t="s">
        <v>85</v>
      </c>
      <c r="Q33" s="48" t="s">
        <v>85</v>
      </c>
      <c r="R33" s="48">
        <v>0.1129968025672252</v>
      </c>
      <c r="S33" s="48" t="s">
        <v>85</v>
      </c>
      <c r="T33" s="48" t="s">
        <v>85</v>
      </c>
      <c r="U33" s="48">
        <v>0.48063012814223399</v>
      </c>
      <c r="V33" s="48" t="s">
        <v>85</v>
      </c>
    </row>
    <row r="34" spans="2:22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49" t="s">
        <v>85</v>
      </c>
      <c r="N34" s="50">
        <v>0.22234414426276561</v>
      </c>
      <c r="O34" s="50" t="s">
        <v>85</v>
      </c>
      <c r="P34" s="50" t="s">
        <v>85</v>
      </c>
      <c r="Q34" s="50">
        <v>0.689441711801972</v>
      </c>
      <c r="R34" s="50" t="s">
        <v>85</v>
      </c>
      <c r="S34" s="50">
        <v>0.21199928167454199</v>
      </c>
      <c r="T34" s="50">
        <v>0.55348862580870772</v>
      </c>
      <c r="U34" s="50">
        <v>0.49889253948975187</v>
      </c>
      <c r="V34" s="50">
        <v>0.54073767170644693</v>
      </c>
    </row>
    <row r="35" spans="2:22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45" t="s">
        <v>85</v>
      </c>
      <c r="N35" s="46">
        <v>0.22890298670828391</v>
      </c>
      <c r="O35" s="46" t="s">
        <v>85</v>
      </c>
      <c r="P35" s="46">
        <v>0.37116417261230122</v>
      </c>
      <c r="Q35" s="46">
        <v>0.67873420614765778</v>
      </c>
      <c r="R35" s="46">
        <v>0.11468076283267339</v>
      </c>
      <c r="S35" s="46" t="s">
        <v>85</v>
      </c>
      <c r="T35" s="46" t="s">
        <v>85</v>
      </c>
      <c r="U35" s="46" t="s">
        <v>85</v>
      </c>
      <c r="V35" s="46">
        <v>0.52286952724255786</v>
      </c>
    </row>
    <row r="36" spans="2:22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47">
        <v>0.46166663980049383</v>
      </c>
      <c r="N36" s="48" t="s">
        <v>85</v>
      </c>
      <c r="O36" s="48" t="s">
        <v>85</v>
      </c>
      <c r="P36" s="48">
        <v>0.38493856329971132</v>
      </c>
      <c r="Q36" s="48" t="s">
        <v>85</v>
      </c>
      <c r="R36" s="48" t="s">
        <v>85</v>
      </c>
      <c r="S36" s="48">
        <v>0.21950384732580441</v>
      </c>
      <c r="T36" s="48">
        <v>0.55697887078831454</v>
      </c>
      <c r="U36" s="48" t="s">
        <v>85</v>
      </c>
      <c r="V36" s="48">
        <v>0.5239671294039896</v>
      </c>
    </row>
    <row r="37" spans="2:22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47" t="s">
        <v>85</v>
      </c>
      <c r="N37" s="48">
        <v>0.2493151229134383</v>
      </c>
      <c r="O37" s="48" t="s">
        <v>85</v>
      </c>
      <c r="P37" s="48" t="s">
        <v>85</v>
      </c>
      <c r="Q37" s="48">
        <v>0.67818596517388463</v>
      </c>
      <c r="R37" s="48">
        <v>0.13528649719815711</v>
      </c>
      <c r="S37" s="48" t="s">
        <v>85</v>
      </c>
      <c r="T37" s="48" t="s">
        <v>85</v>
      </c>
      <c r="U37" s="48">
        <v>0.49827900802515651</v>
      </c>
      <c r="V37" s="48" t="s">
        <v>85</v>
      </c>
    </row>
    <row r="38" spans="2:22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47" t="s">
        <v>85</v>
      </c>
      <c r="N38" s="48" t="s">
        <v>85</v>
      </c>
      <c r="O38" s="48">
        <v>0.2105046138821198</v>
      </c>
      <c r="P38" s="48">
        <v>0.37129989700147048</v>
      </c>
      <c r="Q38" s="48">
        <v>0.68694119733337233</v>
      </c>
      <c r="R38" s="48">
        <v>0.10933358113262499</v>
      </c>
      <c r="S38" s="48" t="s">
        <v>85</v>
      </c>
      <c r="T38" s="48" t="s">
        <v>85</v>
      </c>
      <c r="U38" s="48" t="s">
        <v>85</v>
      </c>
      <c r="V38" s="48" t="s">
        <v>85</v>
      </c>
    </row>
    <row r="39" spans="2:22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47" t="s">
        <v>85</v>
      </c>
      <c r="N39" s="48" t="s">
        <v>85</v>
      </c>
      <c r="O39" s="48" t="s">
        <v>85</v>
      </c>
      <c r="P39" s="48" t="s">
        <v>85</v>
      </c>
      <c r="Q39" s="48">
        <v>0.68402621226882521</v>
      </c>
      <c r="R39" s="48">
        <v>9.3434761209927331E-2</v>
      </c>
      <c r="S39" s="48">
        <v>0.20076896237163219</v>
      </c>
      <c r="T39" s="48" t="s">
        <v>85</v>
      </c>
      <c r="U39" s="48" t="s">
        <v>85</v>
      </c>
      <c r="V39" s="48" t="s">
        <v>85</v>
      </c>
    </row>
    <row r="40" spans="2:22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47">
        <v>0.4637584801902066</v>
      </c>
      <c r="N40" s="48">
        <v>0.22919626724186901</v>
      </c>
      <c r="O40" s="48">
        <v>0.2025158658754789</v>
      </c>
      <c r="P40" s="48">
        <v>0.38248740137602399</v>
      </c>
      <c r="Q40" s="48">
        <v>0.67897724232623835</v>
      </c>
      <c r="R40" s="48" t="s">
        <v>85</v>
      </c>
      <c r="S40" s="48">
        <v>0.2008463521916499</v>
      </c>
      <c r="T40" s="48">
        <v>0.55942573440539056</v>
      </c>
      <c r="U40" s="48">
        <v>0.48490514784278549</v>
      </c>
      <c r="V40" s="48" t="s">
        <v>85</v>
      </c>
    </row>
    <row r="41" spans="2:22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47">
        <v>0.47143047489327627</v>
      </c>
      <c r="N41" s="48">
        <v>0.25249084894491181</v>
      </c>
      <c r="O41" s="48" t="s">
        <v>85</v>
      </c>
      <c r="P41" s="48" t="s">
        <v>85</v>
      </c>
      <c r="Q41" s="48" t="s">
        <v>85</v>
      </c>
      <c r="R41" s="48">
        <v>0.1074462571466024</v>
      </c>
      <c r="S41" s="48">
        <v>0.2146996540142885</v>
      </c>
      <c r="T41" s="48" t="s">
        <v>85</v>
      </c>
      <c r="U41" s="48" t="s">
        <v>85</v>
      </c>
      <c r="V41" s="48">
        <v>0.53374047268797131</v>
      </c>
    </row>
    <row r="42" spans="2:22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47">
        <v>0.47448683772707462</v>
      </c>
      <c r="N42" s="48" t="s">
        <v>85</v>
      </c>
      <c r="O42" s="48">
        <v>0.17971774525358231</v>
      </c>
      <c r="P42" s="48" t="s">
        <v>85</v>
      </c>
      <c r="Q42" s="48" t="s">
        <v>85</v>
      </c>
      <c r="R42" s="48">
        <v>0.1077582927020948</v>
      </c>
      <c r="S42" s="48" t="s">
        <v>85</v>
      </c>
      <c r="T42" s="48">
        <v>0.55267202711976848</v>
      </c>
      <c r="U42" s="48" t="s">
        <v>85</v>
      </c>
      <c r="V42" s="48" t="s">
        <v>85</v>
      </c>
    </row>
    <row r="43" spans="2:22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47">
        <v>0.4693417956139474</v>
      </c>
      <c r="N43" s="48" t="s">
        <v>85</v>
      </c>
      <c r="O43" s="48">
        <v>0.22469048786168441</v>
      </c>
      <c r="P43" s="48">
        <v>0.38410212484948852</v>
      </c>
      <c r="Q43" s="48">
        <v>0.68505345531734485</v>
      </c>
      <c r="R43" s="48">
        <v>0.1124583618940278</v>
      </c>
      <c r="S43" s="48">
        <v>0.22355385273688611</v>
      </c>
      <c r="T43" s="48" t="s">
        <v>85</v>
      </c>
      <c r="U43" s="48" t="s">
        <v>85</v>
      </c>
      <c r="V43" s="48">
        <v>0.53932028896866369</v>
      </c>
    </row>
    <row r="44" spans="2:22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47">
        <v>0.46941808980418331</v>
      </c>
      <c r="N44" s="48" t="s">
        <v>85</v>
      </c>
      <c r="O44" s="48" t="s">
        <v>85</v>
      </c>
      <c r="P44" s="48" t="s">
        <v>85</v>
      </c>
      <c r="Q44" s="48">
        <v>0.68312768500922183</v>
      </c>
      <c r="R44" s="48" t="s">
        <v>85</v>
      </c>
      <c r="S44" s="48">
        <v>0.20502026894378919</v>
      </c>
      <c r="T44" s="48">
        <v>0.55656216771203693</v>
      </c>
      <c r="U44" s="48" t="s">
        <v>85</v>
      </c>
      <c r="V44" s="48" t="s">
        <v>85</v>
      </c>
    </row>
    <row r="45" spans="2:22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47">
        <v>0.47180997982905232</v>
      </c>
      <c r="N45" s="48" t="s">
        <v>85</v>
      </c>
      <c r="O45" s="48">
        <v>0.21835600549537701</v>
      </c>
      <c r="P45" s="48" t="s">
        <v>85</v>
      </c>
      <c r="Q45" s="48" t="s">
        <v>85</v>
      </c>
      <c r="R45" s="48" t="s">
        <v>85</v>
      </c>
      <c r="S45" s="48">
        <v>0.2116838235170444</v>
      </c>
      <c r="T45" s="48" t="s">
        <v>85</v>
      </c>
      <c r="U45" s="48" t="s">
        <v>85</v>
      </c>
      <c r="V45" s="48">
        <v>0.53957295777577552</v>
      </c>
    </row>
    <row r="46" spans="2:22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47" t="s">
        <v>85</v>
      </c>
      <c r="N46" s="48" t="s">
        <v>85</v>
      </c>
      <c r="O46" s="48">
        <v>0.20370461691970099</v>
      </c>
      <c r="P46" s="48">
        <v>0.37636324193106763</v>
      </c>
      <c r="Q46" s="48" t="s">
        <v>85</v>
      </c>
      <c r="R46" s="48">
        <v>0.14078693189043359</v>
      </c>
      <c r="S46" s="48" t="s">
        <v>85</v>
      </c>
      <c r="T46" s="48" t="s">
        <v>85</v>
      </c>
      <c r="U46" s="48">
        <v>0.48547646383963361</v>
      </c>
      <c r="V46" s="48" t="s">
        <v>85</v>
      </c>
    </row>
    <row r="47" spans="2:22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47" t="s">
        <v>85</v>
      </c>
      <c r="N47" s="48" t="s">
        <v>85</v>
      </c>
      <c r="O47" s="48" t="s">
        <v>85</v>
      </c>
      <c r="P47" s="48">
        <v>0.37144737271215061</v>
      </c>
      <c r="Q47" s="48">
        <v>0.68752628089717915</v>
      </c>
      <c r="R47" s="48" t="s">
        <v>85</v>
      </c>
      <c r="S47" s="48" t="s">
        <v>85</v>
      </c>
      <c r="T47" s="48">
        <v>0.55446845763960328</v>
      </c>
      <c r="U47" s="48">
        <v>0.48141815020685153</v>
      </c>
      <c r="V47" s="48" t="s">
        <v>85</v>
      </c>
    </row>
    <row r="48" spans="2:22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47" t="s">
        <v>85</v>
      </c>
      <c r="N48" s="48" t="s">
        <v>85</v>
      </c>
      <c r="O48" s="48">
        <v>0.20742794461540279</v>
      </c>
      <c r="P48" s="48" t="s">
        <v>85</v>
      </c>
      <c r="Q48" s="48" t="s">
        <v>85</v>
      </c>
      <c r="R48" s="48">
        <v>0.1230215326671826</v>
      </c>
      <c r="S48" s="48" t="s">
        <v>85</v>
      </c>
      <c r="T48" s="48" t="s">
        <v>85</v>
      </c>
      <c r="U48" s="48" t="s">
        <v>85</v>
      </c>
      <c r="V48" s="48">
        <v>0.52658098520933505</v>
      </c>
    </row>
    <row r="49" spans="2:22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47">
        <v>0.46106376319677728</v>
      </c>
      <c r="N49" s="48">
        <v>0.21636518234324781</v>
      </c>
      <c r="O49" s="48">
        <v>0.21408625807138121</v>
      </c>
      <c r="P49" s="48">
        <v>0.37175475647975098</v>
      </c>
      <c r="Q49" s="48" t="s">
        <v>85</v>
      </c>
      <c r="R49" s="48" t="s">
        <v>85</v>
      </c>
      <c r="S49" s="48" t="s">
        <v>85</v>
      </c>
      <c r="T49" s="48" t="s">
        <v>85</v>
      </c>
      <c r="U49" s="48" t="s">
        <v>85</v>
      </c>
      <c r="V49" s="48" t="s">
        <v>85</v>
      </c>
    </row>
    <row r="50" spans="2:22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47" t="s">
        <v>85</v>
      </c>
      <c r="N50" s="48">
        <v>0.25092442317229091</v>
      </c>
      <c r="O50" s="48">
        <v>0.2025549116962084</v>
      </c>
      <c r="P50" s="48" t="s">
        <v>85</v>
      </c>
      <c r="Q50" s="48" t="s">
        <v>85</v>
      </c>
      <c r="R50" s="48" t="s">
        <v>85</v>
      </c>
      <c r="S50" s="48">
        <v>0.2129737766686994</v>
      </c>
      <c r="T50" s="48" t="s">
        <v>85</v>
      </c>
      <c r="U50" s="48">
        <v>0.49067740946611099</v>
      </c>
      <c r="V50" s="48" t="s">
        <v>85</v>
      </c>
    </row>
    <row r="51" spans="2:22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47" t="s">
        <v>85</v>
      </c>
      <c r="N51" s="48">
        <v>0.23712358631927311</v>
      </c>
      <c r="O51" s="48" t="s">
        <v>85</v>
      </c>
      <c r="P51" s="48" t="s">
        <v>85</v>
      </c>
      <c r="Q51" s="48">
        <v>0.68908574309493931</v>
      </c>
      <c r="R51" s="48">
        <v>0.10062291165340501</v>
      </c>
      <c r="S51" s="48">
        <v>0.2293663792586875</v>
      </c>
      <c r="T51" s="48">
        <v>0.55129265393188476</v>
      </c>
      <c r="U51" s="48">
        <v>0.48457305282983948</v>
      </c>
      <c r="V51" s="48" t="s">
        <v>85</v>
      </c>
    </row>
    <row r="52" spans="2:22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47" t="s">
        <v>85</v>
      </c>
      <c r="N52" s="48">
        <v>0.22127982424282999</v>
      </c>
      <c r="O52" s="48">
        <v>0.2060982388784591</v>
      </c>
      <c r="P52" s="48">
        <v>0.36441988002722742</v>
      </c>
      <c r="Q52" s="48" t="s">
        <v>85</v>
      </c>
      <c r="R52" s="48">
        <v>0.1049207012473623</v>
      </c>
      <c r="S52" s="48" t="s">
        <v>85</v>
      </c>
      <c r="T52" s="48">
        <v>0.55043675254406832</v>
      </c>
      <c r="U52" s="48" t="s">
        <v>85</v>
      </c>
      <c r="V52" s="48" t="s">
        <v>85</v>
      </c>
    </row>
    <row r="53" spans="2:22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47" t="s">
        <v>85</v>
      </c>
      <c r="N53" s="48" t="s">
        <v>85</v>
      </c>
      <c r="O53" s="48">
        <v>0.21532110115952749</v>
      </c>
      <c r="P53" s="48">
        <v>0.39617684598256298</v>
      </c>
      <c r="Q53" s="48">
        <v>0.68426402607046888</v>
      </c>
      <c r="R53" s="48" t="s">
        <v>85</v>
      </c>
      <c r="S53" s="48" t="s">
        <v>85</v>
      </c>
      <c r="T53" s="48" t="s">
        <v>85</v>
      </c>
      <c r="U53" s="48" t="s">
        <v>85</v>
      </c>
      <c r="V53" s="48">
        <v>0.5163012334402215</v>
      </c>
    </row>
    <row r="54" spans="2:22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47">
        <v>0.46392931144306471</v>
      </c>
      <c r="N54" s="48" t="s">
        <v>85</v>
      </c>
      <c r="O54" s="48" t="s">
        <v>85</v>
      </c>
      <c r="P54" s="48">
        <v>0.38650115541519542</v>
      </c>
      <c r="Q54" s="48" t="s">
        <v>85</v>
      </c>
      <c r="R54" s="48">
        <v>0.1002122619624599</v>
      </c>
      <c r="S54" s="48">
        <v>0.22351365050644589</v>
      </c>
      <c r="T54" s="48">
        <v>0.5536233807306965</v>
      </c>
      <c r="U54" s="48" t="s">
        <v>85</v>
      </c>
      <c r="V54" s="48" t="s">
        <v>85</v>
      </c>
    </row>
    <row r="55" spans="2:22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47">
        <v>0.46976714843291728</v>
      </c>
      <c r="N55" s="48">
        <v>0.22393557862212021</v>
      </c>
      <c r="O55" s="48">
        <v>0.19551973178709109</v>
      </c>
      <c r="P55" s="48">
        <v>0.37168867526806731</v>
      </c>
      <c r="Q55" s="48" t="s">
        <v>85</v>
      </c>
      <c r="R55" s="48" t="s">
        <v>85</v>
      </c>
      <c r="S55" s="48">
        <v>0.21530678833739431</v>
      </c>
      <c r="T55" s="48">
        <v>0.55376256384860323</v>
      </c>
      <c r="U55" s="48" t="s">
        <v>85</v>
      </c>
      <c r="V55" s="48" t="s">
        <v>85</v>
      </c>
    </row>
    <row r="56" spans="2:22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47" t="s">
        <v>85</v>
      </c>
      <c r="N56" s="48" t="s">
        <v>85</v>
      </c>
      <c r="O56" s="48">
        <v>0.1887641731806762</v>
      </c>
      <c r="P56" s="48">
        <v>0.39197853876552169</v>
      </c>
      <c r="Q56" s="48" t="s">
        <v>85</v>
      </c>
      <c r="R56" s="48" t="s">
        <v>85</v>
      </c>
      <c r="S56" s="48" t="s">
        <v>85</v>
      </c>
      <c r="T56" s="48" t="s">
        <v>85</v>
      </c>
      <c r="U56" s="48">
        <v>0.47962821437436259</v>
      </c>
      <c r="V56" s="48">
        <v>0.53547524303976313</v>
      </c>
    </row>
    <row r="57" spans="2:22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47" t="s">
        <v>85</v>
      </c>
      <c r="N57" s="48">
        <v>0.2475635233917233</v>
      </c>
      <c r="O57" s="48">
        <v>0.22503403702077371</v>
      </c>
      <c r="P57" s="48">
        <v>0.39847460827901943</v>
      </c>
      <c r="Q57" s="48">
        <v>0.68071651959743051</v>
      </c>
      <c r="R57" s="48" t="s">
        <v>85</v>
      </c>
      <c r="S57" s="48" t="s">
        <v>85</v>
      </c>
      <c r="T57" s="48">
        <v>0.55471185096810305</v>
      </c>
      <c r="U57" s="48">
        <v>0.49113052215326619</v>
      </c>
      <c r="V57" s="48">
        <v>0.53298234007752332</v>
      </c>
    </row>
    <row r="58" spans="2:22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47">
        <v>0.46870340519640541</v>
      </c>
      <c r="N58" s="48">
        <v>0.2388900716018596</v>
      </c>
      <c r="O58" s="48">
        <v>0.19876069651207451</v>
      </c>
      <c r="P58" s="48">
        <v>0.36176483001959531</v>
      </c>
      <c r="Q58" s="48">
        <v>0.67787608082144724</v>
      </c>
      <c r="R58" s="48">
        <v>0.10802585790781109</v>
      </c>
      <c r="S58" s="48">
        <v>0.2155491537571417</v>
      </c>
      <c r="T58" s="48">
        <v>0.55603664910141193</v>
      </c>
      <c r="U58" s="48">
        <v>0.49254896186957819</v>
      </c>
      <c r="V58" s="48">
        <v>0.53689931148510794</v>
      </c>
    </row>
    <row r="59" spans="2:22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47" t="s">
        <v>85</v>
      </c>
      <c r="N59" s="48" t="s">
        <v>85</v>
      </c>
      <c r="O59" s="48">
        <v>0.23045419936494449</v>
      </c>
      <c r="P59" s="48">
        <v>0.40408764904010169</v>
      </c>
      <c r="Q59" s="48" t="s">
        <v>85</v>
      </c>
      <c r="R59" s="48">
        <v>0.1135393513179679</v>
      </c>
      <c r="S59" s="48">
        <v>0.20541303632849831</v>
      </c>
      <c r="T59" s="48">
        <v>0.56757971596362733</v>
      </c>
      <c r="U59" s="48">
        <v>0.48709753780113307</v>
      </c>
      <c r="V59" s="48" t="s">
        <v>85</v>
      </c>
    </row>
    <row r="60" spans="2:22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47" t="s">
        <v>85</v>
      </c>
      <c r="N60" s="48">
        <v>0.25238485393645438</v>
      </c>
      <c r="O60" s="48">
        <v>0.25918801618120968</v>
      </c>
      <c r="P60" s="48" t="s">
        <v>85</v>
      </c>
      <c r="Q60" s="48" t="s">
        <v>85</v>
      </c>
      <c r="R60" s="48">
        <v>9.8075942001645489E-2</v>
      </c>
      <c r="S60" s="48">
        <v>0.2110293988284653</v>
      </c>
      <c r="T60" s="48" t="s">
        <v>85</v>
      </c>
      <c r="U60" s="48">
        <v>0.48738741734633168</v>
      </c>
      <c r="V60" s="48">
        <v>0.53428108652645756</v>
      </c>
    </row>
    <row r="61" spans="2:22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47">
        <v>0.47382332436059382</v>
      </c>
      <c r="N61" s="48" t="s">
        <v>85</v>
      </c>
      <c r="O61" s="48">
        <v>0.244927496284334</v>
      </c>
      <c r="P61" s="48">
        <v>0.36395008624114672</v>
      </c>
      <c r="Q61" s="48">
        <v>0.67831586666486254</v>
      </c>
      <c r="R61" s="48" t="s">
        <v>85</v>
      </c>
      <c r="S61" s="48">
        <v>0.2215590074828904</v>
      </c>
      <c r="T61" s="48" t="s">
        <v>85</v>
      </c>
      <c r="U61" s="48" t="s">
        <v>85</v>
      </c>
      <c r="V61" s="48" t="s">
        <v>85</v>
      </c>
    </row>
    <row r="62" spans="2:22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47">
        <v>0.46522399654933971</v>
      </c>
      <c r="N62" s="48">
        <v>0.2276400799676381</v>
      </c>
      <c r="O62" s="48" t="s">
        <v>85</v>
      </c>
      <c r="P62" s="48">
        <v>0.3888615900330139</v>
      </c>
      <c r="Q62" s="48">
        <v>0.68004670084250529</v>
      </c>
      <c r="R62" s="48">
        <v>0.1154828055686741</v>
      </c>
      <c r="S62" s="48" t="s">
        <v>85</v>
      </c>
      <c r="T62" s="48">
        <v>0.56182613148663885</v>
      </c>
      <c r="U62" s="48" t="s">
        <v>85</v>
      </c>
      <c r="V62" s="48" t="s">
        <v>85</v>
      </c>
    </row>
    <row r="63" spans="2:22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47">
        <v>0.47304593229680769</v>
      </c>
      <c r="N63" s="48">
        <v>0.23608467454708551</v>
      </c>
      <c r="O63" s="48" t="s">
        <v>85</v>
      </c>
      <c r="P63" s="48">
        <v>0.37678614062980231</v>
      </c>
      <c r="Q63" s="48" t="s">
        <v>85</v>
      </c>
      <c r="R63" s="48" t="s">
        <v>85</v>
      </c>
      <c r="S63" s="48" t="s">
        <v>85</v>
      </c>
      <c r="T63" s="48">
        <v>0.55259135523058611</v>
      </c>
      <c r="U63" s="48">
        <v>0.47859815696132652</v>
      </c>
      <c r="V63" s="48">
        <v>0.53397432079416007</v>
      </c>
    </row>
    <row r="64" spans="2:22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47" t="s">
        <v>85</v>
      </c>
      <c r="N64" s="48" t="s">
        <v>85</v>
      </c>
      <c r="O64" s="48">
        <v>0.23480310252758049</v>
      </c>
      <c r="P64" s="48" t="s">
        <v>85</v>
      </c>
      <c r="Q64" s="48">
        <v>0.67766971415700827</v>
      </c>
      <c r="R64" s="48">
        <v>0.1334289091462437</v>
      </c>
      <c r="S64" s="48">
        <v>0.22264398524378959</v>
      </c>
      <c r="T64" s="48">
        <v>0.55509409283970679</v>
      </c>
      <c r="U64" s="48">
        <v>0.4827769765656782</v>
      </c>
      <c r="V64" s="48">
        <v>0.53318067000050906</v>
      </c>
    </row>
    <row r="65" spans="2:22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47">
        <v>0.46251509327352741</v>
      </c>
      <c r="N65" s="48">
        <v>0.2220643946809322</v>
      </c>
      <c r="O65" s="48" t="s">
        <v>85</v>
      </c>
      <c r="P65" s="48">
        <v>0.38347114970019808</v>
      </c>
      <c r="Q65" s="48" t="s">
        <v>85</v>
      </c>
      <c r="R65" s="48" t="s">
        <v>85</v>
      </c>
      <c r="S65" s="48">
        <v>0.21595452196189721</v>
      </c>
      <c r="T65" s="48" t="s">
        <v>85</v>
      </c>
      <c r="U65" s="48">
        <v>0.49178064035657609</v>
      </c>
      <c r="V65" s="48">
        <v>0.53645395306102617</v>
      </c>
    </row>
    <row r="66" spans="2:22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49">
        <v>0.46012755272109312</v>
      </c>
      <c r="N66" s="50">
        <v>0.21506059421804299</v>
      </c>
      <c r="O66" s="50" t="s">
        <v>85</v>
      </c>
      <c r="P66" s="50">
        <v>0.38336979112492742</v>
      </c>
      <c r="Q66" s="50">
        <v>0.68623553681857552</v>
      </c>
      <c r="R66" s="50">
        <v>0.11423137180355129</v>
      </c>
      <c r="S66" s="50">
        <v>0.19962453710875841</v>
      </c>
      <c r="T66" s="50" t="s">
        <v>85</v>
      </c>
      <c r="U66" s="50" t="s">
        <v>85</v>
      </c>
      <c r="V66" s="50" t="s">
        <v>85</v>
      </c>
    </row>
    <row r="67" spans="2:22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45">
        <v>0.46355968371481421</v>
      </c>
      <c r="N67" s="46">
        <v>0.2221820219608521</v>
      </c>
      <c r="O67" s="46" t="s">
        <v>85</v>
      </c>
      <c r="P67" s="46" t="s">
        <v>85</v>
      </c>
      <c r="Q67" s="46" t="s">
        <v>85</v>
      </c>
      <c r="R67" s="46">
        <v>0.1082768177897349</v>
      </c>
      <c r="S67" s="46" t="s">
        <v>85</v>
      </c>
      <c r="T67" s="46">
        <v>0.55478366646545041</v>
      </c>
      <c r="U67" s="46" t="s">
        <v>85</v>
      </c>
      <c r="V67" s="46">
        <v>0.52139198587139934</v>
      </c>
    </row>
    <row r="68" spans="2:22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47" t="s">
        <v>85</v>
      </c>
      <c r="N68" s="48">
        <v>0.2168429199578685</v>
      </c>
      <c r="O68" s="48">
        <v>0.204891450148597</v>
      </c>
      <c r="P68" s="48">
        <v>0.38528496556439928</v>
      </c>
      <c r="Q68" s="48" t="s">
        <v>85</v>
      </c>
      <c r="R68" s="48" t="s">
        <v>85</v>
      </c>
      <c r="S68" s="48" t="s">
        <v>85</v>
      </c>
      <c r="T68" s="48">
        <v>0.54995907813022371</v>
      </c>
      <c r="U68" s="48" t="s">
        <v>85</v>
      </c>
      <c r="V68" s="48">
        <v>0.52101391634439365</v>
      </c>
    </row>
    <row r="69" spans="2:22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47">
        <v>0.46985290912198141</v>
      </c>
      <c r="N69" s="48">
        <v>0.2051114976310788</v>
      </c>
      <c r="O69" s="48">
        <v>0.19879027015789849</v>
      </c>
      <c r="P69" s="48">
        <v>0.3692490981734502</v>
      </c>
      <c r="Q69" s="48" t="s">
        <v>85</v>
      </c>
      <c r="R69" s="48">
        <v>0.1053924898810394</v>
      </c>
      <c r="S69" s="48">
        <v>0.2268494939977472</v>
      </c>
      <c r="T69" s="48">
        <v>0.55077524384000642</v>
      </c>
      <c r="U69" s="48" t="s">
        <v>85</v>
      </c>
      <c r="V69" s="48">
        <v>0.5346108001540435</v>
      </c>
    </row>
    <row r="70" spans="2:22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47" t="s">
        <v>85</v>
      </c>
      <c r="N70" s="48">
        <v>0.22424009641937509</v>
      </c>
      <c r="O70" s="48">
        <v>0.2069536877069178</v>
      </c>
      <c r="P70" s="48">
        <v>0.38046936276207249</v>
      </c>
      <c r="Q70" s="48" t="s">
        <v>85</v>
      </c>
      <c r="R70" s="48" t="s">
        <v>85</v>
      </c>
      <c r="S70" s="48">
        <v>0.2117896741860992</v>
      </c>
      <c r="T70" s="48" t="s">
        <v>85</v>
      </c>
      <c r="U70" s="48" t="s">
        <v>85</v>
      </c>
      <c r="V70" s="48">
        <v>0.5331245598380161</v>
      </c>
    </row>
    <row r="71" spans="2:22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47" t="s">
        <v>85</v>
      </c>
      <c r="N71" s="48">
        <v>0.25546348222208493</v>
      </c>
      <c r="O71" s="48" t="s">
        <v>85</v>
      </c>
      <c r="P71" s="48" t="s">
        <v>85</v>
      </c>
      <c r="Q71" s="48" t="s">
        <v>85</v>
      </c>
      <c r="R71" s="48">
        <v>8.7539400303007886E-2</v>
      </c>
      <c r="S71" s="48" t="s">
        <v>85</v>
      </c>
      <c r="T71" s="48" t="s">
        <v>85</v>
      </c>
      <c r="U71" s="48" t="s">
        <v>85</v>
      </c>
      <c r="V71" s="48" t="s">
        <v>85</v>
      </c>
    </row>
    <row r="72" spans="2:22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47" t="s">
        <v>85</v>
      </c>
      <c r="N72" s="48" t="s">
        <v>85</v>
      </c>
      <c r="O72" s="48">
        <v>0.23310465278315259</v>
      </c>
      <c r="P72" s="48" t="s">
        <v>85</v>
      </c>
      <c r="Q72" s="48">
        <v>0.6745892073218076</v>
      </c>
      <c r="R72" s="48">
        <v>9.6169092045450766E-2</v>
      </c>
      <c r="S72" s="48" t="s">
        <v>85</v>
      </c>
      <c r="T72" s="48" t="s">
        <v>85</v>
      </c>
      <c r="U72" s="48">
        <v>0.49232099834374238</v>
      </c>
      <c r="V72" s="48">
        <v>0.53480499130568138</v>
      </c>
    </row>
    <row r="73" spans="2:22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47" t="s">
        <v>85</v>
      </c>
      <c r="N73" s="48" t="s">
        <v>85</v>
      </c>
      <c r="O73" s="48">
        <v>0.21086339877435109</v>
      </c>
      <c r="P73" s="48" t="s">
        <v>85</v>
      </c>
      <c r="Q73" s="48" t="s">
        <v>85</v>
      </c>
      <c r="R73" s="48">
        <v>0.114897150453142</v>
      </c>
      <c r="S73" s="48">
        <v>0.20543954573021361</v>
      </c>
      <c r="T73" s="48">
        <v>0.55808967881401594</v>
      </c>
      <c r="U73" s="48" t="s">
        <v>85</v>
      </c>
      <c r="V73" s="48">
        <v>0.52108214992326563</v>
      </c>
    </row>
    <row r="74" spans="2:22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47" t="s">
        <v>85</v>
      </c>
      <c r="N74" s="48">
        <v>0.21781526673397941</v>
      </c>
      <c r="O74" s="48">
        <v>0.21686115747902801</v>
      </c>
      <c r="P74" s="48">
        <v>0.38041594940001389</v>
      </c>
      <c r="Q74" s="48">
        <v>0.6748798318458491</v>
      </c>
      <c r="R74" s="48">
        <v>0.109306386128897</v>
      </c>
      <c r="S74" s="48">
        <v>0.2124618382854089</v>
      </c>
      <c r="T74" s="48" t="s">
        <v>85</v>
      </c>
      <c r="U74" s="48">
        <v>0.48052318229060731</v>
      </c>
      <c r="V74" s="48" t="s">
        <v>85</v>
      </c>
    </row>
    <row r="75" spans="2:22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47">
        <v>0.4621303568515569</v>
      </c>
      <c r="N75" s="48" t="s">
        <v>85</v>
      </c>
      <c r="O75" s="48">
        <v>0.20655335872920011</v>
      </c>
      <c r="P75" s="48" t="s">
        <v>85</v>
      </c>
      <c r="Q75" s="48">
        <v>0.69129190062024581</v>
      </c>
      <c r="R75" s="48" t="s">
        <v>85</v>
      </c>
      <c r="S75" s="48">
        <v>0.21095132597191929</v>
      </c>
      <c r="T75" s="48" t="s">
        <v>85</v>
      </c>
      <c r="U75" s="48">
        <v>0.47739872597466171</v>
      </c>
      <c r="V75" s="48">
        <v>0.5438306583100716</v>
      </c>
    </row>
    <row r="76" spans="2:22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47">
        <v>0.47452802978954328</v>
      </c>
      <c r="N76" s="48">
        <v>0.22508500452244329</v>
      </c>
      <c r="O76" s="48">
        <v>0.1980540843692922</v>
      </c>
      <c r="P76" s="48">
        <v>0.39046536331733378</v>
      </c>
      <c r="Q76" s="48" t="s">
        <v>85</v>
      </c>
      <c r="R76" s="48">
        <v>0.1118215890644645</v>
      </c>
      <c r="S76" s="48" t="s">
        <v>85</v>
      </c>
      <c r="T76" s="48" t="s">
        <v>85</v>
      </c>
      <c r="U76" s="48" t="s">
        <v>85</v>
      </c>
      <c r="V76" s="48">
        <v>0.53318391734418191</v>
      </c>
    </row>
    <row r="77" spans="2:22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47" t="s">
        <v>85</v>
      </c>
      <c r="N77" s="48" t="s">
        <v>85</v>
      </c>
      <c r="O77" s="48">
        <v>0.19892899640125861</v>
      </c>
      <c r="P77" s="48" t="s">
        <v>85</v>
      </c>
      <c r="Q77" s="48" t="s">
        <v>85</v>
      </c>
      <c r="R77" s="48" t="s">
        <v>85</v>
      </c>
      <c r="S77" s="48" t="s">
        <v>85</v>
      </c>
      <c r="T77" s="48" t="s">
        <v>85</v>
      </c>
      <c r="U77" s="48" t="s">
        <v>85</v>
      </c>
      <c r="V77" s="48" t="s">
        <v>85</v>
      </c>
    </row>
    <row r="78" spans="2:22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47" t="s">
        <v>85</v>
      </c>
      <c r="N78" s="48">
        <v>0.224935231085337</v>
      </c>
      <c r="O78" s="48">
        <v>0.1870094419832464</v>
      </c>
      <c r="P78" s="48" t="s">
        <v>85</v>
      </c>
      <c r="Q78" s="48">
        <v>0.68244428355923703</v>
      </c>
      <c r="R78" s="48" t="s">
        <v>85</v>
      </c>
      <c r="S78" s="48">
        <v>0.2077536860389084</v>
      </c>
      <c r="T78" s="48" t="s">
        <v>85</v>
      </c>
      <c r="U78" s="48" t="s">
        <v>85</v>
      </c>
      <c r="V78" s="48" t="s">
        <v>85</v>
      </c>
    </row>
    <row r="79" spans="2:22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47" t="s">
        <v>85</v>
      </c>
      <c r="N79" s="48">
        <v>0.24744076560217509</v>
      </c>
      <c r="O79" s="48">
        <v>0.20586683761791821</v>
      </c>
      <c r="P79" s="48">
        <v>0.38018592845502708</v>
      </c>
      <c r="Q79" s="48" t="s">
        <v>85</v>
      </c>
      <c r="R79" s="48">
        <v>0.1155393400433105</v>
      </c>
      <c r="S79" s="48">
        <v>0.2250547483554288</v>
      </c>
      <c r="T79" s="48" t="s">
        <v>85</v>
      </c>
      <c r="U79" s="48" t="s">
        <v>85</v>
      </c>
      <c r="V79" s="48" t="s">
        <v>85</v>
      </c>
    </row>
    <row r="80" spans="2:22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47">
        <v>0.46919441178795229</v>
      </c>
      <c r="N80" s="48">
        <v>0.22313492428291501</v>
      </c>
      <c r="O80" s="48">
        <v>0.22706003110613571</v>
      </c>
      <c r="P80" s="48" t="s">
        <v>85</v>
      </c>
      <c r="Q80" s="48" t="s">
        <v>85</v>
      </c>
      <c r="R80" s="48" t="s">
        <v>85</v>
      </c>
      <c r="S80" s="48" t="s">
        <v>85</v>
      </c>
      <c r="T80" s="48" t="s">
        <v>85</v>
      </c>
      <c r="U80" s="48">
        <v>0.4751646322512062</v>
      </c>
      <c r="V80" s="48">
        <v>0.53485777540101864</v>
      </c>
    </row>
    <row r="81" spans="2:22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47" t="s">
        <v>85</v>
      </c>
      <c r="N81" s="48">
        <v>0.20558508014968699</v>
      </c>
      <c r="O81" s="48" t="s">
        <v>85</v>
      </c>
      <c r="P81" s="48">
        <v>0.37777748307918507</v>
      </c>
      <c r="Q81" s="48">
        <v>0.68817388899159582</v>
      </c>
      <c r="R81" s="48">
        <v>8.7125852913344071E-2</v>
      </c>
      <c r="S81" s="48">
        <v>0.19168674064860911</v>
      </c>
      <c r="T81" s="48">
        <v>0.56073177666887952</v>
      </c>
      <c r="U81" s="48" t="s">
        <v>85</v>
      </c>
      <c r="V81" s="48">
        <v>0.5345187272522085</v>
      </c>
    </row>
    <row r="82" spans="2:22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47">
        <v>0.46193617916577773</v>
      </c>
      <c r="N82" s="48" t="s">
        <v>85</v>
      </c>
      <c r="O82" s="48" t="s">
        <v>85</v>
      </c>
      <c r="P82" s="48" t="s">
        <v>85</v>
      </c>
      <c r="Q82" s="48" t="s">
        <v>85</v>
      </c>
      <c r="R82" s="48">
        <v>7.6618173488470331E-2</v>
      </c>
      <c r="S82" s="48">
        <v>0.21927473521640331</v>
      </c>
      <c r="T82" s="48">
        <v>0.55189587262020967</v>
      </c>
      <c r="U82" s="48">
        <v>0.49758104562506639</v>
      </c>
      <c r="V82" s="48">
        <v>0.52150123438490303</v>
      </c>
    </row>
    <row r="83" spans="2:22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47" t="s">
        <v>85</v>
      </c>
      <c r="N83" s="48">
        <v>0.20778689428436661</v>
      </c>
      <c r="O83" s="48" t="s">
        <v>85</v>
      </c>
      <c r="P83" s="48" t="s">
        <v>85</v>
      </c>
      <c r="Q83" s="48" t="s">
        <v>85</v>
      </c>
      <c r="R83" s="48" t="s">
        <v>85</v>
      </c>
      <c r="S83" s="48" t="s">
        <v>85</v>
      </c>
      <c r="T83" s="48" t="s">
        <v>85</v>
      </c>
      <c r="U83" s="48" t="s">
        <v>85</v>
      </c>
      <c r="V83" s="48">
        <v>0.53248569909277221</v>
      </c>
    </row>
    <row r="84" spans="2:22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47" t="s">
        <v>85</v>
      </c>
      <c r="N84" s="48" t="s">
        <v>85</v>
      </c>
      <c r="O84" s="48" t="s">
        <v>85</v>
      </c>
      <c r="P84" s="48">
        <v>0.39073762616136842</v>
      </c>
      <c r="Q84" s="48">
        <v>0.67980466549408702</v>
      </c>
      <c r="R84" s="48" t="s">
        <v>85</v>
      </c>
      <c r="S84" s="48">
        <v>0.21854070344141019</v>
      </c>
      <c r="T84" s="48" t="s">
        <v>85</v>
      </c>
      <c r="U84" s="48">
        <v>0.48081587620032229</v>
      </c>
      <c r="V84" s="48" t="s">
        <v>85</v>
      </c>
    </row>
    <row r="85" spans="2:22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47" t="s">
        <v>85</v>
      </c>
      <c r="N85" s="48" t="s">
        <v>85</v>
      </c>
      <c r="O85" s="48" t="s">
        <v>85</v>
      </c>
      <c r="P85" s="48">
        <v>0.37760014068645842</v>
      </c>
      <c r="Q85" s="48" t="s">
        <v>85</v>
      </c>
      <c r="R85" s="48" t="s">
        <v>85</v>
      </c>
      <c r="S85" s="48" t="s">
        <v>85</v>
      </c>
      <c r="T85" s="48">
        <v>0.55067681980541217</v>
      </c>
      <c r="U85" s="48" t="s">
        <v>85</v>
      </c>
      <c r="V85" s="48" t="s">
        <v>85</v>
      </c>
    </row>
    <row r="86" spans="2:22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47" t="s">
        <v>85</v>
      </c>
      <c r="N86" s="48">
        <v>0.22345598608381281</v>
      </c>
      <c r="O86" s="48">
        <v>0.19072785721298049</v>
      </c>
      <c r="P86" s="48" t="s">
        <v>85</v>
      </c>
      <c r="Q86" s="48">
        <v>0.6883120487042238</v>
      </c>
      <c r="R86" s="48" t="s">
        <v>85</v>
      </c>
      <c r="S86" s="48" t="s">
        <v>85</v>
      </c>
      <c r="T86" s="48">
        <v>0.55492940331331497</v>
      </c>
      <c r="U86" s="48" t="s">
        <v>85</v>
      </c>
      <c r="V86" s="48" t="s">
        <v>85</v>
      </c>
    </row>
    <row r="87" spans="2:22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47" t="s">
        <v>85</v>
      </c>
      <c r="N87" s="48">
        <v>0.2445382720723108</v>
      </c>
      <c r="O87" s="48" t="s">
        <v>85</v>
      </c>
      <c r="P87" s="48">
        <v>0.38286700604130552</v>
      </c>
      <c r="Q87" s="48">
        <v>0.67989569161765395</v>
      </c>
      <c r="R87" s="48" t="s">
        <v>85</v>
      </c>
      <c r="S87" s="48" t="s">
        <v>85</v>
      </c>
      <c r="T87" s="48" t="s">
        <v>85</v>
      </c>
      <c r="U87" s="48" t="s">
        <v>85</v>
      </c>
      <c r="V87" s="48" t="s">
        <v>85</v>
      </c>
    </row>
    <row r="88" spans="2:22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47">
        <v>0.46864348646798998</v>
      </c>
      <c r="N88" s="48">
        <v>0.24052583077163761</v>
      </c>
      <c r="O88" s="48">
        <v>0.21191660636426429</v>
      </c>
      <c r="P88" s="48" t="s">
        <v>85</v>
      </c>
      <c r="Q88" s="48" t="s">
        <v>85</v>
      </c>
      <c r="R88" s="48">
        <v>8.7465407131138484E-2</v>
      </c>
      <c r="S88" s="48">
        <v>0.2163788913107223</v>
      </c>
      <c r="T88" s="48">
        <v>0.5566515385460884</v>
      </c>
      <c r="U88" s="48">
        <v>0.48901130567234752</v>
      </c>
      <c r="V88" s="48" t="s">
        <v>85</v>
      </c>
    </row>
    <row r="89" spans="2:22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47">
        <v>0.4634460857288758</v>
      </c>
      <c r="N89" s="48">
        <v>0.22057821320588161</v>
      </c>
      <c r="O89" s="48" t="s">
        <v>85</v>
      </c>
      <c r="P89" s="48">
        <v>0.36605288133569469</v>
      </c>
      <c r="Q89" s="48">
        <v>0.6913147197920011</v>
      </c>
      <c r="R89" s="48" t="s">
        <v>85</v>
      </c>
      <c r="S89" s="48" t="s">
        <v>85</v>
      </c>
      <c r="T89" s="48">
        <v>0.55608978745242266</v>
      </c>
      <c r="U89" s="48" t="s">
        <v>85</v>
      </c>
      <c r="V89" s="48">
        <v>0.54836810274113312</v>
      </c>
    </row>
    <row r="90" spans="2:22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47" t="s">
        <v>85</v>
      </c>
      <c r="N90" s="48" t="s">
        <v>85</v>
      </c>
      <c r="O90" s="48" t="s">
        <v>85</v>
      </c>
      <c r="P90" s="48" t="s">
        <v>85</v>
      </c>
      <c r="Q90" s="48">
        <v>0.67098585428165891</v>
      </c>
      <c r="R90" s="48" t="s">
        <v>85</v>
      </c>
      <c r="S90" s="48" t="s">
        <v>85</v>
      </c>
      <c r="T90" s="48">
        <v>0.5577868492558673</v>
      </c>
      <c r="U90" s="48" t="s">
        <v>85</v>
      </c>
      <c r="V90" s="48">
        <v>0.54396037492915017</v>
      </c>
    </row>
    <row r="91" spans="2:22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47">
        <v>0.4736133199467456</v>
      </c>
      <c r="N91" s="48" t="s">
        <v>85</v>
      </c>
      <c r="O91" s="48">
        <v>0.20753575433662541</v>
      </c>
      <c r="P91" s="48">
        <v>0.3970046717146436</v>
      </c>
      <c r="Q91" s="48">
        <v>0.67957063251599892</v>
      </c>
      <c r="R91" s="48">
        <v>0.14151033773407251</v>
      </c>
      <c r="S91" s="48" t="s">
        <v>85</v>
      </c>
      <c r="T91" s="48">
        <v>0.54716636257155082</v>
      </c>
      <c r="U91" s="48" t="s">
        <v>85</v>
      </c>
      <c r="V91" s="48">
        <v>0.53148053798122796</v>
      </c>
    </row>
    <row r="92" spans="2:22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47" t="s">
        <v>85</v>
      </c>
      <c r="N92" s="48" t="s">
        <v>85</v>
      </c>
      <c r="O92" s="48" t="s">
        <v>85</v>
      </c>
      <c r="P92" s="48" t="s">
        <v>85</v>
      </c>
      <c r="Q92" s="48" t="s">
        <v>85</v>
      </c>
      <c r="R92" s="48">
        <v>0.11587884840509249</v>
      </c>
      <c r="S92" s="48" t="s">
        <v>85</v>
      </c>
      <c r="T92" s="48">
        <v>0.55179650390381974</v>
      </c>
      <c r="U92" s="48">
        <v>0.48841184603033477</v>
      </c>
      <c r="V92" s="48" t="s">
        <v>85</v>
      </c>
    </row>
    <row r="93" spans="2:22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47">
        <v>0.46240085565928979</v>
      </c>
      <c r="N93" s="48" t="s">
        <v>85</v>
      </c>
      <c r="O93" s="48" t="s">
        <v>85</v>
      </c>
      <c r="P93" s="48">
        <v>0.39078551461304301</v>
      </c>
      <c r="Q93" s="48">
        <v>0.68087760057828617</v>
      </c>
      <c r="R93" s="48">
        <v>0.13672101370516421</v>
      </c>
      <c r="S93" s="48">
        <v>0.1912701362813429</v>
      </c>
      <c r="T93" s="48">
        <v>0.55099389831398016</v>
      </c>
      <c r="U93" s="48">
        <v>0.4886679532013356</v>
      </c>
      <c r="V93" s="48" t="s">
        <v>85</v>
      </c>
    </row>
    <row r="94" spans="2:22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47" t="s">
        <v>85</v>
      </c>
      <c r="N94" s="48" t="s">
        <v>85</v>
      </c>
      <c r="O94" s="48" t="s">
        <v>85</v>
      </c>
      <c r="P94" s="48">
        <v>0.37588579937441852</v>
      </c>
      <c r="Q94" s="48" t="s">
        <v>85</v>
      </c>
      <c r="R94" s="48">
        <v>0.1142718559314615</v>
      </c>
      <c r="S94" s="48" t="s">
        <v>85</v>
      </c>
      <c r="T94" s="48">
        <v>0.5475521076381471</v>
      </c>
      <c r="U94" s="48" t="s">
        <v>85</v>
      </c>
      <c r="V94" s="48">
        <v>0.54010794288522868</v>
      </c>
    </row>
    <row r="95" spans="2:22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47">
        <v>0.48086142255910641</v>
      </c>
      <c r="N95" s="48">
        <v>0.24040215671775389</v>
      </c>
      <c r="O95" s="48">
        <v>0.20751141490664129</v>
      </c>
      <c r="P95" s="48">
        <v>0.37194814899515438</v>
      </c>
      <c r="Q95" s="48">
        <v>0.68149469138624075</v>
      </c>
      <c r="R95" s="48" t="s">
        <v>85</v>
      </c>
      <c r="S95" s="48" t="s">
        <v>85</v>
      </c>
      <c r="T95" s="48" t="s">
        <v>85</v>
      </c>
      <c r="U95" s="48">
        <v>0.49001884816925201</v>
      </c>
      <c r="V95" s="48" t="s">
        <v>85</v>
      </c>
    </row>
    <row r="96" spans="2:22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47" t="s">
        <v>85</v>
      </c>
      <c r="N96" s="48">
        <v>0.24831244618698389</v>
      </c>
      <c r="O96" s="48">
        <v>0.2102936334943879</v>
      </c>
      <c r="P96" s="48" t="s">
        <v>85</v>
      </c>
      <c r="Q96" s="48">
        <v>0.68471895229197832</v>
      </c>
      <c r="R96" s="48">
        <v>0.1253962517960667</v>
      </c>
      <c r="S96" s="48">
        <v>0.20771004906454649</v>
      </c>
      <c r="T96" s="48" t="s">
        <v>85</v>
      </c>
      <c r="U96" s="48" t="s">
        <v>85</v>
      </c>
      <c r="V96" s="48">
        <v>0.53696791321203263</v>
      </c>
    </row>
    <row r="97" spans="2:22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47" t="s">
        <v>85</v>
      </c>
      <c r="N97" s="48">
        <v>0.22534768184994711</v>
      </c>
      <c r="O97" s="48" t="s">
        <v>85</v>
      </c>
      <c r="P97" s="48">
        <v>0.38075015400679302</v>
      </c>
      <c r="Q97" s="48" t="s">
        <v>85</v>
      </c>
      <c r="R97" s="48">
        <v>9.1360106894942561E-2</v>
      </c>
      <c r="S97" s="48" t="s">
        <v>85</v>
      </c>
      <c r="T97" s="48" t="s">
        <v>85</v>
      </c>
      <c r="U97" s="48">
        <v>0.48830490017870809</v>
      </c>
      <c r="V97" s="48">
        <v>0.53361170075068887</v>
      </c>
    </row>
    <row r="98" spans="2:22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49" t="s">
        <v>85</v>
      </c>
      <c r="N98" s="50" t="s">
        <v>85</v>
      </c>
      <c r="O98" s="50" t="s">
        <v>85</v>
      </c>
      <c r="P98" s="50" t="s">
        <v>85</v>
      </c>
      <c r="Q98" s="50">
        <v>0.67695327351566137</v>
      </c>
      <c r="R98" s="50">
        <v>0.113471912425847</v>
      </c>
      <c r="S98" s="50" t="s">
        <v>85</v>
      </c>
      <c r="T98" s="50">
        <v>0.55627441370087838</v>
      </c>
      <c r="U98" s="50" t="s">
        <v>85</v>
      </c>
      <c r="V98" s="50" t="s">
        <v>85</v>
      </c>
    </row>
    <row r="99" spans="2:22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45" t="s">
        <v>85</v>
      </c>
      <c r="N99" s="46">
        <v>0.21939747851795111</v>
      </c>
      <c r="O99" s="46" t="s">
        <v>85</v>
      </c>
      <c r="P99" s="46" t="s">
        <v>85</v>
      </c>
      <c r="Q99" s="46" t="s">
        <v>85</v>
      </c>
      <c r="R99" s="46">
        <v>0.1118662062244917</v>
      </c>
      <c r="S99" s="46">
        <v>0.21651160999376701</v>
      </c>
      <c r="T99" s="46">
        <v>0.5564820075254937</v>
      </c>
      <c r="U99" s="46" t="s">
        <v>85</v>
      </c>
      <c r="V99" s="46" t="s">
        <v>85</v>
      </c>
    </row>
    <row r="100" spans="2:22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47">
        <v>0.46064832363908442</v>
      </c>
      <c r="N100" s="48" t="s">
        <v>85</v>
      </c>
      <c r="O100" s="48">
        <v>0.19358850748651979</v>
      </c>
      <c r="P100" s="48" t="s">
        <v>85</v>
      </c>
      <c r="Q100" s="48">
        <v>0.68561747955158192</v>
      </c>
      <c r="R100" s="48">
        <v>0.14396736070391489</v>
      </c>
      <c r="S100" s="48" t="s">
        <v>85</v>
      </c>
      <c r="T100" s="48">
        <v>0.55622597907797577</v>
      </c>
      <c r="U100" s="48">
        <v>0.48180090378109458</v>
      </c>
      <c r="V100" s="48" t="s">
        <v>85</v>
      </c>
    </row>
    <row r="101" spans="2:22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47">
        <v>0.4686353766544491</v>
      </c>
      <c r="N101" s="48" t="s">
        <v>85</v>
      </c>
      <c r="O101" s="48" t="s">
        <v>85</v>
      </c>
      <c r="P101" s="48" t="s">
        <v>85</v>
      </c>
      <c r="Q101" s="48">
        <v>0.68310657727534796</v>
      </c>
      <c r="R101" s="48">
        <v>0.1073107387680889</v>
      </c>
      <c r="S101" s="48" t="s">
        <v>85</v>
      </c>
      <c r="T101" s="48" t="s">
        <v>85</v>
      </c>
      <c r="U101" s="48" t="s">
        <v>85</v>
      </c>
      <c r="V101" s="48">
        <v>0.52766988842589768</v>
      </c>
    </row>
    <row r="102" spans="2:22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47">
        <v>0.47798125505127897</v>
      </c>
      <c r="N102" s="48" t="s">
        <v>85</v>
      </c>
      <c r="O102" s="48" t="s">
        <v>85</v>
      </c>
      <c r="P102" s="48" t="s">
        <v>85</v>
      </c>
      <c r="Q102" s="48" t="s">
        <v>85</v>
      </c>
      <c r="R102" s="48" t="s">
        <v>85</v>
      </c>
      <c r="S102" s="48" t="s">
        <v>85</v>
      </c>
      <c r="T102" s="48" t="s">
        <v>85</v>
      </c>
      <c r="U102" s="48">
        <v>0.47877546192586568</v>
      </c>
      <c r="V102" s="48" t="s">
        <v>85</v>
      </c>
    </row>
    <row r="103" spans="2:22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47" t="s">
        <v>85</v>
      </c>
      <c r="N103" s="48" t="s">
        <v>85</v>
      </c>
      <c r="O103" s="48" t="s">
        <v>85</v>
      </c>
      <c r="P103" s="48">
        <v>0.38311064164994502</v>
      </c>
      <c r="Q103" s="48">
        <v>0.68149469138624075</v>
      </c>
      <c r="R103" s="48">
        <v>0.10995560424126349</v>
      </c>
      <c r="S103" s="48" t="s">
        <v>85</v>
      </c>
      <c r="T103" s="48">
        <v>0.54470670638849028</v>
      </c>
      <c r="U103" s="48">
        <v>0.48390041971039799</v>
      </c>
      <c r="V103" s="48">
        <v>0.53686766464495062</v>
      </c>
    </row>
    <row r="104" spans="2:22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47" t="s">
        <v>85</v>
      </c>
      <c r="N104" s="48" t="s">
        <v>85</v>
      </c>
      <c r="O104" s="48" t="s">
        <v>85</v>
      </c>
      <c r="P104" s="48" t="s">
        <v>85</v>
      </c>
      <c r="Q104" s="48" t="s">
        <v>85</v>
      </c>
      <c r="R104" s="48" t="s">
        <v>85</v>
      </c>
      <c r="S104" s="48" t="s">
        <v>85</v>
      </c>
      <c r="T104" s="48">
        <v>0.55871098422255527</v>
      </c>
      <c r="U104" s="48">
        <v>0.48129994689715899</v>
      </c>
      <c r="V104" s="48">
        <v>0.54230483976297683</v>
      </c>
    </row>
    <row r="105" spans="2:22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47" t="s">
        <v>85</v>
      </c>
      <c r="N105" s="48">
        <v>0.2621389606130502</v>
      </c>
      <c r="O105" s="48">
        <v>0.2215736683609808</v>
      </c>
      <c r="P105" s="48" t="s">
        <v>85</v>
      </c>
      <c r="Q105" s="48" t="s">
        <v>85</v>
      </c>
      <c r="R105" s="48">
        <v>0.11529994673310059</v>
      </c>
      <c r="S105" s="48" t="s">
        <v>85</v>
      </c>
      <c r="T105" s="48">
        <v>0.5510009834274483</v>
      </c>
      <c r="U105" s="48">
        <v>0.4770446277482232</v>
      </c>
      <c r="V105" s="48">
        <v>0.5264881111802906</v>
      </c>
    </row>
    <row r="106" spans="2:22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47" t="s">
        <v>85</v>
      </c>
      <c r="N106" s="48">
        <v>0.22861187317808659</v>
      </c>
      <c r="O106" s="48">
        <v>0.20616391708166429</v>
      </c>
      <c r="P106" s="48">
        <v>0.38341812986093249</v>
      </c>
      <c r="Q106" s="48">
        <v>0.68820594992791229</v>
      </c>
      <c r="R106" s="48">
        <v>9.3223986352220178E-2</v>
      </c>
      <c r="S106" s="48" t="s">
        <v>85</v>
      </c>
      <c r="T106" s="48">
        <v>0.55817139378934777</v>
      </c>
      <c r="U106" s="48">
        <v>0.49558003245384041</v>
      </c>
      <c r="V106" s="48" t="s">
        <v>85</v>
      </c>
    </row>
    <row r="107" spans="2:22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47">
        <v>0.46459324561763737</v>
      </c>
      <c r="N107" s="48" t="s">
        <v>85</v>
      </c>
      <c r="O107" s="48" t="s">
        <v>85</v>
      </c>
      <c r="P107" s="48">
        <v>0.3781642374077383</v>
      </c>
      <c r="Q107" s="48" t="s">
        <v>85</v>
      </c>
      <c r="R107" s="48">
        <v>0.1093215179425633</v>
      </c>
      <c r="S107" s="48" t="s">
        <v>85</v>
      </c>
      <c r="T107" s="48" t="s">
        <v>85</v>
      </c>
      <c r="U107" s="48" t="s">
        <v>85</v>
      </c>
      <c r="V107" s="48" t="s">
        <v>85</v>
      </c>
    </row>
    <row r="108" spans="2:22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47" t="s">
        <v>85</v>
      </c>
      <c r="N108" s="48" t="s">
        <v>85</v>
      </c>
      <c r="O108" s="48" t="s">
        <v>85</v>
      </c>
      <c r="P108" s="48">
        <v>0.38566363076496701</v>
      </c>
      <c r="Q108" s="48">
        <v>0.67836749168519872</v>
      </c>
      <c r="R108" s="48">
        <v>9.5225579595352272E-2</v>
      </c>
      <c r="S108" s="48">
        <v>0.20062108857052929</v>
      </c>
      <c r="T108" s="48" t="s">
        <v>85</v>
      </c>
      <c r="U108" s="48">
        <v>0.47600842990351461</v>
      </c>
      <c r="V108" s="48">
        <v>0.53326203072016765</v>
      </c>
    </row>
    <row r="109" spans="2:22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47">
        <v>0.46394346069433601</v>
      </c>
      <c r="N109" s="48" t="s">
        <v>85</v>
      </c>
      <c r="O109" s="48" t="s">
        <v>85</v>
      </c>
      <c r="P109" s="48" t="s">
        <v>85</v>
      </c>
      <c r="Q109" s="48">
        <v>0.68360868549022236</v>
      </c>
      <c r="R109" s="48" t="s">
        <v>85</v>
      </c>
      <c r="S109" s="48" t="s">
        <v>85</v>
      </c>
      <c r="T109" s="48" t="s">
        <v>85</v>
      </c>
      <c r="U109" s="48" t="s">
        <v>85</v>
      </c>
      <c r="V109" s="48" t="s">
        <v>85</v>
      </c>
    </row>
    <row r="110" spans="2:22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47" t="s">
        <v>85</v>
      </c>
      <c r="N110" s="48" t="s">
        <v>85</v>
      </c>
      <c r="O110" s="48" t="s">
        <v>85</v>
      </c>
      <c r="P110" s="48">
        <v>0.37672089498584199</v>
      </c>
      <c r="Q110" s="48" t="s">
        <v>85</v>
      </c>
      <c r="R110" s="48">
        <v>0.11590767763882499</v>
      </c>
      <c r="S110" s="48">
        <v>0.2044690229511803</v>
      </c>
      <c r="T110" s="48" t="s">
        <v>85</v>
      </c>
      <c r="U110" s="48" t="s">
        <v>85</v>
      </c>
      <c r="V110" s="48">
        <v>0.52684878281755809</v>
      </c>
    </row>
    <row r="111" spans="2:22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47" t="s">
        <v>85</v>
      </c>
      <c r="N111" s="48" t="s">
        <v>85</v>
      </c>
      <c r="O111" s="48" t="s">
        <v>85</v>
      </c>
      <c r="P111" s="48" t="s">
        <v>85</v>
      </c>
      <c r="Q111" s="48" t="s">
        <v>85</v>
      </c>
      <c r="R111" s="48">
        <v>0.1218000458590742</v>
      </c>
      <c r="S111" s="48">
        <v>0.2133075150343533</v>
      </c>
      <c r="T111" s="48" t="s">
        <v>85</v>
      </c>
      <c r="U111" s="48">
        <v>0.48388071915878239</v>
      </c>
      <c r="V111" s="48" t="s">
        <v>85</v>
      </c>
    </row>
    <row r="112" spans="2:22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47">
        <v>0.473731613833553</v>
      </c>
      <c r="N112" s="48" t="s">
        <v>85</v>
      </c>
      <c r="O112" s="48">
        <v>0.1922442621818341</v>
      </c>
      <c r="P112" s="48">
        <v>0.37551846658497912</v>
      </c>
      <c r="Q112" s="48">
        <v>0.6778825029336264</v>
      </c>
      <c r="R112" s="48" t="s">
        <v>85</v>
      </c>
      <c r="S112" s="48" t="s">
        <v>85</v>
      </c>
      <c r="T112" s="48">
        <v>0.55911129313350272</v>
      </c>
      <c r="U112" s="48" t="s">
        <v>85</v>
      </c>
      <c r="V112" s="48" t="s">
        <v>85</v>
      </c>
    </row>
    <row r="113" spans="2:22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47" t="s">
        <v>85</v>
      </c>
      <c r="N113" s="48" t="s">
        <v>85</v>
      </c>
      <c r="O113" s="48">
        <v>0.20123719124228459</v>
      </c>
      <c r="P113" s="48" t="s">
        <v>85</v>
      </c>
      <c r="Q113" s="48">
        <v>0.68434745617580117</v>
      </c>
      <c r="R113" s="48" t="s">
        <v>85</v>
      </c>
      <c r="S113" s="48" t="s">
        <v>85</v>
      </c>
      <c r="T113" s="48" t="s">
        <v>85</v>
      </c>
      <c r="U113" s="48">
        <v>0.48454772354919079</v>
      </c>
      <c r="V113" s="48" t="s">
        <v>85</v>
      </c>
    </row>
    <row r="114" spans="2:22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47">
        <v>0.4615600777258464</v>
      </c>
      <c r="N114" s="48">
        <v>0.2153152245086225</v>
      </c>
      <c r="O114" s="48" t="s">
        <v>85</v>
      </c>
      <c r="P114" s="48" t="s">
        <v>85</v>
      </c>
      <c r="Q114" s="48">
        <v>0.67672474988288234</v>
      </c>
      <c r="R114" s="48" t="s">
        <v>85</v>
      </c>
      <c r="S114" s="48">
        <v>0.2191277658463924</v>
      </c>
      <c r="T114" s="48" t="s">
        <v>85</v>
      </c>
      <c r="U114" s="48">
        <v>0.49503123137312438</v>
      </c>
      <c r="V114" s="48" t="s">
        <v>85</v>
      </c>
    </row>
    <row r="115" spans="2:22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47" t="s">
        <v>85</v>
      </c>
      <c r="N115" s="48">
        <v>0.21572235469836459</v>
      </c>
      <c r="O115" s="48" t="s">
        <v>85</v>
      </c>
      <c r="P115" s="48">
        <v>0.37727837544207898</v>
      </c>
      <c r="Q115" s="48" t="s">
        <v>85</v>
      </c>
      <c r="R115" s="48">
        <v>0.10282649137677539</v>
      </c>
      <c r="S115" s="48">
        <v>0.22112631906110389</v>
      </c>
      <c r="T115" s="48">
        <v>0.55457386838331191</v>
      </c>
      <c r="U115" s="48">
        <v>0.47772288959669762</v>
      </c>
      <c r="V115" s="48">
        <v>0.53093736562954508</v>
      </c>
    </row>
    <row r="116" spans="2:22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47">
        <v>0.48195061897553398</v>
      </c>
      <c r="N116" s="48" t="s">
        <v>85</v>
      </c>
      <c r="O116" s="48">
        <v>0.2068813236266904</v>
      </c>
      <c r="P116" s="48" t="s">
        <v>85</v>
      </c>
      <c r="Q116" s="48" t="s">
        <v>85</v>
      </c>
      <c r="R116" s="48" t="s">
        <v>85</v>
      </c>
      <c r="S116" s="48" t="s">
        <v>85</v>
      </c>
      <c r="T116" s="48">
        <v>0.55996056206787781</v>
      </c>
      <c r="U116" s="48" t="s">
        <v>85</v>
      </c>
      <c r="V116" s="48">
        <v>0.52995371570972494</v>
      </c>
    </row>
    <row r="117" spans="2:22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47" t="s">
        <v>85</v>
      </c>
      <c r="N117" s="48" t="s">
        <v>85</v>
      </c>
      <c r="O117" s="48" t="s">
        <v>85</v>
      </c>
      <c r="P117" s="48">
        <v>0.39071270081065768</v>
      </c>
      <c r="Q117" s="48" t="s">
        <v>85</v>
      </c>
      <c r="R117" s="48" t="s">
        <v>85</v>
      </c>
      <c r="S117" s="48">
        <v>0.20030680489247971</v>
      </c>
      <c r="T117" s="48" t="s">
        <v>85</v>
      </c>
      <c r="U117" s="48" t="s">
        <v>85</v>
      </c>
      <c r="V117" s="48" t="s">
        <v>85</v>
      </c>
    </row>
    <row r="118" spans="2:22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47">
        <v>0.46353930215996209</v>
      </c>
      <c r="N118" s="48">
        <v>0.23505826691591</v>
      </c>
      <c r="O118" s="48" t="s">
        <v>85</v>
      </c>
      <c r="P118" s="48" t="s">
        <v>85</v>
      </c>
      <c r="Q118" s="48">
        <v>0.67874994100381825</v>
      </c>
      <c r="R118" s="48" t="s">
        <v>85</v>
      </c>
      <c r="S118" s="48" t="s">
        <v>85</v>
      </c>
      <c r="T118" s="48">
        <v>0.55701724848626655</v>
      </c>
      <c r="U118" s="48">
        <v>0.47812815808707271</v>
      </c>
      <c r="V118" s="48" t="s">
        <v>85</v>
      </c>
    </row>
    <row r="119" spans="2:22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47">
        <v>0.46955746481057981</v>
      </c>
      <c r="N119" s="48" t="s">
        <v>85</v>
      </c>
      <c r="O119" s="48">
        <v>0.22921658274733181</v>
      </c>
      <c r="P119" s="48">
        <v>0.37821024607370418</v>
      </c>
      <c r="Q119" s="48" t="s">
        <v>85</v>
      </c>
      <c r="R119" s="48">
        <v>0.13199698858268499</v>
      </c>
      <c r="S119" s="48">
        <v>0.19679088259156319</v>
      </c>
      <c r="T119" s="48" t="s">
        <v>85</v>
      </c>
      <c r="U119" s="48">
        <v>0.48061887068416809</v>
      </c>
      <c r="V119" s="48">
        <v>0.53189949856914986</v>
      </c>
    </row>
    <row r="120" spans="2:22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47">
        <v>0.45954253423542268</v>
      </c>
      <c r="N120" s="48" t="s">
        <v>85</v>
      </c>
      <c r="O120" s="48">
        <v>0.21810208550730731</v>
      </c>
      <c r="P120" s="48">
        <v>0.36972196687700459</v>
      </c>
      <c r="Q120" s="48" t="s">
        <v>85</v>
      </c>
      <c r="R120" s="48" t="s">
        <v>85</v>
      </c>
      <c r="S120" s="48" t="s">
        <v>85</v>
      </c>
      <c r="T120" s="48">
        <v>0.54630526543385827</v>
      </c>
      <c r="U120" s="48">
        <v>0.48384080635291232</v>
      </c>
      <c r="V120" s="48" t="s">
        <v>85</v>
      </c>
    </row>
    <row r="121" spans="2:22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47">
        <v>0.45954497926617938</v>
      </c>
      <c r="N121" s="48">
        <v>0.2210722476415157</v>
      </c>
      <c r="O121" s="48">
        <v>0.20215493830485801</v>
      </c>
      <c r="P121" s="48" t="s">
        <v>85</v>
      </c>
      <c r="Q121" s="48">
        <v>0.68198016926533556</v>
      </c>
      <c r="R121" s="48">
        <v>8.5605525587429065E-2</v>
      </c>
      <c r="S121" s="48" t="s">
        <v>85</v>
      </c>
      <c r="T121" s="48" t="s">
        <v>85</v>
      </c>
      <c r="U121" s="48" t="s">
        <v>85</v>
      </c>
      <c r="V121" s="48" t="s">
        <v>85</v>
      </c>
    </row>
    <row r="122" spans="2:22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47" t="s">
        <v>85</v>
      </c>
      <c r="N122" s="48">
        <v>0.25559255141000209</v>
      </c>
      <c r="O122" s="48">
        <v>0.21948191146330551</v>
      </c>
      <c r="P122" s="48">
        <v>0.37133220436400238</v>
      </c>
      <c r="Q122" s="48">
        <v>0.68493530041195605</v>
      </c>
      <c r="R122" s="48" t="s">
        <v>85</v>
      </c>
      <c r="S122" s="48">
        <v>0.21344044595236869</v>
      </c>
      <c r="T122" s="48" t="s">
        <v>85</v>
      </c>
      <c r="U122" s="48">
        <v>0.48870453994004981</v>
      </c>
      <c r="V122" s="48">
        <v>0.51951498186673573</v>
      </c>
    </row>
    <row r="123" spans="2:22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47" t="s">
        <v>85</v>
      </c>
      <c r="N123" s="48">
        <v>0.22225554480858081</v>
      </c>
      <c r="O123" s="48" t="s">
        <v>85</v>
      </c>
      <c r="P123" s="48">
        <v>0.39539301217939249</v>
      </c>
      <c r="Q123" s="48" t="s">
        <v>85</v>
      </c>
      <c r="R123" s="48" t="s">
        <v>85</v>
      </c>
      <c r="S123" s="48">
        <v>0.2128636917181892</v>
      </c>
      <c r="T123" s="48">
        <v>0.55473180737103811</v>
      </c>
      <c r="U123" s="48">
        <v>0.47882893485167899</v>
      </c>
      <c r="V123" s="48" t="s">
        <v>85</v>
      </c>
    </row>
    <row r="124" spans="2:22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47" t="s">
        <v>85</v>
      </c>
      <c r="N124" s="48" t="s">
        <v>85</v>
      </c>
      <c r="O124" s="48">
        <v>0.23819360055496269</v>
      </c>
      <c r="P124" s="48">
        <v>0.38016739995094778</v>
      </c>
      <c r="Q124" s="48" t="s">
        <v>85</v>
      </c>
      <c r="R124" s="48" t="s">
        <v>85</v>
      </c>
      <c r="S124" s="48">
        <v>0.2166612830157808</v>
      </c>
      <c r="T124" s="48">
        <v>0.54740166706217441</v>
      </c>
      <c r="U124" s="48">
        <v>0.47781294926122531</v>
      </c>
      <c r="V124" s="48">
        <v>0.53751240997054683</v>
      </c>
    </row>
    <row r="125" spans="2:22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47">
        <v>0.46139433656766399</v>
      </c>
      <c r="N125" s="48" t="s">
        <v>85</v>
      </c>
      <c r="O125" s="48" t="s">
        <v>85</v>
      </c>
      <c r="P125" s="48" t="s">
        <v>85</v>
      </c>
      <c r="Q125" s="48" t="s">
        <v>85</v>
      </c>
      <c r="R125" s="48" t="s">
        <v>85</v>
      </c>
      <c r="S125" s="48">
        <v>0.21686585914750259</v>
      </c>
      <c r="T125" s="48">
        <v>0.56499553891136522</v>
      </c>
      <c r="U125" s="48">
        <v>0.4869821488559567</v>
      </c>
      <c r="V125" s="48" t="s">
        <v>85</v>
      </c>
    </row>
    <row r="126" spans="2:22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47">
        <v>0.46584315674296822</v>
      </c>
      <c r="N126" s="48">
        <v>0.21089444153520159</v>
      </c>
      <c r="O126" s="48">
        <v>0.21412819275870601</v>
      </c>
      <c r="P126" s="48" t="s">
        <v>85</v>
      </c>
      <c r="Q126" s="48">
        <v>0.67831512168602015</v>
      </c>
      <c r="R126" s="48">
        <v>0.12552075276983851</v>
      </c>
      <c r="S126" s="48">
        <v>0.20534571139044669</v>
      </c>
      <c r="T126" s="48">
        <v>0.55050795793442275</v>
      </c>
      <c r="U126" s="48" t="s">
        <v>85</v>
      </c>
      <c r="V126" s="48" t="s">
        <v>85</v>
      </c>
    </row>
    <row r="127" spans="2:22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47" t="s">
        <v>85</v>
      </c>
      <c r="N127" s="48" t="s">
        <v>85</v>
      </c>
      <c r="O127" s="48">
        <v>0.20593709430826879</v>
      </c>
      <c r="P127" s="48" t="s">
        <v>85</v>
      </c>
      <c r="Q127" s="48">
        <v>0.68179165524703422</v>
      </c>
      <c r="R127" s="48" t="s">
        <v>85</v>
      </c>
      <c r="S127" s="48">
        <v>0.20598112957298539</v>
      </c>
      <c r="T127" s="48">
        <v>0.55727113171887344</v>
      </c>
      <c r="U127" s="48">
        <v>0.48477850143954337</v>
      </c>
      <c r="V127" s="48" t="s">
        <v>85</v>
      </c>
    </row>
    <row r="128" spans="2:22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47">
        <v>0.47005354607622191</v>
      </c>
      <c r="N128" s="48" t="s">
        <v>85</v>
      </c>
      <c r="O128" s="48">
        <v>0.21740006449124241</v>
      </c>
      <c r="P128" s="48" t="s">
        <v>85</v>
      </c>
      <c r="Q128" s="48">
        <v>0.68799983911479257</v>
      </c>
      <c r="R128" s="48" t="s">
        <v>85</v>
      </c>
      <c r="S128" s="48" t="s">
        <v>85</v>
      </c>
      <c r="T128" s="48">
        <v>0.56089815875015558</v>
      </c>
      <c r="U128" s="48">
        <v>0.47842085199678758</v>
      </c>
      <c r="V128" s="48">
        <v>0.53617533097389347</v>
      </c>
    </row>
    <row r="129" spans="2:22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47" t="s">
        <v>85</v>
      </c>
      <c r="N129" s="48" t="s">
        <v>85</v>
      </c>
      <c r="O129" s="48">
        <v>0.21275046982009099</v>
      </c>
      <c r="P129" s="48">
        <v>0.36941110074242012</v>
      </c>
      <c r="Q129" s="48">
        <v>0.68156545685124881</v>
      </c>
      <c r="R129" s="48">
        <v>9.4635996047822468E-2</v>
      </c>
      <c r="S129" s="48">
        <v>0.20999804516954221</v>
      </c>
      <c r="T129" s="48">
        <v>0.55645171866541765</v>
      </c>
      <c r="U129" s="48" t="s">
        <v>85</v>
      </c>
      <c r="V129" s="48" t="s">
        <v>85</v>
      </c>
    </row>
    <row r="130" spans="2:22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49">
        <v>0.470718965839102</v>
      </c>
      <c r="N130" s="50" t="s">
        <v>85</v>
      </c>
      <c r="O130" s="50" t="s">
        <v>85</v>
      </c>
      <c r="P130" s="50">
        <v>0.36477553784882621</v>
      </c>
      <c r="Q130" s="50">
        <v>0.68673263010352859</v>
      </c>
      <c r="R130" s="50" t="s">
        <v>85</v>
      </c>
      <c r="S130" s="50" t="s">
        <v>85</v>
      </c>
      <c r="T130" s="50" t="s">
        <v>85</v>
      </c>
      <c r="U130" s="50">
        <v>0.4943867418988479</v>
      </c>
      <c r="V130" s="50">
        <v>0.54276119979380488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3161-5332-4B4D-A86F-32C71CAF6E3C}">
  <dimension ref="B2:AJ130"/>
  <sheetViews>
    <sheetView showGridLines="0" topLeftCell="D1" zoomScale="70" zoomScaleNormal="70" workbookViewId="0">
      <selection activeCell="AH2" sqref="AH2"/>
    </sheetView>
  </sheetViews>
  <sheetFormatPr defaultRowHeight="15" x14ac:dyDescent="0.25"/>
  <cols>
    <col min="1" max="22" width="9" style="38"/>
    <col min="24" max="33" width="9" hidden="1" customWidth="1"/>
    <col min="35" max="16384" width="9" style="38"/>
  </cols>
  <sheetData>
    <row r="2" spans="2:36" ht="17.25" x14ac:dyDescent="0.3">
      <c r="B2" s="21" t="s">
        <v>0</v>
      </c>
      <c r="C2" s="21" t="s">
        <v>75</v>
      </c>
      <c r="D2" s="21" t="s">
        <v>76</v>
      </c>
      <c r="E2" s="21" t="s">
        <v>77</v>
      </c>
      <c r="F2" s="21" t="s">
        <v>78</v>
      </c>
      <c r="G2" s="21" t="s">
        <v>79</v>
      </c>
      <c r="H2" s="21" t="s">
        <v>80</v>
      </c>
      <c r="I2" s="21" t="s">
        <v>81</v>
      </c>
      <c r="J2" s="21" t="s">
        <v>82</v>
      </c>
      <c r="K2" s="21" t="s">
        <v>83</v>
      </c>
      <c r="L2" s="21" t="s">
        <v>84</v>
      </c>
      <c r="M2" s="7" t="s">
        <v>75</v>
      </c>
      <c r="N2" s="21" t="s">
        <v>76</v>
      </c>
      <c r="O2" s="21" t="s">
        <v>77</v>
      </c>
      <c r="P2" s="21" t="s">
        <v>78</v>
      </c>
      <c r="Q2" s="21" t="s">
        <v>79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84</v>
      </c>
      <c r="AH2" s="21" t="s">
        <v>86</v>
      </c>
    </row>
    <row r="3" spans="2:36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45">
        <v>0.35084273685125028</v>
      </c>
      <c r="N3" s="46">
        <v>0.36885059848807727</v>
      </c>
      <c r="O3" s="46" t="s">
        <v>85</v>
      </c>
      <c r="P3" s="46" t="s">
        <v>85</v>
      </c>
      <c r="Q3" s="46" t="s">
        <v>85</v>
      </c>
      <c r="R3" s="46" t="s">
        <v>85</v>
      </c>
      <c r="S3" s="46" t="s">
        <v>85</v>
      </c>
      <c r="T3" s="46">
        <v>0.28030666466067222</v>
      </c>
      <c r="U3" s="46" t="s">
        <v>85</v>
      </c>
      <c r="V3" s="46" t="s">
        <v>85</v>
      </c>
      <c r="X3" s="51">
        <f>IFERROR(M3*LN(M3),0)</f>
        <v>-0.3674787167490452</v>
      </c>
      <c r="Y3" s="51">
        <f t="shared" ref="Y3:AG18" si="0">IFERROR(N3*LN(N3),0)</f>
        <v>-0.36787816042890698</v>
      </c>
      <c r="Z3" s="51">
        <f t="shared" si="0"/>
        <v>0</v>
      </c>
      <c r="AA3" s="51">
        <f t="shared" si="0"/>
        <v>0</v>
      </c>
      <c r="AB3" s="51">
        <f t="shared" si="0"/>
        <v>0</v>
      </c>
      <c r="AC3" s="51">
        <f t="shared" si="0"/>
        <v>0</v>
      </c>
      <c r="AD3" s="51">
        <f t="shared" si="0"/>
        <v>0</v>
      </c>
      <c r="AE3" s="51">
        <f t="shared" si="0"/>
        <v>-0.35651393028092132</v>
      </c>
      <c r="AF3" s="51">
        <f t="shared" si="0"/>
        <v>0</v>
      </c>
      <c r="AG3" s="51">
        <f t="shared" si="0"/>
        <v>0</v>
      </c>
      <c r="AH3" s="53">
        <f>-SUM(X3:AG3)</f>
        <v>1.0918708074588734</v>
      </c>
      <c r="AJ3" s="52"/>
    </row>
    <row r="4" spans="2:36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47" t="s">
        <v>85</v>
      </c>
      <c r="N4" s="48">
        <v>0.41764371813584322</v>
      </c>
      <c r="O4" s="48" t="s">
        <v>85</v>
      </c>
      <c r="P4" s="48" t="s">
        <v>85</v>
      </c>
      <c r="Q4" s="48" t="s">
        <v>85</v>
      </c>
      <c r="R4" s="48" t="s">
        <v>85</v>
      </c>
      <c r="S4" s="48">
        <v>0.23828095096660959</v>
      </c>
      <c r="T4" s="48">
        <v>0.2514045413397672</v>
      </c>
      <c r="U4" s="48" t="s">
        <v>85</v>
      </c>
      <c r="V4" s="48">
        <v>9.2670789557780089E-2</v>
      </c>
      <c r="X4" s="51">
        <f t="shared" ref="X4:AG42" si="1">IFERROR(M4*LN(M4),0)</f>
        <v>0</v>
      </c>
      <c r="Y4" s="51">
        <f t="shared" si="0"/>
        <v>-0.36465582244987504</v>
      </c>
      <c r="Z4" s="51">
        <f t="shared" si="0"/>
        <v>0</v>
      </c>
      <c r="AA4" s="51">
        <f t="shared" si="0"/>
        <v>0</v>
      </c>
      <c r="AB4" s="51">
        <f t="shared" si="0"/>
        <v>0</v>
      </c>
      <c r="AC4" s="51">
        <f t="shared" si="0"/>
        <v>0</v>
      </c>
      <c r="AD4" s="51">
        <f t="shared" si="0"/>
        <v>-0.34176752012338918</v>
      </c>
      <c r="AE4" s="51">
        <f t="shared" si="0"/>
        <v>-0.34711221857482105</v>
      </c>
      <c r="AF4" s="51">
        <f t="shared" si="0"/>
        <v>0</v>
      </c>
      <c r="AG4" s="51">
        <f t="shared" si="0"/>
        <v>-0.22043618906337747</v>
      </c>
      <c r="AH4" s="53">
        <f t="shared" ref="AH4:AH67" si="2">-SUM(X4:AG4)</f>
        <v>1.2739717502114627</v>
      </c>
    </row>
    <row r="5" spans="2:36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47" t="s">
        <v>85</v>
      </c>
      <c r="N5" s="48" t="s">
        <v>85</v>
      </c>
      <c r="O5" s="48">
        <v>0.39202500997505563</v>
      </c>
      <c r="P5" s="48" t="s">
        <v>85</v>
      </c>
      <c r="Q5" s="48" t="s">
        <v>85</v>
      </c>
      <c r="R5" s="48" t="s">
        <v>85</v>
      </c>
      <c r="S5" s="48">
        <v>0.27009923973508998</v>
      </c>
      <c r="T5" s="48">
        <v>0.33787575028985439</v>
      </c>
      <c r="U5" s="48" t="s">
        <v>85</v>
      </c>
      <c r="V5" s="48" t="s">
        <v>85</v>
      </c>
      <c r="X5" s="51">
        <f t="shared" si="1"/>
        <v>0</v>
      </c>
      <c r="Y5" s="51">
        <f t="shared" si="0"/>
        <v>0</v>
      </c>
      <c r="Z5" s="51">
        <f t="shared" si="0"/>
        <v>-0.36710383906782151</v>
      </c>
      <c r="AA5" s="51">
        <f t="shared" si="0"/>
        <v>0</v>
      </c>
      <c r="AB5" s="51">
        <f t="shared" si="0"/>
        <v>0</v>
      </c>
      <c r="AC5" s="51">
        <f t="shared" si="0"/>
        <v>0</v>
      </c>
      <c r="AD5" s="51">
        <f t="shared" si="0"/>
        <v>-0.35355067631657028</v>
      </c>
      <c r="AE5" s="51">
        <f t="shared" si="0"/>
        <v>-0.36662122366629274</v>
      </c>
      <c r="AF5" s="51">
        <f t="shared" si="0"/>
        <v>0</v>
      </c>
      <c r="AG5" s="51">
        <f t="shared" si="0"/>
        <v>0</v>
      </c>
      <c r="AH5" s="53">
        <f t="shared" si="2"/>
        <v>1.0872757390506844</v>
      </c>
    </row>
    <row r="6" spans="2:36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47" t="s">
        <v>85</v>
      </c>
      <c r="N6" s="48" t="s">
        <v>85</v>
      </c>
      <c r="O6" s="48" t="s">
        <v>85</v>
      </c>
      <c r="P6" s="48" t="s">
        <v>85</v>
      </c>
      <c r="Q6" s="48" t="s">
        <v>85</v>
      </c>
      <c r="R6" s="48" t="s">
        <v>85</v>
      </c>
      <c r="S6" s="48">
        <v>0.2682791788987039</v>
      </c>
      <c r="T6" s="48" t="s">
        <v>85</v>
      </c>
      <c r="U6" s="48">
        <v>0.45239195051966441</v>
      </c>
      <c r="V6" s="48">
        <v>0.27932887058163169</v>
      </c>
      <c r="X6" s="51">
        <f t="shared" si="1"/>
        <v>0</v>
      </c>
      <c r="Y6" s="51">
        <f t="shared" si="0"/>
        <v>0</v>
      </c>
      <c r="Z6" s="51">
        <f t="shared" si="0"/>
        <v>0</v>
      </c>
      <c r="AA6" s="51">
        <f t="shared" si="0"/>
        <v>0</v>
      </c>
      <c r="AB6" s="51">
        <f t="shared" si="0"/>
        <v>0</v>
      </c>
      <c r="AC6" s="51">
        <f t="shared" si="0"/>
        <v>0</v>
      </c>
      <c r="AD6" s="51">
        <f t="shared" si="0"/>
        <v>-0.35298219365343336</v>
      </c>
      <c r="AE6" s="51">
        <f t="shared" si="0"/>
        <v>0</v>
      </c>
      <c r="AF6" s="51">
        <f t="shared" si="0"/>
        <v>-0.35884015776966449</v>
      </c>
      <c r="AG6" s="51">
        <f t="shared" si="0"/>
        <v>-0.35624638897702093</v>
      </c>
      <c r="AH6" s="53">
        <f t="shared" si="2"/>
        <v>1.0680687404001188</v>
      </c>
    </row>
    <row r="7" spans="2:36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47">
        <v>0.27510706967564402</v>
      </c>
      <c r="N7" s="48">
        <v>0.28725690982092261</v>
      </c>
      <c r="O7" s="48" t="s">
        <v>85</v>
      </c>
      <c r="P7" s="48">
        <v>0.20191869141678809</v>
      </c>
      <c r="Q7" s="48">
        <v>9.1541696859492899E-2</v>
      </c>
      <c r="R7" s="48" t="s">
        <v>85</v>
      </c>
      <c r="S7" s="48">
        <v>8.7317451434996418E-2</v>
      </c>
      <c r="T7" s="48" t="s">
        <v>85</v>
      </c>
      <c r="U7" s="48" t="s">
        <v>85</v>
      </c>
      <c r="V7" s="48">
        <v>5.6858180792156023E-2</v>
      </c>
      <c r="X7" s="51">
        <f t="shared" si="1"/>
        <v>-0.35505178460291353</v>
      </c>
      <c r="Y7" s="51">
        <f t="shared" si="0"/>
        <v>-0.35831803798016393</v>
      </c>
      <c r="Z7" s="51">
        <f t="shared" si="0"/>
        <v>0</v>
      </c>
      <c r="AA7" s="51">
        <f t="shared" si="0"/>
        <v>-0.32304773162716727</v>
      </c>
      <c r="AB7" s="51">
        <f t="shared" si="0"/>
        <v>-0.21887260025409003</v>
      </c>
      <c r="AC7" s="51">
        <f t="shared" si="0"/>
        <v>0</v>
      </c>
      <c r="AD7" s="51">
        <f t="shared" si="0"/>
        <v>-0.21289784093269962</v>
      </c>
      <c r="AE7" s="51">
        <f t="shared" si="0"/>
        <v>0</v>
      </c>
      <c r="AF7" s="51">
        <f t="shared" si="0"/>
        <v>0</v>
      </c>
      <c r="AG7" s="51">
        <f t="shared" si="0"/>
        <v>-0.16302350121610035</v>
      </c>
      <c r="AH7" s="53">
        <f t="shared" si="2"/>
        <v>1.6312114966131346</v>
      </c>
    </row>
    <row r="8" spans="2:36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47" t="s">
        <v>85</v>
      </c>
      <c r="N8" s="48">
        <v>0.37841955710685787</v>
      </c>
      <c r="O8" s="48" t="s">
        <v>85</v>
      </c>
      <c r="P8" s="48">
        <v>9.6522433871287047E-2</v>
      </c>
      <c r="Q8" s="48">
        <v>0.1148454686371078</v>
      </c>
      <c r="R8" s="48" t="s">
        <v>85</v>
      </c>
      <c r="S8" s="48">
        <v>0.22956385388044409</v>
      </c>
      <c r="T8" s="48">
        <v>0.1806486865043031</v>
      </c>
      <c r="U8" s="48" t="s">
        <v>85</v>
      </c>
      <c r="V8" s="48" t="s">
        <v>85</v>
      </c>
      <c r="X8" s="51">
        <f t="shared" si="1"/>
        <v>0</v>
      </c>
      <c r="Y8" s="51">
        <f t="shared" si="0"/>
        <v>-0.36772987043030558</v>
      </c>
      <c r="Z8" s="51">
        <f t="shared" si="0"/>
        <v>0</v>
      </c>
      <c r="AA8" s="51">
        <f t="shared" si="0"/>
        <v>-0.22566750279086473</v>
      </c>
      <c r="AB8" s="51">
        <f t="shared" si="0"/>
        <v>-0.24854486580253238</v>
      </c>
      <c r="AC8" s="51">
        <f t="shared" si="0"/>
        <v>0</v>
      </c>
      <c r="AD8" s="51">
        <f t="shared" si="0"/>
        <v>-0.33782021197091633</v>
      </c>
      <c r="AE8" s="51">
        <f t="shared" si="0"/>
        <v>-0.30912622967903108</v>
      </c>
      <c r="AF8" s="51">
        <f t="shared" si="0"/>
        <v>0</v>
      </c>
      <c r="AG8" s="51">
        <f t="shared" si="0"/>
        <v>0</v>
      </c>
      <c r="AH8" s="53">
        <f t="shared" si="2"/>
        <v>1.4888886806736503</v>
      </c>
    </row>
    <row r="9" spans="2:36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47">
        <v>0.29877331058741458</v>
      </c>
      <c r="N9" s="48">
        <v>0.31072251968611991</v>
      </c>
      <c r="O9" s="48" t="s">
        <v>85</v>
      </c>
      <c r="P9" s="48" t="s">
        <v>85</v>
      </c>
      <c r="Q9" s="48">
        <v>4.7758082236813638E-2</v>
      </c>
      <c r="R9" s="48">
        <v>0.1198797350967787</v>
      </c>
      <c r="S9" s="48">
        <v>7.1506444546334549E-2</v>
      </c>
      <c r="T9" s="48" t="s">
        <v>85</v>
      </c>
      <c r="U9" s="48">
        <v>7.9799471723228876E-2</v>
      </c>
      <c r="V9" s="48">
        <v>7.156043612331002E-2</v>
      </c>
      <c r="X9" s="51">
        <f t="shared" si="1"/>
        <v>-0.36093911864809541</v>
      </c>
      <c r="Y9" s="51">
        <f t="shared" si="0"/>
        <v>-0.36318956600191543</v>
      </c>
      <c r="Z9" s="51">
        <f t="shared" si="0"/>
        <v>0</v>
      </c>
      <c r="AA9" s="51">
        <f t="shared" si="0"/>
        <v>0</v>
      </c>
      <c r="AB9" s="51">
        <f t="shared" si="0"/>
        <v>-0.14526131556054436</v>
      </c>
      <c r="AC9" s="51">
        <f t="shared" si="0"/>
        <v>-0.25429683567290901</v>
      </c>
      <c r="AD9" s="51">
        <f t="shared" si="0"/>
        <v>-0.18863169104282893</v>
      </c>
      <c r="AE9" s="51">
        <f t="shared" si="0"/>
        <v>0</v>
      </c>
      <c r="AF9" s="51">
        <f t="shared" si="0"/>
        <v>-0.20175208827610866</v>
      </c>
      <c r="AG9" s="51">
        <f t="shared" si="0"/>
        <v>-0.18872010712369564</v>
      </c>
      <c r="AH9" s="53">
        <f t="shared" si="2"/>
        <v>1.7027907223260974</v>
      </c>
    </row>
    <row r="10" spans="2:36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47">
        <v>0.2391853594657064</v>
      </c>
      <c r="N10" s="48" t="s">
        <v>85</v>
      </c>
      <c r="O10" s="48" t="s">
        <v>85</v>
      </c>
      <c r="P10" s="48" t="s">
        <v>85</v>
      </c>
      <c r="Q10" s="48">
        <v>0.12733424385088499</v>
      </c>
      <c r="R10" s="48">
        <v>0.16313980863128399</v>
      </c>
      <c r="S10" s="48">
        <v>0.18532578860711779</v>
      </c>
      <c r="T10" s="48">
        <v>0.21920998979114509</v>
      </c>
      <c r="U10" s="48" t="s">
        <v>85</v>
      </c>
      <c r="V10" s="48">
        <v>6.5804809653861734E-2</v>
      </c>
      <c r="X10" s="51">
        <f t="shared" si="1"/>
        <v>-0.34215859490882816</v>
      </c>
      <c r="Y10" s="51">
        <f t="shared" si="0"/>
        <v>0</v>
      </c>
      <c r="Z10" s="51">
        <f t="shared" si="0"/>
        <v>0</v>
      </c>
      <c r="AA10" s="51">
        <f t="shared" si="0"/>
        <v>0</v>
      </c>
      <c r="AB10" s="51">
        <f t="shared" si="0"/>
        <v>-0.2624282121257997</v>
      </c>
      <c r="AC10" s="51">
        <f t="shared" si="0"/>
        <v>-0.29579657273711324</v>
      </c>
      <c r="AD10" s="51">
        <f t="shared" si="0"/>
        <v>-0.31239255919102205</v>
      </c>
      <c r="AE10" s="51">
        <f t="shared" si="0"/>
        <v>-0.3327005148744539</v>
      </c>
      <c r="AF10" s="51">
        <f t="shared" si="0"/>
        <v>0</v>
      </c>
      <c r="AG10" s="51">
        <f t="shared" si="0"/>
        <v>-0.17905898988476901</v>
      </c>
      <c r="AH10" s="53">
        <f t="shared" si="2"/>
        <v>1.7245354437219862</v>
      </c>
    </row>
    <row r="11" spans="2:36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47" t="s">
        <v>85</v>
      </c>
      <c r="N11" s="48">
        <v>0.39497144298249831</v>
      </c>
      <c r="O11" s="48">
        <v>8.6783913014999672E-2</v>
      </c>
      <c r="P11" s="48" t="s">
        <v>85</v>
      </c>
      <c r="Q11" s="48" t="s">
        <v>85</v>
      </c>
      <c r="R11" s="48" t="s">
        <v>85</v>
      </c>
      <c r="S11" s="48" t="s">
        <v>85</v>
      </c>
      <c r="T11" s="48">
        <v>0.30534802475774908</v>
      </c>
      <c r="U11" s="48">
        <v>0.21289661924475281</v>
      </c>
      <c r="V11" s="48" t="s">
        <v>85</v>
      </c>
      <c r="X11" s="51">
        <f t="shared" si="1"/>
        <v>0</v>
      </c>
      <c r="Y11" s="51">
        <f t="shared" si="0"/>
        <v>-0.36690548830422481</v>
      </c>
      <c r="Z11" s="51">
        <f t="shared" si="0"/>
        <v>-0.21212886996640162</v>
      </c>
      <c r="AA11" s="51">
        <f t="shared" si="0"/>
        <v>0</v>
      </c>
      <c r="AB11" s="51">
        <f t="shared" si="0"/>
        <v>0</v>
      </c>
      <c r="AC11" s="51">
        <f t="shared" si="0"/>
        <v>0</v>
      </c>
      <c r="AD11" s="51">
        <f t="shared" si="0"/>
        <v>0</v>
      </c>
      <c r="AE11" s="51">
        <f t="shared" si="0"/>
        <v>-0.36223530471988014</v>
      </c>
      <c r="AF11" s="51">
        <f t="shared" si="0"/>
        <v>-0.32934012426544562</v>
      </c>
      <c r="AG11" s="51">
        <f t="shared" si="0"/>
        <v>0</v>
      </c>
      <c r="AH11" s="53">
        <f t="shared" si="2"/>
        <v>1.2706097872559523</v>
      </c>
    </row>
    <row r="12" spans="2:36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47">
        <v>0.238578041188926</v>
      </c>
      <c r="N12" s="48" t="s">
        <v>85</v>
      </c>
      <c r="O12" s="48" t="s">
        <v>85</v>
      </c>
      <c r="P12" s="48">
        <v>0.2321760394951945</v>
      </c>
      <c r="Q12" s="48">
        <v>0.14957250834142169</v>
      </c>
      <c r="R12" s="48">
        <v>0.1717369522540905</v>
      </c>
      <c r="S12" s="48" t="s">
        <v>85</v>
      </c>
      <c r="T12" s="48" t="s">
        <v>85</v>
      </c>
      <c r="U12" s="48">
        <v>0.20793645872036731</v>
      </c>
      <c r="V12" s="48" t="s">
        <v>85</v>
      </c>
      <c r="X12" s="51">
        <f t="shared" si="1"/>
        <v>-0.34189636271337615</v>
      </c>
      <c r="Y12" s="51">
        <f t="shared" si="0"/>
        <v>0</v>
      </c>
      <c r="Z12" s="51">
        <f t="shared" si="0"/>
        <v>0</v>
      </c>
      <c r="AA12" s="51">
        <f t="shared" si="0"/>
        <v>-0.3390372450852519</v>
      </c>
      <c r="AB12" s="51">
        <f t="shared" si="0"/>
        <v>-0.28418387667935213</v>
      </c>
      <c r="AC12" s="51">
        <f t="shared" si="0"/>
        <v>-0.30256467183439295</v>
      </c>
      <c r="AD12" s="51">
        <f t="shared" si="0"/>
        <v>0</v>
      </c>
      <c r="AE12" s="51">
        <f t="shared" si="0"/>
        <v>0</v>
      </c>
      <c r="AF12" s="51">
        <f t="shared" si="0"/>
        <v>-0.3265689354133961</v>
      </c>
      <c r="AG12" s="51">
        <f t="shared" si="0"/>
        <v>0</v>
      </c>
      <c r="AH12" s="53">
        <f t="shared" si="2"/>
        <v>1.5942510917257691</v>
      </c>
    </row>
    <row r="13" spans="2:36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47">
        <v>0.2380230946754622</v>
      </c>
      <c r="N13" s="48" t="s">
        <v>85</v>
      </c>
      <c r="O13" s="48">
        <v>0.1651392370846142</v>
      </c>
      <c r="P13" s="48">
        <v>0.1947371166256863</v>
      </c>
      <c r="Q13" s="48" t="s">
        <v>85</v>
      </c>
      <c r="R13" s="48" t="s">
        <v>85</v>
      </c>
      <c r="S13" s="48">
        <v>0.1031592115115309</v>
      </c>
      <c r="T13" s="48" t="s">
        <v>85</v>
      </c>
      <c r="U13" s="48">
        <v>0.29894134010270629</v>
      </c>
      <c r="V13" s="48" t="s">
        <v>85</v>
      </c>
      <c r="X13" s="51">
        <f t="shared" si="1"/>
        <v>-0.34165539231908965</v>
      </c>
      <c r="Y13" s="51">
        <f t="shared" si="0"/>
        <v>0</v>
      </c>
      <c r="Z13" s="51">
        <f t="shared" si="0"/>
        <v>-0.29741020076626862</v>
      </c>
      <c r="AA13" s="51">
        <f t="shared" si="0"/>
        <v>-0.31861032147710533</v>
      </c>
      <c r="AB13" s="51">
        <f t="shared" si="0"/>
        <v>0</v>
      </c>
      <c r="AC13" s="51">
        <f t="shared" si="0"/>
        <v>0</v>
      </c>
      <c r="AD13" s="51">
        <f t="shared" si="0"/>
        <v>-0.23432426540080298</v>
      </c>
      <c r="AE13" s="51">
        <f t="shared" si="0"/>
        <v>0</v>
      </c>
      <c r="AF13" s="51">
        <f t="shared" si="0"/>
        <v>-0.36097403333395656</v>
      </c>
      <c r="AG13" s="51">
        <f t="shared" si="0"/>
        <v>0</v>
      </c>
      <c r="AH13" s="53">
        <f t="shared" si="2"/>
        <v>1.5529742132972233</v>
      </c>
    </row>
    <row r="14" spans="2:36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47" t="s">
        <v>85</v>
      </c>
      <c r="N14" s="48" t="s">
        <v>85</v>
      </c>
      <c r="O14" s="48" t="s">
        <v>85</v>
      </c>
      <c r="P14" s="48" t="s">
        <v>85</v>
      </c>
      <c r="Q14" s="48">
        <v>0.31657001266089241</v>
      </c>
      <c r="R14" s="48" t="s">
        <v>85</v>
      </c>
      <c r="S14" s="48">
        <v>0.33172621678570618</v>
      </c>
      <c r="T14" s="48" t="s">
        <v>85</v>
      </c>
      <c r="U14" s="48" t="s">
        <v>85</v>
      </c>
      <c r="V14" s="48">
        <v>0.35170377055340141</v>
      </c>
      <c r="X14" s="51">
        <f t="shared" si="1"/>
        <v>0</v>
      </c>
      <c r="Y14" s="51">
        <f t="shared" si="0"/>
        <v>0</v>
      </c>
      <c r="Z14" s="51">
        <f t="shared" si="0"/>
        <v>0</v>
      </c>
      <c r="AA14" s="51">
        <f t="shared" si="0"/>
        <v>0</v>
      </c>
      <c r="AB14" s="51">
        <f t="shared" si="0"/>
        <v>-0.36412226424051319</v>
      </c>
      <c r="AC14" s="51">
        <f t="shared" si="0"/>
        <v>0</v>
      </c>
      <c r="AD14" s="51">
        <f t="shared" si="0"/>
        <v>-0.36604173430498782</v>
      </c>
      <c r="AE14" s="51">
        <f t="shared" si="0"/>
        <v>0</v>
      </c>
      <c r="AF14" s="51">
        <f t="shared" si="0"/>
        <v>0</v>
      </c>
      <c r="AG14" s="51">
        <f t="shared" si="0"/>
        <v>-0.36751848884991006</v>
      </c>
      <c r="AH14" s="53">
        <f t="shared" si="2"/>
        <v>1.0976824873954112</v>
      </c>
    </row>
    <row r="15" spans="2:36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47" t="s">
        <v>85</v>
      </c>
      <c r="N15" s="48">
        <v>0.39896540297624111</v>
      </c>
      <c r="O15" s="48" t="s">
        <v>85</v>
      </c>
      <c r="P15" s="48" t="s">
        <v>85</v>
      </c>
      <c r="Q15" s="48">
        <v>0.13397776013966639</v>
      </c>
      <c r="R15" s="48" t="s">
        <v>85</v>
      </c>
      <c r="S15" s="48" t="s">
        <v>85</v>
      </c>
      <c r="T15" s="48" t="s">
        <v>85</v>
      </c>
      <c r="U15" s="48">
        <v>0.2527103888443844</v>
      </c>
      <c r="V15" s="48">
        <v>0.21434644803970801</v>
      </c>
      <c r="X15" s="51">
        <f t="shared" si="1"/>
        <v>0</v>
      </c>
      <c r="Y15" s="51">
        <f t="shared" si="0"/>
        <v>-0.36660155896551394</v>
      </c>
      <c r="Z15" s="51">
        <f t="shared" si="0"/>
        <v>0</v>
      </c>
      <c r="AA15" s="51">
        <f t="shared" si="0"/>
        <v>0</v>
      </c>
      <c r="AB15" s="51">
        <f t="shared" si="0"/>
        <v>-0.26930621196531485</v>
      </c>
      <c r="AC15" s="51">
        <f t="shared" si="0"/>
        <v>0</v>
      </c>
      <c r="AD15" s="51">
        <f t="shared" si="0"/>
        <v>0</v>
      </c>
      <c r="AE15" s="51">
        <f t="shared" si="0"/>
        <v>0</v>
      </c>
      <c r="AF15" s="51">
        <f t="shared" si="0"/>
        <v>-0.34760595860187277</v>
      </c>
      <c r="AG15" s="51">
        <f t="shared" si="0"/>
        <v>-0.33012818056751586</v>
      </c>
      <c r="AH15" s="53">
        <f t="shared" si="2"/>
        <v>1.3136419101002172</v>
      </c>
    </row>
    <row r="16" spans="2:36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47">
        <v>0.32429949997192581</v>
      </c>
      <c r="N16" s="48">
        <v>0.26242635103231698</v>
      </c>
      <c r="O16" s="48">
        <v>6.0132503392475861E-2</v>
      </c>
      <c r="P16" s="48" t="s">
        <v>85</v>
      </c>
      <c r="Q16" s="48" t="s">
        <v>85</v>
      </c>
      <c r="R16" s="48" t="s">
        <v>85</v>
      </c>
      <c r="S16" s="48" t="s">
        <v>85</v>
      </c>
      <c r="T16" s="48">
        <v>0.20147684226055429</v>
      </c>
      <c r="U16" s="48">
        <v>4.6646013535382752E-2</v>
      </c>
      <c r="V16" s="48">
        <v>0.10501878980734421</v>
      </c>
      <c r="X16" s="51">
        <f t="shared" si="1"/>
        <v>-0.36518971290935476</v>
      </c>
      <c r="Y16" s="51">
        <f t="shared" si="0"/>
        <v>-0.35106998453108168</v>
      </c>
      <c r="Z16" s="51">
        <f t="shared" si="0"/>
        <v>-0.1690447798755339</v>
      </c>
      <c r="AA16" s="51">
        <f t="shared" si="0"/>
        <v>0</v>
      </c>
      <c r="AB16" s="51">
        <f t="shared" si="0"/>
        <v>0</v>
      </c>
      <c r="AC16" s="51">
        <f t="shared" si="0"/>
        <v>0</v>
      </c>
      <c r="AD16" s="51">
        <f t="shared" si="0"/>
        <v>0</v>
      </c>
      <c r="AE16" s="51">
        <f t="shared" si="0"/>
        <v>-0.32278218686528842</v>
      </c>
      <c r="AF16" s="51">
        <f t="shared" si="0"/>
        <v>-0.14297785915821903</v>
      </c>
      <c r="AG16" s="51">
        <f t="shared" si="0"/>
        <v>-0.23667202441062332</v>
      </c>
      <c r="AH16" s="53">
        <f t="shared" si="2"/>
        <v>1.5877365477501013</v>
      </c>
    </row>
    <row r="17" spans="2:34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47">
        <v>0.26567892477519489</v>
      </c>
      <c r="N17" s="48" t="s">
        <v>85</v>
      </c>
      <c r="O17" s="48">
        <v>5.817879354330522E-2</v>
      </c>
      <c r="P17" s="48" t="s">
        <v>85</v>
      </c>
      <c r="Q17" s="48">
        <v>0.12619900513377619</v>
      </c>
      <c r="R17" s="48">
        <v>0.1813193216305321</v>
      </c>
      <c r="S17" s="48">
        <v>0.1170478472729975</v>
      </c>
      <c r="T17" s="48" t="s">
        <v>85</v>
      </c>
      <c r="U17" s="48">
        <v>0.25157610764419408</v>
      </c>
      <c r="V17" s="48" t="s">
        <v>85</v>
      </c>
      <c r="X17" s="51">
        <f t="shared" si="1"/>
        <v>-0.35214858069667149</v>
      </c>
      <c r="Y17" s="51">
        <f t="shared" si="0"/>
        <v>0</v>
      </c>
      <c r="Z17" s="51">
        <f t="shared" si="0"/>
        <v>-0.16547412377935483</v>
      </c>
      <c r="AA17" s="51">
        <f t="shared" si="0"/>
        <v>0</v>
      </c>
      <c r="AB17" s="51">
        <f t="shared" si="0"/>
        <v>-0.2612187165053399</v>
      </c>
      <c r="AC17" s="51">
        <f t="shared" si="0"/>
        <v>-0.30960194282740766</v>
      </c>
      <c r="AD17" s="51">
        <f t="shared" si="0"/>
        <v>-0.25108782043062566</v>
      </c>
      <c r="AE17" s="51">
        <f t="shared" si="0"/>
        <v>0</v>
      </c>
      <c r="AF17" s="51">
        <f t="shared" si="0"/>
        <v>-0.34717747395266513</v>
      </c>
      <c r="AG17" s="51">
        <f t="shared" si="0"/>
        <v>0</v>
      </c>
      <c r="AH17" s="53">
        <f t="shared" si="2"/>
        <v>1.6867086581920647</v>
      </c>
    </row>
    <row r="18" spans="2:34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47">
        <v>0.31980996917565502</v>
      </c>
      <c r="N18" s="48">
        <v>0.29084853445793929</v>
      </c>
      <c r="O18" s="48" t="s">
        <v>85</v>
      </c>
      <c r="P18" s="48">
        <v>0.15219084578606029</v>
      </c>
      <c r="Q18" s="48" t="s">
        <v>85</v>
      </c>
      <c r="R18" s="48">
        <v>0.1217868208322648</v>
      </c>
      <c r="S18" s="48">
        <v>4.7001933951727637E-2</v>
      </c>
      <c r="T18" s="48" t="s">
        <v>85</v>
      </c>
      <c r="U18" s="48">
        <v>6.836189579635317E-2</v>
      </c>
      <c r="V18" s="48" t="s">
        <v>85</v>
      </c>
      <c r="X18" s="51">
        <f t="shared" si="1"/>
        <v>-0.36459241737277459</v>
      </c>
      <c r="Y18" s="51">
        <f t="shared" si="0"/>
        <v>-0.35918416763939304</v>
      </c>
      <c r="Z18" s="51">
        <f t="shared" si="0"/>
        <v>0</v>
      </c>
      <c r="AA18" s="51">
        <f t="shared" si="0"/>
        <v>-0.28651752725017182</v>
      </c>
      <c r="AB18" s="51">
        <f t="shared" si="0"/>
        <v>0</v>
      </c>
      <c r="AC18" s="51">
        <f t="shared" si="0"/>
        <v>-0.25642009707286167</v>
      </c>
      <c r="AD18" s="51">
        <f t="shared" si="0"/>
        <v>-0.14371154010592146</v>
      </c>
      <c r="AE18" s="51">
        <f t="shared" si="0"/>
        <v>0</v>
      </c>
      <c r="AF18" s="51">
        <f t="shared" si="0"/>
        <v>-0.18341084341863867</v>
      </c>
      <c r="AG18" s="51">
        <f t="shared" si="0"/>
        <v>0</v>
      </c>
      <c r="AH18" s="53">
        <f t="shared" si="2"/>
        <v>1.5938365928597613</v>
      </c>
    </row>
    <row r="19" spans="2:34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47">
        <v>0.25954897392338472</v>
      </c>
      <c r="N19" s="48" t="s">
        <v>85</v>
      </c>
      <c r="O19" s="48" t="s">
        <v>85</v>
      </c>
      <c r="P19" s="48">
        <v>0.15464075568293081</v>
      </c>
      <c r="Q19" s="48">
        <v>0.11028400356015861</v>
      </c>
      <c r="R19" s="48" t="s">
        <v>85</v>
      </c>
      <c r="S19" s="48">
        <v>2.0751609013874021E-2</v>
      </c>
      <c r="T19" s="48">
        <v>0.20857193967579099</v>
      </c>
      <c r="U19" s="48">
        <v>0.15828991226532091</v>
      </c>
      <c r="V19" s="48">
        <v>8.7912805878540015E-2</v>
      </c>
      <c r="X19" s="51">
        <f t="shared" si="1"/>
        <v>-0.35008221777817211</v>
      </c>
      <c r="Y19" s="51">
        <f t="shared" si="1"/>
        <v>0</v>
      </c>
      <c r="Z19" s="51">
        <f t="shared" si="1"/>
        <v>0</v>
      </c>
      <c r="AA19" s="51">
        <f t="shared" si="1"/>
        <v>-0.28866025278772961</v>
      </c>
      <c r="AB19" s="51">
        <f t="shared" si="1"/>
        <v>-0.24314274451205081</v>
      </c>
      <c r="AC19" s="51">
        <f t="shared" si="1"/>
        <v>0</v>
      </c>
      <c r="AD19" s="51">
        <f t="shared" si="1"/>
        <v>-8.041521360917922E-2</v>
      </c>
      <c r="AE19" s="51">
        <f t="shared" si="1"/>
        <v>-0.3269305216761213</v>
      </c>
      <c r="AF19" s="51">
        <f t="shared" si="1"/>
        <v>-0.29178007536667905</v>
      </c>
      <c r="AG19" s="51">
        <f t="shared" si="1"/>
        <v>-0.2137520575829274</v>
      </c>
      <c r="AH19" s="53">
        <f t="shared" si="2"/>
        <v>1.7947630833128596</v>
      </c>
    </row>
    <row r="20" spans="2:34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47">
        <v>0.24457826026100241</v>
      </c>
      <c r="N20" s="48">
        <v>0.28058674978074882</v>
      </c>
      <c r="O20" s="48">
        <v>6.462203418874668E-2</v>
      </c>
      <c r="P20" s="48" t="s">
        <v>85</v>
      </c>
      <c r="Q20" s="48">
        <v>5.9844862458342488E-2</v>
      </c>
      <c r="R20" s="48" t="s">
        <v>85</v>
      </c>
      <c r="S20" s="48">
        <v>0.1142333247405502</v>
      </c>
      <c r="T20" s="48">
        <v>0.19465150401306691</v>
      </c>
      <c r="U20" s="48" t="s">
        <v>85</v>
      </c>
      <c r="V20" s="48">
        <v>4.1483264557542407E-2</v>
      </c>
      <c r="X20" s="51">
        <f t="shared" si="1"/>
        <v>-0.34441998260257206</v>
      </c>
      <c r="Y20" s="51">
        <f t="shared" si="1"/>
        <v>-0.35658993742969264</v>
      </c>
      <c r="Z20" s="51">
        <f t="shared" si="1"/>
        <v>-0.17701266569977253</v>
      </c>
      <c r="AA20" s="51">
        <f t="shared" si="1"/>
        <v>0</v>
      </c>
      <c r="AB20" s="51">
        <f t="shared" si="1"/>
        <v>-0.16852311418809693</v>
      </c>
      <c r="AC20" s="51">
        <f t="shared" si="1"/>
        <v>0</v>
      </c>
      <c r="AD20" s="51">
        <f t="shared" si="1"/>
        <v>-0.24783059326942569</v>
      </c>
      <c r="AE20" s="51">
        <f t="shared" si="1"/>
        <v>-0.31855584406580556</v>
      </c>
      <c r="AF20" s="51">
        <f t="shared" si="1"/>
        <v>0</v>
      </c>
      <c r="AG20" s="51">
        <f t="shared" si="1"/>
        <v>-0.13201904570202713</v>
      </c>
      <c r="AH20" s="53">
        <f t="shared" si="2"/>
        <v>1.7449511829573927</v>
      </c>
    </row>
    <row r="21" spans="2:34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47">
        <v>0.31379644119071798</v>
      </c>
      <c r="N21" s="48">
        <v>0.3692206645386048</v>
      </c>
      <c r="O21" s="48" t="s">
        <v>85</v>
      </c>
      <c r="P21" s="48" t="s">
        <v>85</v>
      </c>
      <c r="Q21" s="48" t="s">
        <v>85</v>
      </c>
      <c r="R21" s="48" t="s">
        <v>85</v>
      </c>
      <c r="S21" s="48">
        <v>0.31698289427067722</v>
      </c>
      <c r="T21" s="48" t="s">
        <v>85</v>
      </c>
      <c r="U21" s="48" t="s">
        <v>85</v>
      </c>
      <c r="V21" s="48" t="s">
        <v>85</v>
      </c>
      <c r="X21" s="51">
        <f t="shared" si="1"/>
        <v>-0.36369345798993113</v>
      </c>
      <c r="Y21" s="51">
        <f t="shared" si="1"/>
        <v>-0.36787699920572869</v>
      </c>
      <c r="Z21" s="51">
        <f t="shared" si="1"/>
        <v>0</v>
      </c>
      <c r="AA21" s="51">
        <f t="shared" si="1"/>
        <v>0</v>
      </c>
      <c r="AB21" s="51">
        <f t="shared" si="1"/>
        <v>0</v>
      </c>
      <c r="AC21" s="51">
        <f t="shared" si="1"/>
        <v>0</v>
      </c>
      <c r="AD21" s="51">
        <f t="shared" si="1"/>
        <v>-0.36418401440894049</v>
      </c>
      <c r="AE21" s="51">
        <f t="shared" si="1"/>
        <v>0</v>
      </c>
      <c r="AF21" s="51">
        <f t="shared" si="1"/>
        <v>0</v>
      </c>
      <c r="AG21" s="51">
        <f t="shared" si="1"/>
        <v>0</v>
      </c>
      <c r="AH21" s="53">
        <f t="shared" si="2"/>
        <v>1.0957544716046004</v>
      </c>
    </row>
    <row r="22" spans="2:34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47">
        <v>0.32893470578812622</v>
      </c>
      <c r="N22" s="48">
        <v>0.25468310838807529</v>
      </c>
      <c r="O22" s="48">
        <v>0.12695011697762729</v>
      </c>
      <c r="P22" s="48" t="s">
        <v>85</v>
      </c>
      <c r="Q22" s="48">
        <v>0.13331104753530851</v>
      </c>
      <c r="R22" s="48" t="s">
        <v>85</v>
      </c>
      <c r="S22" s="48" t="s">
        <v>85</v>
      </c>
      <c r="T22" s="48" t="s">
        <v>85</v>
      </c>
      <c r="U22" s="48" t="s">
        <v>85</v>
      </c>
      <c r="V22" s="48">
        <v>0.1561210213108627</v>
      </c>
      <c r="X22" s="51">
        <f t="shared" si="1"/>
        <v>-0.36574118710158277</v>
      </c>
      <c r="Y22" s="51">
        <f t="shared" si="1"/>
        <v>-0.34833905698460599</v>
      </c>
      <c r="Z22" s="51">
        <f t="shared" si="1"/>
        <v>-0.26202009665674553</v>
      </c>
      <c r="AA22" s="51">
        <f t="shared" si="1"/>
        <v>0</v>
      </c>
      <c r="AB22" s="51">
        <f t="shared" si="1"/>
        <v>-0.26863111628600461</v>
      </c>
      <c r="AC22" s="51">
        <f t="shared" si="1"/>
        <v>0</v>
      </c>
      <c r="AD22" s="51">
        <f t="shared" si="1"/>
        <v>0</v>
      </c>
      <c r="AE22" s="51">
        <f t="shared" si="1"/>
        <v>0</v>
      </c>
      <c r="AF22" s="51">
        <f t="shared" si="1"/>
        <v>0</v>
      </c>
      <c r="AG22" s="51">
        <f t="shared" si="1"/>
        <v>-0.2899360635540601</v>
      </c>
      <c r="AH22" s="53">
        <f t="shared" si="2"/>
        <v>1.5346675205829992</v>
      </c>
    </row>
    <row r="23" spans="2:34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47">
        <v>0.32429949997192581</v>
      </c>
      <c r="N23" s="48">
        <v>0.29403264783806371</v>
      </c>
      <c r="O23" s="48" t="s">
        <v>85</v>
      </c>
      <c r="P23" s="48">
        <v>9.8760835371948297E-2</v>
      </c>
      <c r="Q23" s="48" t="s">
        <v>85</v>
      </c>
      <c r="R23" s="48">
        <v>5.2849506700951003E-2</v>
      </c>
      <c r="S23" s="48" t="s">
        <v>85</v>
      </c>
      <c r="T23" s="48">
        <v>0.16182030693689381</v>
      </c>
      <c r="U23" s="48">
        <v>6.8237203180217532E-2</v>
      </c>
      <c r="V23" s="48" t="s">
        <v>85</v>
      </c>
      <c r="X23" s="51">
        <f t="shared" si="1"/>
        <v>-0.36518971290935476</v>
      </c>
      <c r="Y23" s="51">
        <f t="shared" si="1"/>
        <v>-0.35991491745632165</v>
      </c>
      <c r="Z23" s="51">
        <f t="shared" si="1"/>
        <v>0</v>
      </c>
      <c r="AA23" s="51">
        <f t="shared" si="1"/>
        <v>-0.2286366823714148</v>
      </c>
      <c r="AB23" s="51">
        <f t="shared" si="1"/>
        <v>0</v>
      </c>
      <c r="AC23" s="51">
        <f t="shared" si="1"/>
        <v>-0.15539376924904569</v>
      </c>
      <c r="AD23" s="51">
        <f t="shared" si="1"/>
        <v>0</v>
      </c>
      <c r="AE23" s="51">
        <f t="shared" si="1"/>
        <v>-0.29471827231850556</v>
      </c>
      <c r="AF23" s="51">
        <f t="shared" si="1"/>
        <v>-0.18320087947672728</v>
      </c>
      <c r="AG23" s="51">
        <f t="shared" si="1"/>
        <v>0</v>
      </c>
      <c r="AH23" s="53">
        <f t="shared" si="2"/>
        <v>1.5870542337813696</v>
      </c>
    </row>
    <row r="24" spans="2:34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47" t="s">
        <v>85</v>
      </c>
      <c r="N24" s="48" t="s">
        <v>85</v>
      </c>
      <c r="O24" s="48">
        <v>0.105828852486349</v>
      </c>
      <c r="P24" s="48">
        <v>0.19270153183682581</v>
      </c>
      <c r="Q24" s="48">
        <v>0.172017680368619</v>
      </c>
      <c r="R24" s="48" t="s">
        <v>85</v>
      </c>
      <c r="S24" s="48">
        <v>0.1476220954346161</v>
      </c>
      <c r="T24" s="48">
        <v>0.24719392203649029</v>
      </c>
      <c r="U24" s="48" t="s">
        <v>85</v>
      </c>
      <c r="V24" s="48">
        <v>0.1346359178370998</v>
      </c>
      <c r="X24" s="51">
        <f t="shared" si="1"/>
        <v>0</v>
      </c>
      <c r="Y24" s="51">
        <f t="shared" si="1"/>
        <v>0</v>
      </c>
      <c r="Z24" s="51">
        <f t="shared" si="1"/>
        <v>-0.23768441573325141</v>
      </c>
      <c r="AA24" s="51">
        <f t="shared" si="1"/>
        <v>-0.31730480008767953</v>
      </c>
      <c r="AB24" s="51">
        <f t="shared" si="1"/>
        <v>-0.30277829875556606</v>
      </c>
      <c r="AC24" s="51">
        <f t="shared" si="1"/>
        <v>0</v>
      </c>
      <c r="AD24" s="51">
        <f t="shared" si="1"/>
        <v>-0.28241578352994018</v>
      </c>
      <c r="AE24" s="51">
        <f t="shared" si="1"/>
        <v>-0.34547381078511091</v>
      </c>
      <c r="AF24" s="51">
        <f t="shared" si="1"/>
        <v>0</v>
      </c>
      <c r="AG24" s="51">
        <f t="shared" si="1"/>
        <v>-0.2699693909150685</v>
      </c>
      <c r="AH24" s="53">
        <f t="shared" si="2"/>
        <v>1.7556264998066167</v>
      </c>
    </row>
    <row r="25" spans="2:34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47">
        <v>0.33517361601266449</v>
      </c>
      <c r="N25" s="48" t="s">
        <v>85</v>
      </c>
      <c r="O25" s="48">
        <v>0.1814352304687635</v>
      </c>
      <c r="P25" s="48" t="s">
        <v>85</v>
      </c>
      <c r="Q25" s="48" t="s">
        <v>85</v>
      </c>
      <c r="R25" s="48">
        <v>0.33945572058726559</v>
      </c>
      <c r="S25" s="48">
        <v>0.1439354329313064</v>
      </c>
      <c r="T25" s="48" t="s">
        <v>85</v>
      </c>
      <c r="U25" s="48" t="s">
        <v>85</v>
      </c>
      <c r="V25" s="48" t="s">
        <v>85</v>
      </c>
      <c r="X25" s="51">
        <f t="shared" si="1"/>
        <v>-0.36638050007184109</v>
      </c>
      <c r="Y25" s="51">
        <f t="shared" si="1"/>
        <v>0</v>
      </c>
      <c r="Z25" s="51">
        <f t="shared" si="1"/>
        <v>-0.30968391078016688</v>
      </c>
      <c r="AA25" s="51">
        <f t="shared" si="1"/>
        <v>0</v>
      </c>
      <c r="AB25" s="51">
        <f t="shared" si="1"/>
        <v>0</v>
      </c>
      <c r="AC25" s="51">
        <f t="shared" si="1"/>
        <v>-0.36675195451042092</v>
      </c>
      <c r="AD25" s="51">
        <f t="shared" si="1"/>
        <v>-0.27900307039273542</v>
      </c>
      <c r="AE25" s="51">
        <f t="shared" si="1"/>
        <v>0</v>
      </c>
      <c r="AF25" s="51">
        <f t="shared" si="1"/>
        <v>0</v>
      </c>
      <c r="AG25" s="51">
        <f t="shared" si="1"/>
        <v>0</v>
      </c>
      <c r="AH25" s="53">
        <f t="shared" si="2"/>
        <v>1.3218194357551645</v>
      </c>
    </row>
    <row r="26" spans="2:34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47" t="s">
        <v>85</v>
      </c>
      <c r="N26" s="48">
        <v>0.37304542972223481</v>
      </c>
      <c r="O26" s="48" t="s">
        <v>85</v>
      </c>
      <c r="P26" s="48">
        <v>0.31642442247382641</v>
      </c>
      <c r="Q26" s="48" t="s">
        <v>85</v>
      </c>
      <c r="R26" s="48" t="s">
        <v>85</v>
      </c>
      <c r="S26" s="48" t="s">
        <v>85</v>
      </c>
      <c r="T26" s="48" t="s">
        <v>85</v>
      </c>
      <c r="U26" s="48">
        <v>0.31053014780393889</v>
      </c>
      <c r="V26" s="48" t="s">
        <v>85</v>
      </c>
      <c r="X26" s="51">
        <f t="shared" si="1"/>
        <v>0</v>
      </c>
      <c r="Y26" s="51">
        <f t="shared" si="1"/>
        <v>-0.36784333778529765</v>
      </c>
      <c r="Z26" s="51">
        <f t="shared" si="1"/>
        <v>0</v>
      </c>
      <c r="AA26" s="51">
        <f t="shared" si="1"/>
        <v>-0.3641003615308378</v>
      </c>
      <c r="AB26" s="51">
        <f t="shared" si="1"/>
        <v>0</v>
      </c>
      <c r="AC26" s="51">
        <f t="shared" si="1"/>
        <v>0</v>
      </c>
      <c r="AD26" s="51">
        <f t="shared" si="1"/>
        <v>0</v>
      </c>
      <c r="AE26" s="51">
        <f t="shared" si="1"/>
        <v>0</v>
      </c>
      <c r="AF26" s="51">
        <f t="shared" si="1"/>
        <v>-0.36315702348857348</v>
      </c>
      <c r="AG26" s="51">
        <f t="shared" si="1"/>
        <v>0</v>
      </c>
      <c r="AH26" s="53">
        <f t="shared" si="2"/>
        <v>1.0951007228047089</v>
      </c>
    </row>
    <row r="27" spans="2:34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47">
        <v>0.37810348113121428</v>
      </c>
      <c r="N27" s="48" t="s">
        <v>85</v>
      </c>
      <c r="O27" s="48" t="s">
        <v>85</v>
      </c>
      <c r="P27" s="48">
        <v>0.39517974511559162</v>
      </c>
      <c r="Q27" s="48" t="s">
        <v>85</v>
      </c>
      <c r="R27" s="48" t="s">
        <v>85</v>
      </c>
      <c r="S27" s="48" t="s">
        <v>85</v>
      </c>
      <c r="T27" s="48" t="s">
        <v>85</v>
      </c>
      <c r="U27" s="48" t="s">
        <v>85</v>
      </c>
      <c r="V27" s="48">
        <v>0.22671677375319399</v>
      </c>
      <c r="X27" s="51">
        <f t="shared" si="1"/>
        <v>-0.36773866698206559</v>
      </c>
      <c r="Y27" s="51">
        <f t="shared" si="1"/>
        <v>0</v>
      </c>
      <c r="Z27" s="51">
        <f t="shared" si="1"/>
        <v>0</v>
      </c>
      <c r="AA27" s="51">
        <f t="shared" si="1"/>
        <v>-0.36689063181419873</v>
      </c>
      <c r="AB27" s="51">
        <f t="shared" si="1"/>
        <v>0</v>
      </c>
      <c r="AC27" s="51">
        <f t="shared" si="1"/>
        <v>0</v>
      </c>
      <c r="AD27" s="51">
        <f t="shared" si="1"/>
        <v>0</v>
      </c>
      <c r="AE27" s="51">
        <f t="shared" si="1"/>
        <v>0</v>
      </c>
      <c r="AF27" s="51">
        <f t="shared" si="1"/>
        <v>0</v>
      </c>
      <c r="AG27" s="51">
        <f t="shared" si="1"/>
        <v>-0.33645987447532022</v>
      </c>
      <c r="AH27" s="53">
        <f t="shared" si="2"/>
        <v>1.0710891732715846</v>
      </c>
    </row>
    <row r="28" spans="2:34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47">
        <v>0.37580095443917771</v>
      </c>
      <c r="N28" s="48" t="s">
        <v>85</v>
      </c>
      <c r="O28" s="48" t="s">
        <v>85</v>
      </c>
      <c r="P28" s="48" t="s">
        <v>85</v>
      </c>
      <c r="Q28" s="48" t="s">
        <v>85</v>
      </c>
      <c r="R28" s="48">
        <v>0.30087290298345998</v>
      </c>
      <c r="S28" s="48" t="s">
        <v>85</v>
      </c>
      <c r="T28" s="48" t="s">
        <v>85</v>
      </c>
      <c r="U28" s="48">
        <v>0.2092493029159285</v>
      </c>
      <c r="V28" s="48">
        <v>0.11407683966143389</v>
      </c>
      <c r="X28" s="51">
        <f t="shared" si="1"/>
        <v>-0.36779476022214963</v>
      </c>
      <c r="Y28" s="51">
        <f t="shared" si="1"/>
        <v>0</v>
      </c>
      <c r="Z28" s="51">
        <f t="shared" si="1"/>
        <v>0</v>
      </c>
      <c r="AA28" s="51">
        <f t="shared" si="1"/>
        <v>0</v>
      </c>
      <c r="AB28" s="51">
        <f t="shared" si="1"/>
        <v>0</v>
      </c>
      <c r="AC28" s="51">
        <f t="shared" si="1"/>
        <v>-0.36136862106443307</v>
      </c>
      <c r="AD28" s="51">
        <f t="shared" si="1"/>
        <v>0</v>
      </c>
      <c r="AE28" s="51">
        <f t="shared" si="1"/>
        <v>0</v>
      </c>
      <c r="AF28" s="51">
        <f t="shared" si="1"/>
        <v>-0.32731380712760816</v>
      </c>
      <c r="AG28" s="51">
        <f t="shared" si="1"/>
        <v>-0.24764747482682051</v>
      </c>
      <c r="AH28" s="53">
        <f t="shared" si="2"/>
        <v>1.3041246632410115</v>
      </c>
    </row>
    <row r="29" spans="2:34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47">
        <v>0.3188186671379426</v>
      </c>
      <c r="N29" s="48" t="s">
        <v>85</v>
      </c>
      <c r="O29" s="48">
        <v>4.2164856960248999E-2</v>
      </c>
      <c r="P29" s="48">
        <v>0.13481352107917671</v>
      </c>
      <c r="Q29" s="48" t="s">
        <v>85</v>
      </c>
      <c r="R29" s="48">
        <v>8.557395531260728E-2</v>
      </c>
      <c r="S29" s="48" t="s">
        <v>85</v>
      </c>
      <c r="T29" s="48">
        <v>0.22895192713606519</v>
      </c>
      <c r="U29" s="48">
        <v>0.14996396567323231</v>
      </c>
      <c r="V29" s="48">
        <v>3.9713106700727051E-2</v>
      </c>
      <c r="X29" s="51">
        <f t="shared" si="1"/>
        <v>-0.36445206908850247</v>
      </c>
      <c r="Y29" s="51">
        <f t="shared" si="1"/>
        <v>0</v>
      </c>
      <c r="Z29" s="51">
        <f t="shared" si="1"/>
        <v>-0.13350102835190078</v>
      </c>
      <c r="AA29" s="51">
        <f t="shared" si="1"/>
        <v>-0.27014779723814031</v>
      </c>
      <c r="AB29" s="51">
        <f t="shared" si="1"/>
        <v>0</v>
      </c>
      <c r="AC29" s="51">
        <f t="shared" si="1"/>
        <v>-0.21037281270360494</v>
      </c>
      <c r="AD29" s="51">
        <f t="shared" si="1"/>
        <v>0</v>
      </c>
      <c r="AE29" s="51">
        <f t="shared" si="1"/>
        <v>-0.3375308268896331</v>
      </c>
      <c r="AF29" s="51">
        <f t="shared" si="1"/>
        <v>-0.28453566628960802</v>
      </c>
      <c r="AG29" s="51">
        <f t="shared" si="1"/>
        <v>-0.1281174210729864</v>
      </c>
      <c r="AH29" s="53">
        <f t="shared" si="2"/>
        <v>1.7286576216343761</v>
      </c>
    </row>
    <row r="30" spans="2:34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47">
        <v>0.29877331058741452</v>
      </c>
      <c r="N30" s="48">
        <v>0.27679284958038358</v>
      </c>
      <c r="O30" s="48">
        <v>1.4366498548066641E-2</v>
      </c>
      <c r="P30" s="48">
        <v>0.1232843243159612</v>
      </c>
      <c r="Q30" s="48">
        <v>6.9307830058913583E-2</v>
      </c>
      <c r="R30" s="48">
        <v>0.1373599679651949</v>
      </c>
      <c r="S30" s="48" t="s">
        <v>85</v>
      </c>
      <c r="T30" s="48" t="s">
        <v>85</v>
      </c>
      <c r="U30" s="48">
        <v>5.8565471121965508E-2</v>
      </c>
      <c r="V30" s="48">
        <v>2.1549747822099952E-2</v>
      </c>
      <c r="X30" s="51">
        <f t="shared" si="1"/>
        <v>-0.36093911864809541</v>
      </c>
      <c r="Y30" s="51">
        <f t="shared" si="1"/>
        <v>-0.35553650918893442</v>
      </c>
      <c r="Z30" s="51">
        <f t="shared" si="1"/>
        <v>-6.0954988479959525E-2</v>
      </c>
      <c r="AA30" s="51">
        <f t="shared" si="1"/>
        <v>-0.25806639269118203</v>
      </c>
      <c r="AB30" s="51">
        <f t="shared" si="1"/>
        <v>-0.184996279190319</v>
      </c>
      <c r="AC30" s="51">
        <f t="shared" si="1"/>
        <v>-0.27268018101119712</v>
      </c>
      <c r="AD30" s="51">
        <f t="shared" si="1"/>
        <v>0</v>
      </c>
      <c r="AE30" s="51">
        <f t="shared" si="1"/>
        <v>0</v>
      </c>
      <c r="AF30" s="51">
        <f t="shared" si="1"/>
        <v>-0.16618596569423083</v>
      </c>
      <c r="AG30" s="51">
        <f t="shared" si="1"/>
        <v>-8.2694811889547831E-2</v>
      </c>
      <c r="AH30" s="53">
        <f t="shared" si="2"/>
        <v>1.7420542467934663</v>
      </c>
    </row>
    <row r="31" spans="2:34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47" t="s">
        <v>85</v>
      </c>
      <c r="N31" s="48">
        <v>0.35907081237162308</v>
      </c>
      <c r="O31" s="48">
        <v>8.4044016506189798E-2</v>
      </c>
      <c r="P31" s="48" t="s">
        <v>85</v>
      </c>
      <c r="Q31" s="48">
        <v>8.9412841401270898E-2</v>
      </c>
      <c r="R31" s="48">
        <v>9.8485517356585867E-2</v>
      </c>
      <c r="S31" s="48" t="s">
        <v>85</v>
      </c>
      <c r="T31" s="48">
        <v>0.25853798099676539</v>
      </c>
      <c r="U31" s="48" t="s">
        <v>85</v>
      </c>
      <c r="V31" s="48">
        <v>0.11044883136756491</v>
      </c>
      <c r="X31" s="51">
        <f t="shared" si="1"/>
        <v>0</v>
      </c>
      <c r="Y31" s="51">
        <f t="shared" si="1"/>
        <v>-0.36777313085484287</v>
      </c>
      <c r="Z31" s="51">
        <f t="shared" si="1"/>
        <v>-0.20812783047297073</v>
      </c>
      <c r="AA31" s="51">
        <f t="shared" si="1"/>
        <v>0</v>
      </c>
      <c r="AB31" s="51">
        <f t="shared" si="1"/>
        <v>-0.21588649792244358</v>
      </c>
      <c r="AC31" s="51">
        <f t="shared" si="1"/>
        <v>-0.22827424015860018</v>
      </c>
      <c r="AD31" s="51">
        <f t="shared" si="1"/>
        <v>0</v>
      </c>
      <c r="AE31" s="51">
        <f t="shared" si="1"/>
        <v>-0.34972760189984986</v>
      </c>
      <c r="AF31" s="51">
        <f t="shared" si="1"/>
        <v>0</v>
      </c>
      <c r="AG31" s="51">
        <f t="shared" si="1"/>
        <v>-0.24334118886407613</v>
      </c>
      <c r="AH31" s="53">
        <f t="shared" si="2"/>
        <v>1.6131304901727834</v>
      </c>
    </row>
    <row r="32" spans="2:34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47">
        <v>0.31762933993175202</v>
      </c>
      <c r="N32" s="48">
        <v>0.2624263510323171</v>
      </c>
      <c r="O32" s="48" t="s">
        <v>85</v>
      </c>
      <c r="P32" s="48" t="s">
        <v>85</v>
      </c>
      <c r="Q32" s="48">
        <v>5.7411105576551359E-2</v>
      </c>
      <c r="R32" s="48">
        <v>8.1502251378454973E-2</v>
      </c>
      <c r="S32" s="48" t="s">
        <v>85</v>
      </c>
      <c r="T32" s="48">
        <v>0.15379638068738299</v>
      </c>
      <c r="U32" s="48">
        <v>5.8249723901128918E-2</v>
      </c>
      <c r="V32" s="48">
        <v>6.8984847492412821E-2</v>
      </c>
      <c r="X32" s="51">
        <f t="shared" si="1"/>
        <v>-0.364279616271872</v>
      </c>
      <c r="Y32" s="51">
        <f t="shared" si="1"/>
        <v>-0.35106998453108174</v>
      </c>
      <c r="Z32" s="51">
        <f t="shared" si="1"/>
        <v>0</v>
      </c>
      <c r="AA32" s="51">
        <f t="shared" si="1"/>
        <v>0</v>
      </c>
      <c r="AB32" s="51">
        <f t="shared" si="1"/>
        <v>-0.164053239879873</v>
      </c>
      <c r="AC32" s="51">
        <f t="shared" si="1"/>
        <v>-0.20433630222595622</v>
      </c>
      <c r="AD32" s="51">
        <f t="shared" si="1"/>
        <v>0</v>
      </c>
      <c r="AE32" s="51">
        <f t="shared" si="1"/>
        <v>-0.28792616527668796</v>
      </c>
      <c r="AF32" s="51">
        <f t="shared" si="1"/>
        <v>-0.16560489276177873</v>
      </c>
      <c r="AG32" s="51">
        <f t="shared" si="1"/>
        <v>-0.18445640379292547</v>
      </c>
      <c r="AH32" s="53">
        <f t="shared" si="2"/>
        <v>1.7217266047401754</v>
      </c>
    </row>
    <row r="33" spans="2:34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47">
        <v>0.32152026662185329</v>
      </c>
      <c r="N33" s="48">
        <v>0.31231309631108423</v>
      </c>
      <c r="O33" s="48">
        <v>8.5121503897294809E-2</v>
      </c>
      <c r="P33" s="48" t="s">
        <v>85</v>
      </c>
      <c r="Q33" s="48" t="s">
        <v>85</v>
      </c>
      <c r="R33" s="48">
        <v>0.16353360275786369</v>
      </c>
      <c r="S33" s="48" t="s">
        <v>85</v>
      </c>
      <c r="T33" s="48" t="s">
        <v>85</v>
      </c>
      <c r="U33" s="48">
        <v>0.11751153041190381</v>
      </c>
      <c r="V33" s="48" t="s">
        <v>85</v>
      </c>
      <c r="X33" s="51">
        <f t="shared" si="1"/>
        <v>-0.36482734234568087</v>
      </c>
      <c r="Y33" s="51">
        <f t="shared" si="1"/>
        <v>-0.36345407867214435</v>
      </c>
      <c r="Z33" s="51">
        <f t="shared" si="1"/>
        <v>-0.20971177095949378</v>
      </c>
      <c r="AA33" s="51">
        <f t="shared" si="1"/>
        <v>0</v>
      </c>
      <c r="AB33" s="51">
        <f t="shared" si="1"/>
        <v>0</v>
      </c>
      <c r="AC33" s="51">
        <f t="shared" si="1"/>
        <v>-0.29611631063798899</v>
      </c>
      <c r="AD33" s="51">
        <f t="shared" si="1"/>
        <v>0</v>
      </c>
      <c r="AE33" s="51">
        <f t="shared" si="1"/>
        <v>0</v>
      </c>
      <c r="AF33" s="51">
        <f t="shared" si="1"/>
        <v>-0.25161790037302134</v>
      </c>
      <c r="AG33" s="51">
        <f t="shared" si="1"/>
        <v>0</v>
      </c>
      <c r="AH33" s="53">
        <f t="shared" si="2"/>
        <v>1.4857274029883292</v>
      </c>
    </row>
    <row r="34" spans="2:34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49" t="s">
        <v>85</v>
      </c>
      <c r="N34" s="50">
        <v>0.34486314840377741</v>
      </c>
      <c r="O34" s="50" t="s">
        <v>85</v>
      </c>
      <c r="P34" s="50" t="s">
        <v>85</v>
      </c>
      <c r="Q34" s="50">
        <v>0.1260193393672725</v>
      </c>
      <c r="R34" s="50" t="s">
        <v>85</v>
      </c>
      <c r="S34" s="50" t="s">
        <v>85</v>
      </c>
      <c r="T34" s="50">
        <v>0.23597967595336189</v>
      </c>
      <c r="U34" s="50">
        <v>0.2129070056664909</v>
      </c>
      <c r="V34" s="50">
        <v>8.023083060909747E-2</v>
      </c>
      <c r="X34" s="51">
        <f t="shared" si="1"/>
        <v>0</v>
      </c>
      <c r="Y34" s="51">
        <f t="shared" si="1"/>
        <v>-0.36714393286792596</v>
      </c>
      <c r="Z34" s="51">
        <f t="shared" si="1"/>
        <v>0</v>
      </c>
      <c r="AA34" s="51">
        <f t="shared" si="1"/>
        <v>0</v>
      </c>
      <c r="AB34" s="51">
        <f t="shared" si="1"/>
        <v>-0.26102636500883225</v>
      </c>
      <c r="AC34" s="51">
        <f t="shared" si="1"/>
        <v>0</v>
      </c>
      <c r="AD34" s="51">
        <f t="shared" si="1"/>
        <v>0</v>
      </c>
      <c r="AE34" s="51">
        <f t="shared" si="1"/>
        <v>-0.3407569166571851</v>
      </c>
      <c r="AF34" s="51">
        <f t="shared" si="1"/>
        <v>-0.32934580485078369</v>
      </c>
      <c r="AG34" s="51">
        <f t="shared" si="1"/>
        <v>-0.20241014371946331</v>
      </c>
      <c r="AH34" s="53">
        <f t="shared" si="2"/>
        <v>1.5006831631041906</v>
      </c>
    </row>
    <row r="35" spans="2:34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45" t="s">
        <v>85</v>
      </c>
      <c r="N35" s="46">
        <v>0.34722933478048951</v>
      </c>
      <c r="O35" s="46" t="s">
        <v>85</v>
      </c>
      <c r="P35" s="46">
        <v>0.23636362321576759</v>
      </c>
      <c r="Q35" s="46">
        <v>0.12876513646403781</v>
      </c>
      <c r="R35" s="46">
        <v>0.17414019323067609</v>
      </c>
      <c r="S35" s="46" t="s">
        <v>85</v>
      </c>
      <c r="T35" s="46" t="s">
        <v>85</v>
      </c>
      <c r="U35" s="46" t="s">
        <v>85</v>
      </c>
      <c r="V35" s="46">
        <v>0.1135017123090291</v>
      </c>
      <c r="X35" s="51">
        <f t="shared" si="1"/>
        <v>0</v>
      </c>
      <c r="Y35" s="51">
        <f t="shared" si="1"/>
        <v>-0.36728870754310367</v>
      </c>
      <c r="Z35" s="51">
        <f t="shared" si="1"/>
        <v>0</v>
      </c>
      <c r="AA35" s="51">
        <f t="shared" si="1"/>
        <v>-0.34092708074763411</v>
      </c>
      <c r="AB35" s="51">
        <f t="shared" si="1"/>
        <v>-0.2639382933252869</v>
      </c>
      <c r="AC35" s="51">
        <f t="shared" si="1"/>
        <v>-0.3043787026862772</v>
      </c>
      <c r="AD35" s="51">
        <f t="shared" si="1"/>
        <v>0</v>
      </c>
      <c r="AE35" s="51">
        <f t="shared" si="1"/>
        <v>0</v>
      </c>
      <c r="AF35" s="51">
        <f t="shared" si="1"/>
        <v>0</v>
      </c>
      <c r="AG35" s="51">
        <f t="shared" si="1"/>
        <v>-0.24697261575495524</v>
      </c>
      <c r="AH35" s="53">
        <f t="shared" si="2"/>
        <v>1.5235054000572572</v>
      </c>
    </row>
    <row r="36" spans="2:34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47">
        <v>0.30667944230958438</v>
      </c>
      <c r="N36" s="48" t="s">
        <v>85</v>
      </c>
      <c r="O36" s="48" t="s">
        <v>85</v>
      </c>
      <c r="P36" s="48">
        <v>0.25053962452937389</v>
      </c>
      <c r="Q36" s="48" t="s">
        <v>85</v>
      </c>
      <c r="R36" s="48" t="s">
        <v>85</v>
      </c>
      <c r="S36" s="48">
        <v>7.7553163318597407E-2</v>
      </c>
      <c r="T36" s="48">
        <v>0.30133933288527592</v>
      </c>
      <c r="U36" s="48" t="s">
        <v>85</v>
      </c>
      <c r="V36" s="48">
        <v>6.3888436957168407E-2</v>
      </c>
      <c r="X36" s="51">
        <f t="shared" si="1"/>
        <v>-0.36248045342246726</v>
      </c>
      <c r="Y36" s="51">
        <f t="shared" si="1"/>
        <v>0</v>
      </c>
      <c r="Z36" s="51">
        <f t="shared" si="1"/>
        <v>0</v>
      </c>
      <c r="AA36" s="51">
        <f t="shared" si="1"/>
        <v>-0.34678146222210343</v>
      </c>
      <c r="AB36" s="51">
        <f t="shared" si="1"/>
        <v>0</v>
      </c>
      <c r="AC36" s="51">
        <f t="shared" si="1"/>
        <v>0</v>
      </c>
      <c r="AD36" s="51">
        <f t="shared" si="1"/>
        <v>-0.19828727648717034</v>
      </c>
      <c r="AE36" s="51">
        <f t="shared" si="1"/>
        <v>-0.36146204353387895</v>
      </c>
      <c r="AF36" s="51">
        <f t="shared" si="1"/>
        <v>0</v>
      </c>
      <c r="AG36" s="51">
        <f t="shared" si="1"/>
        <v>-0.17573261372280446</v>
      </c>
      <c r="AH36" s="53">
        <f t="shared" si="2"/>
        <v>1.4447438493884244</v>
      </c>
    </row>
    <row r="37" spans="2:34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47" t="s">
        <v>85</v>
      </c>
      <c r="N37" s="48">
        <v>0.37647030035824702</v>
      </c>
      <c r="O37" s="48" t="s">
        <v>85</v>
      </c>
      <c r="P37" s="48" t="s">
        <v>85</v>
      </c>
      <c r="Q37" s="48">
        <v>0.14552430188695961</v>
      </c>
      <c r="R37" s="48">
        <v>0.2012649908733426</v>
      </c>
      <c r="S37" s="48" t="s">
        <v>85</v>
      </c>
      <c r="T37" s="48" t="s">
        <v>85</v>
      </c>
      <c r="U37" s="48">
        <v>0.27674040688145068</v>
      </c>
      <c r="V37" s="48" t="s">
        <v>85</v>
      </c>
      <c r="X37" s="51">
        <f t="shared" si="1"/>
        <v>0</v>
      </c>
      <c r="Y37" s="51">
        <f t="shared" si="1"/>
        <v>-0.36777990450541653</v>
      </c>
      <c r="Z37" s="51">
        <f t="shared" si="1"/>
        <v>0</v>
      </c>
      <c r="AA37" s="51">
        <f t="shared" si="1"/>
        <v>0</v>
      </c>
      <c r="AB37" s="51">
        <f t="shared" si="1"/>
        <v>-0.28048531238522245</v>
      </c>
      <c r="AC37" s="51">
        <f t="shared" si="1"/>
        <v>-0.32265452378690818</v>
      </c>
      <c r="AD37" s="51">
        <f t="shared" si="1"/>
        <v>0</v>
      </c>
      <c r="AE37" s="51">
        <f t="shared" si="1"/>
        <v>0</v>
      </c>
      <c r="AF37" s="51">
        <f t="shared" si="1"/>
        <v>-0.35552158501280351</v>
      </c>
      <c r="AG37" s="51">
        <f t="shared" si="1"/>
        <v>0</v>
      </c>
      <c r="AH37" s="53">
        <f t="shared" si="2"/>
        <v>1.3264413256903507</v>
      </c>
    </row>
    <row r="38" spans="2:34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47" t="s">
        <v>85</v>
      </c>
      <c r="N38" s="48" t="s">
        <v>85</v>
      </c>
      <c r="O38" s="48">
        <v>0.18612961277135739</v>
      </c>
      <c r="P38" s="48">
        <v>0.36323386420782622</v>
      </c>
      <c r="Q38" s="48">
        <v>0.18250866316081449</v>
      </c>
      <c r="R38" s="48">
        <v>0.26812785986000193</v>
      </c>
      <c r="S38" s="48" t="s">
        <v>85</v>
      </c>
      <c r="T38" s="48" t="s">
        <v>85</v>
      </c>
      <c r="U38" s="48" t="s">
        <v>85</v>
      </c>
      <c r="V38" s="48" t="s">
        <v>85</v>
      </c>
      <c r="X38" s="51">
        <f t="shared" si="1"/>
        <v>0</v>
      </c>
      <c r="Y38" s="51">
        <f t="shared" si="1"/>
        <v>0</v>
      </c>
      <c r="Z38" s="51">
        <f t="shared" si="1"/>
        <v>-0.31294195245605977</v>
      </c>
      <c r="AA38" s="51">
        <f t="shared" si="1"/>
        <v>-0.36784998477347658</v>
      </c>
      <c r="AB38" s="51">
        <f t="shared" si="1"/>
        <v>-0.31043950455197589</v>
      </c>
      <c r="AC38" s="51">
        <f t="shared" si="1"/>
        <v>-0.35293437544517975</v>
      </c>
      <c r="AD38" s="51">
        <f t="shared" si="1"/>
        <v>0</v>
      </c>
      <c r="AE38" s="51">
        <f t="shared" si="1"/>
        <v>0</v>
      </c>
      <c r="AF38" s="51">
        <f t="shared" si="1"/>
        <v>0</v>
      </c>
      <c r="AG38" s="51">
        <f t="shared" si="1"/>
        <v>0</v>
      </c>
      <c r="AH38" s="53">
        <f t="shared" si="2"/>
        <v>1.3441658172266919</v>
      </c>
    </row>
    <row r="39" spans="2:34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47" t="s">
        <v>85</v>
      </c>
      <c r="N39" s="48" t="s">
        <v>85</v>
      </c>
      <c r="O39" s="48" t="s">
        <v>85</v>
      </c>
      <c r="P39" s="48" t="s">
        <v>85</v>
      </c>
      <c r="Q39" s="48">
        <v>0.43024259182090713</v>
      </c>
      <c r="R39" s="48">
        <v>0.31674683029095391</v>
      </c>
      <c r="S39" s="48">
        <v>0.25301057788813908</v>
      </c>
      <c r="T39" s="48" t="s">
        <v>85</v>
      </c>
      <c r="U39" s="48" t="s">
        <v>85</v>
      </c>
      <c r="V39" s="48" t="s">
        <v>85</v>
      </c>
      <c r="X39" s="51">
        <f t="shared" si="1"/>
        <v>0</v>
      </c>
      <c r="Y39" s="51">
        <f t="shared" si="1"/>
        <v>0</v>
      </c>
      <c r="Z39" s="51">
        <f t="shared" si="1"/>
        <v>0</v>
      </c>
      <c r="AA39" s="51">
        <f t="shared" si="1"/>
        <v>0</v>
      </c>
      <c r="AB39" s="51">
        <f t="shared" si="1"/>
        <v>-0.36286921022359642</v>
      </c>
      <c r="AC39" s="51">
        <f t="shared" si="1"/>
        <v>-0.3641487747966784</v>
      </c>
      <c r="AD39" s="51">
        <f t="shared" si="1"/>
        <v>-0.34771850471274368</v>
      </c>
      <c r="AE39" s="51">
        <f t="shared" si="1"/>
        <v>0</v>
      </c>
      <c r="AF39" s="51">
        <f t="shared" si="1"/>
        <v>0</v>
      </c>
      <c r="AG39" s="51">
        <f t="shared" si="1"/>
        <v>0</v>
      </c>
      <c r="AH39" s="53">
        <f t="shared" si="2"/>
        <v>1.0747364897330185</v>
      </c>
    </row>
    <row r="40" spans="2:34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47">
        <v>0.29877331058741452</v>
      </c>
      <c r="N40" s="48">
        <v>0.24415741417672271</v>
      </c>
      <c r="O40" s="48">
        <v>3.322252789240409E-2</v>
      </c>
      <c r="P40" s="48">
        <v>8.2807339891246376E-2</v>
      </c>
      <c r="Q40" s="48">
        <v>5.0453774662853057E-2</v>
      </c>
      <c r="R40" s="48" t="s">
        <v>85</v>
      </c>
      <c r="S40" s="48">
        <v>5.9107260178483112E-2</v>
      </c>
      <c r="T40" s="48">
        <v>0.143349094517951</v>
      </c>
      <c r="U40" s="48">
        <v>8.8129278092925159E-2</v>
      </c>
      <c r="V40" s="48" t="s">
        <v>85</v>
      </c>
      <c r="X40" s="51">
        <f t="shared" si="1"/>
        <v>-0.36093911864809541</v>
      </c>
      <c r="Y40" s="51">
        <f t="shared" si="1"/>
        <v>-0.34424782255694913</v>
      </c>
      <c r="Z40" s="51">
        <f t="shared" si="1"/>
        <v>-0.11310699594867819</v>
      </c>
      <c r="AA40" s="51">
        <f t="shared" si="1"/>
        <v>-0.20629283947080179</v>
      </c>
      <c r="AB40" s="51">
        <f t="shared" si="1"/>
        <v>-0.15069017350387642</v>
      </c>
      <c r="AC40" s="51">
        <f t="shared" si="1"/>
        <v>0</v>
      </c>
      <c r="AD40" s="51">
        <f t="shared" si="1"/>
        <v>-0.16717906432234445</v>
      </c>
      <c r="AE40" s="51">
        <f t="shared" si="1"/>
        <v>-0.27845166013268985</v>
      </c>
      <c r="AF40" s="51">
        <f t="shared" si="1"/>
        <v>-0.21406165173475361</v>
      </c>
      <c r="AG40" s="51">
        <f t="shared" si="1"/>
        <v>0</v>
      </c>
      <c r="AH40" s="53">
        <f t="shared" si="2"/>
        <v>1.8349693263181888</v>
      </c>
    </row>
    <row r="41" spans="2:34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47">
        <v>0.26534207206602001</v>
      </c>
      <c r="N41" s="48">
        <v>0.32249101063273999</v>
      </c>
      <c r="O41" s="48" t="s">
        <v>85</v>
      </c>
      <c r="P41" s="48" t="s">
        <v>85</v>
      </c>
      <c r="Q41" s="48" t="s">
        <v>85</v>
      </c>
      <c r="R41" s="48">
        <v>0.2139090984222177</v>
      </c>
      <c r="S41" s="48">
        <v>0.1516772101250986</v>
      </c>
      <c r="T41" s="48" t="s">
        <v>85</v>
      </c>
      <c r="U41" s="48" t="s">
        <v>85</v>
      </c>
      <c r="V41" s="48">
        <v>4.6580608753923752E-2</v>
      </c>
      <c r="X41" s="51">
        <f t="shared" si="1"/>
        <v>-0.35203873270345842</v>
      </c>
      <c r="Y41" s="51">
        <f t="shared" si="1"/>
        <v>-0.36495663244093723</v>
      </c>
      <c r="Z41" s="51">
        <f t="shared" si="1"/>
        <v>0</v>
      </c>
      <c r="AA41" s="51">
        <f t="shared" si="1"/>
        <v>0</v>
      </c>
      <c r="AB41" s="51">
        <f t="shared" si="1"/>
        <v>0</v>
      </c>
      <c r="AC41" s="51">
        <f t="shared" si="1"/>
        <v>-0.32989149458856221</v>
      </c>
      <c r="AD41" s="51">
        <f t="shared" si="1"/>
        <v>-0.28606331443003929</v>
      </c>
      <c r="AE41" s="51">
        <f t="shared" si="1"/>
        <v>0</v>
      </c>
      <c r="AF41" s="51">
        <f t="shared" si="1"/>
        <v>0</v>
      </c>
      <c r="AG41" s="51">
        <f t="shared" si="1"/>
        <v>-0.1428427414337681</v>
      </c>
      <c r="AH41" s="53">
        <f t="shared" si="2"/>
        <v>1.4757929155967653</v>
      </c>
    </row>
    <row r="42" spans="2:34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47">
        <v>0.3397455324248374</v>
      </c>
      <c r="N42" s="48" t="s">
        <v>85</v>
      </c>
      <c r="O42" s="48">
        <v>0.1067483759474937</v>
      </c>
      <c r="P42" s="48" t="s">
        <v>85</v>
      </c>
      <c r="Q42" s="48" t="s">
        <v>85</v>
      </c>
      <c r="R42" s="48">
        <v>0.23310452041349691</v>
      </c>
      <c r="S42" s="48" t="s">
        <v>85</v>
      </c>
      <c r="T42" s="48">
        <v>0.32040157121417201</v>
      </c>
      <c r="U42" s="48" t="s">
        <v>85</v>
      </c>
      <c r="V42" s="48" t="s">
        <v>85</v>
      </c>
      <c r="X42" s="51">
        <f t="shared" si="1"/>
        <v>-0.36677513511316356</v>
      </c>
      <c r="Y42" s="51">
        <f t="shared" si="1"/>
        <v>0</v>
      </c>
      <c r="Z42" s="51">
        <f t="shared" si="1"/>
        <v>-0.23882609627203957</v>
      </c>
      <c r="AA42" s="51">
        <f t="shared" si="1"/>
        <v>0</v>
      </c>
      <c r="AB42" s="51">
        <f t="shared" si="1"/>
        <v>0</v>
      </c>
      <c r="AC42" s="51">
        <f t="shared" si="1"/>
        <v>-0.33946273311380865</v>
      </c>
      <c r="AD42" s="51">
        <f t="shared" si="1"/>
        <v>0</v>
      </c>
      <c r="AE42" s="51">
        <f t="shared" si="1"/>
        <v>-0.36467471155213177</v>
      </c>
      <c r="AF42" s="51">
        <f t="shared" si="1"/>
        <v>0</v>
      </c>
      <c r="AG42" s="51">
        <f t="shared" si="1"/>
        <v>0</v>
      </c>
      <c r="AH42" s="53">
        <f t="shared" si="2"/>
        <v>1.3097386760511436</v>
      </c>
    </row>
    <row r="43" spans="2:34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47">
        <v>0.2702498993967769</v>
      </c>
      <c r="N43" s="48" t="s">
        <v>85</v>
      </c>
      <c r="O43" s="48">
        <v>3.5263223708890817E-2</v>
      </c>
      <c r="P43" s="48">
        <v>0.21340789800619661</v>
      </c>
      <c r="Q43" s="48">
        <v>9.8038894130136708E-2</v>
      </c>
      <c r="R43" s="48">
        <v>0.19475363237857801</v>
      </c>
      <c r="S43" s="48">
        <v>8.0662967405422323E-2</v>
      </c>
      <c r="T43" s="48" t="s">
        <v>85</v>
      </c>
      <c r="U43" s="48" t="s">
        <v>85</v>
      </c>
      <c r="V43" s="48">
        <v>0.1076234849739988</v>
      </c>
      <c r="X43" s="51">
        <f t="shared" ref="X43:AG68" si="3">IFERROR(M43*LN(M43),0)</f>
        <v>-0.35359718299373727</v>
      </c>
      <c r="Y43" s="51">
        <f t="shared" si="3"/>
        <v>0</v>
      </c>
      <c r="Z43" s="51">
        <f t="shared" si="3"/>
        <v>-0.11795247462661557</v>
      </c>
      <c r="AA43" s="51">
        <f t="shared" si="3"/>
        <v>-0.32961915402530639</v>
      </c>
      <c r="AB43" s="51">
        <f t="shared" si="3"/>
        <v>-0.22768464539427344</v>
      </c>
      <c r="AC43" s="51">
        <f t="shared" si="3"/>
        <v>-0.31862082652563167</v>
      </c>
      <c r="AD43" s="51">
        <f t="shared" si="3"/>
        <v>-0.20306706042625411</v>
      </c>
      <c r="AE43" s="51">
        <f t="shared" si="3"/>
        <v>0</v>
      </c>
      <c r="AF43" s="51">
        <f t="shared" si="3"/>
        <v>0</v>
      </c>
      <c r="AG43" s="51">
        <f t="shared" si="3"/>
        <v>-0.23990527465207959</v>
      </c>
      <c r="AH43" s="53">
        <f t="shared" si="2"/>
        <v>1.7904466186438979</v>
      </c>
    </row>
    <row r="44" spans="2:34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47">
        <v>0.29156326464501209</v>
      </c>
      <c r="N44" s="48" t="s">
        <v>85</v>
      </c>
      <c r="O44" s="48" t="s">
        <v>85</v>
      </c>
      <c r="P44" s="48" t="s">
        <v>85</v>
      </c>
      <c r="Q44" s="48">
        <v>0.28162775271720791</v>
      </c>
      <c r="R44" s="48" t="s">
        <v>85</v>
      </c>
      <c r="S44" s="48">
        <v>0.1016898046228898</v>
      </c>
      <c r="T44" s="48">
        <v>0.32511917801489038</v>
      </c>
      <c r="U44" s="48" t="s">
        <v>85</v>
      </c>
      <c r="V44" s="48" t="s">
        <v>85</v>
      </c>
      <c r="X44" s="51">
        <f t="shared" si="3"/>
        <v>-0.35935121791978608</v>
      </c>
      <c r="Y44" s="51">
        <f t="shared" si="3"/>
        <v>0</v>
      </c>
      <c r="Z44" s="51">
        <f t="shared" si="3"/>
        <v>0</v>
      </c>
      <c r="AA44" s="51">
        <f t="shared" si="3"/>
        <v>0</v>
      </c>
      <c r="AB44" s="51">
        <f t="shared" si="3"/>
        <v>-0.35686998759914546</v>
      </c>
      <c r="AC44" s="51">
        <f t="shared" si="3"/>
        <v>0</v>
      </c>
      <c r="AD44" s="51">
        <f t="shared" si="3"/>
        <v>-0.23244542615920558</v>
      </c>
      <c r="AE44" s="51">
        <f t="shared" si="3"/>
        <v>-0.36529202930622112</v>
      </c>
      <c r="AF44" s="51">
        <f t="shared" si="3"/>
        <v>0</v>
      </c>
      <c r="AG44" s="51">
        <f t="shared" si="3"/>
        <v>0</v>
      </c>
      <c r="AH44" s="53">
        <f t="shared" si="2"/>
        <v>1.3139586609843583</v>
      </c>
    </row>
    <row r="45" spans="2:34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47">
        <v>0.38508939797566522</v>
      </c>
      <c r="N45" s="48" t="s">
        <v>85</v>
      </c>
      <c r="O45" s="48">
        <v>0.28543293091336203</v>
      </c>
      <c r="P45" s="48" t="s">
        <v>85</v>
      </c>
      <c r="Q45" s="48" t="s">
        <v>85</v>
      </c>
      <c r="R45" s="48" t="s">
        <v>85</v>
      </c>
      <c r="S45" s="48">
        <v>0.15484724345724471</v>
      </c>
      <c r="T45" s="48" t="s">
        <v>85</v>
      </c>
      <c r="U45" s="48" t="s">
        <v>85</v>
      </c>
      <c r="V45" s="48">
        <v>0.1746304276537281</v>
      </c>
      <c r="X45" s="51">
        <f t="shared" si="3"/>
        <v>-0.36748302178884956</v>
      </c>
      <c r="Y45" s="51">
        <f t="shared" si="3"/>
        <v>0</v>
      </c>
      <c r="Z45" s="51">
        <f t="shared" si="3"/>
        <v>-0.35786102206186859</v>
      </c>
      <c r="AA45" s="51">
        <f t="shared" si="3"/>
        <v>0</v>
      </c>
      <c r="AB45" s="51">
        <f t="shared" si="3"/>
        <v>0</v>
      </c>
      <c r="AC45" s="51">
        <f t="shared" si="3"/>
        <v>0</v>
      </c>
      <c r="AD45" s="51">
        <f t="shared" si="3"/>
        <v>-0.28883906773487367</v>
      </c>
      <c r="AE45" s="51">
        <f t="shared" si="3"/>
        <v>0</v>
      </c>
      <c r="AF45" s="51">
        <f t="shared" si="3"/>
        <v>0</v>
      </c>
      <c r="AG45" s="51">
        <f t="shared" si="3"/>
        <v>-0.30474465696178471</v>
      </c>
      <c r="AH45" s="53">
        <f t="shared" si="2"/>
        <v>1.3189277685473766</v>
      </c>
    </row>
    <row r="46" spans="2:34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47" t="s">
        <v>85</v>
      </c>
      <c r="N46" s="48" t="s">
        <v>85</v>
      </c>
      <c r="O46" s="48">
        <v>0.1753137750876845</v>
      </c>
      <c r="P46" s="48">
        <v>0.2698738690746279</v>
      </c>
      <c r="Q46" s="48" t="s">
        <v>85</v>
      </c>
      <c r="R46" s="48">
        <v>0.29318564522257418</v>
      </c>
      <c r="S46" s="48" t="s">
        <v>85</v>
      </c>
      <c r="T46" s="48" t="s">
        <v>85</v>
      </c>
      <c r="U46" s="48">
        <v>0.26162671061511339</v>
      </c>
      <c r="V46" s="48" t="s">
        <v>85</v>
      </c>
      <c r="X46" s="51">
        <f t="shared" si="3"/>
        <v>0</v>
      </c>
      <c r="Y46" s="51">
        <f t="shared" si="3"/>
        <v>0</v>
      </c>
      <c r="Z46" s="51">
        <f t="shared" si="3"/>
        <v>-0.30525247251262877</v>
      </c>
      <c r="AA46" s="51">
        <f t="shared" si="3"/>
        <v>-0.3534809504319989</v>
      </c>
      <c r="AB46" s="51">
        <f t="shared" si="3"/>
        <v>0</v>
      </c>
      <c r="AC46" s="51">
        <f t="shared" si="3"/>
        <v>-0.35972391313506202</v>
      </c>
      <c r="AD46" s="51">
        <f t="shared" si="3"/>
        <v>0</v>
      </c>
      <c r="AE46" s="51">
        <f t="shared" si="3"/>
        <v>0</v>
      </c>
      <c r="AF46" s="51">
        <f t="shared" si="3"/>
        <v>-0.35079865861651677</v>
      </c>
      <c r="AG46" s="51">
        <f t="shared" si="3"/>
        <v>0</v>
      </c>
      <c r="AH46" s="53">
        <f t="shared" si="2"/>
        <v>1.3692559946962064</v>
      </c>
    </row>
    <row r="47" spans="2:34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47" t="s">
        <v>85</v>
      </c>
      <c r="N47" s="48" t="s">
        <v>85</v>
      </c>
      <c r="O47" s="48" t="s">
        <v>85</v>
      </c>
      <c r="P47" s="48">
        <v>0.24963304589965279</v>
      </c>
      <c r="Q47" s="48">
        <v>0.30465668536345342</v>
      </c>
      <c r="R47" s="48" t="s">
        <v>85</v>
      </c>
      <c r="S47" s="48" t="s">
        <v>85</v>
      </c>
      <c r="T47" s="48">
        <v>0.22045623492813771</v>
      </c>
      <c r="U47" s="48">
        <v>0.22525403380875619</v>
      </c>
      <c r="V47" s="48" t="s">
        <v>85</v>
      </c>
      <c r="X47" s="51">
        <f t="shared" si="3"/>
        <v>0</v>
      </c>
      <c r="Y47" s="51">
        <f t="shared" si="3"/>
        <v>0</v>
      </c>
      <c r="Z47" s="51">
        <f t="shared" si="3"/>
        <v>0</v>
      </c>
      <c r="AA47" s="51">
        <f t="shared" si="3"/>
        <v>-0.34643156853773222</v>
      </c>
      <c r="AB47" s="51">
        <f t="shared" si="3"/>
        <v>-0.36210572283264902</v>
      </c>
      <c r="AC47" s="51">
        <f t="shared" si="3"/>
        <v>0</v>
      </c>
      <c r="AD47" s="51">
        <f t="shared" si="3"/>
        <v>0</v>
      </c>
      <c r="AE47" s="51">
        <f t="shared" si="3"/>
        <v>-0.33334219146549232</v>
      </c>
      <c r="AF47" s="51">
        <f t="shared" si="3"/>
        <v>-0.33574710088281023</v>
      </c>
      <c r="AG47" s="51">
        <f t="shared" si="3"/>
        <v>0</v>
      </c>
      <c r="AH47" s="53">
        <f t="shared" si="2"/>
        <v>1.3776265837186839</v>
      </c>
    </row>
    <row r="48" spans="2:34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47" t="s">
        <v>85</v>
      </c>
      <c r="N48" s="48" t="s">
        <v>85</v>
      </c>
      <c r="O48" s="48">
        <v>0.2449611068410974</v>
      </c>
      <c r="P48" s="48" t="s">
        <v>85</v>
      </c>
      <c r="Q48" s="48" t="s">
        <v>85</v>
      </c>
      <c r="R48" s="48">
        <v>0.44107238451752989</v>
      </c>
      <c r="S48" s="48" t="s">
        <v>85</v>
      </c>
      <c r="T48" s="48" t="s">
        <v>85</v>
      </c>
      <c r="U48" s="48" t="s">
        <v>85</v>
      </c>
      <c r="V48" s="48">
        <v>0.3139665086413726</v>
      </c>
      <c r="X48" s="51">
        <f t="shared" si="3"/>
        <v>0</v>
      </c>
      <c r="Y48" s="51">
        <f t="shared" si="3"/>
        <v>0</v>
      </c>
      <c r="Z48" s="51">
        <f t="shared" si="3"/>
        <v>-0.34457596872482837</v>
      </c>
      <c r="AA48" s="51">
        <f t="shared" si="3"/>
        <v>0</v>
      </c>
      <c r="AB48" s="51">
        <f t="shared" si="3"/>
        <v>0</v>
      </c>
      <c r="AC48" s="51">
        <f t="shared" si="3"/>
        <v>-0.36103815945891804</v>
      </c>
      <c r="AD48" s="51">
        <f t="shared" si="3"/>
        <v>0</v>
      </c>
      <c r="AE48" s="51">
        <f t="shared" si="3"/>
        <v>0</v>
      </c>
      <c r="AF48" s="51">
        <f t="shared" si="3"/>
        <v>0</v>
      </c>
      <c r="AG48" s="51">
        <f t="shared" si="3"/>
        <v>-0.36372045447068507</v>
      </c>
      <c r="AH48" s="53">
        <f t="shared" si="2"/>
        <v>1.0693345826544316</v>
      </c>
    </row>
    <row r="49" spans="2:34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47">
        <v>0.32631489323068402</v>
      </c>
      <c r="N49" s="48">
        <v>0.36890650990243462</v>
      </c>
      <c r="O49" s="48">
        <v>4.912066713992435E-2</v>
      </c>
      <c r="P49" s="48">
        <v>0.25565792972695711</v>
      </c>
      <c r="Q49" s="48" t="s">
        <v>85</v>
      </c>
      <c r="R49" s="48" t="s">
        <v>85</v>
      </c>
      <c r="S49" s="48" t="s">
        <v>85</v>
      </c>
      <c r="T49" s="48" t="s">
        <v>85</v>
      </c>
      <c r="U49" s="48" t="s">
        <v>85</v>
      </c>
      <c r="V49" s="48" t="s">
        <v>85</v>
      </c>
      <c r="X49" s="51">
        <f t="shared" si="3"/>
        <v>-0.36543757992297354</v>
      </c>
      <c r="Y49" s="51">
        <f t="shared" si="3"/>
        <v>-0.36787800878661153</v>
      </c>
      <c r="Z49" s="51">
        <f t="shared" si="3"/>
        <v>-0.14802392271580186</v>
      </c>
      <c r="AA49" s="51">
        <f t="shared" si="3"/>
        <v>-0.34869566989274864</v>
      </c>
      <c r="AB49" s="51">
        <f t="shared" si="3"/>
        <v>0</v>
      </c>
      <c r="AC49" s="51">
        <f t="shared" si="3"/>
        <v>0</v>
      </c>
      <c r="AD49" s="51">
        <f t="shared" si="3"/>
        <v>0</v>
      </c>
      <c r="AE49" s="51">
        <f t="shared" si="3"/>
        <v>0</v>
      </c>
      <c r="AF49" s="51">
        <f t="shared" si="3"/>
        <v>0</v>
      </c>
      <c r="AG49" s="51">
        <f t="shared" si="3"/>
        <v>0</v>
      </c>
      <c r="AH49" s="53">
        <f t="shared" si="2"/>
        <v>1.2300351813181356</v>
      </c>
    </row>
    <row r="50" spans="2:34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47" t="s">
        <v>85</v>
      </c>
      <c r="N50" s="48">
        <v>0.37658437844874643</v>
      </c>
      <c r="O50" s="48">
        <v>0.1926890235575088</v>
      </c>
      <c r="P50" s="48" t="s">
        <v>85</v>
      </c>
      <c r="Q50" s="48" t="s">
        <v>85</v>
      </c>
      <c r="R50" s="48" t="s">
        <v>85</v>
      </c>
      <c r="S50" s="48">
        <v>0.21581818505383771</v>
      </c>
      <c r="T50" s="48" t="s">
        <v>85</v>
      </c>
      <c r="U50" s="48">
        <v>0.2149084129399072</v>
      </c>
      <c r="V50" s="48" t="s">
        <v>85</v>
      </c>
      <c r="X50" s="51">
        <f t="shared" si="3"/>
        <v>0</v>
      </c>
      <c r="Y50" s="51">
        <f t="shared" si="3"/>
        <v>-0.36777725385804316</v>
      </c>
      <c r="Z50" s="51">
        <f t="shared" si="3"/>
        <v>-0.3172967116687736</v>
      </c>
      <c r="AA50" s="51">
        <f t="shared" si="3"/>
        <v>0</v>
      </c>
      <c r="AB50" s="51">
        <f t="shared" si="3"/>
        <v>0</v>
      </c>
      <c r="AC50" s="51">
        <f t="shared" si="3"/>
        <v>0</v>
      </c>
      <c r="AD50" s="51">
        <f t="shared" si="3"/>
        <v>-0.33091811540511512</v>
      </c>
      <c r="AE50" s="51">
        <f t="shared" si="3"/>
        <v>0</v>
      </c>
      <c r="AF50" s="51">
        <f t="shared" si="3"/>
        <v>-0.33043099643359292</v>
      </c>
      <c r="AG50" s="51">
        <f t="shared" si="3"/>
        <v>0</v>
      </c>
      <c r="AH50" s="53">
        <f t="shared" si="2"/>
        <v>1.3464230773655248</v>
      </c>
    </row>
    <row r="51" spans="2:34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47" t="s">
        <v>85</v>
      </c>
      <c r="N51" s="48">
        <v>0.36508859975715169</v>
      </c>
      <c r="O51" s="48" t="s">
        <v>85</v>
      </c>
      <c r="P51" s="48" t="s">
        <v>85</v>
      </c>
      <c r="Q51" s="48">
        <v>6.7757380171410406E-2</v>
      </c>
      <c r="R51" s="48">
        <v>7.7820638783499874E-2</v>
      </c>
      <c r="S51" s="48">
        <v>2.2284398316035181E-2</v>
      </c>
      <c r="T51" s="48">
        <v>0.31149995271160291</v>
      </c>
      <c r="U51" s="48">
        <v>0.15554903026030001</v>
      </c>
      <c r="V51" s="48" t="s">
        <v>85</v>
      </c>
      <c r="X51" s="51">
        <f t="shared" si="3"/>
        <v>0</v>
      </c>
      <c r="Y51" s="51">
        <f t="shared" si="3"/>
        <v>-0.36786882822871181</v>
      </c>
      <c r="Z51" s="51">
        <f t="shared" si="3"/>
        <v>0</v>
      </c>
      <c r="AA51" s="51">
        <f t="shared" si="3"/>
        <v>0</v>
      </c>
      <c r="AB51" s="51">
        <f t="shared" si="3"/>
        <v>-0.18239079933981769</v>
      </c>
      <c r="AC51" s="51">
        <f t="shared" si="3"/>
        <v>-0.19870321932122911</v>
      </c>
      <c r="AD51" s="51">
        <f t="shared" si="3"/>
        <v>-8.4766920181949326E-2</v>
      </c>
      <c r="AE51" s="51">
        <f t="shared" si="3"/>
        <v>-0.36331986767835767</v>
      </c>
      <c r="AF51" s="51">
        <f t="shared" si="3"/>
        <v>-0.28944474731119363</v>
      </c>
      <c r="AG51" s="51">
        <f t="shared" si="3"/>
        <v>0</v>
      </c>
      <c r="AH51" s="53">
        <f t="shared" si="2"/>
        <v>1.4864943820612593</v>
      </c>
    </row>
    <row r="52" spans="2:34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47" t="s">
        <v>85</v>
      </c>
      <c r="N52" s="48">
        <v>0.34553529530013338</v>
      </c>
      <c r="O52" s="48">
        <v>6.9677517958123172E-2</v>
      </c>
      <c r="P52" s="48">
        <v>0.18077326605409089</v>
      </c>
      <c r="Q52" s="48" t="s">
        <v>85</v>
      </c>
      <c r="R52" s="48">
        <v>0.1226691232458313</v>
      </c>
      <c r="S52" s="48" t="s">
        <v>85</v>
      </c>
      <c r="T52" s="48">
        <v>0.28134479744182123</v>
      </c>
      <c r="U52" s="48" t="s">
        <v>85</v>
      </c>
      <c r="V52" s="48" t="s">
        <v>85</v>
      </c>
      <c r="X52" s="51">
        <f t="shared" si="3"/>
        <v>0</v>
      </c>
      <c r="Y52" s="51">
        <f t="shared" si="3"/>
        <v>-0.36718670408335385</v>
      </c>
      <c r="Z52" s="51">
        <f t="shared" si="3"/>
        <v>-0.18561237705819825</v>
      </c>
      <c r="AA52" s="51">
        <f t="shared" si="3"/>
        <v>-0.30921478784431433</v>
      </c>
      <c r="AB52" s="51">
        <f t="shared" si="3"/>
        <v>0</v>
      </c>
      <c r="AC52" s="51">
        <f t="shared" si="3"/>
        <v>-0.2573922792149142</v>
      </c>
      <c r="AD52" s="51">
        <f t="shared" si="3"/>
        <v>0</v>
      </c>
      <c r="AE52" s="51">
        <f t="shared" si="3"/>
        <v>-0.35679424849906227</v>
      </c>
      <c r="AF52" s="51">
        <f t="shared" si="3"/>
        <v>0</v>
      </c>
      <c r="AG52" s="51">
        <f t="shared" si="3"/>
        <v>0</v>
      </c>
      <c r="AH52" s="53">
        <f t="shared" si="2"/>
        <v>1.4762003966998429</v>
      </c>
    </row>
    <row r="53" spans="2:34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47" t="s">
        <v>85</v>
      </c>
      <c r="N53" s="48" t="s">
        <v>85</v>
      </c>
      <c r="O53" s="48">
        <v>0.2895312202662505</v>
      </c>
      <c r="P53" s="48">
        <v>0.42759521295203801</v>
      </c>
      <c r="Q53" s="48">
        <v>0.19195005614803701</v>
      </c>
      <c r="R53" s="48" t="s">
        <v>85</v>
      </c>
      <c r="S53" s="48" t="s">
        <v>85</v>
      </c>
      <c r="T53" s="48" t="s">
        <v>85</v>
      </c>
      <c r="U53" s="48" t="s">
        <v>85</v>
      </c>
      <c r="V53" s="48">
        <v>9.0923510633674598E-2</v>
      </c>
      <c r="X53" s="51">
        <f t="shared" si="3"/>
        <v>0</v>
      </c>
      <c r="Y53" s="51">
        <f t="shared" si="3"/>
        <v>0</v>
      </c>
      <c r="Z53" s="51">
        <f t="shared" si="3"/>
        <v>-0.35887167347191357</v>
      </c>
      <c r="AA53" s="51">
        <f t="shared" si="3"/>
        <v>-0.36327561199055336</v>
      </c>
      <c r="AB53" s="51">
        <f t="shared" si="3"/>
        <v>-0.31681741915433953</v>
      </c>
      <c r="AC53" s="51">
        <f t="shared" si="3"/>
        <v>0</v>
      </c>
      <c r="AD53" s="51">
        <f t="shared" si="3"/>
        <v>0</v>
      </c>
      <c r="AE53" s="51">
        <f t="shared" si="3"/>
        <v>0</v>
      </c>
      <c r="AF53" s="51">
        <f t="shared" si="3"/>
        <v>0</v>
      </c>
      <c r="AG53" s="51">
        <f t="shared" si="3"/>
        <v>-0.21801063546659097</v>
      </c>
      <c r="AH53" s="53">
        <f t="shared" si="2"/>
        <v>1.2569753400833974</v>
      </c>
    </row>
    <row r="54" spans="2:34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47">
        <v>0.27507314550383782</v>
      </c>
      <c r="N54" s="48" t="s">
        <v>85</v>
      </c>
      <c r="O54" s="48" t="s">
        <v>85</v>
      </c>
      <c r="P54" s="48">
        <v>0.24030578297207239</v>
      </c>
      <c r="Q54" s="48" t="s">
        <v>85</v>
      </c>
      <c r="R54" s="48">
        <v>0.14982080886293531</v>
      </c>
      <c r="S54" s="48">
        <v>4.3997401803454059E-2</v>
      </c>
      <c r="T54" s="48">
        <v>0.29080286085770041</v>
      </c>
      <c r="U54" s="48" t="s">
        <v>85</v>
      </c>
      <c r="V54" s="48" t="s">
        <v>85</v>
      </c>
      <c r="X54" s="51">
        <f t="shared" si="3"/>
        <v>-0.35504192431944004</v>
      </c>
      <c r="Y54" s="51">
        <f t="shared" si="3"/>
        <v>0</v>
      </c>
      <c r="Z54" s="51">
        <f t="shared" si="3"/>
        <v>0</v>
      </c>
      <c r="AA54" s="51">
        <f t="shared" si="3"/>
        <v>-0.34263833554657375</v>
      </c>
      <c r="AB54" s="51">
        <f t="shared" si="3"/>
        <v>0</v>
      </c>
      <c r="AC54" s="51">
        <f t="shared" si="3"/>
        <v>-0.28440713470851597</v>
      </c>
      <c r="AD54" s="51">
        <f t="shared" si="3"/>
        <v>-0.13743137086517329</v>
      </c>
      <c r="AE54" s="51">
        <f t="shared" si="3"/>
        <v>-0.35917343291971737</v>
      </c>
      <c r="AF54" s="51">
        <f t="shared" si="3"/>
        <v>0</v>
      </c>
      <c r="AG54" s="51">
        <f t="shared" si="3"/>
        <v>0</v>
      </c>
      <c r="AH54" s="53">
        <f t="shared" si="2"/>
        <v>1.4786921983594203</v>
      </c>
    </row>
    <row r="55" spans="2:34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47">
        <v>0.25124842030117622</v>
      </c>
      <c r="N55" s="48">
        <v>0.33283633676211022</v>
      </c>
      <c r="O55" s="48">
        <v>3.322252789240409E-2</v>
      </c>
      <c r="P55" s="48">
        <v>0.1774405911357704</v>
      </c>
      <c r="Q55" s="48" t="s">
        <v>85</v>
      </c>
      <c r="R55" s="48" t="s">
        <v>85</v>
      </c>
      <c r="S55" s="48">
        <v>6.1903029390588088E-2</v>
      </c>
      <c r="T55" s="48">
        <v>0.143349094517951</v>
      </c>
      <c r="U55" s="48" t="s">
        <v>85</v>
      </c>
      <c r="V55" s="48" t="s">
        <v>85</v>
      </c>
      <c r="X55" s="51">
        <f t="shared" si="3"/>
        <v>-0.34705273607182341</v>
      </c>
      <c r="Y55" s="51">
        <f t="shared" si="3"/>
        <v>-0.36615471556068818</v>
      </c>
      <c r="Z55" s="51">
        <f t="shared" si="3"/>
        <v>-0.11310699594867819</v>
      </c>
      <c r="AA55" s="51">
        <f t="shared" si="3"/>
        <v>-0.30681597272419847</v>
      </c>
      <c r="AB55" s="51">
        <f t="shared" si="3"/>
        <v>0</v>
      </c>
      <c r="AC55" s="51">
        <f t="shared" si="3"/>
        <v>0</v>
      </c>
      <c r="AD55" s="51">
        <f t="shared" si="3"/>
        <v>-0.17222575165825668</v>
      </c>
      <c r="AE55" s="51">
        <f t="shared" si="3"/>
        <v>-0.27845166013268985</v>
      </c>
      <c r="AF55" s="51">
        <f t="shared" si="3"/>
        <v>0</v>
      </c>
      <c r="AG55" s="51">
        <f t="shared" si="3"/>
        <v>0</v>
      </c>
      <c r="AH55" s="53">
        <f t="shared" si="2"/>
        <v>1.5838078320963347</v>
      </c>
    </row>
    <row r="56" spans="2:34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47" t="s">
        <v>85</v>
      </c>
      <c r="N56" s="48" t="s">
        <v>85</v>
      </c>
      <c r="O56" s="48">
        <v>0.18389634359352039</v>
      </c>
      <c r="P56" s="48">
        <v>0.34619490750557319</v>
      </c>
      <c r="Q56" s="48" t="s">
        <v>85</v>
      </c>
      <c r="R56" s="48" t="s">
        <v>85</v>
      </c>
      <c r="S56" s="48" t="s">
        <v>85</v>
      </c>
      <c r="T56" s="48" t="s">
        <v>85</v>
      </c>
      <c r="U56" s="48">
        <v>0.26608121620129649</v>
      </c>
      <c r="V56" s="48">
        <v>0.20382753269960971</v>
      </c>
      <c r="X56" s="51">
        <f t="shared" si="3"/>
        <v>0</v>
      </c>
      <c r="Y56" s="51">
        <f t="shared" si="3"/>
        <v>0</v>
      </c>
      <c r="Z56" s="51">
        <f t="shared" si="3"/>
        <v>-0.31140694754783094</v>
      </c>
      <c r="AA56" s="51">
        <f t="shared" si="3"/>
        <v>-0.36722740651767655</v>
      </c>
      <c r="AB56" s="51">
        <f t="shared" si="3"/>
        <v>0</v>
      </c>
      <c r="AC56" s="51">
        <f t="shared" si="3"/>
        <v>0</v>
      </c>
      <c r="AD56" s="51">
        <f t="shared" si="3"/>
        <v>0</v>
      </c>
      <c r="AE56" s="51">
        <f t="shared" si="3"/>
        <v>0</v>
      </c>
      <c r="AF56" s="51">
        <f t="shared" si="3"/>
        <v>-0.35227920875774377</v>
      </c>
      <c r="AG56" s="51">
        <f t="shared" si="3"/>
        <v>-0.3241838324374019</v>
      </c>
      <c r="AH56" s="53">
        <f t="shared" si="2"/>
        <v>1.3550973952606533</v>
      </c>
    </row>
    <row r="57" spans="2:34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47" t="s">
        <v>85</v>
      </c>
      <c r="N57" s="48">
        <v>0.3485671264268751</v>
      </c>
      <c r="O57" s="48">
        <v>2.9882316979978601E-2</v>
      </c>
      <c r="P57" s="48">
        <v>3.5018340210912421E-2</v>
      </c>
      <c r="Q57" s="48">
        <v>9.3330950523450307E-2</v>
      </c>
      <c r="R57" s="48" t="s">
        <v>85</v>
      </c>
      <c r="S57" s="48" t="s">
        <v>85</v>
      </c>
      <c r="T57" s="48">
        <v>0.24830420398772851</v>
      </c>
      <c r="U57" s="48">
        <v>0.1646662312619577</v>
      </c>
      <c r="V57" s="48">
        <v>8.0230830609097456E-2</v>
      </c>
      <c r="X57" s="51">
        <f t="shared" si="3"/>
        <v>0</v>
      </c>
      <c r="Y57" s="51">
        <f t="shared" si="3"/>
        <v>-0.36736341772011794</v>
      </c>
      <c r="Z57" s="51">
        <f t="shared" si="3"/>
        <v>-0.10490152649241787</v>
      </c>
      <c r="AA57" s="51">
        <f t="shared" si="3"/>
        <v>-0.11737739145241462</v>
      </c>
      <c r="AB57" s="51">
        <f t="shared" si="3"/>
        <v>-0.221344008444947</v>
      </c>
      <c r="AC57" s="51">
        <f t="shared" si="3"/>
        <v>0</v>
      </c>
      <c r="AD57" s="51">
        <f t="shared" si="3"/>
        <v>0</v>
      </c>
      <c r="AE57" s="51">
        <f t="shared" si="3"/>
        <v>-0.34591274934592892</v>
      </c>
      <c r="AF57" s="51">
        <f t="shared" si="3"/>
        <v>-0.29703066098329378</v>
      </c>
      <c r="AG57" s="51">
        <f t="shared" si="3"/>
        <v>-0.20241014371946328</v>
      </c>
      <c r="AH57" s="53">
        <f t="shared" si="2"/>
        <v>1.6563398981585833</v>
      </c>
    </row>
    <row r="58" spans="2:34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47">
        <v>0.31762933993175202</v>
      </c>
      <c r="N58" s="48">
        <v>0.30641224121834482</v>
      </c>
      <c r="O58" s="48" t="s">
        <v>85</v>
      </c>
      <c r="P58" s="48">
        <v>9.5044518118795995E-2</v>
      </c>
      <c r="Q58" s="48">
        <v>2.005820935157809E-2</v>
      </c>
      <c r="R58" s="48">
        <v>3.425857346077428E-2</v>
      </c>
      <c r="S58" s="48">
        <v>1.8268936855594359E-2</v>
      </c>
      <c r="T58" s="48">
        <v>0.143349094517951</v>
      </c>
      <c r="U58" s="48">
        <v>3.7528812533725087E-2</v>
      </c>
      <c r="V58" s="48">
        <v>2.7450274011484449E-2</v>
      </c>
      <c r="X58" s="51">
        <f t="shared" si="3"/>
        <v>-0.364279616271872</v>
      </c>
      <c r="Y58" s="51">
        <f t="shared" si="3"/>
        <v>-0.36243171914953137</v>
      </c>
      <c r="Z58" s="51">
        <f t="shared" si="3"/>
        <v>0</v>
      </c>
      <c r="AA58" s="51">
        <f t="shared" si="3"/>
        <v>-0.22367870849090798</v>
      </c>
      <c r="AB58" s="51">
        <f t="shared" si="3"/>
        <v>-7.8409882453334884E-2</v>
      </c>
      <c r="AC58" s="51">
        <f t="shared" si="3"/>
        <v>-0.11558220637591352</v>
      </c>
      <c r="AD58" s="51">
        <f t="shared" si="3"/>
        <v>-7.3122389863381682E-2</v>
      </c>
      <c r="AE58" s="51">
        <f t="shared" si="3"/>
        <v>-0.27845166013268985</v>
      </c>
      <c r="AF58" s="51">
        <f t="shared" si="3"/>
        <v>-0.12319381786207485</v>
      </c>
      <c r="AG58" s="51">
        <f t="shared" si="3"/>
        <v>-9.8694142262735512E-2</v>
      </c>
      <c r="AH58" s="53">
        <f t="shared" si="2"/>
        <v>1.7178441428624416</v>
      </c>
    </row>
    <row r="59" spans="2:34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47" t="s">
        <v>85</v>
      </c>
      <c r="N59" s="48" t="s">
        <v>85</v>
      </c>
      <c r="O59" s="48">
        <v>6.3111410979361501E-2</v>
      </c>
      <c r="P59" s="48">
        <v>0.15490843038278029</v>
      </c>
      <c r="Q59" s="48" t="s">
        <v>85</v>
      </c>
      <c r="R59" s="48">
        <v>0.19419456269322771</v>
      </c>
      <c r="S59" s="48">
        <v>0.19862188146195231</v>
      </c>
      <c r="T59" s="48">
        <v>0.24310033947255899</v>
      </c>
      <c r="U59" s="48">
        <v>0.14606337501011929</v>
      </c>
      <c r="V59" s="48" t="s">
        <v>85</v>
      </c>
      <c r="X59" s="51">
        <f t="shared" si="3"/>
        <v>0</v>
      </c>
      <c r="Y59" s="51">
        <f t="shared" si="3"/>
        <v>0</v>
      </c>
      <c r="Z59" s="51">
        <f t="shared" si="3"/>
        <v>-0.17436759446403102</v>
      </c>
      <c r="AA59" s="51">
        <f t="shared" si="3"/>
        <v>-0.28889200168395812</v>
      </c>
      <c r="AB59" s="51">
        <f t="shared" si="3"/>
        <v>0</v>
      </c>
      <c r="AC59" s="51">
        <f t="shared" si="3"/>
        <v>-0.31826444384037889</v>
      </c>
      <c r="AD59" s="51">
        <f t="shared" si="3"/>
        <v>-0.32104294583184145</v>
      </c>
      <c r="AE59" s="51">
        <f t="shared" si="3"/>
        <v>-0.34381219150842912</v>
      </c>
      <c r="AF59" s="51">
        <f t="shared" si="3"/>
        <v>-0.28098425813970429</v>
      </c>
      <c r="AG59" s="51">
        <f t="shared" si="3"/>
        <v>0</v>
      </c>
      <c r="AH59" s="53">
        <f t="shared" si="2"/>
        <v>1.7273634354683427</v>
      </c>
    </row>
    <row r="60" spans="2:34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47" t="s">
        <v>85</v>
      </c>
      <c r="N60" s="48">
        <v>0.35880411116328442</v>
      </c>
      <c r="O60" s="48">
        <v>0.13920966063331949</v>
      </c>
      <c r="P60" s="48" t="s">
        <v>85</v>
      </c>
      <c r="Q60" s="48" t="s">
        <v>85</v>
      </c>
      <c r="R60" s="48">
        <v>0.19734144816713151</v>
      </c>
      <c r="S60" s="48">
        <v>1.0654206680162081E-2</v>
      </c>
      <c r="T60" s="48" t="s">
        <v>85</v>
      </c>
      <c r="U60" s="48">
        <v>0.17484944534767469</v>
      </c>
      <c r="V60" s="48">
        <v>0.1191411280084279</v>
      </c>
      <c r="X60" s="51">
        <f t="shared" si="3"/>
        <v>0</v>
      </c>
      <c r="Y60" s="51">
        <f t="shared" si="3"/>
        <v>-0.36776656810357083</v>
      </c>
      <c r="Z60" s="51">
        <f t="shared" si="3"/>
        <v>-0.2744900078153652</v>
      </c>
      <c r="AA60" s="51">
        <f t="shared" si="3"/>
        <v>0</v>
      </c>
      <c r="AB60" s="51">
        <f t="shared" si="3"/>
        <v>0</v>
      </c>
      <c r="AC60" s="51">
        <f t="shared" si="3"/>
        <v>-0.32024961164530497</v>
      </c>
      <c r="AD60" s="51">
        <f t="shared" si="3"/>
        <v>-4.8389280922072189E-2</v>
      </c>
      <c r="AE60" s="51">
        <f t="shared" si="3"/>
        <v>0</v>
      </c>
      <c r="AF60" s="51">
        <f t="shared" si="3"/>
        <v>-0.30490770611925816</v>
      </c>
      <c r="AG60" s="51">
        <f t="shared" si="3"/>
        <v>-0.25346638042249714</v>
      </c>
      <c r="AH60" s="53">
        <f t="shared" si="2"/>
        <v>1.5692695550280686</v>
      </c>
    </row>
    <row r="61" spans="2:34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47">
        <v>0.20068640126840029</v>
      </c>
      <c r="N61" s="48" t="s">
        <v>85</v>
      </c>
      <c r="O61" s="48">
        <v>0.1073524456838585</v>
      </c>
      <c r="P61" s="48">
        <v>0.33682502990730562</v>
      </c>
      <c r="Q61" s="48">
        <v>0.20245371925243261</v>
      </c>
      <c r="R61" s="48" t="s">
        <v>85</v>
      </c>
      <c r="S61" s="48">
        <v>0.152682403888003</v>
      </c>
      <c r="T61" s="48" t="s">
        <v>85</v>
      </c>
      <c r="U61" s="48" t="s">
        <v>85</v>
      </c>
      <c r="V61" s="48" t="s">
        <v>85</v>
      </c>
      <c r="X61" s="51">
        <f t="shared" si="3"/>
        <v>-0.32230472492134743</v>
      </c>
      <c r="Y61" s="51">
        <f t="shared" si="3"/>
        <v>0</v>
      </c>
      <c r="Z61" s="51">
        <f t="shared" si="3"/>
        <v>-0.23957179423743402</v>
      </c>
      <c r="AA61" s="51">
        <f t="shared" si="3"/>
        <v>-0.36653019601924841</v>
      </c>
      <c r="AB61" s="51">
        <f t="shared" si="3"/>
        <v>-0.32336798136046263</v>
      </c>
      <c r="AC61" s="51">
        <f t="shared" si="3"/>
        <v>0</v>
      </c>
      <c r="AD61" s="51">
        <f t="shared" si="3"/>
        <v>-0.2869505932694793</v>
      </c>
      <c r="AE61" s="51">
        <f t="shared" si="3"/>
        <v>0</v>
      </c>
      <c r="AF61" s="51">
        <f t="shared" si="3"/>
        <v>0</v>
      </c>
      <c r="AG61" s="51">
        <f t="shared" si="3"/>
        <v>0</v>
      </c>
      <c r="AH61" s="53">
        <f t="shared" si="2"/>
        <v>1.5387252898079717</v>
      </c>
    </row>
    <row r="62" spans="2:34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47">
        <v>0.29807508884112771</v>
      </c>
      <c r="N62" s="48">
        <v>0.24415741417672271</v>
      </c>
      <c r="O62" s="48" t="s">
        <v>85</v>
      </c>
      <c r="P62" s="48">
        <v>0.16581136398880561</v>
      </c>
      <c r="Q62" s="48">
        <v>5.4093128530926432E-2</v>
      </c>
      <c r="R62" s="48">
        <v>5.9880386658948827E-2</v>
      </c>
      <c r="S62" s="48" t="s">
        <v>85</v>
      </c>
      <c r="T62" s="48">
        <v>0.1779826178034688</v>
      </c>
      <c r="U62" s="48" t="s">
        <v>85</v>
      </c>
      <c r="V62" s="48" t="s">
        <v>85</v>
      </c>
      <c r="X62" s="51">
        <f t="shared" si="3"/>
        <v>-0.36079302304843569</v>
      </c>
      <c r="Y62" s="51">
        <f t="shared" si="3"/>
        <v>-0.34424782255694913</v>
      </c>
      <c r="Z62" s="51">
        <f t="shared" si="3"/>
        <v>0</v>
      </c>
      <c r="AA62" s="51">
        <f t="shared" si="3"/>
        <v>-0.29794718581860596</v>
      </c>
      <c r="AB62" s="51">
        <f t="shared" si="3"/>
        <v>-0.15779225863790333</v>
      </c>
      <c r="AC62" s="51">
        <f t="shared" si="3"/>
        <v>-0.16858761558383628</v>
      </c>
      <c r="AD62" s="51">
        <f t="shared" si="3"/>
        <v>0</v>
      </c>
      <c r="AE62" s="51">
        <f t="shared" si="3"/>
        <v>-0.30721034787482743</v>
      </c>
      <c r="AF62" s="51">
        <f t="shared" si="3"/>
        <v>0</v>
      </c>
      <c r="AG62" s="51">
        <f t="shared" si="3"/>
        <v>0</v>
      </c>
      <c r="AH62" s="53">
        <f t="shared" si="2"/>
        <v>1.6365782535205577</v>
      </c>
    </row>
    <row r="63" spans="2:34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47">
        <v>0.32429949997192581</v>
      </c>
      <c r="N63" s="48">
        <v>0.32057646420306291</v>
      </c>
      <c r="O63" s="48" t="s">
        <v>85</v>
      </c>
      <c r="P63" s="48">
        <v>9.8760835371948283E-2</v>
      </c>
      <c r="Q63" s="48" t="s">
        <v>85</v>
      </c>
      <c r="R63" s="48" t="s">
        <v>85</v>
      </c>
      <c r="S63" s="48" t="s">
        <v>85</v>
      </c>
      <c r="T63" s="48">
        <v>0.16182030693689381</v>
      </c>
      <c r="U63" s="48">
        <v>4.6646013535382752E-2</v>
      </c>
      <c r="V63" s="48">
        <v>4.7896879980786428E-2</v>
      </c>
      <c r="X63" s="51">
        <f t="shared" si="3"/>
        <v>-0.36518971290935476</v>
      </c>
      <c r="Y63" s="51">
        <f t="shared" si="3"/>
        <v>-0.36469883056882446</v>
      </c>
      <c r="Z63" s="51">
        <f t="shared" si="3"/>
        <v>0</v>
      </c>
      <c r="AA63" s="51">
        <f t="shared" si="3"/>
        <v>-0.22863668237141477</v>
      </c>
      <c r="AB63" s="51">
        <f t="shared" si="3"/>
        <v>0</v>
      </c>
      <c r="AC63" s="51">
        <f t="shared" si="3"/>
        <v>0</v>
      </c>
      <c r="AD63" s="51">
        <f t="shared" si="3"/>
        <v>0</v>
      </c>
      <c r="AE63" s="51">
        <f t="shared" si="3"/>
        <v>-0.29471827231850556</v>
      </c>
      <c r="AF63" s="51">
        <f t="shared" si="3"/>
        <v>-0.14297785915821903</v>
      </c>
      <c r="AG63" s="51">
        <f t="shared" si="3"/>
        <v>-0.14554448450479499</v>
      </c>
      <c r="AH63" s="53">
        <f t="shared" si="2"/>
        <v>1.5417658418311135</v>
      </c>
    </row>
    <row r="64" spans="2:34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47" t="s">
        <v>85</v>
      </c>
      <c r="N64" s="48" t="s">
        <v>85</v>
      </c>
      <c r="O64" s="48">
        <v>0.1367371687866874</v>
      </c>
      <c r="P64" s="48" t="s">
        <v>85</v>
      </c>
      <c r="Q64" s="48">
        <v>0.1454322811387585</v>
      </c>
      <c r="R64" s="48">
        <v>0.18066853954211179</v>
      </c>
      <c r="S64" s="48">
        <v>7.9083345313088971E-2</v>
      </c>
      <c r="T64" s="48">
        <v>0.19707569143067541</v>
      </c>
      <c r="U64" s="48">
        <v>0.16170349723422511</v>
      </c>
      <c r="V64" s="48">
        <v>9.9299476554452926E-2</v>
      </c>
      <c r="X64" s="51">
        <f t="shared" si="3"/>
        <v>0</v>
      </c>
      <c r="Y64" s="51">
        <f t="shared" si="3"/>
        <v>0</v>
      </c>
      <c r="Z64" s="51">
        <f t="shared" si="3"/>
        <v>-0.27206521617131041</v>
      </c>
      <c r="AA64" s="51">
        <f t="shared" si="3"/>
        <v>0</v>
      </c>
      <c r="AB64" s="51">
        <f t="shared" si="3"/>
        <v>-0.28039994212194208</v>
      </c>
      <c r="AC64" s="51">
        <f t="shared" si="3"/>
        <v>-0.30914034809033669</v>
      </c>
      <c r="AD64" s="51">
        <f t="shared" si="3"/>
        <v>-0.20065445345941918</v>
      </c>
      <c r="AE64" s="51">
        <f t="shared" si="3"/>
        <v>-0.32008391405922959</v>
      </c>
      <c r="AF64" s="51">
        <f t="shared" si="3"/>
        <v>-0.29462229798740375</v>
      </c>
      <c r="AG64" s="51">
        <f t="shared" si="3"/>
        <v>-0.22934355848679966</v>
      </c>
      <c r="AH64" s="53">
        <f t="shared" si="2"/>
        <v>1.9063097303764414</v>
      </c>
    </row>
    <row r="65" spans="2:34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47">
        <v>0.35366134423882589</v>
      </c>
      <c r="N65" s="48">
        <v>0.30949077662150187</v>
      </c>
      <c r="O65" s="48" t="s">
        <v>85</v>
      </c>
      <c r="P65" s="48">
        <v>0.14880490082145889</v>
      </c>
      <c r="Q65" s="48" t="s">
        <v>85</v>
      </c>
      <c r="R65" s="48" t="s">
        <v>85</v>
      </c>
      <c r="S65" s="48">
        <v>5.128131649796025E-2</v>
      </c>
      <c r="T65" s="48" t="s">
        <v>85</v>
      </c>
      <c r="U65" s="48">
        <v>7.850303322533457E-2</v>
      </c>
      <c r="V65" s="48">
        <v>5.8258628594918468E-2</v>
      </c>
      <c r="X65" s="51">
        <f t="shared" si="3"/>
        <v>-0.3676010753231686</v>
      </c>
      <c r="Y65" s="51">
        <f t="shared" si="3"/>
        <v>-0.36297913542110033</v>
      </c>
      <c r="Z65" s="51">
        <f t="shared" si="3"/>
        <v>0</v>
      </c>
      <c r="AA65" s="51">
        <f t="shared" si="3"/>
        <v>-0.28349107680797969</v>
      </c>
      <c r="AB65" s="51">
        <f t="shared" si="3"/>
        <v>0</v>
      </c>
      <c r="AC65" s="51">
        <f t="shared" si="3"/>
        <v>0</v>
      </c>
      <c r="AD65" s="51">
        <f t="shared" si="3"/>
        <v>-0.1523274991178262</v>
      </c>
      <c r="AE65" s="51">
        <f t="shared" si="3"/>
        <v>0</v>
      </c>
      <c r="AF65" s="51">
        <f t="shared" si="3"/>
        <v>-0.19976023258730713</v>
      </c>
      <c r="AG65" s="51">
        <f t="shared" si="3"/>
        <v>-0.1656213035736529</v>
      </c>
      <c r="AH65" s="53">
        <f t="shared" si="2"/>
        <v>1.5317803228310349</v>
      </c>
    </row>
    <row r="66" spans="2:34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49">
        <v>0.24457826026100241</v>
      </c>
      <c r="N66" s="50">
        <v>0.31167995735263587</v>
      </c>
      <c r="O66" s="50" t="s">
        <v>85</v>
      </c>
      <c r="P66" s="50">
        <v>0.16610111605313291</v>
      </c>
      <c r="Q66" s="50">
        <v>7.7175198311426274E-2</v>
      </c>
      <c r="R66" s="50">
        <v>9.9709743107267171E-2</v>
      </c>
      <c r="S66" s="50">
        <v>0.1007557249145353</v>
      </c>
      <c r="T66" s="50" t="s">
        <v>85</v>
      </c>
      <c r="U66" s="50" t="s">
        <v>85</v>
      </c>
      <c r="V66" s="50" t="s">
        <v>85</v>
      </c>
      <c r="X66" s="51">
        <f t="shared" si="3"/>
        <v>-0.34441998260257206</v>
      </c>
      <c r="Y66" s="51">
        <f t="shared" si="3"/>
        <v>-0.36334976054798807</v>
      </c>
      <c r="Z66" s="51">
        <f t="shared" si="3"/>
        <v>0</v>
      </c>
      <c r="AA66" s="51">
        <f t="shared" si="3"/>
        <v>-0.29817783752140847</v>
      </c>
      <c r="AB66" s="51">
        <f t="shared" si="3"/>
        <v>-0.19769794120941089</v>
      </c>
      <c r="AC66" s="51">
        <f t="shared" si="3"/>
        <v>-0.22988000334431608</v>
      </c>
      <c r="AD66" s="51">
        <f t="shared" si="3"/>
        <v>-0.23124005687318672</v>
      </c>
      <c r="AE66" s="51">
        <f t="shared" si="3"/>
        <v>0</v>
      </c>
      <c r="AF66" s="51">
        <f t="shared" si="3"/>
        <v>0</v>
      </c>
      <c r="AG66" s="51">
        <f t="shared" si="3"/>
        <v>0</v>
      </c>
      <c r="AH66" s="53">
        <f t="shared" si="2"/>
        <v>1.6647655820988823</v>
      </c>
    </row>
    <row r="67" spans="2:34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45">
        <v>0.3047452488813015</v>
      </c>
      <c r="N67" s="46">
        <v>0.26331274557414491</v>
      </c>
      <c r="O67" s="46" t="s">
        <v>85</v>
      </c>
      <c r="P67" s="46" t="s">
        <v>85</v>
      </c>
      <c r="Q67" s="46" t="s">
        <v>85</v>
      </c>
      <c r="R67" s="46">
        <v>0.13420588944144651</v>
      </c>
      <c r="S67" s="46" t="s">
        <v>85</v>
      </c>
      <c r="T67" s="46">
        <v>0.1566696803969963</v>
      </c>
      <c r="U67" s="46" t="s">
        <v>85</v>
      </c>
      <c r="V67" s="46">
        <v>0.1410664357061108</v>
      </c>
      <c r="X67" s="51">
        <f t="shared" si="3"/>
        <v>-0.36212241036235415</v>
      </c>
      <c r="Y67" s="51">
        <f t="shared" si="3"/>
        <v>-0.35136789983765015</v>
      </c>
      <c r="Z67" s="51">
        <f t="shared" si="3"/>
        <v>0</v>
      </c>
      <c r="AA67" s="51">
        <f t="shared" si="3"/>
        <v>0</v>
      </c>
      <c r="AB67" s="51">
        <f t="shared" si="3"/>
        <v>0</v>
      </c>
      <c r="AC67" s="51">
        <f t="shared" si="3"/>
        <v>-0.26953644703165242</v>
      </c>
      <c r="AD67" s="51">
        <f t="shared" si="3"/>
        <v>0</v>
      </c>
      <c r="AE67" s="51">
        <f t="shared" si="3"/>
        <v>-0.29040536935788258</v>
      </c>
      <c r="AF67" s="51">
        <f t="shared" si="3"/>
        <v>0</v>
      </c>
      <c r="AG67" s="51">
        <f t="shared" si="3"/>
        <v>-0.27628204567998688</v>
      </c>
      <c r="AH67" s="53">
        <f t="shared" si="2"/>
        <v>1.549714172269526</v>
      </c>
    </row>
    <row r="68" spans="2:34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47" t="s">
        <v>85</v>
      </c>
      <c r="N68" s="48">
        <v>0.36949560365896039</v>
      </c>
      <c r="O68" s="48">
        <v>0.11546872508768311</v>
      </c>
      <c r="P68" s="48">
        <v>0.11417945750820579</v>
      </c>
      <c r="Q68" s="48" t="s">
        <v>85</v>
      </c>
      <c r="R68" s="48" t="s">
        <v>85</v>
      </c>
      <c r="S68" s="48" t="s">
        <v>85</v>
      </c>
      <c r="T68" s="48">
        <v>0.26647171296482958</v>
      </c>
      <c r="U68" s="48" t="s">
        <v>85</v>
      </c>
      <c r="V68" s="48">
        <v>0.1343845007803211</v>
      </c>
      <c r="X68" s="51">
        <f t="shared" si="3"/>
        <v>0</v>
      </c>
      <c r="Y68" s="51">
        <f t="shared" si="3"/>
        <v>-0.36787589630823214</v>
      </c>
      <c r="Z68" s="51">
        <f t="shared" si="3"/>
        <v>-0.24926875276822874</v>
      </c>
      <c r="AA68" s="51">
        <f t="shared" si="3"/>
        <v>-0.24776758218060169</v>
      </c>
      <c r="AB68" s="51">
        <f t="shared" si="3"/>
        <v>0</v>
      </c>
      <c r="AC68" s="51">
        <f t="shared" ref="AC68:AG118" si="4">IFERROR(R68*LN(R68),0)</f>
        <v>0</v>
      </c>
      <c r="AD68" s="51">
        <f t="shared" si="4"/>
        <v>0</v>
      </c>
      <c r="AE68" s="51">
        <f t="shared" si="4"/>
        <v>-0.35240542522279689</v>
      </c>
      <c r="AF68" s="51">
        <f t="shared" si="4"/>
        <v>0</v>
      </c>
      <c r="AG68" s="51">
        <f t="shared" si="4"/>
        <v>-0.26971643636184311</v>
      </c>
      <c r="AH68" s="53">
        <f t="shared" ref="AH68:AH130" si="5">-SUM(X68:AG68)</f>
        <v>1.4870340928417027</v>
      </c>
    </row>
    <row r="69" spans="2:34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47">
        <v>0.25124842030117622</v>
      </c>
      <c r="N69" s="48">
        <v>0.27289041127285601</v>
      </c>
      <c r="O69" s="48">
        <v>4.7589026440470722E-2</v>
      </c>
      <c r="P69" s="48">
        <v>0.17357232053259061</v>
      </c>
      <c r="Q69" s="48" t="s">
        <v>85</v>
      </c>
      <c r="R69" s="48">
        <v>3.3174508002568513E-2</v>
      </c>
      <c r="S69" s="48">
        <v>5.7396104961076402E-2</v>
      </c>
      <c r="T69" s="48">
        <v>0.143349094517951</v>
      </c>
      <c r="U69" s="48" t="s">
        <v>85</v>
      </c>
      <c r="V69" s="48">
        <v>2.078011397131067E-2</v>
      </c>
      <c r="X69" s="51">
        <f t="shared" ref="X69:AB119" si="6">IFERROR(M69*LN(M69),0)</f>
        <v>-0.34705273607182341</v>
      </c>
      <c r="Y69" s="51">
        <f t="shared" si="6"/>
        <v>-0.35439868057060059</v>
      </c>
      <c r="Z69" s="51">
        <f t="shared" si="6"/>
        <v>-0.1449158705006667</v>
      </c>
      <c r="AA69" s="51">
        <f t="shared" si="6"/>
        <v>-0.30395306683714285</v>
      </c>
      <c r="AB69" s="51">
        <f t="shared" si="6"/>
        <v>0</v>
      </c>
      <c r="AC69" s="51">
        <f t="shared" si="4"/>
        <v>-0.11299149610234292</v>
      </c>
      <c r="AD69" s="51">
        <f t="shared" si="4"/>
        <v>-0.16402537401397338</v>
      </c>
      <c r="AE69" s="51">
        <f t="shared" si="4"/>
        <v>-0.27845166013268985</v>
      </c>
      <c r="AF69" s="51">
        <f t="shared" si="4"/>
        <v>0</v>
      </c>
      <c r="AG69" s="51">
        <f t="shared" si="4"/>
        <v>-8.0497149541374255E-2</v>
      </c>
      <c r="AH69" s="53">
        <f t="shared" si="5"/>
        <v>1.7862860337706137</v>
      </c>
    </row>
    <row r="70" spans="2:34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47" t="s">
        <v>85</v>
      </c>
      <c r="N70" s="48">
        <v>0.27619295392689308</v>
      </c>
      <c r="O70" s="48">
        <v>9.8769677517958093E-2</v>
      </c>
      <c r="P70" s="48">
        <v>0.32944582472963641</v>
      </c>
      <c r="Q70" s="48" t="s">
        <v>85</v>
      </c>
      <c r="R70" s="48" t="s">
        <v>85</v>
      </c>
      <c r="S70" s="48">
        <v>0.18150668815897</v>
      </c>
      <c r="T70" s="48" t="s">
        <v>85</v>
      </c>
      <c r="U70" s="48" t="s">
        <v>85</v>
      </c>
      <c r="V70" s="48">
        <v>0.11408485566654231</v>
      </c>
      <c r="X70" s="51">
        <f t="shared" si="6"/>
        <v>0</v>
      </c>
      <c r="Y70" s="51">
        <f t="shared" si="6"/>
        <v>-0.35536519679143974</v>
      </c>
      <c r="Z70" s="51">
        <f t="shared" si="6"/>
        <v>-0.22864830987646154</v>
      </c>
      <c r="AA70" s="51">
        <f t="shared" si="6"/>
        <v>-0.36579798237358657</v>
      </c>
      <c r="AB70" s="51">
        <f t="shared" si="6"/>
        <v>0</v>
      </c>
      <c r="AC70" s="51">
        <f t="shared" si="4"/>
        <v>0</v>
      </c>
      <c r="AD70" s="51">
        <f t="shared" si="4"/>
        <v>-0.30973440704639793</v>
      </c>
      <c r="AE70" s="51">
        <f t="shared" si="4"/>
        <v>0</v>
      </c>
      <c r="AF70" s="51">
        <f t="shared" si="4"/>
        <v>0</v>
      </c>
      <c r="AG70" s="51">
        <f t="shared" si="4"/>
        <v>-0.24765686034950488</v>
      </c>
      <c r="AH70" s="53">
        <f t="shared" si="5"/>
        <v>1.5072027564373907</v>
      </c>
    </row>
    <row r="71" spans="2:34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47" t="s">
        <v>85</v>
      </c>
      <c r="N71" s="48">
        <v>0.54469544940202075</v>
      </c>
      <c r="O71" s="48" t="s">
        <v>85</v>
      </c>
      <c r="P71" s="48" t="s">
        <v>85</v>
      </c>
      <c r="Q71" s="48" t="s">
        <v>85</v>
      </c>
      <c r="R71" s="48">
        <v>0.45530455059797931</v>
      </c>
      <c r="S71" s="48" t="s">
        <v>85</v>
      </c>
      <c r="T71" s="48" t="s">
        <v>85</v>
      </c>
      <c r="U71" s="48" t="s">
        <v>85</v>
      </c>
      <c r="V71" s="48" t="s">
        <v>85</v>
      </c>
      <c r="X71" s="51">
        <f t="shared" si="6"/>
        <v>0</v>
      </c>
      <c r="Y71" s="51">
        <f t="shared" si="6"/>
        <v>-0.33091798152379504</v>
      </c>
      <c r="Z71" s="51">
        <f t="shared" si="6"/>
        <v>0</v>
      </c>
      <c r="AA71" s="51">
        <f t="shared" si="6"/>
        <v>0</v>
      </c>
      <c r="AB71" s="51">
        <f t="shared" si="6"/>
        <v>0</v>
      </c>
      <c r="AC71" s="51">
        <f t="shared" si="4"/>
        <v>-0.35822849457685058</v>
      </c>
      <c r="AD71" s="51">
        <f t="shared" si="4"/>
        <v>0</v>
      </c>
      <c r="AE71" s="51">
        <f t="shared" si="4"/>
        <v>0</v>
      </c>
      <c r="AF71" s="51">
        <f t="shared" si="4"/>
        <v>0</v>
      </c>
      <c r="AG71" s="51">
        <f t="shared" si="4"/>
        <v>0</v>
      </c>
      <c r="AH71" s="53">
        <f t="shared" si="5"/>
        <v>0.68914647610064561</v>
      </c>
    </row>
    <row r="72" spans="2:34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47" t="s">
        <v>85</v>
      </c>
      <c r="N72" s="48" t="s">
        <v>85</v>
      </c>
      <c r="O72" s="48">
        <v>0.1614766376397489</v>
      </c>
      <c r="P72" s="48" t="s">
        <v>85</v>
      </c>
      <c r="Q72" s="48">
        <v>0.23038964920870239</v>
      </c>
      <c r="R72" s="48">
        <v>0.29672094243595332</v>
      </c>
      <c r="S72" s="48" t="s">
        <v>85</v>
      </c>
      <c r="T72" s="48" t="s">
        <v>85</v>
      </c>
      <c r="U72" s="48">
        <v>0.1754138784827208</v>
      </c>
      <c r="V72" s="48">
        <v>0.1359988922328747</v>
      </c>
      <c r="X72" s="51">
        <f t="shared" si="6"/>
        <v>0</v>
      </c>
      <c r="Y72" s="51">
        <f t="shared" si="6"/>
        <v>0</v>
      </c>
      <c r="Z72" s="51">
        <f t="shared" si="6"/>
        <v>-0.29443566225946144</v>
      </c>
      <c r="AA72" s="51">
        <f t="shared" si="6"/>
        <v>0</v>
      </c>
      <c r="AB72" s="51">
        <f t="shared" si="6"/>
        <v>-0.33820815211224398</v>
      </c>
      <c r="AC72" s="51">
        <f t="shared" si="4"/>
        <v>-0.36050501671653024</v>
      </c>
      <c r="AD72" s="51">
        <f t="shared" si="4"/>
        <v>0</v>
      </c>
      <c r="AE72" s="51">
        <f t="shared" si="4"/>
        <v>0</v>
      </c>
      <c r="AF72" s="51">
        <f t="shared" si="4"/>
        <v>-0.30532663836389079</v>
      </c>
      <c r="AG72" s="51">
        <f t="shared" si="4"/>
        <v>-0.27133255113745397</v>
      </c>
      <c r="AH72" s="53">
        <f t="shared" si="5"/>
        <v>1.5698080205895806</v>
      </c>
    </row>
    <row r="73" spans="2:34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47" t="s">
        <v>85</v>
      </c>
      <c r="N73" s="48" t="s">
        <v>85</v>
      </c>
      <c r="O73" s="48">
        <v>0.2230921285479536</v>
      </c>
      <c r="P73" s="48" t="s">
        <v>85</v>
      </c>
      <c r="Q73" s="48" t="s">
        <v>85</v>
      </c>
      <c r="R73" s="48">
        <v>0.16256188440985281</v>
      </c>
      <c r="S73" s="48">
        <v>0.1196503943702235</v>
      </c>
      <c r="T73" s="48">
        <v>0.3648961496803535</v>
      </c>
      <c r="U73" s="48" t="s">
        <v>85</v>
      </c>
      <c r="V73" s="48">
        <v>0.12979944299161661</v>
      </c>
      <c r="X73" s="51">
        <f t="shared" si="6"/>
        <v>0</v>
      </c>
      <c r="Y73" s="51">
        <f t="shared" si="6"/>
        <v>0</v>
      </c>
      <c r="Z73" s="51">
        <f t="shared" si="6"/>
        <v>-0.334676221181059</v>
      </c>
      <c r="AA73" s="51">
        <f t="shared" si="6"/>
        <v>0</v>
      </c>
      <c r="AB73" s="51">
        <f t="shared" si="6"/>
        <v>0</v>
      </c>
      <c r="AC73" s="51">
        <f t="shared" si="4"/>
        <v>-0.29532561010997466</v>
      </c>
      <c r="AD73" s="51">
        <f t="shared" si="4"/>
        <v>-0.25403946414256928</v>
      </c>
      <c r="AE73" s="51">
        <f t="shared" si="4"/>
        <v>-0.36786731194758432</v>
      </c>
      <c r="AF73" s="51">
        <f t="shared" si="4"/>
        <v>0</v>
      </c>
      <c r="AG73" s="51">
        <f t="shared" si="4"/>
        <v>-0.26501992934712371</v>
      </c>
      <c r="AH73" s="53">
        <f t="shared" si="5"/>
        <v>1.5169285367283107</v>
      </c>
    </row>
    <row r="74" spans="2:34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47" t="s">
        <v>85</v>
      </c>
      <c r="N74" s="48">
        <v>0.29546633756267499</v>
      </c>
      <c r="O74" s="48">
        <v>3.7327241763280283E-2</v>
      </c>
      <c r="P74" s="48">
        <v>0.18658231311257439</v>
      </c>
      <c r="Q74" s="48">
        <v>7.8762513485317168E-2</v>
      </c>
      <c r="R74" s="48">
        <v>0.14173624062067181</v>
      </c>
      <c r="S74" s="48">
        <v>4.6152376585664068E-2</v>
      </c>
      <c r="T74" s="48" t="s">
        <v>85</v>
      </c>
      <c r="U74" s="48">
        <v>0.21397297686981739</v>
      </c>
      <c r="V74" s="48" t="s">
        <v>85</v>
      </c>
      <c r="X74" s="51">
        <f t="shared" si="6"/>
        <v>0</v>
      </c>
      <c r="Y74" s="51">
        <f t="shared" si="6"/>
        <v>-0.3602326667501235</v>
      </c>
      <c r="Z74" s="51">
        <f t="shared" si="6"/>
        <v>-0.12273316078782419</v>
      </c>
      <c r="AA74" s="51">
        <f t="shared" si="6"/>
        <v>-0.31324983255512789</v>
      </c>
      <c r="AB74" s="51">
        <f t="shared" si="6"/>
        <v>-0.20016060210618578</v>
      </c>
      <c r="AC74" s="51">
        <f t="shared" si="4"/>
        <v>-0.27692248232613492</v>
      </c>
      <c r="AD74" s="51">
        <f t="shared" si="4"/>
        <v>-0.14195579477116252</v>
      </c>
      <c r="AE74" s="51">
        <f t="shared" si="4"/>
        <v>0</v>
      </c>
      <c r="AF74" s="51">
        <f t="shared" si="4"/>
        <v>-0.3299261202096585</v>
      </c>
      <c r="AG74" s="51">
        <f t="shared" si="4"/>
        <v>0</v>
      </c>
      <c r="AH74" s="53">
        <f t="shared" si="5"/>
        <v>1.7451806595062176</v>
      </c>
    </row>
    <row r="75" spans="2:34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47">
        <v>0.3033886617931284</v>
      </c>
      <c r="N75" s="48" t="s">
        <v>85</v>
      </c>
      <c r="O75" s="48">
        <v>8.588472413266085E-2</v>
      </c>
      <c r="P75" s="48" t="s">
        <v>85</v>
      </c>
      <c r="Q75" s="48">
        <v>0.11256343370482171</v>
      </c>
      <c r="R75" s="48" t="s">
        <v>85</v>
      </c>
      <c r="S75" s="48">
        <v>0.13452708717314521</v>
      </c>
      <c r="T75" s="48" t="s">
        <v>85</v>
      </c>
      <c r="U75" s="48">
        <v>0.2552949879793055</v>
      </c>
      <c r="V75" s="48">
        <v>0.10834110521693829</v>
      </c>
      <c r="X75" s="51">
        <f t="shared" si="6"/>
        <v>-0.36186396942059873</v>
      </c>
      <c r="Y75" s="51">
        <f t="shared" si="6"/>
        <v>0</v>
      </c>
      <c r="Z75" s="51">
        <f t="shared" si="6"/>
        <v>-0.21082546635544286</v>
      </c>
      <c r="AA75" s="51">
        <f t="shared" si="6"/>
        <v>0</v>
      </c>
      <c r="AB75" s="51">
        <f t="shared" si="6"/>
        <v>-0.24586536995411395</v>
      </c>
      <c r="AC75" s="51">
        <f t="shared" si="4"/>
        <v>0</v>
      </c>
      <c r="AD75" s="51">
        <f t="shared" si="4"/>
        <v>-0.26985995239658045</v>
      </c>
      <c r="AE75" s="51">
        <f t="shared" si="4"/>
        <v>0</v>
      </c>
      <c r="AF75" s="51">
        <f t="shared" si="4"/>
        <v>-0.34856333222344543</v>
      </c>
      <c r="AG75" s="51">
        <f t="shared" si="4"/>
        <v>-0.24078492625473674</v>
      </c>
      <c r="AH75" s="53">
        <f t="shared" si="5"/>
        <v>1.677763016604918</v>
      </c>
    </row>
    <row r="76" spans="2:34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47">
        <v>0.28798930570345882</v>
      </c>
      <c r="N76" s="48">
        <v>0.30880665764302251</v>
      </c>
      <c r="O76" s="48">
        <v>3.3521829945488808E-2</v>
      </c>
      <c r="P76" s="48">
        <v>0.15219084578606021</v>
      </c>
      <c r="Q76" s="48" t="s">
        <v>85</v>
      </c>
      <c r="R76" s="48">
        <v>0.15150406121834969</v>
      </c>
      <c r="S76" s="48" t="s">
        <v>85</v>
      </c>
      <c r="T76" s="48" t="s">
        <v>85</v>
      </c>
      <c r="U76" s="48" t="s">
        <v>85</v>
      </c>
      <c r="V76" s="48">
        <v>6.5987299703619773E-2</v>
      </c>
      <c r="X76" s="51">
        <f t="shared" si="6"/>
        <v>-0.35849828396097444</v>
      </c>
      <c r="Y76" s="51">
        <f t="shared" si="6"/>
        <v>-0.36286014452971743</v>
      </c>
      <c r="Z76" s="51">
        <f t="shared" si="6"/>
        <v>-0.11382533166416246</v>
      </c>
      <c r="AA76" s="51">
        <f t="shared" si="6"/>
        <v>-0.28651752725017177</v>
      </c>
      <c r="AB76" s="51">
        <f t="shared" si="6"/>
        <v>0</v>
      </c>
      <c r="AC76" s="51">
        <f t="shared" si="4"/>
        <v>-0.28590980552120082</v>
      </c>
      <c r="AD76" s="51">
        <f t="shared" si="4"/>
        <v>0</v>
      </c>
      <c r="AE76" s="51">
        <f t="shared" si="4"/>
        <v>0</v>
      </c>
      <c r="AF76" s="51">
        <f t="shared" si="4"/>
        <v>0</v>
      </c>
      <c r="AG76" s="51">
        <f t="shared" si="4"/>
        <v>-0.17937281383101725</v>
      </c>
      <c r="AH76" s="53">
        <f t="shared" si="5"/>
        <v>1.5869839067572442</v>
      </c>
    </row>
    <row r="77" spans="2:34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47" t="s">
        <v>85</v>
      </c>
      <c r="N77" s="48" t="s">
        <v>85</v>
      </c>
      <c r="O77" s="48">
        <v>1</v>
      </c>
      <c r="P77" s="48" t="s">
        <v>85</v>
      </c>
      <c r="Q77" s="48" t="s">
        <v>85</v>
      </c>
      <c r="R77" s="48" t="s">
        <v>85</v>
      </c>
      <c r="S77" s="48" t="s">
        <v>85</v>
      </c>
      <c r="T77" s="48" t="s">
        <v>85</v>
      </c>
      <c r="U77" s="48" t="s">
        <v>85</v>
      </c>
      <c r="V77" s="48" t="s">
        <v>85</v>
      </c>
      <c r="X77" s="51">
        <f t="shared" si="6"/>
        <v>0</v>
      </c>
      <c r="Y77" s="51">
        <f t="shared" si="6"/>
        <v>0</v>
      </c>
      <c r="Z77" s="51">
        <f t="shared" si="6"/>
        <v>0</v>
      </c>
      <c r="AA77" s="51">
        <f t="shared" si="6"/>
        <v>0</v>
      </c>
      <c r="AB77" s="51">
        <f t="shared" si="6"/>
        <v>0</v>
      </c>
      <c r="AC77" s="51">
        <f t="shared" si="4"/>
        <v>0</v>
      </c>
      <c r="AD77" s="51">
        <f t="shared" si="4"/>
        <v>0</v>
      </c>
      <c r="AE77" s="51">
        <f t="shared" si="4"/>
        <v>0</v>
      </c>
      <c r="AF77" s="51">
        <f t="shared" si="4"/>
        <v>0</v>
      </c>
      <c r="AG77" s="51">
        <f t="shared" si="4"/>
        <v>0</v>
      </c>
      <c r="AH77" s="53">
        <f t="shared" si="5"/>
        <v>0</v>
      </c>
    </row>
    <row r="78" spans="2:34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47" t="s">
        <v>85</v>
      </c>
      <c r="N78" s="48">
        <v>0.35030048580243861</v>
      </c>
      <c r="O78" s="48">
        <v>8.2536942638892635E-2</v>
      </c>
      <c r="P78" s="48" t="s">
        <v>85</v>
      </c>
      <c r="Q78" s="48">
        <v>0.18912580588531991</v>
      </c>
      <c r="R78" s="48" t="s">
        <v>85</v>
      </c>
      <c r="S78" s="48">
        <v>0.37803676567334887</v>
      </c>
      <c r="T78" s="48" t="s">
        <v>85</v>
      </c>
      <c r="U78" s="48" t="s">
        <v>85</v>
      </c>
      <c r="V78" s="48" t="s">
        <v>85</v>
      </c>
      <c r="X78" s="51">
        <f t="shared" si="6"/>
        <v>0</v>
      </c>
      <c r="Y78" s="51">
        <f t="shared" si="6"/>
        <v>-0.36745258546432619</v>
      </c>
      <c r="Z78" s="51">
        <f t="shared" si="6"/>
        <v>-0.20588917070147475</v>
      </c>
      <c r="AA78" s="51">
        <f t="shared" si="6"/>
        <v>0</v>
      </c>
      <c r="AB78" s="51">
        <f t="shared" si="6"/>
        <v>-0.31495930777922193</v>
      </c>
      <c r="AC78" s="51">
        <f t="shared" si="4"/>
        <v>0</v>
      </c>
      <c r="AD78" s="51">
        <f t="shared" si="4"/>
        <v>-0.36774048994257502</v>
      </c>
      <c r="AE78" s="51">
        <f t="shared" si="4"/>
        <v>0</v>
      </c>
      <c r="AF78" s="51">
        <f t="shared" si="4"/>
        <v>0</v>
      </c>
      <c r="AG78" s="51">
        <f t="shared" si="4"/>
        <v>0</v>
      </c>
      <c r="AH78" s="53">
        <f t="shared" si="5"/>
        <v>1.2560415538875978</v>
      </c>
    </row>
    <row r="79" spans="2:34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47" t="s">
        <v>85</v>
      </c>
      <c r="N79" s="48">
        <v>0.30730159589036787</v>
      </c>
      <c r="O79" s="48">
        <v>2.275550752166982E-2</v>
      </c>
      <c r="P79" s="48">
        <v>0.30860085875561472</v>
      </c>
      <c r="Q79" s="48" t="s">
        <v>85</v>
      </c>
      <c r="R79" s="48">
        <v>0.15115970483233199</v>
      </c>
      <c r="S79" s="48">
        <v>0.21018233300001549</v>
      </c>
      <c r="T79" s="48" t="s">
        <v>85</v>
      </c>
      <c r="U79" s="48" t="s">
        <v>85</v>
      </c>
      <c r="V79" s="48" t="s">
        <v>85</v>
      </c>
      <c r="X79" s="51">
        <f t="shared" si="6"/>
        <v>0</v>
      </c>
      <c r="Y79" s="51">
        <f t="shared" si="6"/>
        <v>-0.36259302501128537</v>
      </c>
      <c r="Z79" s="51">
        <f t="shared" si="6"/>
        <v>-8.6082903352433696E-2</v>
      </c>
      <c r="AA79" s="51">
        <f t="shared" si="6"/>
        <v>-0.36282405292196607</v>
      </c>
      <c r="AB79" s="51">
        <f t="shared" si="6"/>
        <v>0</v>
      </c>
      <c r="AC79" s="51">
        <f t="shared" si="4"/>
        <v>-0.28560392057245532</v>
      </c>
      <c r="AD79" s="51">
        <f t="shared" si="4"/>
        <v>-0.32783817258884174</v>
      </c>
      <c r="AE79" s="51">
        <f t="shared" si="4"/>
        <v>0</v>
      </c>
      <c r="AF79" s="51">
        <f t="shared" si="4"/>
        <v>0</v>
      </c>
      <c r="AG79" s="51">
        <f t="shared" si="4"/>
        <v>0</v>
      </c>
      <c r="AH79" s="53">
        <f t="shared" si="5"/>
        <v>1.4249420744469821</v>
      </c>
    </row>
    <row r="80" spans="2:34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47">
        <v>0.31762933993175191</v>
      </c>
      <c r="N80" s="48">
        <v>0.3167413272608785</v>
      </c>
      <c r="O80" s="48">
        <v>0.15099810633996241</v>
      </c>
      <c r="P80" s="48" t="s">
        <v>85</v>
      </c>
      <c r="Q80" s="48" t="s">
        <v>85</v>
      </c>
      <c r="R80" s="48" t="s">
        <v>85</v>
      </c>
      <c r="S80" s="48" t="s">
        <v>85</v>
      </c>
      <c r="T80" s="48" t="s">
        <v>85</v>
      </c>
      <c r="U80" s="48">
        <v>0.154471513797378</v>
      </c>
      <c r="V80" s="48">
        <v>6.0159712670029029E-2</v>
      </c>
      <c r="X80" s="51">
        <f t="shared" si="6"/>
        <v>-0.36427961627187194</v>
      </c>
      <c r="Y80" s="51">
        <f t="shared" si="6"/>
        <v>-0.36414795120684867</v>
      </c>
      <c r="Z80" s="51">
        <f t="shared" si="6"/>
        <v>-0.2854601054976158</v>
      </c>
      <c r="AA80" s="51">
        <f t="shared" si="6"/>
        <v>0</v>
      </c>
      <c r="AB80" s="51">
        <f t="shared" si="6"/>
        <v>0</v>
      </c>
      <c r="AC80" s="51">
        <f t="shared" si="4"/>
        <v>0</v>
      </c>
      <c r="AD80" s="51">
        <f t="shared" si="4"/>
        <v>0</v>
      </c>
      <c r="AE80" s="51">
        <f t="shared" si="4"/>
        <v>0</v>
      </c>
      <c r="AF80" s="51">
        <f t="shared" si="4"/>
        <v>-0.28851348656865661</v>
      </c>
      <c r="AG80" s="51">
        <f t="shared" si="4"/>
        <v>-0.16909405529358634</v>
      </c>
      <c r="AH80" s="53">
        <f t="shared" si="5"/>
        <v>1.4714952148385794</v>
      </c>
    </row>
    <row r="81" spans="2:34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47" t="s">
        <v>85</v>
      </c>
      <c r="N81" s="48">
        <v>0.30521503300600589</v>
      </c>
      <c r="O81" s="48" t="s">
        <v>85</v>
      </c>
      <c r="P81" s="48">
        <v>9.1303724336896652E-2</v>
      </c>
      <c r="Q81" s="48">
        <v>0.15543739170097121</v>
      </c>
      <c r="R81" s="48">
        <v>8.9679265456232476E-2</v>
      </c>
      <c r="S81" s="48">
        <v>0.1177902874786715</v>
      </c>
      <c r="T81" s="48">
        <v>0.19185348356948939</v>
      </c>
      <c r="U81" s="48" t="s">
        <v>85</v>
      </c>
      <c r="V81" s="48">
        <v>4.8720814451732923E-2</v>
      </c>
      <c r="X81" s="51">
        <f t="shared" si="6"/>
        <v>0</v>
      </c>
      <c r="Y81" s="51">
        <f t="shared" si="6"/>
        <v>-0.36221049897991414</v>
      </c>
      <c r="Z81" s="51">
        <f t="shared" si="6"/>
        <v>0</v>
      </c>
      <c r="AA81" s="51">
        <f t="shared" si="6"/>
        <v>-0.21854128023977035</v>
      </c>
      <c r="AB81" s="51">
        <f t="shared" si="6"/>
        <v>-0.28934860940533752</v>
      </c>
      <c r="AC81" s="51">
        <f t="shared" si="4"/>
        <v>-0.21626295580252577</v>
      </c>
      <c r="AD81" s="51">
        <f t="shared" si="4"/>
        <v>-0.25193569281541872</v>
      </c>
      <c r="AE81" s="51">
        <f t="shared" si="4"/>
        <v>-0.31675457245672595</v>
      </c>
      <c r="AF81" s="51">
        <f t="shared" si="4"/>
        <v>0</v>
      </c>
      <c r="AG81" s="51">
        <f t="shared" si="4"/>
        <v>-0.14721719728217078</v>
      </c>
      <c r="AH81" s="53">
        <f t="shared" si="5"/>
        <v>1.8022708069818634</v>
      </c>
    </row>
    <row r="82" spans="2:34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47">
        <v>0.26605022016385599</v>
      </c>
      <c r="N82" s="48" t="s">
        <v>85</v>
      </c>
      <c r="O82" s="48" t="s">
        <v>85</v>
      </c>
      <c r="P82" s="48" t="s">
        <v>85</v>
      </c>
      <c r="Q82" s="48" t="s">
        <v>85</v>
      </c>
      <c r="R82" s="48">
        <v>0.1084046770515134</v>
      </c>
      <c r="S82" s="48">
        <v>5.9118957803620781E-2</v>
      </c>
      <c r="T82" s="48">
        <v>0.2286914356788749</v>
      </c>
      <c r="U82" s="48">
        <v>0.21752431542427189</v>
      </c>
      <c r="V82" s="48">
        <v>0.12021039387786291</v>
      </c>
      <c r="X82" s="51">
        <f t="shared" si="6"/>
        <v>-0.35226916567150668</v>
      </c>
      <c r="Y82" s="51">
        <f t="shared" si="6"/>
        <v>0</v>
      </c>
      <c r="Z82" s="51">
        <f t="shared" si="6"/>
        <v>0</v>
      </c>
      <c r="AA82" s="51">
        <f t="shared" si="6"/>
        <v>0</v>
      </c>
      <c r="AB82" s="51">
        <f t="shared" si="6"/>
        <v>0</v>
      </c>
      <c r="AC82" s="51">
        <f t="shared" si="4"/>
        <v>-0.24086262230897848</v>
      </c>
      <c r="AD82" s="51">
        <f t="shared" si="4"/>
        <v>-0.1672004511204519</v>
      </c>
      <c r="AE82" s="51">
        <f t="shared" si="4"/>
        <v>-0.33740714233739832</v>
      </c>
      <c r="AF82" s="51">
        <f t="shared" si="4"/>
        <v>-0.33182130095702933</v>
      </c>
      <c r="AG82" s="51">
        <f t="shared" si="4"/>
        <v>-0.25466713660138518</v>
      </c>
      <c r="AH82" s="53">
        <f t="shared" si="5"/>
        <v>1.6842278189967499</v>
      </c>
    </row>
    <row r="83" spans="2:34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47" t="s">
        <v>85</v>
      </c>
      <c r="N83" s="48">
        <v>0.69777851651204292</v>
      </c>
      <c r="O83" s="48" t="s">
        <v>85</v>
      </c>
      <c r="P83" s="48" t="s">
        <v>85</v>
      </c>
      <c r="Q83" s="48" t="s">
        <v>85</v>
      </c>
      <c r="R83" s="48" t="s">
        <v>85</v>
      </c>
      <c r="S83" s="48" t="s">
        <v>85</v>
      </c>
      <c r="T83" s="48" t="s">
        <v>85</v>
      </c>
      <c r="U83" s="48" t="s">
        <v>85</v>
      </c>
      <c r="V83" s="48">
        <v>0.30222148348795708</v>
      </c>
      <c r="X83" s="51">
        <f t="shared" si="6"/>
        <v>0</v>
      </c>
      <c r="Y83" s="51">
        <f t="shared" si="6"/>
        <v>-0.25109806801964096</v>
      </c>
      <c r="Z83" s="51">
        <f t="shared" si="6"/>
        <v>0</v>
      </c>
      <c r="AA83" s="51">
        <f t="shared" si="6"/>
        <v>0</v>
      </c>
      <c r="AB83" s="51">
        <f t="shared" si="6"/>
        <v>0</v>
      </c>
      <c r="AC83" s="51">
        <f t="shared" si="4"/>
        <v>0</v>
      </c>
      <c r="AD83" s="51">
        <f t="shared" si="4"/>
        <v>0</v>
      </c>
      <c r="AE83" s="51">
        <f t="shared" si="4"/>
        <v>0</v>
      </c>
      <c r="AF83" s="51">
        <f t="shared" si="4"/>
        <v>0</v>
      </c>
      <c r="AG83" s="51">
        <f t="shared" si="4"/>
        <v>-0.3616367587601147</v>
      </c>
      <c r="AH83" s="53">
        <f t="shared" si="5"/>
        <v>0.61273482677975566</v>
      </c>
    </row>
    <row r="84" spans="2:34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47" t="s">
        <v>85</v>
      </c>
      <c r="N84" s="48" t="s">
        <v>85</v>
      </c>
      <c r="O84" s="48" t="s">
        <v>85</v>
      </c>
      <c r="P84" s="48">
        <v>0.33810102689520588</v>
      </c>
      <c r="Q84" s="48">
        <v>0.25826026653055528</v>
      </c>
      <c r="R84" s="48" t="s">
        <v>85</v>
      </c>
      <c r="S84" s="48">
        <v>0.16781594023684801</v>
      </c>
      <c r="T84" s="48" t="s">
        <v>85</v>
      </c>
      <c r="U84" s="48">
        <v>0.23582276633739069</v>
      </c>
      <c r="V84" s="48" t="s">
        <v>85</v>
      </c>
      <c r="X84" s="51">
        <f t="shared" si="6"/>
        <v>0</v>
      </c>
      <c r="Y84" s="51">
        <f t="shared" si="6"/>
        <v>0</v>
      </c>
      <c r="Z84" s="51">
        <f t="shared" si="6"/>
        <v>0</v>
      </c>
      <c r="AA84" s="51">
        <f t="shared" si="6"/>
        <v>-0.36664031445194123</v>
      </c>
      <c r="AB84" s="51">
        <f t="shared" si="6"/>
        <v>-0.34962949927959786</v>
      </c>
      <c r="AC84" s="51">
        <f t="shared" si="4"/>
        <v>0</v>
      </c>
      <c r="AD84" s="51">
        <f t="shared" si="4"/>
        <v>-0.29953257302407804</v>
      </c>
      <c r="AE84" s="51">
        <f t="shared" si="4"/>
        <v>0</v>
      </c>
      <c r="AF84" s="51">
        <f t="shared" si="4"/>
        <v>-0.34068719510350437</v>
      </c>
      <c r="AG84" s="51">
        <f t="shared" si="4"/>
        <v>0</v>
      </c>
      <c r="AH84" s="53">
        <f t="shared" si="5"/>
        <v>1.3564895818591216</v>
      </c>
    </row>
    <row r="85" spans="2:34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47" t="s">
        <v>85</v>
      </c>
      <c r="N85" s="48" t="s">
        <v>85</v>
      </c>
      <c r="O85" s="48" t="s">
        <v>85</v>
      </c>
      <c r="P85" s="48">
        <v>0.53768313132160794</v>
      </c>
      <c r="Q85" s="48" t="s">
        <v>85</v>
      </c>
      <c r="R85" s="48" t="s">
        <v>85</v>
      </c>
      <c r="S85" s="48" t="s">
        <v>85</v>
      </c>
      <c r="T85" s="48">
        <v>0.46231686867839211</v>
      </c>
      <c r="U85" s="48" t="s">
        <v>85</v>
      </c>
      <c r="V85" s="48" t="s">
        <v>85</v>
      </c>
      <c r="X85" s="51">
        <f t="shared" si="6"/>
        <v>0</v>
      </c>
      <c r="Y85" s="51">
        <f t="shared" si="6"/>
        <v>0</v>
      </c>
      <c r="Z85" s="51">
        <f t="shared" si="6"/>
        <v>0</v>
      </c>
      <c r="AA85" s="51">
        <f t="shared" si="6"/>
        <v>-0.3336247842174816</v>
      </c>
      <c r="AB85" s="51">
        <f t="shared" si="6"/>
        <v>0</v>
      </c>
      <c r="AC85" s="51">
        <f t="shared" si="4"/>
        <v>0</v>
      </c>
      <c r="AD85" s="51">
        <f t="shared" si="4"/>
        <v>0</v>
      </c>
      <c r="AE85" s="51">
        <f t="shared" si="4"/>
        <v>-0.35667966483986568</v>
      </c>
      <c r="AF85" s="51">
        <f t="shared" si="4"/>
        <v>0</v>
      </c>
      <c r="AG85" s="51">
        <f t="shared" si="4"/>
        <v>0</v>
      </c>
      <c r="AH85" s="53">
        <f t="shared" si="5"/>
        <v>0.69030444905734734</v>
      </c>
    </row>
    <row r="86" spans="2:34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47" t="s">
        <v>85</v>
      </c>
      <c r="N86" s="48">
        <v>0.36151790190098831</v>
      </c>
      <c r="O86" s="48">
        <v>0.1580955807492298</v>
      </c>
      <c r="P86" s="48" t="s">
        <v>85</v>
      </c>
      <c r="Q86" s="48">
        <v>0.21506513389102611</v>
      </c>
      <c r="R86" s="48" t="s">
        <v>85</v>
      </c>
      <c r="S86" s="48" t="s">
        <v>85</v>
      </c>
      <c r="T86" s="48">
        <v>0.26532138345875572</v>
      </c>
      <c r="U86" s="48" t="s">
        <v>85</v>
      </c>
      <c r="V86" s="48" t="s">
        <v>85</v>
      </c>
      <c r="X86" s="51">
        <f t="shared" si="6"/>
        <v>0</v>
      </c>
      <c r="Y86" s="51">
        <f t="shared" si="6"/>
        <v>-0.36782411803301879</v>
      </c>
      <c r="Z86" s="51">
        <f t="shared" si="6"/>
        <v>-0.29161607100589393</v>
      </c>
      <c r="AA86" s="51">
        <f t="shared" si="6"/>
        <v>0</v>
      </c>
      <c r="AB86" s="51">
        <f t="shared" si="6"/>
        <v>-0.33051518360509174</v>
      </c>
      <c r="AC86" s="51">
        <f t="shared" si="4"/>
        <v>0</v>
      </c>
      <c r="AD86" s="51">
        <f t="shared" si="4"/>
        <v>0</v>
      </c>
      <c r="AE86" s="51">
        <f t="shared" si="4"/>
        <v>-0.35203197219554544</v>
      </c>
      <c r="AF86" s="51">
        <f t="shared" si="4"/>
        <v>0</v>
      </c>
      <c r="AG86" s="51">
        <f t="shared" si="4"/>
        <v>0</v>
      </c>
      <c r="AH86" s="53">
        <f t="shared" si="5"/>
        <v>1.3419873448395498</v>
      </c>
    </row>
    <row r="87" spans="2:34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47" t="s">
        <v>85</v>
      </c>
      <c r="N87" s="48">
        <v>0.41693593793530148</v>
      </c>
      <c r="O87" s="48" t="s">
        <v>85</v>
      </c>
      <c r="P87" s="48">
        <v>0.38393498555254091</v>
      </c>
      <c r="Q87" s="48">
        <v>0.19912907651215761</v>
      </c>
      <c r="R87" s="48" t="s">
        <v>85</v>
      </c>
      <c r="S87" s="48" t="s">
        <v>85</v>
      </c>
      <c r="T87" s="48" t="s">
        <v>85</v>
      </c>
      <c r="U87" s="48" t="s">
        <v>85</v>
      </c>
      <c r="V87" s="48" t="s">
        <v>85</v>
      </c>
      <c r="X87" s="51">
        <f t="shared" si="6"/>
        <v>0</v>
      </c>
      <c r="Y87" s="51">
        <f t="shared" si="6"/>
        <v>-0.3647450208833653</v>
      </c>
      <c r="Z87" s="51">
        <f t="shared" si="6"/>
        <v>0</v>
      </c>
      <c r="AA87" s="51">
        <f t="shared" si="6"/>
        <v>-0.36753406972379149</v>
      </c>
      <c r="AB87" s="51">
        <f t="shared" si="6"/>
        <v>-0.32135490966667751</v>
      </c>
      <c r="AC87" s="51">
        <f t="shared" si="4"/>
        <v>0</v>
      </c>
      <c r="AD87" s="51">
        <f t="shared" si="4"/>
        <v>0</v>
      </c>
      <c r="AE87" s="51">
        <f t="shared" si="4"/>
        <v>0</v>
      </c>
      <c r="AF87" s="51">
        <f t="shared" si="4"/>
        <v>0</v>
      </c>
      <c r="AG87" s="51">
        <f t="shared" si="4"/>
        <v>0</v>
      </c>
      <c r="AH87" s="53">
        <f t="shared" si="5"/>
        <v>1.0536340002738342</v>
      </c>
    </row>
    <row r="88" spans="2:34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47">
        <v>0.33866599851999241</v>
      </c>
      <c r="N88" s="48">
        <v>0.26242635103231698</v>
      </c>
      <c r="O88" s="48">
        <v>1.4366498548066641E-2</v>
      </c>
      <c r="P88" s="48" t="s">
        <v>85</v>
      </c>
      <c r="Q88" s="48" t="s">
        <v>85</v>
      </c>
      <c r="R88" s="48">
        <v>8.150225137845496E-2</v>
      </c>
      <c r="S88" s="48">
        <v>7.1777604124617977E-2</v>
      </c>
      <c r="T88" s="48">
        <v>0.14230318184892971</v>
      </c>
      <c r="U88" s="48">
        <v>8.8958114547621342E-2</v>
      </c>
      <c r="V88" s="48" t="s">
        <v>85</v>
      </c>
      <c r="X88" s="51">
        <f t="shared" si="6"/>
        <v>-0.36668753223226319</v>
      </c>
      <c r="Y88" s="51">
        <f t="shared" si="6"/>
        <v>-0.35106998453108168</v>
      </c>
      <c r="Z88" s="51">
        <f t="shared" si="6"/>
        <v>-6.0954988479959525E-2</v>
      </c>
      <c r="AA88" s="51">
        <f t="shared" si="6"/>
        <v>0</v>
      </c>
      <c r="AB88" s="51">
        <f t="shared" si="6"/>
        <v>0</v>
      </c>
      <c r="AC88" s="51">
        <f t="shared" si="4"/>
        <v>-0.20433630222595617</v>
      </c>
      <c r="AD88" s="51">
        <f t="shared" si="4"/>
        <v>-0.18907532819010778</v>
      </c>
      <c r="AE88" s="51">
        <f t="shared" si="4"/>
        <v>-0.27746209136511907</v>
      </c>
      <c r="AF88" s="51">
        <f t="shared" si="4"/>
        <v>-0.21524213262808028</v>
      </c>
      <c r="AG88" s="51">
        <f t="shared" si="4"/>
        <v>0</v>
      </c>
      <c r="AH88" s="53">
        <f t="shared" si="5"/>
        <v>1.6648283596525677</v>
      </c>
    </row>
    <row r="89" spans="2:34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47">
        <v>0.29807508884112782</v>
      </c>
      <c r="N89" s="48">
        <v>0.27767924412221162</v>
      </c>
      <c r="O89" s="48" t="s">
        <v>85</v>
      </c>
      <c r="P89" s="48">
        <v>0.1160811767070364</v>
      </c>
      <c r="Q89" s="48">
        <v>4.9475325426190729E-2</v>
      </c>
      <c r="R89" s="48" t="s">
        <v>85</v>
      </c>
      <c r="S89" s="48" t="s">
        <v>85</v>
      </c>
      <c r="T89" s="48">
        <v>0.1970631236876198</v>
      </c>
      <c r="U89" s="48" t="s">
        <v>85</v>
      </c>
      <c r="V89" s="48">
        <v>6.1626041215813852E-2</v>
      </c>
      <c r="X89" s="51">
        <f t="shared" si="6"/>
        <v>-0.36079302304843575</v>
      </c>
      <c r="Y89" s="51">
        <f t="shared" si="6"/>
        <v>-0.355787258155977</v>
      </c>
      <c r="Z89" s="51">
        <f t="shared" si="6"/>
        <v>0</v>
      </c>
      <c r="AA89" s="51">
        <f t="shared" si="6"/>
        <v>-0.24997681311772577</v>
      </c>
      <c r="AB89" s="51">
        <f t="shared" si="6"/>
        <v>-0.14873674118376323</v>
      </c>
      <c r="AC89" s="51">
        <f t="shared" si="4"/>
        <v>0</v>
      </c>
      <c r="AD89" s="51">
        <f t="shared" si="4"/>
        <v>0</v>
      </c>
      <c r="AE89" s="51">
        <f t="shared" si="4"/>
        <v>-0.32007606928293952</v>
      </c>
      <c r="AF89" s="51">
        <f t="shared" si="4"/>
        <v>0</v>
      </c>
      <c r="AG89" s="51">
        <f t="shared" si="4"/>
        <v>-0.17173148654154924</v>
      </c>
      <c r="AH89" s="53">
        <f t="shared" si="5"/>
        <v>1.6071013913303904</v>
      </c>
    </row>
    <row r="90" spans="2:34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47" t="s">
        <v>85</v>
      </c>
      <c r="N90" s="48" t="s">
        <v>85</v>
      </c>
      <c r="O90" s="48" t="s">
        <v>85</v>
      </c>
      <c r="P90" s="48" t="s">
        <v>85</v>
      </c>
      <c r="Q90" s="48">
        <v>0.37678770983701038</v>
      </c>
      <c r="R90" s="48" t="s">
        <v>85</v>
      </c>
      <c r="S90" s="48" t="s">
        <v>85</v>
      </c>
      <c r="T90" s="48">
        <v>0.3431022468724092</v>
      </c>
      <c r="U90" s="48" t="s">
        <v>85</v>
      </c>
      <c r="V90" s="48">
        <v>0.28011004329058042</v>
      </c>
      <c r="X90" s="51">
        <f t="shared" si="6"/>
        <v>0</v>
      </c>
      <c r="Y90" s="51">
        <f t="shared" si="6"/>
        <v>0</v>
      </c>
      <c r="Z90" s="51">
        <f t="shared" si="6"/>
        <v>0</v>
      </c>
      <c r="AA90" s="51">
        <f t="shared" si="6"/>
        <v>0</v>
      </c>
      <c r="AB90" s="51">
        <f t="shared" si="6"/>
        <v>-0.36777244369309592</v>
      </c>
      <c r="AC90" s="51">
        <f t="shared" si="4"/>
        <v>0</v>
      </c>
      <c r="AD90" s="51">
        <f t="shared" si="4"/>
        <v>0</v>
      </c>
      <c r="AE90" s="51">
        <f t="shared" si="4"/>
        <v>-0.36702566189483027</v>
      </c>
      <c r="AF90" s="51">
        <f t="shared" si="4"/>
        <v>0</v>
      </c>
      <c r="AG90" s="51">
        <f t="shared" si="4"/>
        <v>-0.35646040564746956</v>
      </c>
      <c r="AH90" s="53">
        <f t="shared" si="5"/>
        <v>1.0912585112353959</v>
      </c>
    </row>
    <row r="91" spans="2:34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47">
        <v>0.28446225931351549</v>
      </c>
      <c r="N91" s="48" t="s">
        <v>85</v>
      </c>
      <c r="O91" s="48">
        <v>3.1526482924924E-2</v>
      </c>
      <c r="P91" s="48">
        <v>0.18345428462037289</v>
      </c>
      <c r="Q91" s="48">
        <v>0.12733424385088499</v>
      </c>
      <c r="R91" s="48">
        <v>0.13799580391550939</v>
      </c>
      <c r="S91" s="48" t="s">
        <v>85</v>
      </c>
      <c r="T91" s="48">
        <v>0.19841277284537251</v>
      </c>
      <c r="U91" s="48" t="s">
        <v>85</v>
      </c>
      <c r="V91" s="48">
        <v>3.6814152529420767E-2</v>
      </c>
      <c r="X91" s="51">
        <f t="shared" si="6"/>
        <v>-0.35761306353972189</v>
      </c>
      <c r="Y91" s="51">
        <f t="shared" si="6"/>
        <v>0</v>
      </c>
      <c r="Z91" s="51">
        <f t="shared" si="6"/>
        <v>-0.10898476134325316</v>
      </c>
      <c r="AA91" s="51">
        <f t="shared" si="6"/>
        <v>-0.31109989960984596</v>
      </c>
      <c r="AB91" s="51">
        <f t="shared" si="6"/>
        <v>-0.2624282121257997</v>
      </c>
      <c r="AC91" s="51">
        <f t="shared" si="4"/>
        <v>-0.27330510561651522</v>
      </c>
      <c r="AD91" s="51">
        <f t="shared" si="4"/>
        <v>0</v>
      </c>
      <c r="AE91" s="51">
        <f t="shared" si="4"/>
        <v>-0.32091395113042515</v>
      </c>
      <c r="AF91" s="51">
        <f t="shared" si="4"/>
        <v>0</v>
      </c>
      <c r="AG91" s="51">
        <f t="shared" si="4"/>
        <v>-0.12155565360913473</v>
      </c>
      <c r="AH91" s="53">
        <f t="shared" si="5"/>
        <v>1.7559006469746956</v>
      </c>
    </row>
    <row r="92" spans="2:34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47" t="s">
        <v>85</v>
      </c>
      <c r="N92" s="48" t="s">
        <v>85</v>
      </c>
      <c r="O92" s="48" t="s">
        <v>85</v>
      </c>
      <c r="P92" s="48" t="s">
        <v>85</v>
      </c>
      <c r="Q92" s="48" t="s">
        <v>85</v>
      </c>
      <c r="R92" s="48">
        <v>0.28024277342709258</v>
      </c>
      <c r="S92" s="48" t="s">
        <v>85</v>
      </c>
      <c r="T92" s="48">
        <v>0.3992957982316469</v>
      </c>
      <c r="U92" s="48">
        <v>0.32046142834126051</v>
      </c>
      <c r="V92" s="48" t="s">
        <v>85</v>
      </c>
      <c r="X92" s="51">
        <f t="shared" si="6"/>
        <v>0</v>
      </c>
      <c r="Y92" s="51">
        <f t="shared" si="6"/>
        <v>0</v>
      </c>
      <c r="Z92" s="51">
        <f t="shared" si="6"/>
        <v>0</v>
      </c>
      <c r="AA92" s="51">
        <f t="shared" si="6"/>
        <v>0</v>
      </c>
      <c r="AB92" s="51">
        <f t="shared" si="6"/>
        <v>0</v>
      </c>
      <c r="AC92" s="51">
        <f t="shared" si="4"/>
        <v>-0.35649655282250781</v>
      </c>
      <c r="AD92" s="51">
        <f t="shared" si="4"/>
        <v>0</v>
      </c>
      <c r="AE92" s="51">
        <f t="shared" si="4"/>
        <v>-0.36657462072505576</v>
      </c>
      <c r="AF92" s="51">
        <f t="shared" si="4"/>
        <v>-0.36468297702864449</v>
      </c>
      <c r="AG92" s="51">
        <f t="shared" si="4"/>
        <v>0</v>
      </c>
      <c r="AH92" s="53">
        <f t="shared" si="5"/>
        <v>1.0877541505762081</v>
      </c>
    </row>
    <row r="93" spans="2:34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47">
        <v>0.25221745146118818</v>
      </c>
      <c r="N93" s="48" t="s">
        <v>85</v>
      </c>
      <c r="O93" s="48" t="s">
        <v>85</v>
      </c>
      <c r="P93" s="48">
        <v>0.14036838715311889</v>
      </c>
      <c r="Q93" s="48">
        <v>0.1186345308412224</v>
      </c>
      <c r="R93" s="48">
        <v>0.1150975289988357</v>
      </c>
      <c r="S93" s="48">
        <v>2.1469933941277362E-2</v>
      </c>
      <c r="T93" s="48">
        <v>0.21063712384207561</v>
      </c>
      <c r="U93" s="48">
        <v>0.14157504376228189</v>
      </c>
      <c r="V93" s="48" t="s">
        <v>85</v>
      </c>
      <c r="X93" s="51">
        <f t="shared" si="6"/>
        <v>-0.34742037404101683</v>
      </c>
      <c r="Y93" s="51">
        <f t="shared" si="6"/>
        <v>0</v>
      </c>
      <c r="Z93" s="51">
        <f t="shared" si="6"/>
        <v>0</v>
      </c>
      <c r="AA93" s="51">
        <f t="shared" si="6"/>
        <v>-0.27561121920616583</v>
      </c>
      <c r="AB93" s="51">
        <f t="shared" si="6"/>
        <v>-0.25289414062499538</v>
      </c>
      <c r="AC93" s="51">
        <f t="shared" si="4"/>
        <v>-0.24883802995444959</v>
      </c>
      <c r="AD93" s="51">
        <f t="shared" si="4"/>
        <v>-8.2468200703002911E-2</v>
      </c>
      <c r="AE93" s="51">
        <f t="shared" si="4"/>
        <v>-0.32809226366658945</v>
      </c>
      <c r="AF93" s="51">
        <f t="shared" si="4"/>
        <v>-0.27676864309273408</v>
      </c>
      <c r="AG93" s="51">
        <f t="shared" si="4"/>
        <v>0</v>
      </c>
      <c r="AH93" s="53">
        <f t="shared" si="5"/>
        <v>1.8120928712889539</v>
      </c>
    </row>
    <row r="94" spans="2:34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47" t="s">
        <v>85</v>
      </c>
      <c r="N94" s="48" t="s">
        <v>85</v>
      </c>
      <c r="O94" s="48" t="s">
        <v>85</v>
      </c>
      <c r="P94" s="48">
        <v>0.30034108764358147</v>
      </c>
      <c r="Q94" s="48" t="s">
        <v>85</v>
      </c>
      <c r="R94" s="48">
        <v>0.2545877380944313</v>
      </c>
      <c r="S94" s="48" t="s">
        <v>85</v>
      </c>
      <c r="T94" s="48">
        <v>0.26563849492649089</v>
      </c>
      <c r="U94" s="48" t="s">
        <v>85</v>
      </c>
      <c r="V94" s="48">
        <v>0.17943267933549609</v>
      </c>
      <c r="X94" s="51">
        <f t="shared" si="6"/>
        <v>0</v>
      </c>
      <c r="Y94" s="51">
        <f t="shared" si="6"/>
        <v>0</v>
      </c>
      <c r="Z94" s="51">
        <f t="shared" si="6"/>
        <v>0</v>
      </c>
      <c r="AA94" s="51">
        <f t="shared" si="6"/>
        <v>-0.36126122007310624</v>
      </c>
      <c r="AB94" s="51">
        <f t="shared" si="6"/>
        <v>0</v>
      </c>
      <c r="AC94" s="51">
        <f t="shared" si="4"/>
        <v>-0.34830396811008291</v>
      </c>
      <c r="AD94" s="51">
        <f t="shared" si="4"/>
        <v>0</v>
      </c>
      <c r="AE94" s="51">
        <f t="shared" si="4"/>
        <v>-0.35213541904887746</v>
      </c>
      <c r="AF94" s="51">
        <f t="shared" si="4"/>
        <v>0</v>
      </c>
      <c r="AG94" s="51">
        <f t="shared" si="4"/>
        <v>-0.3082573021612055</v>
      </c>
      <c r="AH94" s="53">
        <f t="shared" si="5"/>
        <v>1.3699579093932721</v>
      </c>
    </row>
    <row r="95" spans="2:34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47">
        <v>0.34097490007236031</v>
      </c>
      <c r="N95" s="48">
        <v>0.30620996565499631</v>
      </c>
      <c r="O95" s="48" t="s">
        <v>85</v>
      </c>
      <c r="P95" s="48">
        <v>0.13354610899315161</v>
      </c>
      <c r="Q95" s="48">
        <v>0.1171872997179169</v>
      </c>
      <c r="R95" s="48" t="s">
        <v>85</v>
      </c>
      <c r="S95" s="48" t="s">
        <v>85</v>
      </c>
      <c r="T95" s="48" t="s">
        <v>85</v>
      </c>
      <c r="U95" s="48">
        <v>0.1020817255615749</v>
      </c>
      <c r="V95" s="48" t="s">
        <v>85</v>
      </c>
      <c r="X95" s="51">
        <f t="shared" si="6"/>
        <v>-0.36687072005361143</v>
      </c>
      <c r="Y95" s="51">
        <f t="shared" si="6"/>
        <v>-0.36239467156417121</v>
      </c>
      <c r="Z95" s="51">
        <f t="shared" si="6"/>
        <v>0</v>
      </c>
      <c r="AA95" s="51">
        <f t="shared" si="6"/>
        <v>-0.26886951304683243</v>
      </c>
      <c r="AB95" s="51">
        <f t="shared" si="6"/>
        <v>-0.25124743449253373</v>
      </c>
      <c r="AC95" s="51">
        <f t="shared" si="4"/>
        <v>0</v>
      </c>
      <c r="AD95" s="51">
        <f t="shared" si="4"/>
        <v>0</v>
      </c>
      <c r="AE95" s="51">
        <f t="shared" si="4"/>
        <v>0</v>
      </c>
      <c r="AF95" s="51">
        <f t="shared" si="4"/>
        <v>-0.23294861488678412</v>
      </c>
      <c r="AG95" s="51">
        <f t="shared" si="4"/>
        <v>0</v>
      </c>
      <c r="AH95" s="53">
        <f t="shared" si="5"/>
        <v>1.4823309540439329</v>
      </c>
    </row>
    <row r="96" spans="2:34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47" t="s">
        <v>85</v>
      </c>
      <c r="N96" s="48">
        <v>0.27572226915973441</v>
      </c>
      <c r="O96" s="48">
        <v>0.14528065209072891</v>
      </c>
      <c r="P96" s="48" t="s">
        <v>85</v>
      </c>
      <c r="Q96" s="48">
        <v>0.1205860423233425</v>
      </c>
      <c r="R96" s="48">
        <v>0.18644736298525921</v>
      </c>
      <c r="S96" s="48">
        <v>0.17710746744305081</v>
      </c>
      <c r="T96" s="48" t="s">
        <v>85</v>
      </c>
      <c r="U96" s="48" t="s">
        <v>85</v>
      </c>
      <c r="V96" s="48">
        <v>9.4856205997884094E-2</v>
      </c>
      <c r="X96" s="51">
        <f t="shared" si="6"/>
        <v>0</v>
      </c>
      <c r="Y96" s="51">
        <f t="shared" si="6"/>
        <v>-0.35522987109532439</v>
      </c>
      <c r="Z96" s="51">
        <f t="shared" si="6"/>
        <v>-0.28025914451173695</v>
      </c>
      <c r="AA96" s="51">
        <f t="shared" si="6"/>
        <v>0</v>
      </c>
      <c r="AB96" s="51">
        <f t="shared" si="6"/>
        <v>-0.25508671749005279</v>
      </c>
      <c r="AC96" s="51">
        <f t="shared" si="4"/>
        <v>-0.31315816842279559</v>
      </c>
      <c r="AD96" s="51">
        <f t="shared" si="4"/>
        <v>-0.30657277287326196</v>
      </c>
      <c r="AE96" s="51">
        <f t="shared" si="4"/>
        <v>0</v>
      </c>
      <c r="AF96" s="51">
        <f t="shared" si="4"/>
        <v>0</v>
      </c>
      <c r="AG96" s="51">
        <f t="shared" si="4"/>
        <v>-0.22342365832978767</v>
      </c>
      <c r="AH96" s="53">
        <f t="shared" si="5"/>
        <v>1.7337303327229594</v>
      </c>
    </row>
    <row r="97" spans="2:34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47" t="s">
        <v>85</v>
      </c>
      <c r="N97" s="48">
        <v>0.31452511991071491</v>
      </c>
      <c r="O97" s="48" t="s">
        <v>85</v>
      </c>
      <c r="P97" s="48">
        <v>0.19682364598114249</v>
      </c>
      <c r="Q97" s="48" t="s">
        <v>85</v>
      </c>
      <c r="R97" s="48">
        <v>0.19872676056683131</v>
      </c>
      <c r="S97" s="48" t="s">
        <v>85</v>
      </c>
      <c r="T97" s="48" t="s">
        <v>85</v>
      </c>
      <c r="U97" s="48">
        <v>0.19206309578862921</v>
      </c>
      <c r="V97" s="48">
        <v>9.7861377752682069E-2</v>
      </c>
      <c r="X97" s="51">
        <f t="shared" si="6"/>
        <v>0</v>
      </c>
      <c r="Y97" s="51">
        <f t="shared" si="6"/>
        <v>-0.3638084803691457</v>
      </c>
      <c r="Z97" s="51">
        <f t="shared" si="6"/>
        <v>0</v>
      </c>
      <c r="AA97" s="51">
        <f t="shared" si="6"/>
        <v>-0.31992643426277484</v>
      </c>
      <c r="AB97" s="51">
        <f t="shared" si="6"/>
        <v>0</v>
      </c>
      <c r="AC97" s="51">
        <f t="shared" si="4"/>
        <v>-0.32110756063011764</v>
      </c>
      <c r="AD97" s="51">
        <f t="shared" si="4"/>
        <v>0</v>
      </c>
      <c r="AE97" s="51">
        <f t="shared" si="4"/>
        <v>0</v>
      </c>
      <c r="AF97" s="51">
        <f t="shared" si="4"/>
        <v>-0.31689092043062295</v>
      </c>
      <c r="AG97" s="51">
        <f t="shared" si="4"/>
        <v>-0.2274497385252032</v>
      </c>
      <c r="AH97" s="53">
        <f t="shared" si="5"/>
        <v>1.5491831342178644</v>
      </c>
    </row>
    <row r="98" spans="2:34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49" t="s">
        <v>85</v>
      </c>
      <c r="N98" s="50" t="s">
        <v>85</v>
      </c>
      <c r="O98" s="50" t="s">
        <v>85</v>
      </c>
      <c r="P98" s="50" t="s">
        <v>85</v>
      </c>
      <c r="Q98" s="50">
        <v>0.29079340761937239</v>
      </c>
      <c r="R98" s="50">
        <v>0.38627371940423622</v>
      </c>
      <c r="S98" s="50" t="s">
        <v>85</v>
      </c>
      <c r="T98" s="50">
        <v>0.32293287297639139</v>
      </c>
      <c r="U98" s="50" t="s">
        <v>85</v>
      </c>
      <c r="V98" s="50" t="s">
        <v>85</v>
      </c>
      <c r="X98" s="51">
        <f t="shared" si="6"/>
        <v>0</v>
      </c>
      <c r="Y98" s="51">
        <f t="shared" si="6"/>
        <v>0</v>
      </c>
      <c r="Z98" s="51">
        <f t="shared" si="6"/>
        <v>0</v>
      </c>
      <c r="AA98" s="51">
        <f t="shared" si="6"/>
        <v>0</v>
      </c>
      <c r="AB98" s="51">
        <f t="shared" si="6"/>
        <v>-0.35917121021808107</v>
      </c>
      <c r="AC98" s="51">
        <f t="shared" si="4"/>
        <v>-0.36742705504582329</v>
      </c>
      <c r="AD98" s="51">
        <f t="shared" si="4"/>
        <v>0</v>
      </c>
      <c r="AE98" s="51">
        <f t="shared" si="4"/>
        <v>-0.3650145143103562</v>
      </c>
      <c r="AF98" s="51">
        <f t="shared" si="4"/>
        <v>0</v>
      </c>
      <c r="AG98" s="51">
        <f t="shared" si="4"/>
        <v>0</v>
      </c>
      <c r="AH98" s="53">
        <f t="shared" si="5"/>
        <v>1.0916127795742605</v>
      </c>
    </row>
    <row r="99" spans="2:34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45" t="s">
        <v>85</v>
      </c>
      <c r="N99" s="46">
        <v>0.33086949469898203</v>
      </c>
      <c r="O99" s="46" t="s">
        <v>85</v>
      </c>
      <c r="P99" s="46" t="s">
        <v>85</v>
      </c>
      <c r="Q99" s="46" t="s">
        <v>85</v>
      </c>
      <c r="R99" s="46">
        <v>0.2080464400820041</v>
      </c>
      <c r="S99" s="46">
        <v>0.20663518665713329</v>
      </c>
      <c r="T99" s="46">
        <v>0.25444887856188059</v>
      </c>
      <c r="U99" s="46" t="s">
        <v>85</v>
      </c>
      <c r="V99" s="46" t="s">
        <v>85</v>
      </c>
      <c r="X99" s="51">
        <f t="shared" si="6"/>
        <v>0</v>
      </c>
      <c r="Y99" s="51">
        <f t="shared" si="6"/>
        <v>-0.36595200318645082</v>
      </c>
      <c r="Z99" s="51">
        <f t="shared" si="6"/>
        <v>0</v>
      </c>
      <c r="AA99" s="51">
        <f t="shared" si="6"/>
        <v>0</v>
      </c>
      <c r="AB99" s="51">
        <f t="shared" si="6"/>
        <v>0</v>
      </c>
      <c r="AC99" s="51">
        <f t="shared" si="4"/>
        <v>-0.32663165319996107</v>
      </c>
      <c r="AD99" s="51">
        <f t="shared" si="4"/>
        <v>-0.32582244990125697</v>
      </c>
      <c r="AE99" s="51">
        <f t="shared" si="4"/>
        <v>-0.34825281468561692</v>
      </c>
      <c r="AF99" s="51">
        <f t="shared" si="4"/>
        <v>0</v>
      </c>
      <c r="AG99" s="51">
        <f t="shared" si="4"/>
        <v>0</v>
      </c>
      <c r="AH99" s="53">
        <f t="shared" si="5"/>
        <v>1.3666589209732858</v>
      </c>
    </row>
    <row r="100" spans="2:34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47">
        <v>0.29103977371940409</v>
      </c>
      <c r="N100" s="48" t="s">
        <v>85</v>
      </c>
      <c r="O100" s="48">
        <v>3.0644902332201719E-2</v>
      </c>
      <c r="P100" s="48" t="s">
        <v>85</v>
      </c>
      <c r="Q100" s="48">
        <v>0.1186345308412224</v>
      </c>
      <c r="R100" s="48">
        <v>0.15292724355380061</v>
      </c>
      <c r="S100" s="48" t="s">
        <v>85</v>
      </c>
      <c r="T100" s="48">
        <v>0.25337977508306181</v>
      </c>
      <c r="U100" s="48">
        <v>0.15337377447030939</v>
      </c>
      <c r="V100" s="48" t="s">
        <v>85</v>
      </c>
      <c r="X100" s="51">
        <f t="shared" si="6"/>
        <v>-0.35922903695195346</v>
      </c>
      <c r="Y100" s="51">
        <f t="shared" si="6"/>
        <v>0</v>
      </c>
      <c r="Z100" s="51">
        <f t="shared" si="6"/>
        <v>-0.1068063394453078</v>
      </c>
      <c r="AA100" s="51">
        <f t="shared" si="6"/>
        <v>0</v>
      </c>
      <c r="AB100" s="51">
        <f t="shared" si="6"/>
        <v>-0.25289414062499538</v>
      </c>
      <c r="AC100" s="51">
        <f t="shared" si="4"/>
        <v>-0.28716570791633322</v>
      </c>
      <c r="AD100" s="51">
        <f t="shared" si="4"/>
        <v>0</v>
      </c>
      <c r="AE100" s="51">
        <f t="shared" si="4"/>
        <v>-0.34785643483824857</v>
      </c>
      <c r="AF100" s="51">
        <f t="shared" si="4"/>
        <v>-0.28755701835320219</v>
      </c>
      <c r="AG100" s="51">
        <f t="shared" si="4"/>
        <v>0</v>
      </c>
      <c r="AH100" s="53">
        <f t="shared" si="5"/>
        <v>1.6415086781300405</v>
      </c>
    </row>
    <row r="101" spans="2:34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47">
        <v>0.35853239837717837</v>
      </c>
      <c r="N101" s="48" t="s">
        <v>85</v>
      </c>
      <c r="O101" s="48" t="s">
        <v>85</v>
      </c>
      <c r="P101" s="48" t="s">
        <v>85</v>
      </c>
      <c r="Q101" s="48">
        <v>0.2055963025345203</v>
      </c>
      <c r="R101" s="48">
        <v>0.22517937847691649</v>
      </c>
      <c r="S101" s="48" t="s">
        <v>85</v>
      </c>
      <c r="T101" s="48" t="s">
        <v>85</v>
      </c>
      <c r="U101" s="48" t="s">
        <v>85</v>
      </c>
      <c r="V101" s="48">
        <v>0.21069192061138489</v>
      </c>
      <c r="X101" s="51">
        <f t="shared" si="6"/>
        <v>-0.36775967816750471</v>
      </c>
      <c r="Y101" s="51">
        <f t="shared" si="6"/>
        <v>0</v>
      </c>
      <c r="Z101" s="51">
        <f t="shared" si="6"/>
        <v>0</v>
      </c>
      <c r="AA101" s="51">
        <f t="shared" si="6"/>
        <v>0</v>
      </c>
      <c r="AB101" s="51">
        <f t="shared" si="6"/>
        <v>-0.32522060515170792</v>
      </c>
      <c r="AC101" s="51">
        <f t="shared" si="4"/>
        <v>-0.33571046809330551</v>
      </c>
      <c r="AD101" s="51">
        <f t="shared" si="4"/>
        <v>0</v>
      </c>
      <c r="AE101" s="51">
        <f t="shared" si="4"/>
        <v>0</v>
      </c>
      <c r="AF101" s="51">
        <f t="shared" si="4"/>
        <v>0</v>
      </c>
      <c r="AG101" s="51">
        <f t="shared" si="4"/>
        <v>-0.32812281222740813</v>
      </c>
      <c r="AH101" s="53">
        <f t="shared" si="5"/>
        <v>1.3568135636399261</v>
      </c>
    </row>
    <row r="102" spans="2:34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47">
        <v>0.5194719829784501</v>
      </c>
      <c r="N102" s="48" t="s">
        <v>85</v>
      </c>
      <c r="O102" s="48" t="s">
        <v>85</v>
      </c>
      <c r="P102" s="48" t="s">
        <v>85</v>
      </c>
      <c r="Q102" s="48" t="s">
        <v>85</v>
      </c>
      <c r="R102" s="48" t="s">
        <v>85</v>
      </c>
      <c r="S102" s="48" t="s">
        <v>85</v>
      </c>
      <c r="T102" s="48" t="s">
        <v>85</v>
      </c>
      <c r="U102" s="48">
        <v>0.48052801702155001</v>
      </c>
      <c r="V102" s="48" t="s">
        <v>85</v>
      </c>
      <c r="X102" s="51">
        <f t="shared" si="6"/>
        <v>-0.34022422759777693</v>
      </c>
      <c r="Y102" s="51">
        <f t="shared" si="6"/>
        <v>0</v>
      </c>
      <c r="Z102" s="51">
        <f t="shared" si="6"/>
        <v>0</v>
      </c>
      <c r="AA102" s="51">
        <f t="shared" si="6"/>
        <v>0</v>
      </c>
      <c r="AB102" s="51">
        <f t="shared" si="6"/>
        <v>0</v>
      </c>
      <c r="AC102" s="51">
        <f t="shared" si="4"/>
        <v>0</v>
      </c>
      <c r="AD102" s="51">
        <f t="shared" si="4"/>
        <v>0</v>
      </c>
      <c r="AE102" s="51">
        <f t="shared" si="4"/>
        <v>0</v>
      </c>
      <c r="AF102" s="51">
        <f t="shared" si="4"/>
        <v>-0.3521644449223893</v>
      </c>
      <c r="AG102" s="51">
        <f t="shared" si="4"/>
        <v>0</v>
      </c>
      <c r="AH102" s="53">
        <f t="shared" si="5"/>
        <v>0.69238867252016623</v>
      </c>
    </row>
    <row r="103" spans="2:34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47" t="s">
        <v>85</v>
      </c>
      <c r="N103" s="48" t="s">
        <v>85</v>
      </c>
      <c r="O103" s="48" t="s">
        <v>85</v>
      </c>
      <c r="P103" s="48">
        <v>0.19306110931933659</v>
      </c>
      <c r="Q103" s="48">
        <v>0.15571937910152539</v>
      </c>
      <c r="R103" s="48">
        <v>0.1394398929818462</v>
      </c>
      <c r="S103" s="48" t="s">
        <v>85</v>
      </c>
      <c r="T103" s="48">
        <v>0.216010119374732</v>
      </c>
      <c r="U103" s="48">
        <v>0.21527444821018851</v>
      </c>
      <c r="V103" s="48">
        <v>8.0495051012371449E-2</v>
      </c>
      <c r="X103" s="51">
        <f t="shared" si="6"/>
        <v>0</v>
      </c>
      <c r="Y103" s="51">
        <f t="shared" si="6"/>
        <v>0</v>
      </c>
      <c r="Z103" s="51">
        <f t="shared" si="6"/>
        <v>0</v>
      </c>
      <c r="AA103" s="51">
        <f t="shared" si="6"/>
        <v>-0.3175369722000338</v>
      </c>
      <c r="AB103" s="51">
        <f t="shared" si="6"/>
        <v>-0.28959128937665291</v>
      </c>
      <c r="AC103" s="51">
        <f t="shared" si="4"/>
        <v>-0.27471355137571424</v>
      </c>
      <c r="AD103" s="51">
        <f t="shared" si="4"/>
        <v>0</v>
      </c>
      <c r="AE103" s="51">
        <f t="shared" si="4"/>
        <v>-0.33102039229632135</v>
      </c>
      <c r="AF103" s="51">
        <f t="shared" si="4"/>
        <v>-0.33062744470933314</v>
      </c>
      <c r="AG103" s="51">
        <f t="shared" si="4"/>
        <v>-0.20281207648248648</v>
      </c>
      <c r="AH103" s="53">
        <f t="shared" si="5"/>
        <v>1.7463017264405418</v>
      </c>
    </row>
    <row r="104" spans="2:34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47" t="s">
        <v>85</v>
      </c>
      <c r="N104" s="48" t="s">
        <v>85</v>
      </c>
      <c r="O104" s="48" t="s">
        <v>85</v>
      </c>
      <c r="P104" s="48" t="s">
        <v>85</v>
      </c>
      <c r="Q104" s="48" t="s">
        <v>85</v>
      </c>
      <c r="R104" s="48" t="s">
        <v>85</v>
      </c>
      <c r="S104" s="48" t="s">
        <v>85</v>
      </c>
      <c r="T104" s="48">
        <v>0.36279749066925909</v>
      </c>
      <c r="U104" s="48">
        <v>0.28511457419967912</v>
      </c>
      <c r="V104" s="48">
        <v>0.35208793513106162</v>
      </c>
      <c r="X104" s="51">
        <f t="shared" si="6"/>
        <v>0</v>
      </c>
      <c r="Y104" s="51">
        <f t="shared" si="6"/>
        <v>0</v>
      </c>
      <c r="Z104" s="51">
        <f t="shared" si="6"/>
        <v>0</v>
      </c>
      <c r="AA104" s="51">
        <f t="shared" si="6"/>
        <v>0</v>
      </c>
      <c r="AB104" s="51">
        <f t="shared" si="6"/>
        <v>0</v>
      </c>
      <c r="AC104" s="51">
        <f t="shared" si="4"/>
        <v>0</v>
      </c>
      <c r="AD104" s="51">
        <f t="shared" si="4"/>
        <v>0</v>
      </c>
      <c r="AE104" s="51">
        <f t="shared" si="4"/>
        <v>-0.36784417693958082</v>
      </c>
      <c r="AF104" s="51">
        <f t="shared" si="4"/>
        <v>-0.35778006201513624</v>
      </c>
      <c r="AG104" s="51">
        <f t="shared" si="4"/>
        <v>-0.36753555346712186</v>
      </c>
      <c r="AH104" s="53">
        <f t="shared" si="5"/>
        <v>1.0931597924218388</v>
      </c>
    </row>
    <row r="105" spans="2:34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47" t="s">
        <v>85</v>
      </c>
      <c r="N105" s="48">
        <v>0.37491742801789191</v>
      </c>
      <c r="O105" s="48">
        <v>2.1549747822099952E-2</v>
      </c>
      <c r="P105" s="48" t="s">
        <v>85</v>
      </c>
      <c r="Q105" s="48" t="s">
        <v>85</v>
      </c>
      <c r="R105" s="48">
        <v>7.0041416630137396E-2</v>
      </c>
      <c r="S105" s="48" t="s">
        <v>85</v>
      </c>
      <c r="T105" s="48">
        <v>0.2270006143608202</v>
      </c>
      <c r="U105" s="48">
        <v>0.1869658787335447</v>
      </c>
      <c r="V105" s="48">
        <v>0.11952491443550591</v>
      </c>
      <c r="X105" s="51">
        <f t="shared" si="6"/>
        <v>0</v>
      </c>
      <c r="Y105" s="51">
        <f t="shared" si="6"/>
        <v>-0.36781254375446437</v>
      </c>
      <c r="Z105" s="51">
        <f t="shared" si="6"/>
        <v>-8.2694811889547831E-2</v>
      </c>
      <c r="AA105" s="51">
        <f t="shared" si="6"/>
        <v>0</v>
      </c>
      <c r="AB105" s="51">
        <f t="shared" si="6"/>
        <v>0</v>
      </c>
      <c r="AC105" s="51">
        <f t="shared" si="4"/>
        <v>-0.18621691129455265</v>
      </c>
      <c r="AD105" s="51">
        <f t="shared" si="4"/>
        <v>0</v>
      </c>
      <c r="AE105" s="51">
        <f t="shared" si="4"/>
        <v>-0.33659709097647178</v>
      </c>
      <c r="AF105" s="51">
        <f t="shared" si="4"/>
        <v>-0.31350983466361115</v>
      </c>
      <c r="AG105" s="51">
        <f t="shared" si="4"/>
        <v>-0.25389846162309493</v>
      </c>
      <c r="AH105" s="53">
        <f t="shared" si="5"/>
        <v>1.5407296542017428</v>
      </c>
    </row>
    <row r="106" spans="2:34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47" t="s">
        <v>85</v>
      </c>
      <c r="N106" s="48">
        <v>0.38987080975256672</v>
      </c>
      <c r="O106" s="48">
        <v>6.635954091249828E-2</v>
      </c>
      <c r="P106" s="48">
        <v>5.1779255183656843E-2</v>
      </c>
      <c r="Q106" s="48">
        <v>5.698250626036043E-2</v>
      </c>
      <c r="R106" s="48">
        <v>4.8728479223664939E-2</v>
      </c>
      <c r="S106" s="48" t="s">
        <v>85</v>
      </c>
      <c r="T106" s="48">
        <v>0.2307303784069529</v>
      </c>
      <c r="U106" s="48">
        <v>0.15554903026030001</v>
      </c>
      <c r="V106" s="48" t="s">
        <v>85</v>
      </c>
      <c r="X106" s="51">
        <f t="shared" si="6"/>
        <v>0</v>
      </c>
      <c r="Y106" s="51">
        <f t="shared" si="6"/>
        <v>-0.36723485275202433</v>
      </c>
      <c r="Z106" s="51">
        <f t="shared" si="6"/>
        <v>-0.18001138533170824</v>
      </c>
      <c r="AA106" s="51">
        <f t="shared" si="6"/>
        <v>-0.15330624215025643</v>
      </c>
      <c r="AB106" s="51">
        <f t="shared" si="6"/>
        <v>-0.16325550530418009</v>
      </c>
      <c r="AC106" s="51">
        <f t="shared" si="4"/>
        <v>-0.14723269215733234</v>
      </c>
      <c r="AD106" s="51">
        <f t="shared" si="4"/>
        <v>0</v>
      </c>
      <c r="AE106" s="51">
        <f t="shared" si="4"/>
        <v>-0.33836735584634742</v>
      </c>
      <c r="AF106" s="51">
        <f t="shared" si="4"/>
        <v>-0.28944474731119363</v>
      </c>
      <c r="AG106" s="51">
        <f t="shared" si="4"/>
        <v>0</v>
      </c>
      <c r="AH106" s="53">
        <f t="shared" si="5"/>
        <v>1.6388527808530424</v>
      </c>
    </row>
    <row r="107" spans="2:34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47">
        <v>0.29011667630632959</v>
      </c>
      <c r="N107" s="48" t="s">
        <v>85</v>
      </c>
      <c r="O107" s="48" t="s">
        <v>85</v>
      </c>
      <c r="P107" s="48">
        <v>0.35634902524419249</v>
      </c>
      <c r="Q107" s="48" t="s">
        <v>85</v>
      </c>
      <c r="R107" s="48">
        <v>0.35353429844947781</v>
      </c>
      <c r="S107" s="48" t="s">
        <v>85</v>
      </c>
      <c r="T107" s="48" t="s">
        <v>85</v>
      </c>
      <c r="U107" s="48" t="s">
        <v>85</v>
      </c>
      <c r="V107" s="48" t="s">
        <v>85</v>
      </c>
      <c r="X107" s="51">
        <f t="shared" si="6"/>
        <v>-0.35901129407353383</v>
      </c>
      <c r="Y107" s="51">
        <f t="shared" si="6"/>
        <v>0</v>
      </c>
      <c r="Z107" s="51">
        <f t="shared" si="6"/>
        <v>0</v>
      </c>
      <c r="AA107" s="51">
        <f t="shared" si="6"/>
        <v>-0.3676968246925621</v>
      </c>
      <c r="AB107" s="51">
        <f t="shared" si="6"/>
        <v>0</v>
      </c>
      <c r="AC107" s="51">
        <f t="shared" si="4"/>
        <v>-0.36759604493053244</v>
      </c>
      <c r="AD107" s="51">
        <f t="shared" si="4"/>
        <v>0</v>
      </c>
      <c r="AE107" s="51">
        <f t="shared" si="4"/>
        <v>0</v>
      </c>
      <c r="AF107" s="51">
        <f t="shared" si="4"/>
        <v>0</v>
      </c>
      <c r="AG107" s="51">
        <f t="shared" si="4"/>
        <v>0</v>
      </c>
      <c r="AH107" s="53">
        <f t="shared" si="5"/>
        <v>1.0943041636966284</v>
      </c>
    </row>
    <row r="108" spans="2:34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47" t="s">
        <v>85</v>
      </c>
      <c r="N108" s="48" t="s">
        <v>85</v>
      </c>
      <c r="O108" s="48" t="s">
        <v>85</v>
      </c>
      <c r="P108" s="48">
        <v>0.25457986306535357</v>
      </c>
      <c r="Q108" s="48">
        <v>0.1086823074592471</v>
      </c>
      <c r="R108" s="48">
        <v>0.23452059837954639</v>
      </c>
      <c r="S108" s="48">
        <v>2.914113625943061E-2</v>
      </c>
      <c r="T108" s="48" t="s">
        <v>85</v>
      </c>
      <c r="U108" s="48">
        <v>0.18662736093239271</v>
      </c>
      <c r="V108" s="48">
        <v>0.18644873390402969</v>
      </c>
      <c r="X108" s="51">
        <f t="shared" si="6"/>
        <v>0</v>
      </c>
      <c r="Y108" s="51">
        <f t="shared" si="6"/>
        <v>0</v>
      </c>
      <c r="Z108" s="51">
        <f t="shared" si="6"/>
        <v>0</v>
      </c>
      <c r="AA108" s="51">
        <f t="shared" si="6"/>
        <v>-0.34830106911325648</v>
      </c>
      <c r="AB108" s="51">
        <f t="shared" si="6"/>
        <v>-0.24120149926415524</v>
      </c>
      <c r="AC108" s="51">
        <f t="shared" si="4"/>
        <v>-0.34010455210126272</v>
      </c>
      <c r="AD108" s="51">
        <f t="shared" si="4"/>
        <v>-0.10303153208184931</v>
      </c>
      <c r="AE108" s="51">
        <f t="shared" si="4"/>
        <v>0</v>
      </c>
      <c r="AF108" s="51">
        <f t="shared" si="4"/>
        <v>-0.31328040930662232</v>
      </c>
      <c r="AG108" s="51">
        <f t="shared" si="4"/>
        <v>-0.31315910010281028</v>
      </c>
      <c r="AH108" s="53">
        <f t="shared" si="5"/>
        <v>1.6590781619699564</v>
      </c>
    </row>
    <row r="109" spans="2:34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47">
        <v>0.55035237727877129</v>
      </c>
      <c r="N109" s="48" t="s">
        <v>85</v>
      </c>
      <c r="O109" s="48" t="s">
        <v>85</v>
      </c>
      <c r="P109" s="48" t="s">
        <v>85</v>
      </c>
      <c r="Q109" s="48">
        <v>0.44964762272122871</v>
      </c>
      <c r="R109" s="48" t="s">
        <v>85</v>
      </c>
      <c r="S109" s="48" t="s">
        <v>85</v>
      </c>
      <c r="T109" s="48" t="s">
        <v>85</v>
      </c>
      <c r="U109" s="48" t="s">
        <v>85</v>
      </c>
      <c r="V109" s="48" t="s">
        <v>85</v>
      </c>
      <c r="X109" s="51">
        <f t="shared" si="6"/>
        <v>-0.32866852445480671</v>
      </c>
      <c r="Y109" s="51">
        <f t="shared" si="6"/>
        <v>0</v>
      </c>
      <c r="Z109" s="51">
        <f t="shared" si="6"/>
        <v>0</v>
      </c>
      <c r="AA109" s="51">
        <f t="shared" si="6"/>
        <v>0</v>
      </c>
      <c r="AB109" s="51">
        <f t="shared" si="6"/>
        <v>-0.35939932660528617</v>
      </c>
      <c r="AC109" s="51">
        <f t="shared" si="4"/>
        <v>0</v>
      </c>
      <c r="AD109" s="51">
        <f t="shared" si="4"/>
        <v>0</v>
      </c>
      <c r="AE109" s="51">
        <f t="shared" si="4"/>
        <v>0</v>
      </c>
      <c r="AF109" s="51">
        <f t="shared" si="4"/>
        <v>0</v>
      </c>
      <c r="AG109" s="51">
        <f t="shared" si="4"/>
        <v>0</v>
      </c>
      <c r="AH109" s="53">
        <f t="shared" si="5"/>
        <v>0.68806785106009283</v>
      </c>
    </row>
    <row r="110" spans="2:34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47" t="s">
        <v>85</v>
      </c>
      <c r="N110" s="48" t="s">
        <v>85</v>
      </c>
      <c r="O110" s="48" t="s">
        <v>85</v>
      </c>
      <c r="P110" s="48">
        <v>0.47183907300286732</v>
      </c>
      <c r="Q110" s="48" t="s">
        <v>85</v>
      </c>
      <c r="R110" s="48">
        <v>0.27438753389674753</v>
      </c>
      <c r="S110" s="48">
        <v>0.20033933456994099</v>
      </c>
      <c r="T110" s="48" t="s">
        <v>85</v>
      </c>
      <c r="U110" s="48" t="s">
        <v>85</v>
      </c>
      <c r="V110" s="48">
        <v>5.343405853044432E-2</v>
      </c>
      <c r="X110" s="51">
        <f t="shared" si="6"/>
        <v>0</v>
      </c>
      <c r="Y110" s="51">
        <f t="shared" si="6"/>
        <v>0</v>
      </c>
      <c r="Z110" s="51">
        <f t="shared" si="6"/>
        <v>0</v>
      </c>
      <c r="AA110" s="51">
        <f t="shared" si="6"/>
        <v>-0.35440648986899548</v>
      </c>
      <c r="AB110" s="51">
        <f t="shared" si="6"/>
        <v>0</v>
      </c>
      <c r="AC110" s="51">
        <f t="shared" si="4"/>
        <v>-0.3548417493804748</v>
      </c>
      <c r="AD110" s="51">
        <f t="shared" si="4"/>
        <v>-0.32209409813153478</v>
      </c>
      <c r="AE110" s="51">
        <f t="shared" si="4"/>
        <v>0</v>
      </c>
      <c r="AF110" s="51">
        <f t="shared" si="4"/>
        <v>0</v>
      </c>
      <c r="AG110" s="51">
        <f t="shared" si="4"/>
        <v>-0.156524758278727</v>
      </c>
      <c r="AH110" s="53">
        <f t="shared" si="5"/>
        <v>1.1878670956597321</v>
      </c>
    </row>
    <row r="111" spans="2:34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47" t="s">
        <v>85</v>
      </c>
      <c r="N111" s="48" t="s">
        <v>85</v>
      </c>
      <c r="O111" s="48" t="s">
        <v>85</v>
      </c>
      <c r="P111" s="48" t="s">
        <v>85</v>
      </c>
      <c r="Q111" s="48" t="s">
        <v>85</v>
      </c>
      <c r="R111" s="48">
        <v>0.4205660984560991</v>
      </c>
      <c r="S111" s="48">
        <v>0.19473822197379639</v>
      </c>
      <c r="T111" s="48" t="s">
        <v>85</v>
      </c>
      <c r="U111" s="48">
        <v>0.38469567957010448</v>
      </c>
      <c r="V111" s="48" t="s">
        <v>85</v>
      </c>
      <c r="X111" s="51">
        <f t="shared" si="6"/>
        <v>0</v>
      </c>
      <c r="Y111" s="51">
        <f t="shared" si="6"/>
        <v>0</v>
      </c>
      <c r="Z111" s="51">
        <f t="shared" si="6"/>
        <v>0</v>
      </c>
      <c r="AA111" s="51">
        <f t="shared" si="6"/>
        <v>0</v>
      </c>
      <c r="AB111" s="51">
        <f t="shared" si="6"/>
        <v>0</v>
      </c>
      <c r="AC111" s="51">
        <f t="shared" si="4"/>
        <v>-0.36427484937433458</v>
      </c>
      <c r="AD111" s="51">
        <f t="shared" si="4"/>
        <v>-0.31861102459115132</v>
      </c>
      <c r="AE111" s="51">
        <f t="shared" si="4"/>
        <v>0</v>
      </c>
      <c r="AF111" s="51">
        <f t="shared" si="4"/>
        <v>-0.36750082134624179</v>
      </c>
      <c r="AG111" s="51">
        <f t="shared" si="4"/>
        <v>0</v>
      </c>
      <c r="AH111" s="53">
        <f t="shared" si="5"/>
        <v>1.0503866953117278</v>
      </c>
    </row>
    <row r="112" spans="2:34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47">
        <v>0.26736371763909128</v>
      </c>
      <c r="N112" s="48" t="s">
        <v>85</v>
      </c>
      <c r="O112" s="48">
        <v>5.2999404551579768E-2</v>
      </c>
      <c r="P112" s="48">
        <v>0.30874823209262281</v>
      </c>
      <c r="Q112" s="48">
        <v>0.1533508603831851</v>
      </c>
      <c r="R112" s="48" t="s">
        <v>85</v>
      </c>
      <c r="S112" s="48" t="s">
        <v>85</v>
      </c>
      <c r="T112" s="48">
        <v>0.21753778533352111</v>
      </c>
      <c r="U112" s="48" t="s">
        <v>85</v>
      </c>
      <c r="V112" s="48" t="s">
        <v>85</v>
      </c>
      <c r="X112" s="51">
        <f t="shared" si="6"/>
        <v>-0.35269159398407196</v>
      </c>
      <c r="Y112" s="51">
        <f t="shared" si="6"/>
        <v>0</v>
      </c>
      <c r="Z112" s="51">
        <f t="shared" si="6"/>
        <v>-0.15568440470494568</v>
      </c>
      <c r="AA112" s="51">
        <f t="shared" si="6"/>
        <v>-0.36284991219979734</v>
      </c>
      <c r="AB112" s="51">
        <f t="shared" si="6"/>
        <v>-0.28753696962523456</v>
      </c>
      <c r="AC112" s="51">
        <f t="shared" si="4"/>
        <v>0</v>
      </c>
      <c r="AD112" s="51">
        <f t="shared" si="4"/>
        <v>0</v>
      </c>
      <c r="AE112" s="51">
        <f t="shared" si="4"/>
        <v>-0.33182837823159622</v>
      </c>
      <c r="AF112" s="51">
        <f t="shared" si="4"/>
        <v>0</v>
      </c>
      <c r="AG112" s="51">
        <f t="shared" si="4"/>
        <v>0</v>
      </c>
      <c r="AH112" s="53">
        <f t="shared" si="5"/>
        <v>1.4905912587456458</v>
      </c>
    </row>
    <row r="113" spans="2:34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47" t="s">
        <v>85</v>
      </c>
      <c r="N113" s="48" t="s">
        <v>85</v>
      </c>
      <c r="O113" s="48">
        <v>0.38344792368561048</v>
      </c>
      <c r="P113" s="48" t="s">
        <v>85</v>
      </c>
      <c r="Q113" s="48">
        <v>0.31586243723275548</v>
      </c>
      <c r="R113" s="48" t="s">
        <v>85</v>
      </c>
      <c r="S113" s="48" t="s">
        <v>85</v>
      </c>
      <c r="T113" s="48" t="s">
        <v>85</v>
      </c>
      <c r="U113" s="48">
        <v>0.30068963908163387</v>
      </c>
      <c r="V113" s="48" t="s">
        <v>85</v>
      </c>
      <c r="X113" s="51">
        <f t="shared" si="6"/>
        <v>0</v>
      </c>
      <c r="Y113" s="51">
        <f t="shared" si="6"/>
        <v>0</v>
      </c>
      <c r="Z113" s="51">
        <f t="shared" si="6"/>
        <v>-0.3675545669333653</v>
      </c>
      <c r="AA113" s="51">
        <f t="shared" si="6"/>
        <v>0</v>
      </c>
      <c r="AB113" s="51">
        <f t="shared" si="6"/>
        <v>-0.36401518738034172</v>
      </c>
      <c r="AC113" s="51">
        <f t="shared" si="4"/>
        <v>0</v>
      </c>
      <c r="AD113" s="51">
        <f t="shared" si="4"/>
        <v>0</v>
      </c>
      <c r="AE113" s="51">
        <f t="shared" si="4"/>
        <v>0</v>
      </c>
      <c r="AF113" s="51">
        <f t="shared" si="4"/>
        <v>-0.36133171685182824</v>
      </c>
      <c r="AG113" s="51">
        <f t="shared" si="4"/>
        <v>0</v>
      </c>
      <c r="AH113" s="53">
        <f t="shared" si="5"/>
        <v>1.0929014711655352</v>
      </c>
    </row>
    <row r="114" spans="2:34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47">
        <v>0.31313980913548112</v>
      </c>
      <c r="N114" s="48">
        <v>0.28072371192204187</v>
      </c>
      <c r="O114" s="48" t="s">
        <v>85</v>
      </c>
      <c r="P114" s="48" t="s">
        <v>85</v>
      </c>
      <c r="Q114" s="48">
        <v>0.13597876390364569</v>
      </c>
      <c r="R114" s="48" t="s">
        <v>85</v>
      </c>
      <c r="S114" s="48">
        <v>0.1283554160445495</v>
      </c>
      <c r="T114" s="48" t="s">
        <v>85</v>
      </c>
      <c r="U114" s="48">
        <v>0.14180229899428159</v>
      </c>
      <c r="V114" s="48" t="s">
        <v>85</v>
      </c>
      <c r="X114" s="51">
        <f t="shared" si="6"/>
        <v>-0.36358835892021757</v>
      </c>
      <c r="Y114" s="51">
        <f t="shared" si="6"/>
        <v>-0.35662700326243524</v>
      </c>
      <c r="Z114" s="51">
        <f t="shared" si="6"/>
        <v>0</v>
      </c>
      <c r="AA114" s="51">
        <f t="shared" si="6"/>
        <v>0</v>
      </c>
      <c r="AB114" s="51">
        <f t="shared" si="6"/>
        <v>-0.27131251977556359</v>
      </c>
      <c r="AC114" s="51">
        <f t="shared" si="4"/>
        <v>0</v>
      </c>
      <c r="AD114" s="51">
        <f t="shared" si="4"/>
        <v>-0.2635075305533584</v>
      </c>
      <c r="AE114" s="51">
        <f t="shared" si="4"/>
        <v>0</v>
      </c>
      <c r="AF114" s="51">
        <f t="shared" si="4"/>
        <v>-0.27698547257977013</v>
      </c>
      <c r="AG114" s="51">
        <f t="shared" si="4"/>
        <v>0</v>
      </c>
      <c r="AH114" s="53">
        <f t="shared" si="5"/>
        <v>1.5320208850913448</v>
      </c>
    </row>
    <row r="115" spans="2:34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47" t="s">
        <v>85</v>
      </c>
      <c r="N115" s="48">
        <v>0.3655030179844998</v>
      </c>
      <c r="O115" s="48" t="s">
        <v>85</v>
      </c>
      <c r="P115" s="48">
        <v>9.0166103955650015E-2</v>
      </c>
      <c r="Q115" s="48" t="s">
        <v>85</v>
      </c>
      <c r="R115" s="48">
        <v>6.1210880868449828E-2</v>
      </c>
      <c r="S115" s="48">
        <v>1.9451482902579691E-2</v>
      </c>
      <c r="T115" s="48">
        <v>0.21083830349424521</v>
      </c>
      <c r="U115" s="48">
        <v>0.17259938018547799</v>
      </c>
      <c r="V115" s="48">
        <v>8.0230830609097456E-2</v>
      </c>
      <c r="X115" s="51">
        <f t="shared" si="6"/>
        <v>0</v>
      </c>
      <c r="Y115" s="51">
        <f t="shared" si="6"/>
        <v>-0.36787174899532799</v>
      </c>
      <c r="Z115" s="51">
        <f t="shared" si="6"/>
        <v>0</v>
      </c>
      <c r="AA115" s="51">
        <f t="shared" si="6"/>
        <v>-0.21694881692712759</v>
      </c>
      <c r="AB115" s="51">
        <f t="shared" si="6"/>
        <v>0</v>
      </c>
      <c r="AC115" s="51">
        <f t="shared" si="4"/>
        <v>-0.17098833012165182</v>
      </c>
      <c r="AD115" s="51">
        <f t="shared" si="4"/>
        <v>-7.6635574204387838E-2</v>
      </c>
      <c r="AE115" s="51">
        <f t="shared" si="4"/>
        <v>-0.32820434910318375</v>
      </c>
      <c r="AF115" s="51">
        <f t="shared" si="4"/>
        <v>-0.30321950009402554</v>
      </c>
      <c r="AG115" s="51">
        <f t="shared" si="4"/>
        <v>-0.20241014371946328</v>
      </c>
      <c r="AH115" s="53">
        <f t="shared" si="5"/>
        <v>1.6662784631651679</v>
      </c>
    </row>
    <row r="116" spans="2:34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47">
        <v>0.30315294115549229</v>
      </c>
      <c r="N116" s="48" t="s">
        <v>85</v>
      </c>
      <c r="O116" s="48">
        <v>0.27477673394065472</v>
      </c>
      <c r="P116" s="48" t="s">
        <v>85</v>
      </c>
      <c r="Q116" s="48" t="s">
        <v>85</v>
      </c>
      <c r="R116" s="48" t="s">
        <v>85</v>
      </c>
      <c r="S116" s="48" t="s">
        <v>85</v>
      </c>
      <c r="T116" s="48">
        <v>0.28214649206739978</v>
      </c>
      <c r="U116" s="48" t="s">
        <v>85</v>
      </c>
      <c r="V116" s="48">
        <v>0.13992383283645329</v>
      </c>
      <c r="X116" s="51">
        <f t="shared" si="6"/>
        <v>-0.36181844489102077</v>
      </c>
      <c r="Y116" s="51">
        <f t="shared" si="6"/>
        <v>0</v>
      </c>
      <c r="Z116" s="51">
        <f t="shared" si="6"/>
        <v>-0.35495559231350682</v>
      </c>
      <c r="AA116" s="51">
        <f t="shared" si="6"/>
        <v>0</v>
      </c>
      <c r="AB116" s="51">
        <f t="shared" si="6"/>
        <v>0</v>
      </c>
      <c r="AC116" s="51">
        <f t="shared" si="4"/>
        <v>0</v>
      </c>
      <c r="AD116" s="51">
        <f t="shared" si="4"/>
        <v>0</v>
      </c>
      <c r="AE116" s="51">
        <f t="shared" si="4"/>
        <v>-0.3570081012790986</v>
      </c>
      <c r="AF116" s="51">
        <f t="shared" si="4"/>
        <v>0</v>
      </c>
      <c r="AG116" s="51">
        <f t="shared" si="4"/>
        <v>-0.275182193093085</v>
      </c>
      <c r="AH116" s="53">
        <f t="shared" si="5"/>
        <v>1.348964331576711</v>
      </c>
    </row>
    <row r="117" spans="2:34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47" t="s">
        <v>85</v>
      </c>
      <c r="N117" s="48" t="s">
        <v>85</v>
      </c>
      <c r="O117" s="48" t="s">
        <v>85</v>
      </c>
      <c r="P117" s="48">
        <v>0.58852079251326839</v>
      </c>
      <c r="Q117" s="48" t="s">
        <v>85</v>
      </c>
      <c r="R117" s="48" t="s">
        <v>85</v>
      </c>
      <c r="S117" s="48">
        <v>0.41147920748673161</v>
      </c>
      <c r="T117" s="48" t="s">
        <v>85</v>
      </c>
      <c r="U117" s="48" t="s">
        <v>85</v>
      </c>
      <c r="V117" s="48" t="s">
        <v>85</v>
      </c>
      <c r="X117" s="51">
        <f t="shared" si="6"/>
        <v>0</v>
      </c>
      <c r="Y117" s="51">
        <f t="shared" si="6"/>
        <v>0</v>
      </c>
      <c r="Z117" s="51">
        <f t="shared" si="6"/>
        <v>0</v>
      </c>
      <c r="AA117" s="51">
        <f t="shared" si="6"/>
        <v>-0.31200019117768896</v>
      </c>
      <c r="AB117" s="51">
        <f t="shared" si="6"/>
        <v>0</v>
      </c>
      <c r="AC117" s="51">
        <f t="shared" si="4"/>
        <v>0</v>
      </c>
      <c r="AD117" s="51">
        <f t="shared" si="4"/>
        <v>-0.36539221487653495</v>
      </c>
      <c r="AE117" s="51">
        <f t="shared" si="4"/>
        <v>0</v>
      </c>
      <c r="AF117" s="51">
        <f t="shared" si="4"/>
        <v>0</v>
      </c>
      <c r="AG117" s="51">
        <f t="shared" si="4"/>
        <v>0</v>
      </c>
      <c r="AH117" s="53">
        <f t="shared" si="5"/>
        <v>0.67739240605422391</v>
      </c>
    </row>
    <row r="118" spans="2:34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47">
        <v>0.36637281714840669</v>
      </c>
      <c r="N118" s="48">
        <v>0.27226427938588449</v>
      </c>
      <c r="O118" s="48" t="s">
        <v>85</v>
      </c>
      <c r="P118" s="48" t="s">
        <v>85</v>
      </c>
      <c r="Q118" s="48">
        <v>9.3926184855221251E-2</v>
      </c>
      <c r="R118" s="48" t="s">
        <v>85</v>
      </c>
      <c r="S118" s="48" t="s">
        <v>85</v>
      </c>
      <c r="T118" s="48">
        <v>0.15483703090272369</v>
      </c>
      <c r="U118" s="48">
        <v>0.112599687707764</v>
      </c>
      <c r="V118" s="48" t="s">
        <v>85</v>
      </c>
      <c r="X118" s="51">
        <f t="shared" si="6"/>
        <v>-0.36787635181551065</v>
      </c>
      <c r="Y118" s="51">
        <f t="shared" si="6"/>
        <v>-0.35421094551284676</v>
      </c>
      <c r="Z118" s="51">
        <f t="shared" si="6"/>
        <v>0</v>
      </c>
      <c r="AA118" s="51">
        <f t="shared" si="6"/>
        <v>0</v>
      </c>
      <c r="AB118" s="51">
        <f t="shared" si="6"/>
        <v>-0.22215853985192455</v>
      </c>
      <c r="AC118" s="51">
        <f t="shared" si="4"/>
        <v>0</v>
      </c>
      <c r="AD118" s="51">
        <f t="shared" si="4"/>
        <v>0</v>
      </c>
      <c r="AE118" s="51">
        <f t="shared" si="4"/>
        <v>-0.2888302303094889</v>
      </c>
      <c r="AF118" s="51">
        <f t="shared" si="4"/>
        <v>-0.24590829749749221</v>
      </c>
      <c r="AG118" s="51">
        <f t="shared" si="4"/>
        <v>0</v>
      </c>
      <c r="AH118" s="53">
        <f t="shared" si="5"/>
        <v>1.4789843649872632</v>
      </c>
    </row>
    <row r="119" spans="2:34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47">
        <v>0.268889560110812</v>
      </c>
      <c r="N119" s="48" t="s">
        <v>85</v>
      </c>
      <c r="O119" s="48">
        <v>0.10876715372796961</v>
      </c>
      <c r="P119" s="48">
        <v>0.15460675639451729</v>
      </c>
      <c r="Q119" s="48" t="s">
        <v>85</v>
      </c>
      <c r="R119" s="48">
        <v>0.1780188418836417</v>
      </c>
      <c r="S119" s="48">
        <v>5.8600130349462827E-2</v>
      </c>
      <c r="T119" s="48" t="s">
        <v>85</v>
      </c>
      <c r="U119" s="48">
        <v>0.12689032860372171</v>
      </c>
      <c r="V119" s="48">
        <v>0.1042272289298747</v>
      </c>
      <c r="X119" s="51">
        <f t="shared" si="6"/>
        <v>-0.35317421372569208</v>
      </c>
      <c r="Y119" s="51">
        <f t="shared" si="6"/>
        <v>0</v>
      </c>
      <c r="Z119" s="51">
        <f t="shared" si="6"/>
        <v>-0.24130492143758153</v>
      </c>
      <c r="AA119" s="51">
        <f t="shared" si="6"/>
        <v>-0.28863078354766319</v>
      </c>
      <c r="AB119" s="51">
        <f t="shared" si="6"/>
        <v>0</v>
      </c>
      <c r="AC119" s="51">
        <f t="shared" ref="AC119:AG130" si="7">IFERROR(R119*LN(R119),0)</f>
        <v>-0.30723664538446599</v>
      </c>
      <c r="AD119" s="51">
        <f t="shared" si="7"/>
        <v>-0.16624964558309252</v>
      </c>
      <c r="AE119" s="51">
        <f t="shared" si="7"/>
        <v>0</v>
      </c>
      <c r="AF119" s="51">
        <f t="shared" si="7"/>
        <v>-0.26195647007453937</v>
      </c>
      <c r="AG119" s="51">
        <f t="shared" si="7"/>
        <v>-0.23567672038459231</v>
      </c>
      <c r="AH119" s="53">
        <f t="shared" si="5"/>
        <v>1.8542294001376267</v>
      </c>
    </row>
    <row r="120" spans="2:34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47">
        <v>0.28210071883987048</v>
      </c>
      <c r="N120" s="48" t="s">
        <v>85</v>
      </c>
      <c r="O120" s="48">
        <v>7.4489478693398933E-2</v>
      </c>
      <c r="P120" s="48">
        <v>0.20665884105035631</v>
      </c>
      <c r="Q120" s="48" t="s">
        <v>85</v>
      </c>
      <c r="R120" s="48" t="s">
        <v>85</v>
      </c>
      <c r="S120" s="48" t="s">
        <v>85</v>
      </c>
      <c r="T120" s="48">
        <v>0.2392265390441021</v>
      </c>
      <c r="U120" s="48">
        <v>0.19752442237227211</v>
      </c>
      <c r="V120" s="48" t="s">
        <v>85</v>
      </c>
      <c r="X120" s="51">
        <f t="shared" ref="X120:AB130" si="8">IFERROR(M120*LN(M120),0)</f>
        <v>-0.35699595260733102</v>
      </c>
      <c r="Y120" s="51">
        <f t="shared" si="8"/>
        <v>0</v>
      </c>
      <c r="Z120" s="51">
        <f t="shared" si="8"/>
        <v>-0.19345643063465412</v>
      </c>
      <c r="AA120" s="51">
        <f t="shared" si="8"/>
        <v>-0.3258360924114368</v>
      </c>
      <c r="AB120" s="51">
        <f t="shared" si="8"/>
        <v>0</v>
      </c>
      <c r="AC120" s="51">
        <f t="shared" si="7"/>
        <v>0</v>
      </c>
      <c r="AD120" s="51">
        <f t="shared" si="7"/>
        <v>0</v>
      </c>
      <c r="AE120" s="51">
        <f t="shared" si="7"/>
        <v>-0.34217631985069286</v>
      </c>
      <c r="AF120" s="51">
        <f t="shared" si="7"/>
        <v>-0.32036348680492216</v>
      </c>
      <c r="AG120" s="51">
        <f t="shared" si="7"/>
        <v>0</v>
      </c>
      <c r="AH120" s="53">
        <f t="shared" si="5"/>
        <v>1.5388282823090369</v>
      </c>
    </row>
    <row r="121" spans="2:34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47">
        <v>0.34369667521237018</v>
      </c>
      <c r="N121" s="48">
        <v>0.286501747717755</v>
      </c>
      <c r="O121" s="48">
        <v>5.5670181873758218E-2</v>
      </c>
      <c r="P121" s="48" t="s">
        <v>85</v>
      </c>
      <c r="Q121" s="48">
        <v>6.8478993604217442E-2</v>
      </c>
      <c r="R121" s="48">
        <v>0.24565240159189911</v>
      </c>
      <c r="S121" s="48" t="s">
        <v>85</v>
      </c>
      <c r="T121" s="48" t="s">
        <v>85</v>
      </c>
      <c r="U121" s="48" t="s">
        <v>85</v>
      </c>
      <c r="V121" s="48" t="s">
        <v>85</v>
      </c>
      <c r="X121" s="51">
        <f t="shared" si="8"/>
        <v>-0.36706659483951676</v>
      </c>
      <c r="Y121" s="51">
        <f t="shared" si="8"/>
        <v>-0.35813023377340347</v>
      </c>
      <c r="Z121" s="51">
        <f t="shared" si="8"/>
        <v>-0.16079277695516112</v>
      </c>
      <c r="AA121" s="51">
        <f t="shared" si="8"/>
        <v>0</v>
      </c>
      <c r="AB121" s="51">
        <f t="shared" si="8"/>
        <v>-0.18360781173512103</v>
      </c>
      <c r="AC121" s="51">
        <f t="shared" si="7"/>
        <v>-0.34485611324346527</v>
      </c>
      <c r="AD121" s="51">
        <f t="shared" si="7"/>
        <v>0</v>
      </c>
      <c r="AE121" s="51">
        <f t="shared" si="7"/>
        <v>0</v>
      </c>
      <c r="AF121" s="51">
        <f t="shared" si="7"/>
        <v>0</v>
      </c>
      <c r="AG121" s="51">
        <f t="shared" si="7"/>
        <v>0</v>
      </c>
      <c r="AH121" s="53">
        <f t="shared" si="5"/>
        <v>1.4144535305466677</v>
      </c>
    </row>
    <row r="122" spans="2:34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47" t="s">
        <v>85</v>
      </c>
      <c r="N122" s="48">
        <v>0.31624645153398562</v>
      </c>
      <c r="O122" s="48">
        <v>5.348955262985524E-2</v>
      </c>
      <c r="P122" s="48">
        <v>0.22856929315835781</v>
      </c>
      <c r="Q122" s="48">
        <v>7.8610817537915212E-2</v>
      </c>
      <c r="R122" s="48" t="s">
        <v>85</v>
      </c>
      <c r="S122" s="48">
        <v>5.9261806510774867E-2</v>
      </c>
      <c r="T122" s="48" t="s">
        <v>85</v>
      </c>
      <c r="U122" s="48">
        <v>0.16226889201746519</v>
      </c>
      <c r="V122" s="48">
        <v>0.101553186611646</v>
      </c>
      <c r="X122" s="51">
        <f t="shared" si="8"/>
        <v>0</v>
      </c>
      <c r="Y122" s="51">
        <f t="shared" si="8"/>
        <v>-0.36407349643802045</v>
      </c>
      <c r="Z122" s="51">
        <f t="shared" si="8"/>
        <v>-0.15663179462282498</v>
      </c>
      <c r="AA122" s="51">
        <f t="shared" si="8"/>
        <v>-0.33734904540378274</v>
      </c>
      <c r="AB122" s="51">
        <f t="shared" si="8"/>
        <v>-0.19992664421841946</v>
      </c>
      <c r="AC122" s="51">
        <f t="shared" si="7"/>
        <v>0</v>
      </c>
      <c r="AD122" s="51">
        <f t="shared" si="7"/>
        <v>-0.16746143520224296</v>
      </c>
      <c r="AE122" s="51">
        <f t="shared" si="7"/>
        <v>0</v>
      </c>
      <c r="AF122" s="51">
        <f t="shared" si="7"/>
        <v>-0.29508606004670063</v>
      </c>
      <c r="AG122" s="51">
        <f t="shared" si="7"/>
        <v>-0.23226966705078711</v>
      </c>
      <c r="AH122" s="53">
        <f t="shared" si="5"/>
        <v>1.7527981429827784</v>
      </c>
    </row>
    <row r="123" spans="2:34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47" t="s">
        <v>85</v>
      </c>
      <c r="N123" s="48">
        <v>0.3299459340780348</v>
      </c>
      <c r="O123" s="48" t="s">
        <v>85</v>
      </c>
      <c r="P123" s="48">
        <v>0.16212057200021429</v>
      </c>
      <c r="Q123" s="48" t="s">
        <v>85</v>
      </c>
      <c r="R123" s="48" t="s">
        <v>85</v>
      </c>
      <c r="S123" s="48">
        <v>5.6811805419095633E-2</v>
      </c>
      <c r="T123" s="48">
        <v>0.23505611533241469</v>
      </c>
      <c r="U123" s="48">
        <v>0.21606557317024039</v>
      </c>
      <c r="V123" s="48" t="s">
        <v>85</v>
      </c>
      <c r="X123" s="51">
        <f t="shared" si="8"/>
        <v>0</v>
      </c>
      <c r="Y123" s="51">
        <f t="shared" si="8"/>
        <v>-0.3658527867179362</v>
      </c>
      <c r="Z123" s="51">
        <f t="shared" si="8"/>
        <v>0</v>
      </c>
      <c r="AA123" s="51">
        <f t="shared" si="8"/>
        <v>-0.29496459223377086</v>
      </c>
      <c r="AB123" s="51">
        <f t="shared" si="8"/>
        <v>0</v>
      </c>
      <c r="AC123" s="51">
        <f t="shared" si="7"/>
        <v>0</v>
      </c>
      <c r="AD123" s="51">
        <f t="shared" si="7"/>
        <v>-0.16293689042584608</v>
      </c>
      <c r="AE123" s="51">
        <f t="shared" si="7"/>
        <v>-0.34034503723293796</v>
      </c>
      <c r="AF123" s="51">
        <f t="shared" si="7"/>
        <v>-0.33104991044456483</v>
      </c>
      <c r="AG123" s="51">
        <f t="shared" si="7"/>
        <v>0</v>
      </c>
      <c r="AH123" s="53">
        <f t="shared" si="5"/>
        <v>1.495149217055056</v>
      </c>
    </row>
    <row r="124" spans="2:34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47" t="s">
        <v>85</v>
      </c>
      <c r="N124" s="48" t="s">
        <v>85</v>
      </c>
      <c r="O124" s="48">
        <v>0.1686105213421164</v>
      </c>
      <c r="P124" s="48">
        <v>0.13922061943011169</v>
      </c>
      <c r="Q124" s="48" t="s">
        <v>85</v>
      </c>
      <c r="R124" s="48" t="s">
        <v>85</v>
      </c>
      <c r="S124" s="48">
        <v>9.9207054214336926E-2</v>
      </c>
      <c r="T124" s="48">
        <v>0.25487651479756512</v>
      </c>
      <c r="U124" s="48">
        <v>0.16338013665287821</v>
      </c>
      <c r="V124" s="48">
        <v>0.1747051535629916</v>
      </c>
      <c r="X124" s="51">
        <f t="shared" si="8"/>
        <v>0</v>
      </c>
      <c r="Y124" s="51">
        <f t="shared" si="8"/>
        <v>0</v>
      </c>
      <c r="Z124" s="51">
        <f t="shared" si="8"/>
        <v>-0.30015435165251381</v>
      </c>
      <c r="AA124" s="51">
        <f t="shared" si="8"/>
        <v>-0.27450065685927466</v>
      </c>
      <c r="AB124" s="51">
        <f t="shared" si="8"/>
        <v>0</v>
      </c>
      <c r="AC124" s="51">
        <f t="shared" si="7"/>
        <v>0</v>
      </c>
      <c r="AD124" s="51">
        <f t="shared" si="7"/>
        <v>-0.22922247778166646</v>
      </c>
      <c r="AE124" s="51">
        <f t="shared" si="7"/>
        <v>-0.34841010591507054</v>
      </c>
      <c r="AF124" s="51">
        <f t="shared" si="7"/>
        <v>-0.29599181798919061</v>
      </c>
      <c r="AG124" s="51">
        <f t="shared" si="7"/>
        <v>-0.30480031800918156</v>
      </c>
      <c r="AH124" s="53">
        <f t="shared" si="5"/>
        <v>1.7530797282068977</v>
      </c>
    </row>
    <row r="125" spans="2:34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47">
        <v>0.3588262831876024</v>
      </c>
      <c r="N125" s="48" t="s">
        <v>85</v>
      </c>
      <c r="O125" s="48" t="s">
        <v>85</v>
      </c>
      <c r="P125" s="48" t="s">
        <v>85</v>
      </c>
      <c r="Q125" s="48" t="s">
        <v>85</v>
      </c>
      <c r="R125" s="48" t="s">
        <v>85</v>
      </c>
      <c r="S125" s="48">
        <v>0.1037824838784666</v>
      </c>
      <c r="T125" s="48">
        <v>0.31002322510376518</v>
      </c>
      <c r="U125" s="48">
        <v>0.22736800783016611</v>
      </c>
      <c r="V125" s="48" t="s">
        <v>85</v>
      </c>
      <c r="X125" s="51">
        <f t="shared" si="8"/>
        <v>-0.36776712124667255</v>
      </c>
      <c r="Y125" s="51">
        <f t="shared" si="8"/>
        <v>0</v>
      </c>
      <c r="Z125" s="51">
        <f t="shared" si="8"/>
        <v>0</v>
      </c>
      <c r="AA125" s="51">
        <f t="shared" si="8"/>
        <v>0</v>
      </c>
      <c r="AB125" s="51">
        <f t="shared" si="8"/>
        <v>0</v>
      </c>
      <c r="AC125" s="51">
        <f t="shared" si="7"/>
        <v>0</v>
      </c>
      <c r="AD125" s="51">
        <f t="shared" si="7"/>
        <v>-0.23511486575709292</v>
      </c>
      <c r="AE125" s="51">
        <f t="shared" si="7"/>
        <v>-0.36307069913843415</v>
      </c>
      <c r="AF125" s="51">
        <f t="shared" si="7"/>
        <v>-0.33677417233497214</v>
      </c>
      <c r="AG125" s="51">
        <f t="shared" si="7"/>
        <v>0</v>
      </c>
      <c r="AH125" s="53">
        <f t="shared" si="5"/>
        <v>1.3027268584771718</v>
      </c>
    </row>
    <row r="126" spans="2:34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47">
        <v>0.27420916351638991</v>
      </c>
      <c r="N126" s="48">
        <v>0.25185375268461557</v>
      </c>
      <c r="O126" s="48">
        <v>2.8732997096133271E-2</v>
      </c>
      <c r="P126" s="48" t="s">
        <v>85</v>
      </c>
      <c r="Q126" s="48">
        <v>3.0004246807931931E-2</v>
      </c>
      <c r="R126" s="48">
        <v>0.13993324801440349</v>
      </c>
      <c r="S126" s="48">
        <v>8.608137282615301E-2</v>
      </c>
      <c r="T126" s="48">
        <v>0.18918521905437299</v>
      </c>
      <c r="U126" s="48" t="s">
        <v>85</v>
      </c>
      <c r="V126" s="48" t="s">
        <v>85</v>
      </c>
      <c r="X126" s="51">
        <f t="shared" si="8"/>
        <v>-0.35478939073189603</v>
      </c>
      <c r="Y126" s="51">
        <f t="shared" si="8"/>
        <v>-0.3472828286155078</v>
      </c>
      <c r="Z126" s="51">
        <f t="shared" si="8"/>
        <v>-0.10199378103369715</v>
      </c>
      <c r="AA126" s="51">
        <f t="shared" si="8"/>
        <v>0</v>
      </c>
      <c r="AB126" s="51">
        <f t="shared" si="8"/>
        <v>-0.10520738148898419</v>
      </c>
      <c r="AC126" s="51">
        <f t="shared" si="7"/>
        <v>-0.27519129402452364</v>
      </c>
      <c r="AD126" s="51">
        <f t="shared" si="7"/>
        <v>-0.21111131594459914</v>
      </c>
      <c r="AE126" s="51">
        <f t="shared" si="7"/>
        <v>-0.31499882857495909</v>
      </c>
      <c r="AF126" s="51">
        <f t="shared" si="7"/>
        <v>0</v>
      </c>
      <c r="AG126" s="51">
        <f t="shared" si="7"/>
        <v>0</v>
      </c>
      <c r="AH126" s="53">
        <f t="shared" si="5"/>
        <v>1.7105748204141671</v>
      </c>
    </row>
    <row r="127" spans="2:34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47" t="s">
        <v>85</v>
      </c>
      <c r="N127" s="48" t="s">
        <v>85</v>
      </c>
      <c r="O127" s="48">
        <v>0.18359838662654429</v>
      </c>
      <c r="P127" s="48" t="s">
        <v>85</v>
      </c>
      <c r="Q127" s="48">
        <v>0.18327430921636281</v>
      </c>
      <c r="R127" s="48" t="s">
        <v>85</v>
      </c>
      <c r="S127" s="48">
        <v>0.17518424726096049</v>
      </c>
      <c r="T127" s="48">
        <v>0.30988718536119192</v>
      </c>
      <c r="U127" s="48">
        <v>0.14805587153494049</v>
      </c>
      <c r="V127" s="48" t="s">
        <v>85</v>
      </c>
      <c r="X127" s="51">
        <f t="shared" si="8"/>
        <v>0</v>
      </c>
      <c r="Y127" s="51">
        <f t="shared" si="8"/>
        <v>0</v>
      </c>
      <c r="Z127" s="51">
        <f t="shared" si="8"/>
        <v>-0.31120010773123358</v>
      </c>
      <c r="AA127" s="51">
        <f t="shared" si="8"/>
        <v>0</v>
      </c>
      <c r="AB127" s="51">
        <f t="shared" si="8"/>
        <v>-0.31097458625427515</v>
      </c>
      <c r="AC127" s="51">
        <f t="shared" si="7"/>
        <v>0</v>
      </c>
      <c r="AD127" s="51">
        <f t="shared" si="7"/>
        <v>-0.30515642148713429</v>
      </c>
      <c r="AE127" s="51">
        <f t="shared" si="7"/>
        <v>-0.36304739178954448</v>
      </c>
      <c r="AF127" s="51">
        <f t="shared" si="7"/>
        <v>-0.28281122766288297</v>
      </c>
      <c r="AG127" s="51">
        <f t="shared" si="7"/>
        <v>0</v>
      </c>
      <c r="AH127" s="53">
        <f t="shared" si="5"/>
        <v>1.5731897349250703</v>
      </c>
    </row>
    <row r="128" spans="2:34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47">
        <v>0.30740967453511692</v>
      </c>
      <c r="N128" s="48" t="s">
        <v>85</v>
      </c>
      <c r="O128" s="48">
        <v>9.9072794205052744E-2</v>
      </c>
      <c r="P128" s="48" t="s">
        <v>85</v>
      </c>
      <c r="Q128" s="48">
        <v>0.1042680322931557</v>
      </c>
      <c r="R128" s="48" t="s">
        <v>85</v>
      </c>
      <c r="S128" s="48" t="s">
        <v>85</v>
      </c>
      <c r="T128" s="48">
        <v>0.20976914788812989</v>
      </c>
      <c r="U128" s="48">
        <v>0.1924905987356085</v>
      </c>
      <c r="V128" s="48">
        <v>8.6989752342936211E-2</v>
      </c>
      <c r="X128" s="51">
        <f t="shared" si="8"/>
        <v>-0.36261245212456217</v>
      </c>
      <c r="Y128" s="51">
        <f t="shared" si="8"/>
        <v>0</v>
      </c>
      <c r="Z128" s="51">
        <f t="shared" si="8"/>
        <v>-0.22904643295242375</v>
      </c>
      <c r="AA128" s="51">
        <f t="shared" si="8"/>
        <v>0</v>
      </c>
      <c r="AB128" s="51">
        <f t="shared" si="8"/>
        <v>-0.23572817286068107</v>
      </c>
      <c r="AC128" s="51">
        <f t="shared" si="7"/>
        <v>0</v>
      </c>
      <c r="AD128" s="51">
        <f t="shared" si="7"/>
        <v>0</v>
      </c>
      <c r="AE128" s="51">
        <f t="shared" si="7"/>
        <v>-0.32760647348498195</v>
      </c>
      <c r="AF128" s="51">
        <f t="shared" si="7"/>
        <v>-0.31716829256720835</v>
      </c>
      <c r="AG128" s="51">
        <f t="shared" si="7"/>
        <v>-0.21242592678970454</v>
      </c>
      <c r="AH128" s="53">
        <f t="shared" si="5"/>
        <v>1.6845877507795619</v>
      </c>
    </row>
    <row r="129" spans="2:34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47" t="s">
        <v>85</v>
      </c>
      <c r="N129" s="48" t="s">
        <v>85</v>
      </c>
      <c r="O129" s="48">
        <v>0.13578846513479609</v>
      </c>
      <c r="P129" s="48">
        <v>0.19364282827592441</v>
      </c>
      <c r="Q129" s="48">
        <v>0.13483783525049001</v>
      </c>
      <c r="R129" s="48">
        <v>0.11820750753498969</v>
      </c>
      <c r="S129" s="48">
        <v>0.2088618038926035</v>
      </c>
      <c r="T129" s="48">
        <v>0.20866155991119639</v>
      </c>
      <c r="U129" s="48" t="s">
        <v>85</v>
      </c>
      <c r="V129" s="48" t="s">
        <v>85</v>
      </c>
      <c r="X129" s="51">
        <f t="shared" si="8"/>
        <v>0</v>
      </c>
      <c r="Y129" s="51">
        <f t="shared" si="8"/>
        <v>0</v>
      </c>
      <c r="Z129" s="51">
        <f t="shared" si="8"/>
        <v>-0.27112299045753135</v>
      </c>
      <c r="AA129" s="51">
        <f t="shared" si="8"/>
        <v>-0.31791115911184348</v>
      </c>
      <c r="AB129" s="51">
        <f t="shared" si="8"/>
        <v>-0.27017220313731904</v>
      </c>
      <c r="AC129" s="51">
        <f t="shared" si="7"/>
        <v>-0.2524101056134414</v>
      </c>
      <c r="AD129" s="51">
        <f t="shared" si="7"/>
        <v>-0.32709480996218576</v>
      </c>
      <c r="AE129" s="51">
        <f t="shared" si="7"/>
        <v>-0.32698135933280403</v>
      </c>
      <c r="AF129" s="51">
        <f t="shared" si="7"/>
        <v>0</v>
      </c>
      <c r="AG129" s="51">
        <f t="shared" si="7"/>
        <v>0</v>
      </c>
      <c r="AH129" s="53">
        <f t="shared" si="5"/>
        <v>1.7656926276151252</v>
      </c>
    </row>
    <row r="130" spans="2:34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49">
        <v>0.26573360812066832</v>
      </c>
      <c r="N130" s="50" t="s">
        <v>85</v>
      </c>
      <c r="O130" s="50" t="s">
        <v>85</v>
      </c>
      <c r="P130" s="50">
        <v>0.27291387874683543</v>
      </c>
      <c r="Q130" s="50">
        <v>0.11264111159203639</v>
      </c>
      <c r="R130" s="50" t="s">
        <v>85</v>
      </c>
      <c r="S130" s="50" t="s">
        <v>85</v>
      </c>
      <c r="T130" s="50" t="s">
        <v>85</v>
      </c>
      <c r="U130" s="50">
        <v>0.1863033013591979</v>
      </c>
      <c r="V130" s="50">
        <v>0.16240810018126209</v>
      </c>
      <c r="X130" s="51">
        <f t="shared" si="8"/>
        <v>-0.35216637268013473</v>
      </c>
      <c r="Y130" s="51">
        <f t="shared" si="8"/>
        <v>0</v>
      </c>
      <c r="Z130" s="51">
        <f t="shared" si="8"/>
        <v>0</v>
      </c>
      <c r="AA130" s="51">
        <f t="shared" si="8"/>
        <v>-0.35440568894376639</v>
      </c>
      <c r="AB130" s="51">
        <f t="shared" si="8"/>
        <v>-0.24595733229210789</v>
      </c>
      <c r="AC130" s="51">
        <f t="shared" si="7"/>
        <v>0</v>
      </c>
      <c r="AD130" s="51">
        <f t="shared" si="7"/>
        <v>0</v>
      </c>
      <c r="AE130" s="51">
        <f t="shared" si="7"/>
        <v>0</v>
      </c>
      <c r="AF130" s="51">
        <f t="shared" si="7"/>
        <v>-0.31306020756173469</v>
      </c>
      <c r="AG130" s="51">
        <f t="shared" si="7"/>
        <v>-0.29519994230204538</v>
      </c>
      <c r="AH130" s="53">
        <f t="shared" si="5"/>
        <v>1.560789543779789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76D03-8D0F-4CD1-8D87-24BD6F9799A3}">
  <dimension ref="B2:AH130"/>
  <sheetViews>
    <sheetView showGridLines="0" zoomScale="70" zoomScaleNormal="70" workbookViewId="0">
      <selection activeCell="AH2" sqref="AH2"/>
    </sheetView>
  </sheetViews>
  <sheetFormatPr defaultRowHeight="15" x14ac:dyDescent="0.25"/>
  <cols>
    <col min="1" max="22" width="9" style="38"/>
    <col min="24" max="33" width="0" hidden="1" customWidth="1"/>
    <col min="35" max="16384" width="9" style="38"/>
  </cols>
  <sheetData>
    <row r="2" spans="2:34" ht="17.25" x14ac:dyDescent="0.3">
      <c r="B2" s="21" t="s">
        <v>0</v>
      </c>
      <c r="C2" s="21" t="s">
        <v>75</v>
      </c>
      <c r="D2" s="21" t="s">
        <v>76</v>
      </c>
      <c r="E2" s="21" t="s">
        <v>77</v>
      </c>
      <c r="F2" s="21" t="s">
        <v>78</v>
      </c>
      <c r="G2" s="21" t="s">
        <v>79</v>
      </c>
      <c r="H2" s="21" t="s">
        <v>80</v>
      </c>
      <c r="I2" s="21" t="s">
        <v>81</v>
      </c>
      <c r="J2" s="21" t="s">
        <v>82</v>
      </c>
      <c r="K2" s="21" t="s">
        <v>83</v>
      </c>
      <c r="L2" s="21" t="s">
        <v>84</v>
      </c>
      <c r="M2" s="7" t="s">
        <v>75</v>
      </c>
      <c r="N2" s="21" t="s">
        <v>76</v>
      </c>
      <c r="O2" s="21" t="s">
        <v>77</v>
      </c>
      <c r="P2" s="21" t="s">
        <v>78</v>
      </c>
      <c r="Q2" s="21" t="s">
        <v>79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84</v>
      </c>
      <c r="AH2" s="21" t="s">
        <v>86</v>
      </c>
    </row>
    <row r="3" spans="2:34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45">
        <v>0.34725243087269042</v>
      </c>
      <c r="N3" s="46">
        <v>0.36493729184153367</v>
      </c>
      <c r="O3" s="46" t="s">
        <v>85</v>
      </c>
      <c r="P3" s="46" t="s">
        <v>85</v>
      </c>
      <c r="Q3" s="46" t="s">
        <v>85</v>
      </c>
      <c r="R3" s="46" t="s">
        <v>85</v>
      </c>
      <c r="S3" s="46" t="s">
        <v>85</v>
      </c>
      <c r="T3" s="46">
        <v>0.28781027728577591</v>
      </c>
      <c r="U3" s="46" t="s">
        <v>85</v>
      </c>
      <c r="V3" s="46" t="s">
        <v>85</v>
      </c>
      <c r="X3" s="51">
        <f>IFERROR(M3*LN(M3),0)</f>
        <v>-0.36729004103186058</v>
      </c>
      <c r="Y3" s="51">
        <f t="shared" ref="Y3:AG18" si="0">IFERROR(N3*LN(N3),0)</f>
        <v>-0.36786764462780064</v>
      </c>
      <c r="Z3" s="51">
        <f t="shared" si="0"/>
        <v>0</v>
      </c>
      <c r="AA3" s="51">
        <f t="shared" si="0"/>
        <v>0</v>
      </c>
      <c r="AB3" s="51">
        <f t="shared" si="0"/>
        <v>0</v>
      </c>
      <c r="AC3" s="51">
        <f t="shared" si="0"/>
        <v>0</v>
      </c>
      <c r="AD3" s="51">
        <f t="shared" si="0"/>
        <v>0</v>
      </c>
      <c r="AE3" s="51">
        <f t="shared" si="0"/>
        <v>-0.35845439642949833</v>
      </c>
      <c r="AF3" s="51">
        <f t="shared" si="0"/>
        <v>0</v>
      </c>
      <c r="AG3" s="51">
        <f t="shared" si="0"/>
        <v>0</v>
      </c>
      <c r="AH3" s="53">
        <f>-SUM(X3:AG3)</f>
        <v>1.0936120820891595</v>
      </c>
    </row>
    <row r="4" spans="2:34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47" t="s">
        <v>85</v>
      </c>
      <c r="N4" s="48">
        <v>0.378778323363959</v>
      </c>
      <c r="O4" s="48" t="s">
        <v>85</v>
      </c>
      <c r="P4" s="48" t="s">
        <v>85</v>
      </c>
      <c r="Q4" s="48" t="s">
        <v>85</v>
      </c>
      <c r="R4" s="48" t="s">
        <v>85</v>
      </c>
      <c r="S4" s="48">
        <v>0.18650961041174899</v>
      </c>
      <c r="T4" s="48">
        <v>0.30055336442014402</v>
      </c>
      <c r="U4" s="48" t="s">
        <v>85</v>
      </c>
      <c r="V4" s="48">
        <v>0.13415870180414799</v>
      </c>
      <c r="X4" s="51">
        <f t="shared" ref="X4:AG42" si="1">IFERROR(M4*LN(M4),0)</f>
        <v>0</v>
      </c>
      <c r="Y4" s="51">
        <f t="shared" si="0"/>
        <v>-0.36771956590166677</v>
      </c>
      <c r="Z4" s="51">
        <f t="shared" si="0"/>
        <v>0</v>
      </c>
      <c r="AA4" s="51">
        <f t="shared" si="0"/>
        <v>0</v>
      </c>
      <c r="AB4" s="51">
        <f t="shared" si="0"/>
        <v>0</v>
      </c>
      <c r="AC4" s="51">
        <f t="shared" si="0"/>
        <v>0</v>
      </c>
      <c r="AD4" s="51">
        <f t="shared" si="0"/>
        <v>-0.31320046177715144</v>
      </c>
      <c r="AE4" s="51">
        <f t="shared" si="0"/>
        <v>-0.36130420255023749</v>
      </c>
      <c r="AF4" s="51">
        <f t="shared" si="0"/>
        <v>0</v>
      </c>
      <c r="AG4" s="51">
        <f t="shared" si="0"/>
        <v>-0.26948885565723052</v>
      </c>
      <c r="AH4" s="53">
        <f t="shared" ref="AH4:AH67" si="2">-SUM(X4:AG4)</f>
        <v>1.3117130858862862</v>
      </c>
    </row>
    <row r="5" spans="2:34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47" t="s">
        <v>85</v>
      </c>
      <c r="N5" s="48" t="s">
        <v>85</v>
      </c>
      <c r="O5" s="48">
        <v>0.3102017136177998</v>
      </c>
      <c r="P5" s="48" t="s">
        <v>85</v>
      </c>
      <c r="Q5" s="48" t="s">
        <v>85</v>
      </c>
      <c r="R5" s="48" t="s">
        <v>85</v>
      </c>
      <c r="S5" s="48">
        <v>0.30461674239242859</v>
      </c>
      <c r="T5" s="48">
        <v>0.3851815439897715</v>
      </c>
      <c r="U5" s="48" t="s">
        <v>85</v>
      </c>
      <c r="V5" s="48" t="s">
        <v>85</v>
      </c>
      <c r="X5" s="51">
        <f t="shared" si="1"/>
        <v>0</v>
      </c>
      <c r="Y5" s="51">
        <f t="shared" si="0"/>
        <v>0</v>
      </c>
      <c r="Z5" s="51">
        <f t="shared" si="0"/>
        <v>-0.36310118859222201</v>
      </c>
      <c r="AA5" s="51">
        <f t="shared" si="0"/>
        <v>0</v>
      </c>
      <c r="AB5" s="51">
        <f t="shared" si="0"/>
        <v>0</v>
      </c>
      <c r="AC5" s="51">
        <f t="shared" si="0"/>
        <v>0</v>
      </c>
      <c r="AD5" s="51">
        <f t="shared" si="0"/>
        <v>-0.36209818817772549</v>
      </c>
      <c r="AE5" s="51">
        <f t="shared" si="0"/>
        <v>-0.36747879782812154</v>
      </c>
      <c r="AF5" s="51">
        <f t="shared" si="0"/>
        <v>0</v>
      </c>
      <c r="AG5" s="51">
        <f t="shared" si="0"/>
        <v>0</v>
      </c>
      <c r="AH5" s="53">
        <f t="shared" si="2"/>
        <v>1.0926781745980692</v>
      </c>
    </row>
    <row r="6" spans="2:34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47" t="s">
        <v>85</v>
      </c>
      <c r="N6" s="48" t="s">
        <v>85</v>
      </c>
      <c r="O6" s="48" t="s">
        <v>85</v>
      </c>
      <c r="P6" s="48" t="s">
        <v>85</v>
      </c>
      <c r="Q6" s="48" t="s">
        <v>85</v>
      </c>
      <c r="R6" s="48" t="s">
        <v>85</v>
      </c>
      <c r="S6" s="48">
        <v>0.30337873981848829</v>
      </c>
      <c r="T6" s="48" t="s">
        <v>85</v>
      </c>
      <c r="U6" s="48">
        <v>0.38738737742060708</v>
      </c>
      <c r="V6" s="48">
        <v>0.3092338827609048</v>
      </c>
      <c r="X6" s="51">
        <f t="shared" si="1"/>
        <v>0</v>
      </c>
      <c r="Y6" s="51">
        <f t="shared" si="0"/>
        <v>0</v>
      </c>
      <c r="Z6" s="51">
        <f t="shared" si="0"/>
        <v>0</v>
      </c>
      <c r="AA6" s="51">
        <f t="shared" si="0"/>
        <v>0</v>
      </c>
      <c r="AB6" s="51">
        <f t="shared" si="0"/>
        <v>0</v>
      </c>
      <c r="AC6" s="51">
        <f t="shared" si="0"/>
        <v>0</v>
      </c>
      <c r="AD6" s="51">
        <f t="shared" si="0"/>
        <v>-0.3618620568911744</v>
      </c>
      <c r="AE6" s="51">
        <f t="shared" si="0"/>
        <v>0</v>
      </c>
      <c r="AF6" s="51">
        <f t="shared" si="0"/>
        <v>-0.36737111476369588</v>
      </c>
      <c r="AG6" s="51">
        <f t="shared" si="0"/>
        <v>-0.36293463058156744</v>
      </c>
      <c r="AH6" s="53">
        <f t="shared" si="2"/>
        <v>1.0921678022364378</v>
      </c>
    </row>
    <row r="7" spans="2:34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47">
        <v>0.24719039547200139</v>
      </c>
      <c r="N7" s="48">
        <v>0.27418510848343258</v>
      </c>
      <c r="O7" s="48" t="s">
        <v>85</v>
      </c>
      <c r="P7" s="48">
        <v>0.17022834134157089</v>
      </c>
      <c r="Q7" s="48">
        <v>0.110488537303656</v>
      </c>
      <c r="R7" s="48" t="s">
        <v>85</v>
      </c>
      <c r="S7" s="48">
        <v>0.1102298491699676</v>
      </c>
      <c r="T7" s="48" t="s">
        <v>85</v>
      </c>
      <c r="U7" s="48" t="s">
        <v>85</v>
      </c>
      <c r="V7" s="48">
        <v>8.7677768229371525E-2</v>
      </c>
      <c r="X7" s="51">
        <f t="shared" si="1"/>
        <v>-0.34547240866089551</v>
      </c>
      <c r="Y7" s="51">
        <f t="shared" si="0"/>
        <v>-0.35478232076630012</v>
      </c>
      <c r="Z7" s="51">
        <f t="shared" si="0"/>
        <v>0</v>
      </c>
      <c r="AA7" s="51">
        <f t="shared" si="0"/>
        <v>-0.30140877950569478</v>
      </c>
      <c r="AB7" s="51">
        <f t="shared" si="0"/>
        <v>-0.24338895602650046</v>
      </c>
      <c r="AC7" s="51">
        <f t="shared" si="0"/>
        <v>0</v>
      </c>
      <c r="AD7" s="51">
        <f t="shared" si="0"/>
        <v>-0.24307749161539718</v>
      </c>
      <c r="AE7" s="51">
        <f t="shared" si="0"/>
        <v>0</v>
      </c>
      <c r="AF7" s="51">
        <f t="shared" si="0"/>
        <v>0</v>
      </c>
      <c r="AG7" s="51">
        <f t="shared" si="0"/>
        <v>-0.21341530791836361</v>
      </c>
      <c r="AH7" s="53">
        <f t="shared" si="2"/>
        <v>1.7015452644931517</v>
      </c>
    </row>
    <row r="8" spans="2:34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47" t="s">
        <v>85</v>
      </c>
      <c r="N8" s="48">
        <v>0.31317390441954462</v>
      </c>
      <c r="O8" s="48" t="s">
        <v>85</v>
      </c>
      <c r="P8" s="48">
        <v>0.18770045432858451</v>
      </c>
      <c r="Q8" s="48">
        <v>0.12623492846163839</v>
      </c>
      <c r="R8" s="48" t="s">
        <v>85</v>
      </c>
      <c r="S8" s="48">
        <v>0.14181825970285841</v>
      </c>
      <c r="T8" s="48">
        <v>0.23107245308737409</v>
      </c>
      <c r="U8" s="48" t="s">
        <v>85</v>
      </c>
      <c r="V8" s="48" t="s">
        <v>85</v>
      </c>
      <c r="X8" s="51">
        <f t="shared" si="1"/>
        <v>0</v>
      </c>
      <c r="Y8" s="51">
        <f t="shared" si="0"/>
        <v>-0.36359385000235478</v>
      </c>
      <c r="Z8" s="51">
        <f t="shared" si="0"/>
        <v>0</v>
      </c>
      <c r="AA8" s="51">
        <f t="shared" si="0"/>
        <v>-0.31400557567449211</v>
      </c>
      <c r="AB8" s="51">
        <f t="shared" si="0"/>
        <v>-0.2612571455894106</v>
      </c>
      <c r="AC8" s="51">
        <f t="shared" si="0"/>
        <v>0</v>
      </c>
      <c r="AD8" s="51">
        <f t="shared" si="0"/>
        <v>-0.27700068736744327</v>
      </c>
      <c r="AE8" s="51">
        <f t="shared" si="0"/>
        <v>-0.33852668209658759</v>
      </c>
      <c r="AF8" s="51">
        <f t="shared" si="0"/>
        <v>0</v>
      </c>
      <c r="AG8" s="51">
        <f t="shared" si="0"/>
        <v>0</v>
      </c>
      <c r="AH8" s="53">
        <f t="shared" si="2"/>
        <v>1.5543839407302884</v>
      </c>
    </row>
    <row r="9" spans="2:34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47">
        <v>0.2299423680187504</v>
      </c>
      <c r="N9" s="48">
        <v>0.26008234404187541</v>
      </c>
      <c r="O9" s="48" t="s">
        <v>85</v>
      </c>
      <c r="P9" s="48" t="s">
        <v>85</v>
      </c>
      <c r="Q9" s="48">
        <v>9.194292924214445E-2</v>
      </c>
      <c r="R9" s="48">
        <v>0.1230027545470265</v>
      </c>
      <c r="S9" s="48">
        <v>9.7571451368094003E-2</v>
      </c>
      <c r="T9" s="48" t="s">
        <v>85</v>
      </c>
      <c r="U9" s="48">
        <v>0.121175194546694</v>
      </c>
      <c r="V9" s="48">
        <v>7.6282958235415532E-2</v>
      </c>
      <c r="X9" s="51">
        <f t="shared" si="1"/>
        <v>-0.33799839753572042</v>
      </c>
      <c r="Y9" s="51">
        <f t="shared" si="0"/>
        <v>-0.35026771488019437</v>
      </c>
      <c r="Z9" s="51">
        <f t="shared" si="0"/>
        <v>0</v>
      </c>
      <c r="AA9" s="51">
        <f t="shared" si="0"/>
        <v>0</v>
      </c>
      <c r="AB9" s="51">
        <f t="shared" si="0"/>
        <v>-0.21942982070266659</v>
      </c>
      <c r="AC9" s="51">
        <f t="shared" si="0"/>
        <v>-0.25775824137478204</v>
      </c>
      <c r="AD9" s="51">
        <f t="shared" si="0"/>
        <v>-0.22706538714973631</v>
      </c>
      <c r="AE9" s="51">
        <f t="shared" si="0"/>
        <v>0</v>
      </c>
      <c r="AF9" s="51">
        <f t="shared" si="0"/>
        <v>-0.25574241612709386</v>
      </c>
      <c r="AG9" s="51">
        <f t="shared" si="0"/>
        <v>-0.19629937259255803</v>
      </c>
      <c r="AH9" s="53">
        <f t="shared" si="2"/>
        <v>1.8445613503627518</v>
      </c>
    </row>
    <row r="10" spans="2:34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47">
        <v>0.26851937335525938</v>
      </c>
      <c r="N10" s="48" t="s">
        <v>85</v>
      </c>
      <c r="O10" s="48" t="s">
        <v>85</v>
      </c>
      <c r="P10" s="48" t="s">
        <v>85</v>
      </c>
      <c r="Q10" s="48">
        <v>0.1328646727471928</v>
      </c>
      <c r="R10" s="48">
        <v>0.1758152465225159</v>
      </c>
      <c r="S10" s="48">
        <v>0.1063598531784995</v>
      </c>
      <c r="T10" s="48">
        <v>0.20378968790080351</v>
      </c>
      <c r="U10" s="48" t="s">
        <v>85</v>
      </c>
      <c r="V10" s="48">
        <v>0.1126511662957289</v>
      </c>
      <c r="X10" s="51">
        <f t="shared" si="1"/>
        <v>-0.3530579220666395</v>
      </c>
      <c r="Y10" s="51">
        <f t="shared" si="0"/>
        <v>0</v>
      </c>
      <c r="Z10" s="51">
        <f t="shared" si="0"/>
        <v>0</v>
      </c>
      <c r="AA10" s="51">
        <f t="shared" si="0"/>
        <v>0</v>
      </c>
      <c r="AB10" s="51">
        <f t="shared" si="0"/>
        <v>-0.26817726640078265</v>
      </c>
      <c r="AC10" s="51">
        <f t="shared" si="0"/>
        <v>-0.30562343553547688</v>
      </c>
      <c r="AD10" s="51">
        <f t="shared" si="0"/>
        <v>-0.23834467659823788</v>
      </c>
      <c r="AE10" s="51">
        <f t="shared" si="0"/>
        <v>-0.32416148228653163</v>
      </c>
      <c r="AF10" s="51">
        <f t="shared" si="0"/>
        <v>0</v>
      </c>
      <c r="AG10" s="51">
        <f t="shared" si="0"/>
        <v>-0.24596923207301891</v>
      </c>
      <c r="AH10" s="53">
        <f t="shared" si="2"/>
        <v>1.7353340149606875</v>
      </c>
    </row>
    <row r="11" spans="2:34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47" t="s">
        <v>85</v>
      </c>
      <c r="N11" s="48">
        <v>0.34623623309582119</v>
      </c>
      <c r="O11" s="48">
        <v>0.1356003988588585</v>
      </c>
      <c r="P11" s="48" t="s">
        <v>85</v>
      </c>
      <c r="Q11" s="48" t="s">
        <v>85</v>
      </c>
      <c r="R11" s="48" t="s">
        <v>85</v>
      </c>
      <c r="S11" s="48" t="s">
        <v>85</v>
      </c>
      <c r="T11" s="48">
        <v>0.28793167462645469</v>
      </c>
      <c r="U11" s="48">
        <v>0.2302316934188656</v>
      </c>
      <c r="V11" s="48" t="s">
        <v>85</v>
      </c>
      <c r="X11" s="51">
        <f t="shared" si="1"/>
        <v>0</v>
      </c>
      <c r="Y11" s="51">
        <f t="shared" si="0"/>
        <v>-0.36722991471912325</v>
      </c>
      <c r="Z11" s="51">
        <f t="shared" si="0"/>
        <v>-0.27093542259018732</v>
      </c>
      <c r="AA11" s="51">
        <f t="shared" si="0"/>
        <v>0</v>
      </c>
      <c r="AB11" s="51">
        <f t="shared" si="0"/>
        <v>0</v>
      </c>
      <c r="AC11" s="51">
        <f t="shared" si="0"/>
        <v>0</v>
      </c>
      <c r="AD11" s="51">
        <f t="shared" si="0"/>
        <v>0</v>
      </c>
      <c r="AE11" s="51">
        <f t="shared" si="0"/>
        <v>-0.35848416826620305</v>
      </c>
      <c r="AF11" s="51">
        <f t="shared" si="0"/>
        <v>-0.3381341772843322</v>
      </c>
      <c r="AG11" s="51">
        <f t="shared" si="0"/>
        <v>0</v>
      </c>
      <c r="AH11" s="53">
        <f t="shared" si="2"/>
        <v>1.3347836828598458</v>
      </c>
    </row>
    <row r="12" spans="2:34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47">
        <v>0.26664611640282021</v>
      </c>
      <c r="N12" s="48" t="s">
        <v>85</v>
      </c>
      <c r="O12" s="48" t="s">
        <v>85</v>
      </c>
      <c r="P12" s="48">
        <v>0.21521735753309221</v>
      </c>
      <c r="Q12" s="48">
        <v>0.1219305768326471</v>
      </c>
      <c r="R12" s="48">
        <v>0.2113323465398971</v>
      </c>
      <c r="S12" s="48" t="s">
        <v>85</v>
      </c>
      <c r="T12" s="48" t="s">
        <v>85</v>
      </c>
      <c r="U12" s="48">
        <v>0.18487360269154329</v>
      </c>
      <c r="V12" s="48" t="s">
        <v>85</v>
      </c>
      <c r="X12" s="51">
        <f t="shared" si="1"/>
        <v>-0.35246161103602153</v>
      </c>
      <c r="Y12" s="51">
        <f t="shared" si="0"/>
        <v>0</v>
      </c>
      <c r="Z12" s="51">
        <f t="shared" si="0"/>
        <v>0</v>
      </c>
      <c r="AA12" s="51">
        <f t="shared" si="0"/>
        <v>-0.33059684558088676</v>
      </c>
      <c r="AB12" s="51">
        <f t="shared" si="0"/>
        <v>-0.25657893209579702</v>
      </c>
      <c r="AC12" s="51">
        <f t="shared" si="0"/>
        <v>-0.3284787865920788</v>
      </c>
      <c r="AD12" s="51">
        <f t="shared" si="0"/>
        <v>0</v>
      </c>
      <c r="AE12" s="51">
        <f t="shared" si="0"/>
        <v>0</v>
      </c>
      <c r="AF12" s="51">
        <f t="shared" si="0"/>
        <v>-0.31208197034242607</v>
      </c>
      <c r="AG12" s="51">
        <f t="shared" si="0"/>
        <v>0</v>
      </c>
      <c r="AH12" s="53">
        <f t="shared" si="2"/>
        <v>1.5801981456472101</v>
      </c>
    </row>
    <row r="13" spans="2:34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47">
        <v>0.28931476712682053</v>
      </c>
      <c r="N13" s="48" t="s">
        <v>85</v>
      </c>
      <c r="O13" s="48">
        <v>0.14412223233979951</v>
      </c>
      <c r="P13" s="48">
        <v>0.22212819855696991</v>
      </c>
      <c r="Q13" s="48" t="s">
        <v>85</v>
      </c>
      <c r="R13" s="48" t="s">
        <v>85</v>
      </c>
      <c r="S13" s="48">
        <v>0.13229202388820629</v>
      </c>
      <c r="T13" s="48" t="s">
        <v>85</v>
      </c>
      <c r="U13" s="48">
        <v>0.21214277808820389</v>
      </c>
      <c r="V13" s="48" t="s">
        <v>85</v>
      </c>
      <c r="X13" s="51">
        <f t="shared" si="1"/>
        <v>-0.35881975371489128</v>
      </c>
      <c r="Y13" s="51">
        <f t="shared" si="0"/>
        <v>0</v>
      </c>
      <c r="Z13" s="51">
        <f t="shared" si="0"/>
        <v>-0.27917824001430847</v>
      </c>
      <c r="AA13" s="51">
        <f t="shared" si="0"/>
        <v>-0.33419200640760532</v>
      </c>
      <c r="AB13" s="51">
        <f t="shared" si="0"/>
        <v>0</v>
      </c>
      <c r="AC13" s="51">
        <f t="shared" si="0"/>
        <v>0</v>
      </c>
      <c r="AD13" s="51">
        <f t="shared" si="0"/>
        <v>-0.26759283112400783</v>
      </c>
      <c r="AE13" s="51">
        <f t="shared" si="0"/>
        <v>0</v>
      </c>
      <c r="AF13" s="51">
        <f t="shared" si="0"/>
        <v>-0.32892647570204497</v>
      </c>
      <c r="AG13" s="51">
        <f t="shared" si="0"/>
        <v>0</v>
      </c>
      <c r="AH13" s="53">
        <f t="shared" si="2"/>
        <v>1.5687093069628579</v>
      </c>
    </row>
    <row r="14" spans="2:34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47" t="s">
        <v>85</v>
      </c>
      <c r="N14" s="48" t="s">
        <v>85</v>
      </c>
      <c r="O14" s="48" t="s">
        <v>85</v>
      </c>
      <c r="P14" s="48" t="s">
        <v>85</v>
      </c>
      <c r="Q14" s="48">
        <v>0.34575232336743322</v>
      </c>
      <c r="R14" s="48" t="s">
        <v>85</v>
      </c>
      <c r="S14" s="48">
        <v>0.34930974114137159</v>
      </c>
      <c r="T14" s="48" t="s">
        <v>85</v>
      </c>
      <c r="U14" s="48" t="s">
        <v>85</v>
      </c>
      <c r="V14" s="48">
        <v>0.30493793549119508</v>
      </c>
      <c r="X14" s="51">
        <f t="shared" si="1"/>
        <v>0</v>
      </c>
      <c r="Y14" s="51">
        <f t="shared" si="0"/>
        <v>0</v>
      </c>
      <c r="Z14" s="51">
        <f t="shared" si="0"/>
        <v>0</v>
      </c>
      <c r="AA14" s="51">
        <f t="shared" si="0"/>
        <v>0</v>
      </c>
      <c r="AB14" s="51">
        <f t="shared" si="0"/>
        <v>-0.36720023502448845</v>
      </c>
      <c r="AC14" s="51">
        <f t="shared" si="0"/>
        <v>0</v>
      </c>
      <c r="AD14" s="51">
        <f t="shared" si="0"/>
        <v>-0.36740267231057616</v>
      </c>
      <c r="AE14" s="51">
        <f t="shared" si="0"/>
        <v>0</v>
      </c>
      <c r="AF14" s="51">
        <f t="shared" si="0"/>
        <v>0</v>
      </c>
      <c r="AG14" s="51">
        <f t="shared" si="0"/>
        <v>-0.3621586283201999</v>
      </c>
      <c r="AH14" s="53">
        <f t="shared" si="2"/>
        <v>1.0967615356552645</v>
      </c>
    </row>
    <row r="15" spans="2:34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47" t="s">
        <v>85</v>
      </c>
      <c r="N15" s="48">
        <v>0.38173659412823141</v>
      </c>
      <c r="O15" s="48" t="s">
        <v>85</v>
      </c>
      <c r="P15" s="48" t="s">
        <v>85</v>
      </c>
      <c r="Q15" s="48">
        <v>0.18546777338729201</v>
      </c>
      <c r="R15" s="48" t="s">
        <v>85</v>
      </c>
      <c r="S15" s="48" t="s">
        <v>85</v>
      </c>
      <c r="T15" s="48" t="s">
        <v>85</v>
      </c>
      <c r="U15" s="48">
        <v>0.25600360501035863</v>
      </c>
      <c r="V15" s="48">
        <v>0.17679202747411821</v>
      </c>
      <c r="X15" s="51">
        <f t="shared" si="1"/>
        <v>0</v>
      </c>
      <c r="Y15" s="51">
        <f t="shared" si="0"/>
        <v>-0.36762167451657773</v>
      </c>
      <c r="Z15" s="51">
        <f t="shared" si="0"/>
        <v>0</v>
      </c>
      <c r="AA15" s="51">
        <f t="shared" si="0"/>
        <v>0</v>
      </c>
      <c r="AB15" s="51">
        <f t="shared" si="0"/>
        <v>-0.31248985525736345</v>
      </c>
      <c r="AC15" s="51">
        <f t="shared" si="0"/>
        <v>0</v>
      </c>
      <c r="AD15" s="51">
        <f t="shared" si="0"/>
        <v>0</v>
      </c>
      <c r="AE15" s="51">
        <f t="shared" si="0"/>
        <v>0</v>
      </c>
      <c r="AF15" s="51">
        <f t="shared" si="0"/>
        <v>-0.34882123270412541</v>
      </c>
      <c r="AG15" s="51">
        <f t="shared" si="0"/>
        <v>-0.30634190563054708</v>
      </c>
      <c r="AH15" s="53">
        <f t="shared" si="2"/>
        <v>1.3352746681086138</v>
      </c>
    </row>
    <row r="16" spans="2:34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47">
        <v>0.22812371720332339</v>
      </c>
      <c r="N16" s="48">
        <v>0.2425811887229001</v>
      </c>
      <c r="O16" s="48">
        <v>7.9643931166532525E-2</v>
      </c>
      <c r="P16" s="48" t="s">
        <v>85</v>
      </c>
      <c r="Q16" s="48" t="s">
        <v>85</v>
      </c>
      <c r="R16" s="48" t="s">
        <v>85</v>
      </c>
      <c r="S16" s="48">
        <v>7.2973094702635022E-2</v>
      </c>
      <c r="T16" s="48">
        <v>0.1847559304232464</v>
      </c>
      <c r="U16" s="48">
        <v>0.12882748518611661</v>
      </c>
      <c r="V16" s="48">
        <v>6.3094652595246006E-2</v>
      </c>
      <c r="X16" s="51">
        <f t="shared" si="1"/>
        <v>-0.33713655415065663</v>
      </c>
      <c r="Y16" s="51">
        <f t="shared" si="0"/>
        <v>-0.34359656248718501</v>
      </c>
      <c r="Z16" s="51">
        <f t="shared" si="0"/>
        <v>-0.20151423354150186</v>
      </c>
      <c r="AA16" s="51">
        <f t="shared" si="0"/>
        <v>0</v>
      </c>
      <c r="AB16" s="51">
        <f t="shared" si="0"/>
        <v>0</v>
      </c>
      <c r="AC16" s="51">
        <f t="shared" si="0"/>
        <v>0</v>
      </c>
      <c r="AD16" s="51">
        <f t="shared" si="0"/>
        <v>-0.19101907737762502</v>
      </c>
      <c r="AE16" s="51">
        <f t="shared" si="0"/>
        <v>-0.31200096460769416</v>
      </c>
      <c r="AF16" s="51">
        <f t="shared" si="0"/>
        <v>-0.26400372975049557</v>
      </c>
      <c r="AG16" s="51">
        <f t="shared" si="0"/>
        <v>-0.17433804965964028</v>
      </c>
      <c r="AH16" s="53">
        <f t="shared" si="2"/>
        <v>1.8236091715747986</v>
      </c>
    </row>
    <row r="17" spans="2:34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47">
        <v>0.26565526831019021</v>
      </c>
      <c r="N17" s="48" t="s">
        <v>85</v>
      </c>
      <c r="O17" s="48">
        <v>0.1201444265299321</v>
      </c>
      <c r="P17" s="48" t="s">
        <v>85</v>
      </c>
      <c r="Q17" s="48">
        <v>0.14518329906812719</v>
      </c>
      <c r="R17" s="48">
        <v>0.17907032848457621</v>
      </c>
      <c r="S17" s="48">
        <v>0.1156833643451962</v>
      </c>
      <c r="T17" s="48" t="s">
        <v>85</v>
      </c>
      <c r="U17" s="48">
        <v>0.17426331326197811</v>
      </c>
      <c r="V17" s="48" t="s">
        <v>85</v>
      </c>
      <c r="X17" s="51">
        <f t="shared" si="1"/>
        <v>-0.3521408802506783</v>
      </c>
      <c r="Y17" s="51">
        <f t="shared" si="0"/>
        <v>0</v>
      </c>
      <c r="Z17" s="51">
        <f t="shared" si="0"/>
        <v>-0.25459333324140687</v>
      </c>
      <c r="AA17" s="51">
        <f t="shared" si="0"/>
        <v>0</v>
      </c>
      <c r="AB17" s="51">
        <f t="shared" si="0"/>
        <v>-0.28016866237320998</v>
      </c>
      <c r="AC17" s="51">
        <f t="shared" si="0"/>
        <v>-0.30799678437158756</v>
      </c>
      <c r="AD17" s="51">
        <f t="shared" si="0"/>
        <v>-0.2495172678343559</v>
      </c>
      <c r="AE17" s="51">
        <f t="shared" si="0"/>
        <v>0</v>
      </c>
      <c r="AF17" s="51">
        <f t="shared" si="0"/>
        <v>-0.304470739978634</v>
      </c>
      <c r="AG17" s="51">
        <f t="shared" si="0"/>
        <v>0</v>
      </c>
      <c r="AH17" s="53">
        <f t="shared" si="2"/>
        <v>1.7488876680498728</v>
      </c>
    </row>
    <row r="18" spans="2:34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47">
        <v>0.23050109570112079</v>
      </c>
      <c r="N18" s="48">
        <v>0.27171084925082267</v>
      </c>
      <c r="O18" s="48" t="s">
        <v>85</v>
      </c>
      <c r="P18" s="48">
        <v>0.16420558697522811</v>
      </c>
      <c r="Q18" s="48" t="s">
        <v>85</v>
      </c>
      <c r="R18" s="48">
        <v>0.1223563551270189</v>
      </c>
      <c r="S18" s="48">
        <v>7.584016541555566E-2</v>
      </c>
      <c r="T18" s="48" t="s">
        <v>85</v>
      </c>
      <c r="U18" s="48">
        <v>0.1353859475302539</v>
      </c>
      <c r="V18" s="48" t="s">
        <v>85</v>
      </c>
      <c r="X18" s="51">
        <f t="shared" si="1"/>
        <v>-0.33826028025623145</v>
      </c>
      <c r="Y18" s="51">
        <f t="shared" si="0"/>
        <v>-0.3540438101070128</v>
      </c>
      <c r="Z18" s="51">
        <f t="shared" si="0"/>
        <v>0</v>
      </c>
      <c r="AA18" s="51">
        <f t="shared" si="0"/>
        <v>-0.29665973420917413</v>
      </c>
      <c r="AB18" s="51">
        <f t="shared" si="0"/>
        <v>0</v>
      </c>
      <c r="AC18" s="51">
        <f t="shared" si="0"/>
        <v>-0.25704837799097202</v>
      </c>
      <c r="AD18" s="51">
        <f t="shared" si="0"/>
        <v>-0.19560143650371276</v>
      </c>
      <c r="AE18" s="51">
        <f t="shared" si="0"/>
        <v>0</v>
      </c>
      <c r="AF18" s="51">
        <f t="shared" si="0"/>
        <v>-0.27072122128467419</v>
      </c>
      <c r="AG18" s="51">
        <f t="shared" si="0"/>
        <v>0</v>
      </c>
      <c r="AH18" s="53">
        <f t="shared" si="2"/>
        <v>1.7123348603517772</v>
      </c>
    </row>
    <row r="19" spans="2:34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47">
        <v>0.2346019373999649</v>
      </c>
      <c r="N19" s="48" t="s">
        <v>85</v>
      </c>
      <c r="O19" s="48" t="s">
        <v>85</v>
      </c>
      <c r="P19" s="48">
        <v>0.15365984608626951</v>
      </c>
      <c r="Q19" s="48">
        <v>0.109914961611856</v>
      </c>
      <c r="R19" s="48" t="s">
        <v>85</v>
      </c>
      <c r="S19" s="48">
        <v>8.5036041615808758E-2</v>
      </c>
      <c r="T19" s="48">
        <v>0.19407745591050221</v>
      </c>
      <c r="U19" s="48">
        <v>0.13760361471038049</v>
      </c>
      <c r="V19" s="48">
        <v>8.5106142665218182E-2</v>
      </c>
      <c r="X19" s="51">
        <f t="shared" si="1"/>
        <v>-0.3401411577887426</v>
      </c>
      <c r="Y19" s="51">
        <f t="shared" si="1"/>
        <v>0</v>
      </c>
      <c r="Z19" s="51">
        <f t="shared" si="1"/>
        <v>0</v>
      </c>
      <c r="AA19" s="51">
        <f t="shared" si="1"/>
        <v>-0.28780702931157254</v>
      </c>
      <c r="AB19" s="51">
        <f t="shared" si="1"/>
        <v>-0.24269754285915182</v>
      </c>
      <c r="AC19" s="51">
        <f t="shared" si="1"/>
        <v>0</v>
      </c>
      <c r="AD19" s="51">
        <f t="shared" si="1"/>
        <v>-0.20958663898801791</v>
      </c>
      <c r="AE19" s="51">
        <f t="shared" si="1"/>
        <v>-0.31818958961793969</v>
      </c>
      <c r="AF19" s="51">
        <f t="shared" si="1"/>
        <v>-0.27291999371369269</v>
      </c>
      <c r="AG19" s="51">
        <f t="shared" si="1"/>
        <v>-0.20968928571299292</v>
      </c>
      <c r="AH19" s="53">
        <f t="shared" si="2"/>
        <v>1.8810312379921101</v>
      </c>
    </row>
    <row r="20" spans="2:34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47">
        <v>0.23101733981742861</v>
      </c>
      <c r="N20" s="48">
        <v>0.24026441520284361</v>
      </c>
      <c r="O20" s="48">
        <v>7.5916860496531E-2</v>
      </c>
      <c r="P20" s="48" t="s">
        <v>85</v>
      </c>
      <c r="Q20" s="48">
        <v>0.10642870974020691</v>
      </c>
      <c r="R20" s="48" t="s">
        <v>85</v>
      </c>
      <c r="S20" s="48">
        <v>0.1025534107409392</v>
      </c>
      <c r="T20" s="48">
        <v>0.16292816253512579</v>
      </c>
      <c r="U20" s="48" t="s">
        <v>85</v>
      </c>
      <c r="V20" s="48">
        <v>8.0891101466924908E-2</v>
      </c>
      <c r="X20" s="51">
        <f t="shared" si="1"/>
        <v>-0.33850104653203617</v>
      </c>
      <c r="Y20" s="51">
        <f t="shared" si="1"/>
        <v>-0.34262071580782927</v>
      </c>
      <c r="Z20" s="51">
        <f t="shared" si="1"/>
        <v>-0.19572250902849811</v>
      </c>
      <c r="AA20" s="51">
        <f t="shared" si="1"/>
        <v>0</v>
      </c>
      <c r="AB20" s="51">
        <f t="shared" si="1"/>
        <v>-0.23843010028739395</v>
      </c>
      <c r="AC20" s="51">
        <f t="shared" si="1"/>
        <v>0</v>
      </c>
      <c r="AD20" s="51">
        <f t="shared" si="1"/>
        <v>-0.2335522185123669</v>
      </c>
      <c r="AE20" s="51">
        <f t="shared" si="1"/>
        <v>-0.29562433584892228</v>
      </c>
      <c r="AF20" s="51">
        <f t="shared" si="1"/>
        <v>0</v>
      </c>
      <c r="AG20" s="51">
        <f t="shared" si="1"/>
        <v>-0.20341292601619942</v>
      </c>
      <c r="AH20" s="53">
        <f t="shared" si="2"/>
        <v>1.847863852033246</v>
      </c>
    </row>
    <row r="21" spans="2:34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47">
        <v>0.36218712008964432</v>
      </c>
      <c r="N21" s="48">
        <v>0.40575577324920259</v>
      </c>
      <c r="O21" s="48" t="s">
        <v>85</v>
      </c>
      <c r="P21" s="48" t="s">
        <v>85</v>
      </c>
      <c r="Q21" s="48" t="s">
        <v>85</v>
      </c>
      <c r="R21" s="48" t="s">
        <v>85</v>
      </c>
      <c r="S21" s="48">
        <v>0.23205710666115331</v>
      </c>
      <c r="T21" s="48" t="s">
        <v>85</v>
      </c>
      <c r="U21" s="48" t="s">
        <v>85</v>
      </c>
      <c r="V21" s="48" t="s">
        <v>85</v>
      </c>
      <c r="X21" s="51">
        <f t="shared" si="1"/>
        <v>-0.36783517266148685</v>
      </c>
      <c r="Y21" s="51">
        <f t="shared" si="1"/>
        <v>-0.36599326723719566</v>
      </c>
      <c r="Z21" s="51">
        <f t="shared" si="1"/>
        <v>0</v>
      </c>
      <c r="AA21" s="51">
        <f t="shared" si="1"/>
        <v>0</v>
      </c>
      <c r="AB21" s="51">
        <f t="shared" si="1"/>
        <v>0</v>
      </c>
      <c r="AC21" s="51">
        <f t="shared" si="1"/>
        <v>0</v>
      </c>
      <c r="AD21" s="51">
        <f t="shared" si="1"/>
        <v>-0.33898247466288195</v>
      </c>
      <c r="AE21" s="51">
        <f t="shared" si="1"/>
        <v>0</v>
      </c>
      <c r="AF21" s="51">
        <f t="shared" si="1"/>
        <v>0</v>
      </c>
      <c r="AG21" s="51">
        <f t="shared" si="1"/>
        <v>0</v>
      </c>
      <c r="AH21" s="53">
        <f t="shared" si="2"/>
        <v>1.0728109145615645</v>
      </c>
    </row>
    <row r="22" spans="2:34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47">
        <v>0.30720874800344261</v>
      </c>
      <c r="N22" s="48">
        <v>0.31269846881141311</v>
      </c>
      <c r="O22" s="48">
        <v>0.1141023185457176</v>
      </c>
      <c r="P22" s="48" t="s">
        <v>85</v>
      </c>
      <c r="Q22" s="48">
        <v>0.1420038207261182</v>
      </c>
      <c r="R22" s="48" t="s">
        <v>85</v>
      </c>
      <c r="S22" s="48" t="s">
        <v>85</v>
      </c>
      <c r="T22" s="48" t="s">
        <v>85</v>
      </c>
      <c r="U22" s="48" t="s">
        <v>85</v>
      </c>
      <c r="V22" s="48">
        <v>0.1239866439133086</v>
      </c>
      <c r="X22" s="51">
        <f t="shared" si="1"/>
        <v>-0.36257630527007062</v>
      </c>
      <c r="Y22" s="51">
        <f t="shared" si="1"/>
        <v>-0.36351694540112583</v>
      </c>
      <c r="Z22" s="51">
        <f t="shared" si="1"/>
        <v>-0.24767730477481498</v>
      </c>
      <c r="AA22" s="51">
        <f t="shared" si="1"/>
        <v>0</v>
      </c>
      <c r="AB22" s="51">
        <f t="shared" si="1"/>
        <v>-0.27717744444170173</v>
      </c>
      <c r="AC22" s="51">
        <f t="shared" si="1"/>
        <v>0</v>
      </c>
      <c r="AD22" s="51">
        <f t="shared" si="1"/>
        <v>0</v>
      </c>
      <c r="AE22" s="51">
        <f t="shared" si="1"/>
        <v>0</v>
      </c>
      <c r="AF22" s="51">
        <f t="shared" si="1"/>
        <v>0</v>
      </c>
      <c r="AG22" s="51">
        <f t="shared" si="1"/>
        <v>-0.25883221534624956</v>
      </c>
      <c r="AH22" s="53">
        <f t="shared" si="2"/>
        <v>1.5097802152339628</v>
      </c>
    </row>
    <row r="23" spans="2:34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47">
        <v>0.22921966058145121</v>
      </c>
      <c r="N23" s="48">
        <v>0.25184947308077382</v>
      </c>
      <c r="O23" s="48" t="s">
        <v>85</v>
      </c>
      <c r="P23" s="48">
        <v>0.1272742852938174</v>
      </c>
      <c r="Q23" s="48" t="s">
        <v>85</v>
      </c>
      <c r="R23" s="48">
        <v>0.10879116375119249</v>
      </c>
      <c r="S23" s="48" t="s">
        <v>85</v>
      </c>
      <c r="T23" s="48">
        <v>0.16752727819946109</v>
      </c>
      <c r="U23" s="48">
        <v>0.11533813909330411</v>
      </c>
      <c r="V23" s="48" t="s">
        <v>85</v>
      </c>
      <c r="X23" s="51">
        <f t="shared" si="1"/>
        <v>-0.33765764118053643</v>
      </c>
      <c r="Y23" s="51">
        <f t="shared" si="1"/>
        <v>-0.3472812070085507</v>
      </c>
      <c r="Z23" s="51">
        <f t="shared" si="1"/>
        <v>0</v>
      </c>
      <c r="AA23" s="51">
        <f t="shared" si="1"/>
        <v>-0.26236458558703241</v>
      </c>
      <c r="AB23" s="51">
        <f t="shared" si="1"/>
        <v>0</v>
      </c>
      <c r="AC23" s="51">
        <f t="shared" si="1"/>
        <v>-0.2413341761027277</v>
      </c>
      <c r="AD23" s="51">
        <f t="shared" si="1"/>
        <v>0</v>
      </c>
      <c r="AE23" s="51">
        <f t="shared" si="1"/>
        <v>-0.29930575739310084</v>
      </c>
      <c r="AF23" s="51">
        <f t="shared" si="1"/>
        <v>-0.24911736165157511</v>
      </c>
      <c r="AG23" s="51">
        <f t="shared" si="1"/>
        <v>0</v>
      </c>
      <c r="AH23" s="53">
        <f t="shared" si="2"/>
        <v>1.7370607289235231</v>
      </c>
    </row>
    <row r="24" spans="2:34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47" t="s">
        <v>85</v>
      </c>
      <c r="N24" s="48" t="s">
        <v>85</v>
      </c>
      <c r="O24" s="48">
        <v>0.14014014185782711</v>
      </c>
      <c r="P24" s="48">
        <v>0.2275570883749683</v>
      </c>
      <c r="Q24" s="48">
        <v>0.14192663033183919</v>
      </c>
      <c r="R24" s="48" t="s">
        <v>85</v>
      </c>
      <c r="S24" s="48">
        <v>0.14309426178388379</v>
      </c>
      <c r="T24" s="48">
        <v>0.2283608704271099</v>
      </c>
      <c r="U24" s="48" t="s">
        <v>85</v>
      </c>
      <c r="V24" s="48">
        <v>0.11892100722437179</v>
      </c>
      <c r="X24" s="51">
        <f t="shared" si="1"/>
        <v>0</v>
      </c>
      <c r="Y24" s="51">
        <f t="shared" si="1"/>
        <v>0</v>
      </c>
      <c r="Z24" s="51">
        <f t="shared" si="1"/>
        <v>-0.27539112262422227</v>
      </c>
      <c r="AA24" s="51">
        <f t="shared" si="1"/>
        <v>-0.33686507653303172</v>
      </c>
      <c r="AB24" s="51">
        <f t="shared" si="1"/>
        <v>-0.27710394582049708</v>
      </c>
      <c r="AC24" s="51">
        <f t="shared" si="1"/>
        <v>0</v>
      </c>
      <c r="AD24" s="51">
        <f t="shared" si="1"/>
        <v>-0.27821126067003599</v>
      </c>
      <c r="AE24" s="51">
        <f t="shared" si="1"/>
        <v>-0.33724975866506035</v>
      </c>
      <c r="AF24" s="51">
        <f t="shared" si="1"/>
        <v>0</v>
      </c>
      <c r="AG24" s="51">
        <f t="shared" si="1"/>
        <v>-0.25321800253747778</v>
      </c>
      <c r="AH24" s="53">
        <f t="shared" si="2"/>
        <v>1.7580391668503252</v>
      </c>
    </row>
    <row r="25" spans="2:34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47">
        <v>0.34513226642880329</v>
      </c>
      <c r="N25" s="48" t="s">
        <v>85</v>
      </c>
      <c r="O25" s="48">
        <v>0.1729783567200063</v>
      </c>
      <c r="P25" s="48" t="s">
        <v>85</v>
      </c>
      <c r="Q25" s="48" t="s">
        <v>85</v>
      </c>
      <c r="R25" s="48">
        <v>0.3005969680453105</v>
      </c>
      <c r="S25" s="48">
        <v>0.18129240880587991</v>
      </c>
      <c r="T25" s="48" t="s">
        <v>85</v>
      </c>
      <c r="U25" s="48" t="s">
        <v>85</v>
      </c>
      <c r="V25" s="48" t="s">
        <v>85</v>
      </c>
      <c r="X25" s="51">
        <f t="shared" si="1"/>
        <v>-0.36716121496344351</v>
      </c>
      <c r="Y25" s="51">
        <f t="shared" si="1"/>
        <v>0</v>
      </c>
      <c r="Z25" s="51">
        <f t="shared" si="1"/>
        <v>-0.30350588699312064</v>
      </c>
      <c r="AA25" s="51">
        <f t="shared" si="1"/>
        <v>0</v>
      </c>
      <c r="AB25" s="51">
        <f t="shared" si="1"/>
        <v>0</v>
      </c>
      <c r="AC25" s="51">
        <f t="shared" si="1"/>
        <v>-0.36131301298623908</v>
      </c>
      <c r="AD25" s="51">
        <f t="shared" si="1"/>
        <v>-0.30958290012513451</v>
      </c>
      <c r="AE25" s="51">
        <f t="shared" si="1"/>
        <v>0</v>
      </c>
      <c r="AF25" s="51">
        <f t="shared" si="1"/>
        <v>0</v>
      </c>
      <c r="AG25" s="51">
        <f t="shared" si="1"/>
        <v>0</v>
      </c>
      <c r="AH25" s="53">
        <f t="shared" si="2"/>
        <v>1.3415630150679376</v>
      </c>
    </row>
    <row r="26" spans="2:34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47" t="s">
        <v>85</v>
      </c>
      <c r="N26" s="48">
        <v>0.37923530596972088</v>
      </c>
      <c r="O26" s="48" t="s">
        <v>85</v>
      </c>
      <c r="P26" s="48">
        <v>0.33035435205076907</v>
      </c>
      <c r="Q26" s="48" t="s">
        <v>85</v>
      </c>
      <c r="R26" s="48" t="s">
        <v>85</v>
      </c>
      <c r="S26" s="48" t="s">
        <v>85</v>
      </c>
      <c r="T26" s="48" t="s">
        <v>85</v>
      </c>
      <c r="U26" s="48">
        <v>0.29041034197950999</v>
      </c>
      <c r="V26" s="48" t="s">
        <v>85</v>
      </c>
      <c r="X26" s="51">
        <f t="shared" si="1"/>
        <v>0</v>
      </c>
      <c r="Y26" s="51">
        <f t="shared" si="1"/>
        <v>-0.3677059483473662</v>
      </c>
      <c r="Z26" s="51">
        <f t="shared" si="1"/>
        <v>0</v>
      </c>
      <c r="AA26" s="51">
        <f t="shared" si="1"/>
        <v>-0.36589698073346344</v>
      </c>
      <c r="AB26" s="51">
        <f t="shared" si="1"/>
        <v>0</v>
      </c>
      <c r="AC26" s="51">
        <f t="shared" si="1"/>
        <v>0</v>
      </c>
      <c r="AD26" s="51">
        <f t="shared" si="1"/>
        <v>0</v>
      </c>
      <c r="AE26" s="51">
        <f t="shared" si="1"/>
        <v>0</v>
      </c>
      <c r="AF26" s="51">
        <f t="shared" si="1"/>
        <v>-0.35908088290013995</v>
      </c>
      <c r="AG26" s="51">
        <f t="shared" si="1"/>
        <v>0</v>
      </c>
      <c r="AH26" s="53">
        <f t="shared" si="2"/>
        <v>1.0926838119809696</v>
      </c>
    </row>
    <row r="27" spans="2:34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47">
        <v>0.39552294229672691</v>
      </c>
      <c r="N27" s="48" t="s">
        <v>85</v>
      </c>
      <c r="O27" s="48" t="s">
        <v>85</v>
      </c>
      <c r="P27" s="48">
        <v>0.35789554252520411</v>
      </c>
      <c r="Q27" s="48" t="s">
        <v>85</v>
      </c>
      <c r="R27" s="48" t="s">
        <v>85</v>
      </c>
      <c r="S27" s="48" t="s">
        <v>85</v>
      </c>
      <c r="T27" s="48" t="s">
        <v>85</v>
      </c>
      <c r="U27" s="48" t="s">
        <v>85</v>
      </c>
      <c r="V27" s="48">
        <v>0.24658151517806909</v>
      </c>
      <c r="X27" s="51">
        <f t="shared" si="1"/>
        <v>-0.36686591491214571</v>
      </c>
      <c r="Y27" s="51">
        <f t="shared" si="1"/>
        <v>0</v>
      </c>
      <c r="Z27" s="51">
        <f t="shared" si="1"/>
        <v>0</v>
      </c>
      <c r="AA27" s="51">
        <f t="shared" si="1"/>
        <v>-0.36774272193139546</v>
      </c>
      <c r="AB27" s="51">
        <f t="shared" si="1"/>
        <v>0</v>
      </c>
      <c r="AC27" s="51">
        <f t="shared" si="1"/>
        <v>0</v>
      </c>
      <c r="AD27" s="51">
        <f t="shared" si="1"/>
        <v>0</v>
      </c>
      <c r="AE27" s="51">
        <f t="shared" si="1"/>
        <v>0</v>
      </c>
      <c r="AF27" s="51">
        <f t="shared" si="1"/>
        <v>0</v>
      </c>
      <c r="AG27" s="51">
        <f t="shared" si="1"/>
        <v>-0.34522956952890832</v>
      </c>
      <c r="AH27" s="53">
        <f t="shared" si="2"/>
        <v>1.0798382063724494</v>
      </c>
    </row>
    <row r="28" spans="2:34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47">
        <v>0.32965190428187457</v>
      </c>
      <c r="N28" s="48" t="s">
        <v>85</v>
      </c>
      <c r="O28" s="48" t="s">
        <v>85</v>
      </c>
      <c r="P28" s="48" t="s">
        <v>85</v>
      </c>
      <c r="Q28" s="48" t="s">
        <v>85</v>
      </c>
      <c r="R28" s="48">
        <v>0.26689419233143802</v>
      </c>
      <c r="S28" s="48" t="s">
        <v>85</v>
      </c>
      <c r="T28" s="48" t="s">
        <v>85</v>
      </c>
      <c r="U28" s="48">
        <v>0.25622007779061362</v>
      </c>
      <c r="V28" s="48">
        <v>0.1472338255960739</v>
      </c>
      <c r="X28" s="51">
        <f t="shared" si="1"/>
        <v>-0.36582065744136621</v>
      </c>
      <c r="Y28" s="51">
        <f t="shared" si="1"/>
        <v>0</v>
      </c>
      <c r="Z28" s="51">
        <f t="shared" si="1"/>
        <v>0</v>
      </c>
      <c r="AA28" s="51">
        <f t="shared" si="1"/>
        <v>0</v>
      </c>
      <c r="AB28" s="51">
        <f t="shared" si="1"/>
        <v>0</v>
      </c>
      <c r="AC28" s="51">
        <f t="shared" si="1"/>
        <v>-0.35254133466940013</v>
      </c>
      <c r="AD28" s="51">
        <f t="shared" si="1"/>
        <v>0</v>
      </c>
      <c r="AE28" s="51">
        <f t="shared" si="1"/>
        <v>0</v>
      </c>
      <c r="AF28" s="51">
        <f t="shared" si="1"/>
        <v>-0.34889962639038513</v>
      </c>
      <c r="AG28" s="51">
        <f t="shared" si="1"/>
        <v>-0.28206074341034232</v>
      </c>
      <c r="AH28" s="53">
        <f t="shared" si="2"/>
        <v>1.3493223619114938</v>
      </c>
    </row>
    <row r="29" spans="2:34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47">
        <v>0.22130621387896579</v>
      </c>
      <c r="N29" s="48" t="s">
        <v>85</v>
      </c>
      <c r="O29" s="48">
        <v>8.601684593546334E-2</v>
      </c>
      <c r="P29" s="48">
        <v>0.16317150437773689</v>
      </c>
      <c r="Q29" s="48" t="s">
        <v>85</v>
      </c>
      <c r="R29" s="48">
        <v>0.12991845556393949</v>
      </c>
      <c r="S29" s="48" t="s">
        <v>85</v>
      </c>
      <c r="T29" s="48">
        <v>0.1947579819144632</v>
      </c>
      <c r="U29" s="48">
        <v>0.13290542327564689</v>
      </c>
      <c r="V29" s="48">
        <v>7.1923575053784355E-2</v>
      </c>
      <c r="X29" s="51">
        <f t="shared" si="1"/>
        <v>-0.33377579189498147</v>
      </c>
      <c r="Y29" s="51">
        <f t="shared" si="1"/>
        <v>0</v>
      </c>
      <c r="Z29" s="51">
        <f t="shared" si="1"/>
        <v>-0.21101756888193285</v>
      </c>
      <c r="AA29" s="51">
        <f t="shared" si="1"/>
        <v>-0.2958223429823893</v>
      </c>
      <c r="AB29" s="51">
        <f t="shared" si="1"/>
        <v>0</v>
      </c>
      <c r="AC29" s="51">
        <f t="shared" si="1"/>
        <v>-0.2651438579072814</v>
      </c>
      <c r="AD29" s="51">
        <f t="shared" si="1"/>
        <v>0</v>
      </c>
      <c r="AE29" s="51">
        <f t="shared" si="1"/>
        <v>-0.31862359286862718</v>
      </c>
      <c r="AF29" s="51">
        <f t="shared" si="1"/>
        <v>-0.26821876147517659</v>
      </c>
      <c r="AG29" s="51">
        <f t="shared" si="1"/>
        <v>-0.18931372304095623</v>
      </c>
      <c r="AH29" s="53">
        <f t="shared" si="2"/>
        <v>1.881915639051345</v>
      </c>
    </row>
    <row r="30" spans="2:34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47">
        <v>0.20271822106504789</v>
      </c>
      <c r="N30" s="48">
        <v>0.24766419103992771</v>
      </c>
      <c r="O30" s="48">
        <v>6.6745690960689122E-2</v>
      </c>
      <c r="P30" s="48">
        <v>0.12574644455366921</v>
      </c>
      <c r="Q30" s="48">
        <v>7.1562742411913224E-2</v>
      </c>
      <c r="R30" s="48">
        <v>0.1126209128737295</v>
      </c>
      <c r="S30" s="48" t="s">
        <v>85</v>
      </c>
      <c r="T30" s="48" t="s">
        <v>85</v>
      </c>
      <c r="U30" s="48">
        <v>0.11068637947358489</v>
      </c>
      <c r="V30" s="48">
        <v>6.2255417621438443E-2</v>
      </c>
      <c r="X30" s="51">
        <f t="shared" si="1"/>
        <v>-0.323525780763882</v>
      </c>
      <c r="Y30" s="51">
        <f t="shared" si="1"/>
        <v>-0.34566033429890441</v>
      </c>
      <c r="Z30" s="51">
        <f t="shared" si="1"/>
        <v>-0.1806716107169799</v>
      </c>
      <c r="AA30" s="51">
        <f t="shared" si="1"/>
        <v>-0.26073371167499021</v>
      </c>
      <c r="AB30" s="51">
        <f t="shared" si="1"/>
        <v>-0.18872388297204376</v>
      </c>
      <c r="AC30" s="51">
        <f t="shared" si="1"/>
        <v>-0.24593342431787096</v>
      </c>
      <c r="AD30" s="51">
        <f t="shared" si="1"/>
        <v>0</v>
      </c>
      <c r="AE30" s="51">
        <f t="shared" si="1"/>
        <v>0</v>
      </c>
      <c r="AF30" s="51">
        <f t="shared" si="1"/>
        <v>-0.24362675217055701</v>
      </c>
      <c r="AG30" s="51">
        <f t="shared" si="1"/>
        <v>-0.17285277198428786</v>
      </c>
      <c r="AH30" s="53">
        <f t="shared" si="2"/>
        <v>1.9617282688995161</v>
      </c>
    </row>
    <row r="31" spans="2:34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47" t="s">
        <v>85</v>
      </c>
      <c r="N31" s="48">
        <v>0.28942223316509469</v>
      </c>
      <c r="O31" s="48">
        <v>0.1127218318123739</v>
      </c>
      <c r="P31" s="48" t="s">
        <v>85</v>
      </c>
      <c r="Q31" s="48">
        <v>0.1230590690602814</v>
      </c>
      <c r="R31" s="48">
        <v>0.161474698104315</v>
      </c>
      <c r="S31" s="48" t="s">
        <v>85</v>
      </c>
      <c r="T31" s="48">
        <v>0.22006399374599231</v>
      </c>
      <c r="U31" s="48" t="s">
        <v>85</v>
      </c>
      <c r="V31" s="48">
        <v>9.3258174111942801E-2</v>
      </c>
      <c r="X31" s="51">
        <f t="shared" si="1"/>
        <v>0</v>
      </c>
      <c r="Y31" s="51">
        <f t="shared" si="1"/>
        <v>-0.35884555140182994</v>
      </c>
      <c r="Z31" s="51">
        <f t="shared" si="1"/>
        <v>-0.24605283967354591</v>
      </c>
      <c r="AA31" s="51">
        <f t="shared" si="1"/>
        <v>0</v>
      </c>
      <c r="AB31" s="51">
        <f t="shared" si="1"/>
        <v>-0.25781992376764234</v>
      </c>
      <c r="AC31" s="51">
        <f t="shared" si="1"/>
        <v>-0.29443406524441218</v>
      </c>
      <c r="AD31" s="51">
        <f t="shared" si="1"/>
        <v>0</v>
      </c>
      <c r="AE31" s="51">
        <f t="shared" si="1"/>
        <v>-0.33314099283171078</v>
      </c>
      <c r="AF31" s="51">
        <f t="shared" si="1"/>
        <v>0</v>
      </c>
      <c r="AG31" s="51">
        <f t="shared" si="1"/>
        <v>-0.22124415968286973</v>
      </c>
      <c r="AH31" s="53">
        <f t="shared" si="2"/>
        <v>1.711537532602011</v>
      </c>
    </row>
    <row r="32" spans="2:34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47">
        <v>0.224332829648379</v>
      </c>
      <c r="N32" s="48">
        <v>0.23451923606094149</v>
      </c>
      <c r="O32" s="48" t="s">
        <v>85</v>
      </c>
      <c r="P32" s="48" t="s">
        <v>85</v>
      </c>
      <c r="Q32" s="48">
        <v>7.5469219102131238E-2</v>
      </c>
      <c r="R32" s="48">
        <v>0.1052444683650485</v>
      </c>
      <c r="S32" s="48" t="s">
        <v>85</v>
      </c>
      <c r="T32" s="48">
        <v>0.1801507259726052</v>
      </c>
      <c r="U32" s="48">
        <v>0.1129916450090994</v>
      </c>
      <c r="V32" s="48">
        <v>6.7291875841795051E-2</v>
      </c>
      <c r="X32" s="51">
        <f t="shared" si="1"/>
        <v>-0.33529333959155994</v>
      </c>
      <c r="Y32" s="51">
        <f t="shared" si="1"/>
        <v>-0.34010393876531908</v>
      </c>
      <c r="Z32" s="51">
        <f t="shared" si="1"/>
        <v>0</v>
      </c>
      <c r="AA32" s="51">
        <f t="shared" si="1"/>
        <v>0</v>
      </c>
      <c r="AB32" s="51">
        <f t="shared" si="1"/>
        <v>-0.19501475641424088</v>
      </c>
      <c r="AC32" s="51">
        <f t="shared" si="1"/>
        <v>-0.23695469634935656</v>
      </c>
      <c r="AD32" s="51">
        <f t="shared" si="1"/>
        <v>0</v>
      </c>
      <c r="AE32" s="51">
        <f t="shared" si="1"/>
        <v>-0.30877139265600351</v>
      </c>
      <c r="AF32" s="51">
        <f t="shared" si="1"/>
        <v>-0.24637166074221392</v>
      </c>
      <c r="AG32" s="51">
        <f t="shared" si="1"/>
        <v>-0.18160164620368094</v>
      </c>
      <c r="AH32" s="53">
        <f t="shared" si="2"/>
        <v>1.8441114307223747</v>
      </c>
    </row>
    <row r="33" spans="2:34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47">
        <v>0.26691453722543612</v>
      </c>
      <c r="N33" s="48">
        <v>0.29975731576867981</v>
      </c>
      <c r="O33" s="48">
        <v>9.6591874879157866E-2</v>
      </c>
      <c r="P33" s="48" t="s">
        <v>85</v>
      </c>
      <c r="Q33" s="48" t="s">
        <v>85</v>
      </c>
      <c r="R33" s="48">
        <v>0.1509500280653783</v>
      </c>
      <c r="S33" s="48" t="s">
        <v>85</v>
      </c>
      <c r="T33" s="48" t="s">
        <v>85</v>
      </c>
      <c r="U33" s="48">
        <v>0.185786244061348</v>
      </c>
      <c r="V33" s="48" t="s">
        <v>85</v>
      </c>
      <c r="X33" s="51">
        <f t="shared" si="1"/>
        <v>-0.35254786263115456</v>
      </c>
      <c r="Y33" s="51">
        <f t="shared" si="1"/>
        <v>-0.36114224212867985</v>
      </c>
      <c r="Z33" s="51">
        <f t="shared" si="1"/>
        <v>-0.22576038848529789</v>
      </c>
      <c r="AA33" s="51">
        <f t="shared" si="1"/>
        <v>0</v>
      </c>
      <c r="AB33" s="51">
        <f t="shared" si="1"/>
        <v>0</v>
      </c>
      <c r="AC33" s="51">
        <f t="shared" si="1"/>
        <v>-0.28541728471690347</v>
      </c>
      <c r="AD33" s="51">
        <f t="shared" si="1"/>
        <v>0</v>
      </c>
      <c r="AE33" s="51">
        <f t="shared" si="1"/>
        <v>0</v>
      </c>
      <c r="AF33" s="51">
        <f t="shared" si="1"/>
        <v>-0.31270769431646983</v>
      </c>
      <c r="AG33" s="51">
        <f t="shared" si="1"/>
        <v>0</v>
      </c>
      <c r="AH33" s="53">
        <f t="shared" si="2"/>
        <v>1.5375754722785056</v>
      </c>
    </row>
    <row r="34" spans="2:34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49" t="s">
        <v>85</v>
      </c>
      <c r="N34" s="50">
        <v>0.29188094931163111</v>
      </c>
      <c r="O34" s="50" t="s">
        <v>85</v>
      </c>
      <c r="P34" s="50" t="s">
        <v>85</v>
      </c>
      <c r="Q34" s="50">
        <v>0.11410618784248169</v>
      </c>
      <c r="R34" s="50" t="s">
        <v>85</v>
      </c>
      <c r="S34" s="50">
        <v>0.1034016972230215</v>
      </c>
      <c r="T34" s="50">
        <v>0.22241173971164771</v>
      </c>
      <c r="U34" s="50">
        <v>0.1708847252689551</v>
      </c>
      <c r="V34" s="50">
        <v>9.7314700642262969E-2</v>
      </c>
      <c r="X34" s="51">
        <f t="shared" si="1"/>
        <v>0</v>
      </c>
      <c r="Y34" s="51">
        <f t="shared" si="1"/>
        <v>-0.35942490604338051</v>
      </c>
      <c r="Z34" s="51">
        <f t="shared" si="1"/>
        <v>0</v>
      </c>
      <c r="AA34" s="51">
        <f t="shared" si="1"/>
        <v>0</v>
      </c>
      <c r="AB34" s="51">
        <f t="shared" si="1"/>
        <v>-0.24768183433900717</v>
      </c>
      <c r="AC34" s="51">
        <f t="shared" si="1"/>
        <v>0</v>
      </c>
      <c r="AD34" s="51">
        <f t="shared" si="1"/>
        <v>-0.23463229678547382</v>
      </c>
      <c r="AE34" s="51">
        <f t="shared" si="1"/>
        <v>-0.33433487219853797</v>
      </c>
      <c r="AF34" s="51">
        <f t="shared" si="1"/>
        <v>-0.30191333466342024</v>
      </c>
      <c r="AG34" s="51">
        <f t="shared" si="1"/>
        <v>-0.2267242970977531</v>
      </c>
      <c r="AH34" s="53">
        <f t="shared" si="2"/>
        <v>1.7047115411275726</v>
      </c>
    </row>
    <row r="35" spans="2:34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45" t="s">
        <v>85</v>
      </c>
      <c r="N35" s="46">
        <v>0.31464361283647541</v>
      </c>
      <c r="O35" s="46" t="s">
        <v>85</v>
      </c>
      <c r="P35" s="46">
        <v>0.25654520128457992</v>
      </c>
      <c r="Q35" s="46">
        <v>0.1246502927557662</v>
      </c>
      <c r="R35" s="46">
        <v>0.1911710383441739</v>
      </c>
      <c r="S35" s="46" t="s">
        <v>85</v>
      </c>
      <c r="T35" s="46" t="s">
        <v>85</v>
      </c>
      <c r="U35" s="46" t="s">
        <v>85</v>
      </c>
      <c r="V35" s="46">
        <v>0.1129898547790045</v>
      </c>
      <c r="X35" s="51">
        <f t="shared" si="1"/>
        <v>0</v>
      </c>
      <c r="Y35" s="51">
        <f t="shared" si="1"/>
        <v>-0.36382702486622237</v>
      </c>
      <c r="Z35" s="51">
        <f t="shared" si="1"/>
        <v>0</v>
      </c>
      <c r="AA35" s="51">
        <f t="shared" si="1"/>
        <v>-0.34901702338993845</v>
      </c>
      <c r="AB35" s="51">
        <f t="shared" si="1"/>
        <v>-0.25955221454567456</v>
      </c>
      <c r="AC35" s="51">
        <f t="shared" si="1"/>
        <v>-0.31630906950049764</v>
      </c>
      <c r="AD35" s="51">
        <f t="shared" si="1"/>
        <v>0</v>
      </c>
      <c r="AE35" s="51">
        <f t="shared" si="1"/>
        <v>0</v>
      </c>
      <c r="AF35" s="51">
        <f t="shared" si="1"/>
        <v>0</v>
      </c>
      <c r="AG35" s="51">
        <f t="shared" si="1"/>
        <v>-0.24636954746631043</v>
      </c>
      <c r="AH35" s="53">
        <f t="shared" si="2"/>
        <v>1.5350748797686433</v>
      </c>
    </row>
    <row r="36" spans="2:34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47">
        <v>0.29141457109897639</v>
      </c>
      <c r="N36" s="48" t="s">
        <v>85</v>
      </c>
      <c r="O36" s="48" t="s">
        <v>85</v>
      </c>
      <c r="P36" s="48">
        <v>0.22577879052431141</v>
      </c>
      <c r="Q36" s="48" t="s">
        <v>85</v>
      </c>
      <c r="R36" s="48" t="s">
        <v>85</v>
      </c>
      <c r="S36" s="48">
        <v>0.10750998628273339</v>
      </c>
      <c r="T36" s="48">
        <v>0.24784533091027561</v>
      </c>
      <c r="U36" s="48" t="s">
        <v>85</v>
      </c>
      <c r="V36" s="48">
        <v>0.12745132118370309</v>
      </c>
      <c r="X36" s="51">
        <f t="shared" si="1"/>
        <v>-0.35931660900590839</v>
      </c>
      <c r="Y36" s="51">
        <f t="shared" si="1"/>
        <v>0</v>
      </c>
      <c r="Z36" s="51">
        <f t="shared" si="1"/>
        <v>0</v>
      </c>
      <c r="AA36" s="51">
        <f t="shared" si="1"/>
        <v>-0.3360038971762197</v>
      </c>
      <c r="AB36" s="51">
        <f t="shared" si="1"/>
        <v>0</v>
      </c>
      <c r="AC36" s="51">
        <f t="shared" si="1"/>
        <v>0</v>
      </c>
      <c r="AD36" s="51">
        <f t="shared" si="1"/>
        <v>-0.23976571168167227</v>
      </c>
      <c r="AE36" s="51">
        <f t="shared" si="1"/>
        <v>-0.3457319417718378</v>
      </c>
      <c r="AF36" s="51">
        <f t="shared" si="1"/>
        <v>0</v>
      </c>
      <c r="AG36" s="51">
        <f t="shared" si="1"/>
        <v>-0.26255237032202344</v>
      </c>
      <c r="AH36" s="53">
        <f t="shared" si="2"/>
        <v>1.5433705299576617</v>
      </c>
    </row>
    <row r="37" spans="2:34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47" t="s">
        <v>85</v>
      </c>
      <c r="N37" s="48">
        <v>0.36757106684283408</v>
      </c>
      <c r="O37" s="48" t="s">
        <v>85</v>
      </c>
      <c r="P37" s="48" t="s">
        <v>85</v>
      </c>
      <c r="Q37" s="48">
        <v>0.1645525132019926</v>
      </c>
      <c r="R37" s="48">
        <v>0.22119715641767271</v>
      </c>
      <c r="S37" s="48" t="s">
        <v>85</v>
      </c>
      <c r="T37" s="48" t="s">
        <v>85</v>
      </c>
      <c r="U37" s="48">
        <v>0.24667926353750061</v>
      </c>
      <c r="V37" s="48" t="s">
        <v>85</v>
      </c>
      <c r="X37" s="51">
        <f t="shared" si="1"/>
        <v>0</v>
      </c>
      <c r="Y37" s="51">
        <f t="shared" si="1"/>
        <v>-0.36787931188817985</v>
      </c>
      <c r="Z37" s="51">
        <f t="shared" si="1"/>
        <v>0</v>
      </c>
      <c r="AA37" s="51">
        <f t="shared" si="1"/>
        <v>0</v>
      </c>
      <c r="AB37" s="51">
        <f t="shared" si="1"/>
        <v>-0.29693921118555183</v>
      </c>
      <c r="AC37" s="51">
        <f t="shared" si="1"/>
        <v>-0.33372034115016036</v>
      </c>
      <c r="AD37" s="51">
        <f t="shared" si="1"/>
        <v>0</v>
      </c>
      <c r="AE37" s="51">
        <f t="shared" si="1"/>
        <v>0</v>
      </c>
      <c r="AF37" s="51">
        <f t="shared" si="1"/>
        <v>-0.34526865562474646</v>
      </c>
      <c r="AG37" s="51">
        <f t="shared" si="1"/>
        <v>0</v>
      </c>
      <c r="AH37" s="53">
        <f t="shared" si="2"/>
        <v>1.3438075198486386</v>
      </c>
    </row>
    <row r="38" spans="2:34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47" t="s">
        <v>85</v>
      </c>
      <c r="N38" s="48" t="s">
        <v>85</v>
      </c>
      <c r="O38" s="48">
        <v>0.19231067186851081</v>
      </c>
      <c r="P38" s="48">
        <v>0.3293661780060656</v>
      </c>
      <c r="Q38" s="48">
        <v>0.20560649137044609</v>
      </c>
      <c r="R38" s="48">
        <v>0.27271665875497753</v>
      </c>
      <c r="S38" s="48" t="s">
        <v>85</v>
      </c>
      <c r="T38" s="48" t="s">
        <v>85</v>
      </c>
      <c r="U38" s="48" t="s">
        <v>85</v>
      </c>
      <c r="V38" s="48" t="s">
        <v>85</v>
      </c>
      <c r="X38" s="51">
        <f t="shared" si="1"/>
        <v>0</v>
      </c>
      <c r="Y38" s="51">
        <f t="shared" si="1"/>
        <v>0</v>
      </c>
      <c r="Z38" s="51">
        <f t="shared" si="1"/>
        <v>-0.31705166838462434</v>
      </c>
      <c r="AA38" s="51">
        <f t="shared" si="1"/>
        <v>-0.36578918425842039</v>
      </c>
      <c r="AB38" s="51">
        <f t="shared" si="1"/>
        <v>-0.32522653317897177</v>
      </c>
      <c r="AC38" s="51">
        <f t="shared" si="1"/>
        <v>-0.35434672797495703</v>
      </c>
      <c r="AD38" s="51">
        <f t="shared" si="1"/>
        <v>0</v>
      </c>
      <c r="AE38" s="51">
        <f t="shared" si="1"/>
        <v>0</v>
      </c>
      <c r="AF38" s="51">
        <f t="shared" si="1"/>
        <v>0</v>
      </c>
      <c r="AG38" s="51">
        <f t="shared" si="1"/>
        <v>0</v>
      </c>
      <c r="AH38" s="53">
        <f t="shared" si="2"/>
        <v>1.3624141137969736</v>
      </c>
    </row>
    <row r="39" spans="2:34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47" t="s">
        <v>85</v>
      </c>
      <c r="N39" s="48" t="s">
        <v>85</v>
      </c>
      <c r="O39" s="48" t="s">
        <v>85</v>
      </c>
      <c r="P39" s="48" t="s">
        <v>85</v>
      </c>
      <c r="Q39" s="48">
        <v>0.32944372729860932</v>
      </c>
      <c r="R39" s="48">
        <v>0.35321555488654599</v>
      </c>
      <c r="S39" s="48">
        <v>0.31734071781484469</v>
      </c>
      <c r="T39" s="48" t="s">
        <v>85</v>
      </c>
      <c r="U39" s="48" t="s">
        <v>85</v>
      </c>
      <c r="V39" s="48" t="s">
        <v>85</v>
      </c>
      <c r="X39" s="51">
        <f t="shared" si="1"/>
        <v>0</v>
      </c>
      <c r="Y39" s="51">
        <f t="shared" si="1"/>
        <v>0</v>
      </c>
      <c r="Z39" s="51">
        <f t="shared" si="1"/>
        <v>0</v>
      </c>
      <c r="AA39" s="51">
        <f t="shared" si="1"/>
        <v>0</v>
      </c>
      <c r="AB39" s="51">
        <f t="shared" si="1"/>
        <v>-0.36579775092933314</v>
      </c>
      <c r="AC39" s="51">
        <f t="shared" si="1"/>
        <v>-0.36758322324619458</v>
      </c>
      <c r="AD39" s="51">
        <f t="shared" si="1"/>
        <v>-0.36423709511970359</v>
      </c>
      <c r="AE39" s="51">
        <f t="shared" si="1"/>
        <v>0</v>
      </c>
      <c r="AF39" s="51">
        <f t="shared" si="1"/>
        <v>0</v>
      </c>
      <c r="AG39" s="51">
        <f t="shared" si="1"/>
        <v>0</v>
      </c>
      <c r="AH39" s="53">
        <f t="shared" si="2"/>
        <v>1.0976180692952313</v>
      </c>
    </row>
    <row r="40" spans="2:34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47">
        <v>0.20132963760585429</v>
      </c>
      <c r="N40" s="48">
        <v>0.2327043986470505</v>
      </c>
      <c r="O40" s="48">
        <v>5.3709271545852012E-2</v>
      </c>
      <c r="P40" s="48">
        <v>0.11775704775735051</v>
      </c>
      <c r="Q40" s="48">
        <v>7.2619394099076265E-2</v>
      </c>
      <c r="R40" s="48" t="s">
        <v>85</v>
      </c>
      <c r="S40" s="48">
        <v>6.8758825125996431E-2</v>
      </c>
      <c r="T40" s="48">
        <v>0.1410646537051585</v>
      </c>
      <c r="U40" s="48">
        <v>0.1120567715136616</v>
      </c>
      <c r="V40" s="48" t="s">
        <v>85</v>
      </c>
      <c r="X40" s="51">
        <f t="shared" si="1"/>
        <v>-0.32269350397543289</v>
      </c>
      <c r="Y40" s="51">
        <f t="shared" si="1"/>
        <v>-0.33927982662010192</v>
      </c>
      <c r="Z40" s="51">
        <f t="shared" si="1"/>
        <v>-0.15705502112731454</v>
      </c>
      <c r="AA40" s="51">
        <f t="shared" si="1"/>
        <v>-0.25189783308626063</v>
      </c>
      <c r="AB40" s="51">
        <f t="shared" si="1"/>
        <v>-0.19044604989595346</v>
      </c>
      <c r="AC40" s="51">
        <f t="shared" si="1"/>
        <v>0</v>
      </c>
      <c r="AD40" s="51">
        <f t="shared" si="1"/>
        <v>-0.18407770142050925</v>
      </c>
      <c r="AE40" s="51">
        <f t="shared" si="1"/>
        <v>-0.27628033757747261</v>
      </c>
      <c r="AF40" s="51">
        <f t="shared" si="1"/>
        <v>-0.24526421916136129</v>
      </c>
      <c r="AG40" s="51">
        <f t="shared" si="1"/>
        <v>0</v>
      </c>
      <c r="AH40" s="53">
        <f t="shared" si="2"/>
        <v>1.9669944928644068</v>
      </c>
    </row>
    <row r="41" spans="2:34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47">
        <v>0.28365223556987063</v>
      </c>
      <c r="N41" s="48">
        <v>0.32110580451316573</v>
      </c>
      <c r="O41" s="48" t="s">
        <v>85</v>
      </c>
      <c r="P41" s="48" t="s">
        <v>85</v>
      </c>
      <c r="Q41" s="48" t="s">
        <v>85</v>
      </c>
      <c r="R41" s="48">
        <v>0.1763885098331838</v>
      </c>
      <c r="S41" s="48">
        <v>0.11144352734349761</v>
      </c>
      <c r="T41" s="48" t="s">
        <v>85</v>
      </c>
      <c r="U41" s="48" t="s">
        <v>85</v>
      </c>
      <c r="V41" s="48">
        <v>0.1074099227402823</v>
      </c>
      <c r="X41" s="51">
        <f t="shared" si="1"/>
        <v>-0.35740360774228297</v>
      </c>
      <c r="Y41" s="51">
        <f t="shared" si="1"/>
        <v>-0.36477124924628002</v>
      </c>
      <c r="Z41" s="51">
        <f t="shared" si="1"/>
        <v>0</v>
      </c>
      <c r="AA41" s="51">
        <f t="shared" si="1"/>
        <v>0</v>
      </c>
      <c r="AB41" s="51">
        <f t="shared" si="1"/>
        <v>0</v>
      </c>
      <c r="AC41" s="51">
        <f t="shared" si="1"/>
        <v>-0.30604575462634476</v>
      </c>
      <c r="AD41" s="51">
        <f t="shared" si="1"/>
        <v>-0.24453354427444937</v>
      </c>
      <c r="AE41" s="51">
        <f t="shared" si="1"/>
        <v>0</v>
      </c>
      <c r="AF41" s="51">
        <f t="shared" si="1"/>
        <v>0</v>
      </c>
      <c r="AG41" s="51">
        <f t="shared" si="1"/>
        <v>-0.23964256977866591</v>
      </c>
      <c r="AH41" s="53">
        <f t="shared" si="2"/>
        <v>1.5123967256680231</v>
      </c>
    </row>
    <row r="42" spans="2:34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47">
        <v>0.3178122717306906</v>
      </c>
      <c r="N42" s="48" t="s">
        <v>85</v>
      </c>
      <c r="O42" s="48">
        <v>0.15791951888121439</v>
      </c>
      <c r="P42" s="48" t="s">
        <v>85</v>
      </c>
      <c r="Q42" s="48" t="s">
        <v>85</v>
      </c>
      <c r="R42" s="48">
        <v>0.24483091296994711</v>
      </c>
      <c r="S42" s="48" t="s">
        <v>85</v>
      </c>
      <c r="T42" s="48">
        <v>0.27943729641814802</v>
      </c>
      <c r="U42" s="48" t="s">
        <v>85</v>
      </c>
      <c r="V42" s="48" t="s">
        <v>85</v>
      </c>
      <c r="X42" s="51">
        <f t="shared" si="1"/>
        <v>-0.36430643082925324</v>
      </c>
      <c r="Y42" s="51">
        <f t="shared" si="1"/>
        <v>0</v>
      </c>
      <c r="Z42" s="51">
        <f t="shared" si="1"/>
        <v>-0.29146727891778657</v>
      </c>
      <c r="AA42" s="51">
        <f t="shared" si="1"/>
        <v>0</v>
      </c>
      <c r="AB42" s="51">
        <f t="shared" si="1"/>
        <v>0</v>
      </c>
      <c r="AC42" s="51">
        <f t="shared" si="1"/>
        <v>-0.34452299002390707</v>
      </c>
      <c r="AD42" s="51">
        <f t="shared" si="1"/>
        <v>0</v>
      </c>
      <c r="AE42" s="51">
        <f t="shared" si="1"/>
        <v>-0.35627622466474207</v>
      </c>
      <c r="AF42" s="51">
        <f t="shared" si="1"/>
        <v>0</v>
      </c>
      <c r="AG42" s="51">
        <f t="shared" si="1"/>
        <v>0</v>
      </c>
      <c r="AH42" s="53">
        <f t="shared" si="2"/>
        <v>1.3565729244356888</v>
      </c>
    </row>
    <row r="43" spans="2:34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47">
        <v>0.2491684412555098</v>
      </c>
      <c r="N43" s="48" t="s">
        <v>85</v>
      </c>
      <c r="O43" s="48">
        <v>9.770341498126775E-2</v>
      </c>
      <c r="P43" s="48">
        <v>0.18494008019958069</v>
      </c>
      <c r="Q43" s="48">
        <v>0.1174588546469805</v>
      </c>
      <c r="R43" s="48">
        <v>0.1697401393607503</v>
      </c>
      <c r="S43" s="48">
        <v>9.3102539991435196E-2</v>
      </c>
      <c r="T43" s="48" t="s">
        <v>85</v>
      </c>
      <c r="U43" s="48" t="s">
        <v>85</v>
      </c>
      <c r="V43" s="48">
        <v>8.7886529564475832E-2</v>
      </c>
      <c r="X43" s="51">
        <f t="shared" ref="X43:AG68" si="3">IFERROR(M43*LN(M43),0)</f>
        <v>-0.34625097931021781</v>
      </c>
      <c r="Y43" s="51">
        <f t="shared" si="3"/>
        <v>0</v>
      </c>
      <c r="Z43" s="51">
        <f t="shared" si="3"/>
        <v>-0.22724043614342804</v>
      </c>
      <c r="AA43" s="51">
        <f t="shared" si="3"/>
        <v>-0.31212770042933474</v>
      </c>
      <c r="AB43" s="51">
        <f t="shared" si="3"/>
        <v>-0.2515577739907891</v>
      </c>
      <c r="AC43" s="51">
        <f t="shared" si="3"/>
        <v>-0.30103186321827913</v>
      </c>
      <c r="AD43" s="51">
        <f t="shared" si="3"/>
        <v>-0.22103044003605127</v>
      </c>
      <c r="AE43" s="51">
        <f t="shared" si="3"/>
        <v>0</v>
      </c>
      <c r="AF43" s="51">
        <f t="shared" si="3"/>
        <v>0</v>
      </c>
      <c r="AG43" s="51">
        <f t="shared" si="3"/>
        <v>-0.21371444148225718</v>
      </c>
      <c r="AH43" s="53">
        <f t="shared" si="2"/>
        <v>1.8729536346103572</v>
      </c>
    </row>
    <row r="44" spans="2:34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47">
        <v>0.33204349633803681</v>
      </c>
      <c r="N44" s="48" t="s">
        <v>85</v>
      </c>
      <c r="O44" s="48" t="s">
        <v>85</v>
      </c>
      <c r="P44" s="48" t="s">
        <v>85</v>
      </c>
      <c r="Q44" s="48">
        <v>0.21792947895465289</v>
      </c>
      <c r="R44" s="48" t="s">
        <v>85</v>
      </c>
      <c r="S44" s="48">
        <v>0.16603272075341899</v>
      </c>
      <c r="T44" s="48">
        <v>0.28399430395389152</v>
      </c>
      <c r="U44" s="48" t="s">
        <v>85</v>
      </c>
      <c r="V44" s="48" t="s">
        <v>85</v>
      </c>
      <c r="X44" s="51">
        <f t="shared" si="3"/>
        <v>-0.36607440370032146</v>
      </c>
      <c r="Y44" s="51">
        <f t="shared" si="3"/>
        <v>0</v>
      </c>
      <c r="Z44" s="51">
        <f t="shared" si="3"/>
        <v>0</v>
      </c>
      <c r="AA44" s="51">
        <f t="shared" si="3"/>
        <v>0</v>
      </c>
      <c r="AB44" s="51">
        <f t="shared" si="3"/>
        <v>-0.33203381486495687</v>
      </c>
      <c r="AC44" s="51">
        <f t="shared" si="3"/>
        <v>0</v>
      </c>
      <c r="AD44" s="51">
        <f t="shared" si="3"/>
        <v>-0.29812343833105759</v>
      </c>
      <c r="AE44" s="51">
        <f t="shared" si="3"/>
        <v>-0.35749234150728215</v>
      </c>
      <c r="AF44" s="51">
        <f t="shared" si="3"/>
        <v>0</v>
      </c>
      <c r="AG44" s="51">
        <f t="shared" si="3"/>
        <v>0</v>
      </c>
      <c r="AH44" s="53">
        <f t="shared" si="2"/>
        <v>1.353723998403618</v>
      </c>
    </row>
    <row r="45" spans="2:34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47">
        <v>0.36171467973630811</v>
      </c>
      <c r="N45" s="48" t="s">
        <v>85</v>
      </c>
      <c r="O45" s="48">
        <v>0.22854061361760639</v>
      </c>
      <c r="P45" s="48" t="s">
        <v>85</v>
      </c>
      <c r="Q45" s="48" t="s">
        <v>85</v>
      </c>
      <c r="R45" s="48" t="s">
        <v>85</v>
      </c>
      <c r="S45" s="48">
        <v>0.20503166468954209</v>
      </c>
      <c r="T45" s="48" t="s">
        <v>85</v>
      </c>
      <c r="U45" s="48" t="s">
        <v>85</v>
      </c>
      <c r="V45" s="48">
        <v>0.2047130419565435</v>
      </c>
      <c r="X45" s="51">
        <f t="shared" si="3"/>
        <v>-0.36782749702561263</v>
      </c>
      <c r="Y45" s="51">
        <f t="shared" si="3"/>
        <v>0</v>
      </c>
      <c r="Z45" s="51">
        <f t="shared" si="3"/>
        <v>-0.3373353945560702</v>
      </c>
      <c r="AA45" s="51">
        <f t="shared" si="3"/>
        <v>0</v>
      </c>
      <c r="AB45" s="51">
        <f t="shared" si="3"/>
        <v>0</v>
      </c>
      <c r="AC45" s="51">
        <f t="shared" si="3"/>
        <v>0</v>
      </c>
      <c r="AD45" s="51">
        <f t="shared" si="3"/>
        <v>-0.32489129980097703</v>
      </c>
      <c r="AE45" s="51">
        <f t="shared" si="3"/>
        <v>0</v>
      </c>
      <c r="AF45" s="51">
        <f t="shared" si="3"/>
        <v>0</v>
      </c>
      <c r="AG45" s="51">
        <f t="shared" si="3"/>
        <v>-0.32470478816575787</v>
      </c>
      <c r="AH45" s="53">
        <f t="shared" si="2"/>
        <v>1.3547589795484176</v>
      </c>
    </row>
    <row r="46" spans="2:34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47" t="s">
        <v>85</v>
      </c>
      <c r="N46" s="48" t="s">
        <v>85</v>
      </c>
      <c r="O46" s="48">
        <v>0.16599833210810119</v>
      </c>
      <c r="P46" s="48">
        <v>0.30540387998591872</v>
      </c>
      <c r="Q46" s="48" t="s">
        <v>85</v>
      </c>
      <c r="R46" s="48">
        <v>0.26790218826340378</v>
      </c>
      <c r="S46" s="48" t="s">
        <v>85</v>
      </c>
      <c r="T46" s="48" t="s">
        <v>85</v>
      </c>
      <c r="U46" s="48">
        <v>0.26069559964257633</v>
      </c>
      <c r="V46" s="48" t="s">
        <v>85</v>
      </c>
      <c r="X46" s="51">
        <f t="shared" si="3"/>
        <v>0</v>
      </c>
      <c r="Y46" s="51">
        <f t="shared" si="3"/>
        <v>0</v>
      </c>
      <c r="Z46" s="51">
        <f t="shared" si="3"/>
        <v>-0.2980960761813185</v>
      </c>
      <c r="AA46" s="51">
        <f t="shared" si="3"/>
        <v>-0.36224570561307923</v>
      </c>
      <c r="AB46" s="51">
        <f t="shared" si="3"/>
        <v>0</v>
      </c>
      <c r="AC46" s="51">
        <f t="shared" si="3"/>
        <v>-0.35286290248162516</v>
      </c>
      <c r="AD46" s="51">
        <f t="shared" si="3"/>
        <v>0</v>
      </c>
      <c r="AE46" s="51">
        <f t="shared" si="3"/>
        <v>0</v>
      </c>
      <c r="AF46" s="51">
        <f t="shared" si="3"/>
        <v>-0.35047964310768315</v>
      </c>
      <c r="AG46" s="51">
        <f t="shared" si="3"/>
        <v>0</v>
      </c>
      <c r="AH46" s="53">
        <f t="shared" si="2"/>
        <v>1.363684327383706</v>
      </c>
    </row>
    <row r="47" spans="2:34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47" t="s">
        <v>85</v>
      </c>
      <c r="N47" s="48" t="s">
        <v>85</v>
      </c>
      <c r="O47" s="48" t="s">
        <v>85</v>
      </c>
      <c r="P47" s="48">
        <v>0.26896333780517517</v>
      </c>
      <c r="Q47" s="48">
        <v>0.1838688683048294</v>
      </c>
      <c r="R47" s="48" t="s">
        <v>85</v>
      </c>
      <c r="S47" s="48" t="s">
        <v>85</v>
      </c>
      <c r="T47" s="48">
        <v>0.28818143288605103</v>
      </c>
      <c r="U47" s="48">
        <v>0.25898636100394429</v>
      </c>
      <c r="V47" s="48" t="s">
        <v>85</v>
      </c>
      <c r="X47" s="51">
        <f t="shared" si="3"/>
        <v>0</v>
      </c>
      <c r="Y47" s="51">
        <f t="shared" si="3"/>
        <v>0</v>
      </c>
      <c r="Z47" s="51">
        <f t="shared" si="3"/>
        <v>0</v>
      </c>
      <c r="AA47" s="51">
        <f t="shared" si="3"/>
        <v>-0.353197329558401</v>
      </c>
      <c r="AB47" s="51">
        <f t="shared" si="3"/>
        <v>-0.31138789459631011</v>
      </c>
      <c r="AC47" s="51">
        <f t="shared" si="3"/>
        <v>0</v>
      </c>
      <c r="AD47" s="51">
        <f t="shared" si="3"/>
        <v>0</v>
      </c>
      <c r="AE47" s="51">
        <f t="shared" si="3"/>
        <v>-0.35854525875742677</v>
      </c>
      <c r="AF47" s="51">
        <f t="shared" si="3"/>
        <v>-0.34988536262213832</v>
      </c>
      <c r="AG47" s="51">
        <f t="shared" si="3"/>
        <v>0</v>
      </c>
      <c r="AH47" s="53">
        <f t="shared" si="2"/>
        <v>1.3730158455342762</v>
      </c>
    </row>
    <row r="48" spans="2:34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47" t="s">
        <v>85</v>
      </c>
      <c r="N48" s="48" t="s">
        <v>85</v>
      </c>
      <c r="O48" s="48">
        <v>0.33020905091502623</v>
      </c>
      <c r="P48" s="48" t="s">
        <v>85</v>
      </c>
      <c r="Q48" s="48" t="s">
        <v>85</v>
      </c>
      <c r="R48" s="48">
        <v>0.37067890425033989</v>
      </c>
      <c r="S48" s="48" t="s">
        <v>85</v>
      </c>
      <c r="T48" s="48" t="s">
        <v>85</v>
      </c>
      <c r="U48" s="48" t="s">
        <v>85</v>
      </c>
      <c r="V48" s="48">
        <v>0.29911204483463388</v>
      </c>
      <c r="X48" s="51">
        <f t="shared" si="3"/>
        <v>0</v>
      </c>
      <c r="Y48" s="51">
        <f t="shared" si="3"/>
        <v>0</v>
      </c>
      <c r="Z48" s="51">
        <f t="shared" si="3"/>
        <v>-0.36588131591161144</v>
      </c>
      <c r="AA48" s="51">
        <f t="shared" si="3"/>
        <v>0</v>
      </c>
      <c r="AB48" s="51">
        <f t="shared" si="3"/>
        <v>0</v>
      </c>
      <c r="AC48" s="51">
        <f t="shared" si="3"/>
        <v>-0.36786881650910036</v>
      </c>
      <c r="AD48" s="51">
        <f t="shared" si="3"/>
        <v>0</v>
      </c>
      <c r="AE48" s="51">
        <f t="shared" si="3"/>
        <v>0</v>
      </c>
      <c r="AF48" s="51">
        <f t="shared" si="3"/>
        <v>0</v>
      </c>
      <c r="AG48" s="51">
        <f t="shared" si="3"/>
        <v>-0.36100940718684998</v>
      </c>
      <c r="AH48" s="53">
        <f t="shared" si="2"/>
        <v>1.0947595396075618</v>
      </c>
    </row>
    <row r="49" spans="2:34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47">
        <v>0.3044648126411692</v>
      </c>
      <c r="N49" s="48">
        <v>0.34214460201844388</v>
      </c>
      <c r="O49" s="48">
        <v>0.1105487637112782</v>
      </c>
      <c r="P49" s="48">
        <v>0.24284182162910881</v>
      </c>
      <c r="Q49" s="48" t="s">
        <v>85</v>
      </c>
      <c r="R49" s="48" t="s">
        <v>85</v>
      </c>
      <c r="S49" s="48" t="s">
        <v>85</v>
      </c>
      <c r="T49" s="48" t="s">
        <v>85</v>
      </c>
      <c r="U49" s="48" t="s">
        <v>85</v>
      </c>
      <c r="V49" s="48" t="s">
        <v>85</v>
      </c>
      <c r="X49" s="51">
        <f t="shared" si="3"/>
        <v>-0.3620694810064275</v>
      </c>
      <c r="Y49" s="51">
        <f t="shared" si="3"/>
        <v>-0.36695755069898267</v>
      </c>
      <c r="Z49" s="51">
        <f t="shared" si="3"/>
        <v>-0.24346138255784752</v>
      </c>
      <c r="AA49" s="51">
        <f t="shared" si="3"/>
        <v>-0.34370495497209297</v>
      </c>
      <c r="AB49" s="51">
        <f t="shared" si="3"/>
        <v>0</v>
      </c>
      <c r="AC49" s="51">
        <f t="shared" si="3"/>
        <v>0</v>
      </c>
      <c r="AD49" s="51">
        <f t="shared" si="3"/>
        <v>0</v>
      </c>
      <c r="AE49" s="51">
        <f t="shared" si="3"/>
        <v>0</v>
      </c>
      <c r="AF49" s="51">
        <f t="shared" si="3"/>
        <v>0</v>
      </c>
      <c r="AG49" s="51">
        <f t="shared" si="3"/>
        <v>0</v>
      </c>
      <c r="AH49" s="53">
        <f t="shared" si="2"/>
        <v>1.3161933692353507</v>
      </c>
    </row>
    <row r="50" spans="2:34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47" t="s">
        <v>85</v>
      </c>
      <c r="N50" s="48">
        <v>0.36142354033473539</v>
      </c>
      <c r="O50" s="48">
        <v>0.18544771561101259</v>
      </c>
      <c r="P50" s="48" t="s">
        <v>85</v>
      </c>
      <c r="Q50" s="48" t="s">
        <v>85</v>
      </c>
      <c r="R50" s="48" t="s">
        <v>85</v>
      </c>
      <c r="S50" s="48">
        <v>0.19093915724978761</v>
      </c>
      <c r="T50" s="48" t="s">
        <v>85</v>
      </c>
      <c r="U50" s="48">
        <v>0.26218958680446453</v>
      </c>
      <c r="V50" s="48" t="s">
        <v>85</v>
      </c>
      <c r="X50" s="51">
        <f t="shared" si="3"/>
        <v>0</v>
      </c>
      <c r="Y50" s="51">
        <f t="shared" si="3"/>
        <v>-0.36782245970055949</v>
      </c>
      <c r="Z50" s="51">
        <f t="shared" si="3"/>
        <v>-0.31247611712044288</v>
      </c>
      <c r="AA50" s="51">
        <f t="shared" si="3"/>
        <v>0</v>
      </c>
      <c r="AB50" s="51">
        <f t="shared" si="3"/>
        <v>0</v>
      </c>
      <c r="AC50" s="51">
        <f t="shared" si="3"/>
        <v>0</v>
      </c>
      <c r="AD50" s="51">
        <f t="shared" si="3"/>
        <v>-0.31615714251844618</v>
      </c>
      <c r="AE50" s="51">
        <f t="shared" si="3"/>
        <v>0</v>
      </c>
      <c r="AF50" s="51">
        <f t="shared" si="3"/>
        <v>-0.35098990233491673</v>
      </c>
      <c r="AG50" s="51">
        <f t="shared" si="3"/>
        <v>0</v>
      </c>
      <c r="AH50" s="53">
        <f t="shared" si="2"/>
        <v>1.3474456216743653</v>
      </c>
    </row>
    <row r="51" spans="2:34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47" t="s">
        <v>85</v>
      </c>
      <c r="N51" s="48">
        <v>0.28428146170493362</v>
      </c>
      <c r="O51" s="48" t="s">
        <v>85</v>
      </c>
      <c r="P51" s="48" t="s">
        <v>85</v>
      </c>
      <c r="Q51" s="48">
        <v>0.1106223261953022</v>
      </c>
      <c r="R51" s="48">
        <v>0.1292174941007587</v>
      </c>
      <c r="S51" s="48">
        <v>0.1026542298982696</v>
      </c>
      <c r="T51" s="48">
        <v>0.21044620154707999</v>
      </c>
      <c r="U51" s="48">
        <v>0.162778286553656</v>
      </c>
      <c r="V51" s="48" t="s">
        <v>85</v>
      </c>
      <c r="X51" s="51">
        <f t="shared" si="3"/>
        <v>0</v>
      </c>
      <c r="Y51" s="51">
        <f t="shared" si="3"/>
        <v>-0.35756651311910292</v>
      </c>
      <c r="Z51" s="51">
        <f t="shared" si="3"/>
        <v>0</v>
      </c>
      <c r="AA51" s="51">
        <f t="shared" si="3"/>
        <v>0</v>
      </c>
      <c r="AB51" s="51">
        <f t="shared" si="3"/>
        <v>-0.2435498021561566</v>
      </c>
      <c r="AC51" s="51">
        <f t="shared" si="3"/>
        <v>-0.26441236897454479</v>
      </c>
      <c r="AD51" s="51">
        <f t="shared" si="3"/>
        <v>-0.23368095249331197</v>
      </c>
      <c r="AE51" s="51">
        <f t="shared" si="3"/>
        <v>-0.32798571532593884</v>
      </c>
      <c r="AF51" s="51">
        <f t="shared" si="3"/>
        <v>-0.29550220101505781</v>
      </c>
      <c r="AG51" s="51">
        <f t="shared" si="3"/>
        <v>0</v>
      </c>
      <c r="AH51" s="53">
        <f t="shared" si="2"/>
        <v>1.7226975530841131</v>
      </c>
    </row>
    <row r="52" spans="2:34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47" t="s">
        <v>85</v>
      </c>
      <c r="N52" s="48">
        <v>0.30427678098268579</v>
      </c>
      <c r="O52" s="48">
        <v>0.11359649154384981</v>
      </c>
      <c r="P52" s="48">
        <v>0.1805426780684051</v>
      </c>
      <c r="Q52" s="48" t="s">
        <v>85</v>
      </c>
      <c r="R52" s="48">
        <v>0.173115146264921</v>
      </c>
      <c r="S52" s="48" t="s">
        <v>85</v>
      </c>
      <c r="T52" s="48">
        <v>0.22846890314013829</v>
      </c>
      <c r="U52" s="48" t="s">
        <v>85</v>
      </c>
      <c r="V52" s="48" t="s">
        <v>85</v>
      </c>
      <c r="X52" s="51">
        <f t="shared" si="3"/>
        <v>0</v>
      </c>
      <c r="Y52" s="51">
        <f t="shared" si="3"/>
        <v>-0.36203384738812</v>
      </c>
      <c r="Z52" s="51">
        <f t="shared" si="3"/>
        <v>-0.24708403063619527</v>
      </c>
      <c r="AA52" s="51">
        <f t="shared" si="3"/>
        <v>-0.30905080525354928</v>
      </c>
      <c r="AB52" s="51">
        <f t="shared" si="3"/>
        <v>0</v>
      </c>
      <c r="AC52" s="51">
        <f t="shared" si="3"/>
        <v>-0.30360905277974642</v>
      </c>
      <c r="AD52" s="51">
        <f t="shared" si="3"/>
        <v>0</v>
      </c>
      <c r="AE52" s="51">
        <f t="shared" si="3"/>
        <v>-0.33730124615229695</v>
      </c>
      <c r="AF52" s="51">
        <f t="shared" si="3"/>
        <v>0</v>
      </c>
      <c r="AG52" s="51">
        <f t="shared" si="3"/>
        <v>0</v>
      </c>
      <c r="AH52" s="53">
        <f t="shared" si="2"/>
        <v>1.559078982209908</v>
      </c>
    </row>
    <row r="53" spans="2:34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47" t="s">
        <v>85</v>
      </c>
      <c r="N53" s="48" t="s">
        <v>85</v>
      </c>
      <c r="O53" s="48">
        <v>0.2254834226832596</v>
      </c>
      <c r="P53" s="48">
        <v>0.35539726286074241</v>
      </c>
      <c r="Q53" s="48">
        <v>0.2254480368403243</v>
      </c>
      <c r="R53" s="48" t="s">
        <v>85</v>
      </c>
      <c r="S53" s="48" t="s">
        <v>85</v>
      </c>
      <c r="T53" s="48" t="s">
        <v>85</v>
      </c>
      <c r="U53" s="48" t="s">
        <v>85</v>
      </c>
      <c r="V53" s="48">
        <v>0.1936712776156736</v>
      </c>
      <c r="X53" s="51">
        <f t="shared" si="3"/>
        <v>0</v>
      </c>
      <c r="Y53" s="51">
        <f t="shared" si="3"/>
        <v>0</v>
      </c>
      <c r="Z53" s="51">
        <f t="shared" si="3"/>
        <v>-0.33585950543853277</v>
      </c>
      <c r="AA53" s="51">
        <f t="shared" si="3"/>
        <v>-0.36766524403022027</v>
      </c>
      <c r="AB53" s="51">
        <f t="shared" si="3"/>
        <v>-0.33584218098605906</v>
      </c>
      <c r="AC53" s="51">
        <f t="shared" si="3"/>
        <v>0</v>
      </c>
      <c r="AD53" s="51">
        <f t="shared" si="3"/>
        <v>0</v>
      </c>
      <c r="AE53" s="51">
        <f t="shared" si="3"/>
        <v>0</v>
      </c>
      <c r="AF53" s="51">
        <f t="shared" si="3"/>
        <v>0</v>
      </c>
      <c r="AG53" s="51">
        <f t="shared" si="3"/>
        <v>-0.31792941409878434</v>
      </c>
      <c r="AH53" s="53">
        <f t="shared" si="2"/>
        <v>1.3572963445535964</v>
      </c>
    </row>
    <row r="54" spans="2:34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47">
        <v>0.26720370378983382</v>
      </c>
      <c r="N54" s="48" t="s">
        <v>85</v>
      </c>
      <c r="O54" s="48" t="s">
        <v>85</v>
      </c>
      <c r="P54" s="48">
        <v>0.20152427208156651</v>
      </c>
      <c r="Q54" s="48" t="s">
        <v>85</v>
      </c>
      <c r="R54" s="48">
        <v>0.17048143136372071</v>
      </c>
      <c r="S54" s="48">
        <v>0.1098615754088292</v>
      </c>
      <c r="T54" s="48">
        <v>0.25092901735604989</v>
      </c>
      <c r="U54" s="48" t="s">
        <v>85</v>
      </c>
      <c r="V54" s="48" t="s">
        <v>85</v>
      </c>
      <c r="X54" s="51">
        <f t="shared" si="3"/>
        <v>-0.35264047842196672</v>
      </c>
      <c r="Y54" s="51">
        <f t="shared" si="3"/>
        <v>0</v>
      </c>
      <c r="Z54" s="51">
        <f t="shared" si="3"/>
        <v>0</v>
      </c>
      <c r="AA54" s="51">
        <f t="shared" si="3"/>
        <v>-0.32281073786902753</v>
      </c>
      <c r="AB54" s="51">
        <f t="shared" si="3"/>
        <v>0</v>
      </c>
      <c r="AC54" s="51">
        <f t="shared" si="3"/>
        <v>-0.30160362631157983</v>
      </c>
      <c r="AD54" s="51">
        <f t="shared" si="3"/>
        <v>-0.24263303678089798</v>
      </c>
      <c r="AE54" s="51">
        <f t="shared" si="3"/>
        <v>-0.34693074043369765</v>
      </c>
      <c r="AF54" s="51">
        <f t="shared" si="3"/>
        <v>0</v>
      </c>
      <c r="AG54" s="51">
        <f t="shared" si="3"/>
        <v>0</v>
      </c>
      <c r="AH54" s="53">
        <f t="shared" si="2"/>
        <v>1.5666186198171697</v>
      </c>
    </row>
    <row r="55" spans="2:34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47">
        <v>0.23385525808479149</v>
      </c>
      <c r="N55" s="48">
        <v>0.26011478487142492</v>
      </c>
      <c r="O55" s="48">
        <v>7.5910185284979864E-2</v>
      </c>
      <c r="P55" s="48">
        <v>0.16869183853302791</v>
      </c>
      <c r="Q55" s="48" t="s">
        <v>85</v>
      </c>
      <c r="R55" s="48" t="s">
        <v>85</v>
      </c>
      <c r="S55" s="48">
        <v>8.6798435289549988E-2</v>
      </c>
      <c r="T55" s="48">
        <v>0.17462949793622601</v>
      </c>
      <c r="U55" s="48" t="s">
        <v>85</v>
      </c>
      <c r="V55" s="48" t="s">
        <v>85</v>
      </c>
      <c r="X55" s="51">
        <f t="shared" si="3"/>
        <v>-0.33980406332610469</v>
      </c>
      <c r="Y55" s="51">
        <f t="shared" si="3"/>
        <v>-0.35027896194147484</v>
      </c>
      <c r="Z55" s="51">
        <f t="shared" si="3"/>
        <v>-0.19571197447367564</v>
      </c>
      <c r="AA55" s="51">
        <f t="shared" si="3"/>
        <v>-0.30021777277811185</v>
      </c>
      <c r="AB55" s="51">
        <f t="shared" si="3"/>
        <v>0</v>
      </c>
      <c r="AC55" s="51">
        <f t="shared" si="3"/>
        <v>0</v>
      </c>
      <c r="AD55" s="51">
        <f t="shared" si="3"/>
        <v>-0.21214984376641549</v>
      </c>
      <c r="AE55" s="51">
        <f t="shared" si="3"/>
        <v>-0.30474396424225086</v>
      </c>
      <c r="AF55" s="51">
        <f t="shared" si="3"/>
        <v>0</v>
      </c>
      <c r="AG55" s="51">
        <f t="shared" si="3"/>
        <v>0</v>
      </c>
      <c r="AH55" s="53">
        <f t="shared" si="2"/>
        <v>1.7029065805280335</v>
      </c>
    </row>
    <row r="56" spans="2:34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47" t="s">
        <v>85</v>
      </c>
      <c r="N56" s="48" t="s">
        <v>85</v>
      </c>
      <c r="O56" s="48">
        <v>0.2110773585703192</v>
      </c>
      <c r="P56" s="48">
        <v>0.32378063011147412</v>
      </c>
      <c r="Q56" s="48" t="s">
        <v>85</v>
      </c>
      <c r="R56" s="48" t="s">
        <v>85</v>
      </c>
      <c r="S56" s="48" t="s">
        <v>85</v>
      </c>
      <c r="T56" s="48" t="s">
        <v>85</v>
      </c>
      <c r="U56" s="48">
        <v>0.29289963479606168</v>
      </c>
      <c r="V56" s="48">
        <v>0.17224237652214511</v>
      </c>
      <c r="X56" s="51">
        <f t="shared" si="3"/>
        <v>0</v>
      </c>
      <c r="Y56" s="51">
        <f t="shared" si="3"/>
        <v>0</v>
      </c>
      <c r="Z56" s="51">
        <f t="shared" si="3"/>
        <v>-0.32833728693101411</v>
      </c>
      <c r="AA56" s="51">
        <f t="shared" si="3"/>
        <v>-0.36512387443628169</v>
      </c>
      <c r="AB56" s="51">
        <f t="shared" si="3"/>
        <v>0</v>
      </c>
      <c r="AC56" s="51">
        <f t="shared" si="3"/>
        <v>0</v>
      </c>
      <c r="AD56" s="51">
        <f t="shared" si="3"/>
        <v>0</v>
      </c>
      <c r="AE56" s="51">
        <f t="shared" si="3"/>
        <v>0</v>
      </c>
      <c r="AF56" s="51">
        <f t="shared" si="3"/>
        <v>-0.35965886372700151</v>
      </c>
      <c r="AG56" s="51">
        <f t="shared" si="3"/>
        <v>-0.30294895664797045</v>
      </c>
      <c r="AH56" s="53">
        <f t="shared" si="2"/>
        <v>1.3560689817422678</v>
      </c>
    </row>
    <row r="57" spans="2:34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47" t="s">
        <v>85</v>
      </c>
      <c r="N57" s="48">
        <v>0.26065600158519869</v>
      </c>
      <c r="O57" s="48">
        <v>8.3882821058412313E-2</v>
      </c>
      <c r="P57" s="48">
        <v>0.15583768613425211</v>
      </c>
      <c r="Q57" s="48">
        <v>9.0260786644055555E-2</v>
      </c>
      <c r="R57" s="48" t="s">
        <v>85</v>
      </c>
      <c r="S57" s="48" t="s">
        <v>85</v>
      </c>
      <c r="T57" s="48">
        <v>0.18585502230384951</v>
      </c>
      <c r="U57" s="48">
        <v>0.14520077873203521</v>
      </c>
      <c r="V57" s="48">
        <v>7.8306903542196632E-2</v>
      </c>
      <c r="X57" s="51">
        <f t="shared" si="3"/>
        <v>0</v>
      </c>
      <c r="Y57" s="51">
        <f t="shared" si="3"/>
        <v>-0.35046600245647014</v>
      </c>
      <c r="Z57" s="51">
        <f t="shared" si="3"/>
        <v>-0.20788968447416351</v>
      </c>
      <c r="AA57" s="51">
        <f t="shared" si="3"/>
        <v>-0.28969295297212883</v>
      </c>
      <c r="AB57" s="51">
        <f t="shared" si="3"/>
        <v>-0.21708190072185166</v>
      </c>
      <c r="AC57" s="51">
        <f t="shared" si="3"/>
        <v>0</v>
      </c>
      <c r="AD57" s="51">
        <f t="shared" si="3"/>
        <v>0</v>
      </c>
      <c r="AE57" s="51">
        <f t="shared" si="3"/>
        <v>-0.31275466802755847</v>
      </c>
      <c r="AF57" s="51">
        <f t="shared" si="3"/>
        <v>-0.28018491318191197</v>
      </c>
      <c r="AG57" s="51">
        <f t="shared" si="3"/>
        <v>-0.19945704193880706</v>
      </c>
      <c r="AH57" s="53">
        <f t="shared" si="2"/>
        <v>1.8575271637728916</v>
      </c>
    </row>
    <row r="58" spans="2:34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47">
        <v>0.19451932822136159</v>
      </c>
      <c r="N58" s="48">
        <v>0.20668063340038201</v>
      </c>
      <c r="O58" s="48">
        <v>3.9122949480286967E-2</v>
      </c>
      <c r="P58" s="48">
        <v>9.5391770916742558E-2</v>
      </c>
      <c r="Q58" s="48">
        <v>5.6126559808380307E-2</v>
      </c>
      <c r="R58" s="48">
        <v>7.9007671320646664E-2</v>
      </c>
      <c r="S58" s="48">
        <v>4.2275825570971863E-2</v>
      </c>
      <c r="T58" s="48">
        <v>0.14280572922121609</v>
      </c>
      <c r="U58" s="48">
        <v>0.1047810153612919</v>
      </c>
      <c r="V58" s="48">
        <v>3.9288516698720043E-2</v>
      </c>
      <c r="X58" s="51">
        <f t="shared" si="3"/>
        <v>-0.31847166340908217</v>
      </c>
      <c r="Y58" s="51">
        <f t="shared" si="3"/>
        <v>-0.32584865860467893</v>
      </c>
      <c r="Z58" s="51">
        <f t="shared" si="3"/>
        <v>-0.12679928052316661</v>
      </c>
      <c r="AA58" s="51">
        <f t="shared" si="3"/>
        <v>-0.22414805027349669</v>
      </c>
      <c r="AB58" s="51">
        <f t="shared" si="3"/>
        <v>-0.16165269467450155</v>
      </c>
      <c r="AC58" s="51">
        <f t="shared" si="3"/>
        <v>-0.20053808717176508</v>
      </c>
      <c r="AD58" s="51">
        <f t="shared" si="3"/>
        <v>-0.13374125913071144</v>
      </c>
      <c r="AE58" s="51">
        <f t="shared" si="3"/>
        <v>-0.27793852221785914</v>
      </c>
      <c r="AF58" s="51">
        <f t="shared" si="3"/>
        <v>-0.23637367718449079</v>
      </c>
      <c r="AG58" s="51">
        <f t="shared" si="3"/>
        <v>-0.12716997443781128</v>
      </c>
      <c r="AH58" s="53">
        <f t="shared" si="2"/>
        <v>2.1326818676275634</v>
      </c>
    </row>
    <row r="59" spans="2:34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47" t="s">
        <v>85</v>
      </c>
      <c r="N59" s="48" t="s">
        <v>85</v>
      </c>
      <c r="O59" s="48">
        <v>0.1187670579059545</v>
      </c>
      <c r="P59" s="48">
        <v>0.20484517067534919</v>
      </c>
      <c r="Q59" s="48" t="s">
        <v>85</v>
      </c>
      <c r="R59" s="48">
        <v>0.15682462592026669</v>
      </c>
      <c r="S59" s="48">
        <v>0.1137257574743774</v>
      </c>
      <c r="T59" s="48">
        <v>0.2194685390286413</v>
      </c>
      <c r="U59" s="48">
        <v>0.18636884899541081</v>
      </c>
      <c r="V59" s="48" t="s">
        <v>85</v>
      </c>
      <c r="X59" s="51">
        <f t="shared" si="3"/>
        <v>0</v>
      </c>
      <c r="Y59" s="51">
        <f t="shared" si="3"/>
        <v>0</v>
      </c>
      <c r="Z59" s="51">
        <f t="shared" si="3"/>
        <v>-0.25304404852640799</v>
      </c>
      <c r="AA59" s="51">
        <f t="shared" si="3"/>
        <v>-0.32478219226478677</v>
      </c>
      <c r="AB59" s="51">
        <f t="shared" si="3"/>
        <v>0</v>
      </c>
      <c r="AC59" s="51">
        <f t="shared" si="3"/>
        <v>-0.29053755668443659</v>
      </c>
      <c r="AD59" s="51">
        <f t="shared" si="3"/>
        <v>-0.24723585785415875</v>
      </c>
      <c r="AE59" s="51">
        <f t="shared" si="3"/>
        <v>-0.33283421990327172</v>
      </c>
      <c r="AF59" s="51">
        <f t="shared" si="3"/>
        <v>-0.31310479328576762</v>
      </c>
      <c r="AG59" s="51">
        <f t="shared" si="3"/>
        <v>0</v>
      </c>
      <c r="AH59" s="53">
        <f t="shared" si="2"/>
        <v>1.7615386685188292</v>
      </c>
    </row>
    <row r="60" spans="2:34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47" t="s">
        <v>85</v>
      </c>
      <c r="N60" s="48">
        <v>0.3044453732972085</v>
      </c>
      <c r="O60" s="48">
        <v>0.1213857203132795</v>
      </c>
      <c r="P60" s="48" t="s">
        <v>85</v>
      </c>
      <c r="Q60" s="48" t="s">
        <v>85</v>
      </c>
      <c r="R60" s="48">
        <v>0.15268076211099621</v>
      </c>
      <c r="S60" s="48">
        <v>0.12123486478491111</v>
      </c>
      <c r="T60" s="48" t="s">
        <v>85</v>
      </c>
      <c r="U60" s="48">
        <v>0.19582467166476941</v>
      </c>
      <c r="V60" s="48">
        <v>0.1044286078288353</v>
      </c>
      <c r="X60" s="51">
        <f t="shared" si="3"/>
        <v>0</v>
      </c>
      <c r="Y60" s="51">
        <f t="shared" si="3"/>
        <v>-0.3620658024666959</v>
      </c>
      <c r="Z60" s="51">
        <f t="shared" si="3"/>
        <v>-0.25597602598313518</v>
      </c>
      <c r="AA60" s="51">
        <f t="shared" si="3"/>
        <v>0</v>
      </c>
      <c r="AB60" s="51">
        <f t="shared" si="3"/>
        <v>0</v>
      </c>
      <c r="AC60" s="51">
        <f t="shared" si="3"/>
        <v>-0.28694914948965805</v>
      </c>
      <c r="AD60" s="51">
        <f t="shared" si="3"/>
        <v>-0.25580866630495774</v>
      </c>
      <c r="AE60" s="51">
        <f t="shared" si="3"/>
        <v>0</v>
      </c>
      <c r="AF60" s="51">
        <f t="shared" si="3"/>
        <v>-0.31929908918783834</v>
      </c>
      <c r="AG60" s="51">
        <f t="shared" si="3"/>
        <v>-0.23593050138256733</v>
      </c>
      <c r="AH60" s="53">
        <f t="shared" si="2"/>
        <v>1.7160292348148523</v>
      </c>
    </row>
    <row r="61" spans="2:34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47">
        <v>0.30518674209946611</v>
      </c>
      <c r="N61" s="48" t="s">
        <v>85</v>
      </c>
      <c r="O61" s="48">
        <v>0.15462077168617749</v>
      </c>
      <c r="P61" s="48">
        <v>0.22596617625884649</v>
      </c>
      <c r="Q61" s="48">
        <v>0.1663994299720141</v>
      </c>
      <c r="R61" s="48" t="s">
        <v>85</v>
      </c>
      <c r="S61" s="48">
        <v>0.14782687998349589</v>
      </c>
      <c r="T61" s="48" t="s">
        <v>85</v>
      </c>
      <c r="U61" s="48" t="s">
        <v>85</v>
      </c>
      <c r="V61" s="48" t="s">
        <v>85</v>
      </c>
      <c r="X61" s="51">
        <f t="shared" si="3"/>
        <v>-0.36220521466090394</v>
      </c>
      <c r="Y61" s="51">
        <f t="shared" si="3"/>
        <v>0</v>
      </c>
      <c r="Z61" s="51">
        <f t="shared" si="3"/>
        <v>-0.28864293235449801</v>
      </c>
      <c r="AA61" s="51">
        <f t="shared" si="3"/>
        <v>-0.33609530107060043</v>
      </c>
      <c r="AB61" s="51">
        <f t="shared" si="3"/>
        <v>-0.29841477666020572</v>
      </c>
      <c r="AC61" s="51">
        <f t="shared" si="3"/>
        <v>0</v>
      </c>
      <c r="AD61" s="51">
        <f t="shared" si="3"/>
        <v>-0.28260263026084931</v>
      </c>
      <c r="AE61" s="51">
        <f t="shared" si="3"/>
        <v>0</v>
      </c>
      <c r="AF61" s="51">
        <f t="shared" si="3"/>
        <v>0</v>
      </c>
      <c r="AG61" s="51">
        <f t="shared" si="3"/>
        <v>0</v>
      </c>
      <c r="AH61" s="53">
        <f t="shared" si="2"/>
        <v>1.5679608550070574</v>
      </c>
    </row>
    <row r="62" spans="2:34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47">
        <v>0.23292793535893039</v>
      </c>
      <c r="N62" s="48">
        <v>0.2541037459211426</v>
      </c>
      <c r="O62" s="48" t="s">
        <v>85</v>
      </c>
      <c r="P62" s="48">
        <v>0.1405187634588686</v>
      </c>
      <c r="Q62" s="48">
        <v>9.1114744726059307E-2</v>
      </c>
      <c r="R62" s="48">
        <v>0.1223236625522942</v>
      </c>
      <c r="S62" s="48" t="s">
        <v>85</v>
      </c>
      <c r="T62" s="48">
        <v>0.15901114798270491</v>
      </c>
      <c r="U62" s="48" t="s">
        <v>85</v>
      </c>
      <c r="V62" s="48" t="s">
        <v>85</v>
      </c>
      <c r="X62" s="51">
        <f t="shared" si="3"/>
        <v>-0.3393820960423391</v>
      </c>
      <c r="Y62" s="51">
        <f t="shared" si="3"/>
        <v>-0.34812534552330193</v>
      </c>
      <c r="Z62" s="51">
        <f t="shared" si="3"/>
        <v>0</v>
      </c>
      <c r="AA62" s="51">
        <f t="shared" si="3"/>
        <v>-0.27575602399728882</v>
      </c>
      <c r="AB62" s="51">
        <f t="shared" si="3"/>
        <v>-0.21827772940487897</v>
      </c>
      <c r="AC62" s="51">
        <f t="shared" si="3"/>
        <v>-0.25701238506303997</v>
      </c>
      <c r="AD62" s="51">
        <f t="shared" si="3"/>
        <v>0</v>
      </c>
      <c r="AE62" s="51">
        <f t="shared" si="3"/>
        <v>-0.29238667231163801</v>
      </c>
      <c r="AF62" s="51">
        <f t="shared" si="3"/>
        <v>0</v>
      </c>
      <c r="AG62" s="51">
        <f t="shared" si="3"/>
        <v>0</v>
      </c>
      <c r="AH62" s="53">
        <f t="shared" si="2"/>
        <v>1.7309402523424866</v>
      </c>
    </row>
    <row r="63" spans="2:34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47">
        <v>0.23160992226749499</v>
      </c>
      <c r="N63" s="48">
        <v>0.25794311732143499</v>
      </c>
      <c r="O63" s="48" t="s">
        <v>85</v>
      </c>
      <c r="P63" s="48">
        <v>0.13645187675142481</v>
      </c>
      <c r="Q63" s="48" t="s">
        <v>85</v>
      </c>
      <c r="R63" s="48" t="s">
        <v>85</v>
      </c>
      <c r="S63" s="48" t="s">
        <v>85</v>
      </c>
      <c r="T63" s="48">
        <v>0.17732382431718571</v>
      </c>
      <c r="U63" s="48">
        <v>0.1374404391996279</v>
      </c>
      <c r="V63" s="48">
        <v>5.923082014283166E-2</v>
      </c>
      <c r="X63" s="51">
        <f t="shared" si="3"/>
        <v>-0.33877599356098725</v>
      </c>
      <c r="Y63" s="51">
        <f t="shared" si="3"/>
        <v>-0.3495171010671132</v>
      </c>
      <c r="Z63" s="51">
        <f t="shared" si="3"/>
        <v>0</v>
      </c>
      <c r="AA63" s="51">
        <f t="shared" si="3"/>
        <v>-0.27178256633648801</v>
      </c>
      <c r="AB63" s="51">
        <f t="shared" si="3"/>
        <v>0</v>
      </c>
      <c r="AC63" s="51">
        <f t="shared" si="3"/>
        <v>0</v>
      </c>
      <c r="AD63" s="51">
        <f t="shared" si="3"/>
        <v>0</v>
      </c>
      <c r="AE63" s="51">
        <f t="shared" si="3"/>
        <v>-0.3067307973403961</v>
      </c>
      <c r="AF63" s="51">
        <f t="shared" si="3"/>
        <v>-0.27275943370447536</v>
      </c>
      <c r="AG63" s="51">
        <f t="shared" si="3"/>
        <v>-0.16740485249131032</v>
      </c>
      <c r="AH63" s="53">
        <f t="shared" si="2"/>
        <v>1.7069707445007702</v>
      </c>
    </row>
    <row r="64" spans="2:34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47" t="s">
        <v>85</v>
      </c>
      <c r="N64" s="48" t="s">
        <v>85</v>
      </c>
      <c r="O64" s="48">
        <v>0.11697448330623229</v>
      </c>
      <c r="P64" s="48" t="s">
        <v>85</v>
      </c>
      <c r="Q64" s="48">
        <v>0.12862078006620151</v>
      </c>
      <c r="R64" s="48">
        <v>0.16088388137302551</v>
      </c>
      <c r="S64" s="48">
        <v>0.11162362565310061</v>
      </c>
      <c r="T64" s="48">
        <v>0.20157543428203359</v>
      </c>
      <c r="U64" s="48">
        <v>0.1769980478096487</v>
      </c>
      <c r="V64" s="48">
        <v>0.1033237475097578</v>
      </c>
      <c r="X64" s="51">
        <f t="shared" si="3"/>
        <v>0</v>
      </c>
      <c r="Y64" s="51">
        <f t="shared" si="3"/>
        <v>0</v>
      </c>
      <c r="Z64" s="51">
        <f t="shared" si="3"/>
        <v>-0.25100378303853899</v>
      </c>
      <c r="AA64" s="51">
        <f t="shared" si="3"/>
        <v>0</v>
      </c>
      <c r="AB64" s="51">
        <f t="shared" si="3"/>
        <v>-0.26378667205709716</v>
      </c>
      <c r="AC64" s="51">
        <f t="shared" si="3"/>
        <v>-0.29394650053568833</v>
      </c>
      <c r="AD64" s="51">
        <f t="shared" si="3"/>
        <v>-0.24474847894740764</v>
      </c>
      <c r="AE64" s="51">
        <f t="shared" si="3"/>
        <v>-0.32284152311260061</v>
      </c>
      <c r="AF64" s="51">
        <f t="shared" si="3"/>
        <v>-0.30649275347021615</v>
      </c>
      <c r="AG64" s="51">
        <f t="shared" si="3"/>
        <v>-0.23453333877293892</v>
      </c>
      <c r="AH64" s="53">
        <f t="shared" si="2"/>
        <v>1.9173530499344877</v>
      </c>
    </row>
    <row r="65" spans="2:34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47">
        <v>0.2433939343924115</v>
      </c>
      <c r="N65" s="48">
        <v>0.2886114501475282</v>
      </c>
      <c r="O65" s="48" t="s">
        <v>85</v>
      </c>
      <c r="P65" s="48">
        <v>0.1550860213406951</v>
      </c>
      <c r="Q65" s="48" t="s">
        <v>85</v>
      </c>
      <c r="R65" s="48" t="s">
        <v>85</v>
      </c>
      <c r="S65" s="48">
        <v>9.4995800422069579E-2</v>
      </c>
      <c r="T65" s="48" t="s">
        <v>85</v>
      </c>
      <c r="U65" s="48">
        <v>0.15092059289702189</v>
      </c>
      <c r="V65" s="48">
        <v>6.6992200800273724E-2</v>
      </c>
      <c r="X65" s="51">
        <f t="shared" si="3"/>
        <v>-0.34393364508822316</v>
      </c>
      <c r="Y65" s="51">
        <f t="shared" si="3"/>
        <v>-0.35864993326034972</v>
      </c>
      <c r="Z65" s="51">
        <f t="shared" si="3"/>
        <v>0</v>
      </c>
      <c r="AA65" s="51">
        <f t="shared" si="3"/>
        <v>-0.28904550209359975</v>
      </c>
      <c r="AB65" s="51">
        <f t="shared" si="3"/>
        <v>0</v>
      </c>
      <c r="AC65" s="51">
        <f t="shared" si="3"/>
        <v>0</v>
      </c>
      <c r="AD65" s="51">
        <f t="shared" si="3"/>
        <v>-0.22361276099063071</v>
      </c>
      <c r="AE65" s="51">
        <f t="shared" si="3"/>
        <v>0</v>
      </c>
      <c r="AF65" s="51">
        <f t="shared" si="3"/>
        <v>-0.28539106080935323</v>
      </c>
      <c r="AG65" s="51">
        <f t="shared" si="3"/>
        <v>-0.18109191521282564</v>
      </c>
      <c r="AH65" s="53">
        <f t="shared" si="2"/>
        <v>1.6817248174549821</v>
      </c>
    </row>
    <row r="66" spans="2:34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49">
        <v>0.25016243591947529</v>
      </c>
      <c r="N66" s="50">
        <v>0.25981274973378982</v>
      </c>
      <c r="O66" s="50" t="s">
        <v>85</v>
      </c>
      <c r="P66" s="50">
        <v>0.16632784832990921</v>
      </c>
      <c r="Q66" s="50">
        <v>9.7822261287165424E-2</v>
      </c>
      <c r="R66" s="50">
        <v>0.13915804318878711</v>
      </c>
      <c r="S66" s="50">
        <v>8.6716661540873138E-2</v>
      </c>
      <c r="T66" s="50" t="s">
        <v>85</v>
      </c>
      <c r="U66" s="50" t="s">
        <v>85</v>
      </c>
      <c r="V66" s="50" t="s">
        <v>85</v>
      </c>
      <c r="X66" s="51">
        <f t="shared" si="3"/>
        <v>-0.34663628560027887</v>
      </c>
      <c r="Y66" s="51">
        <f t="shared" si="3"/>
        <v>-0.35017409139395267</v>
      </c>
      <c r="Z66" s="51">
        <f t="shared" si="3"/>
        <v>0</v>
      </c>
      <c r="AA66" s="51">
        <f t="shared" si="3"/>
        <v>-0.29835797095099281</v>
      </c>
      <c r="AB66" s="51">
        <f t="shared" si="3"/>
        <v>-0.22739793255319632</v>
      </c>
      <c r="AC66" s="51">
        <f t="shared" si="3"/>
        <v>-0.27443983774720909</v>
      </c>
      <c r="AD66" s="51">
        <f t="shared" si="3"/>
        <v>-0.2120317103108719</v>
      </c>
      <c r="AE66" s="51">
        <f t="shared" si="3"/>
        <v>0</v>
      </c>
      <c r="AF66" s="51">
        <f t="shared" si="3"/>
        <v>0</v>
      </c>
      <c r="AG66" s="51">
        <f t="shared" si="3"/>
        <v>0</v>
      </c>
      <c r="AH66" s="53">
        <f t="shared" si="2"/>
        <v>1.7090378285565018</v>
      </c>
    </row>
    <row r="67" spans="2:34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45">
        <v>0.26780590035443591</v>
      </c>
      <c r="N67" s="46">
        <v>0.29507030419443703</v>
      </c>
      <c r="O67" s="46" t="s">
        <v>85</v>
      </c>
      <c r="P67" s="46" t="s">
        <v>85</v>
      </c>
      <c r="Q67" s="46" t="s">
        <v>85</v>
      </c>
      <c r="R67" s="46">
        <v>0.143914163456034</v>
      </c>
      <c r="S67" s="46" t="s">
        <v>85</v>
      </c>
      <c r="T67" s="46">
        <v>0.2038693322826157</v>
      </c>
      <c r="U67" s="46" t="s">
        <v>85</v>
      </c>
      <c r="V67" s="46">
        <v>8.93402997124777E-2</v>
      </c>
      <c r="X67" s="51">
        <f t="shared" si="3"/>
        <v>-0.35283234907030098</v>
      </c>
      <c r="Y67" s="51">
        <f t="shared" si="3"/>
        <v>-0.36014559055733492</v>
      </c>
      <c r="Z67" s="51">
        <f t="shared" si="3"/>
        <v>0</v>
      </c>
      <c r="AA67" s="51">
        <f t="shared" si="3"/>
        <v>0</v>
      </c>
      <c r="AB67" s="51">
        <f t="shared" si="3"/>
        <v>0</v>
      </c>
      <c r="AC67" s="51">
        <f t="shared" si="3"/>
        <v>-0.27898310974841728</v>
      </c>
      <c r="AD67" s="51">
        <f t="shared" si="3"/>
        <v>0</v>
      </c>
      <c r="AE67" s="51">
        <f t="shared" si="3"/>
        <v>-0.32420851001423218</v>
      </c>
      <c r="AF67" s="51">
        <f t="shared" si="3"/>
        <v>0</v>
      </c>
      <c r="AG67" s="51">
        <f t="shared" si="3"/>
        <v>-0.21578385892397059</v>
      </c>
      <c r="AH67" s="53">
        <f t="shared" si="2"/>
        <v>1.531953418314256</v>
      </c>
    </row>
    <row r="68" spans="2:34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47" t="s">
        <v>85</v>
      </c>
      <c r="N68" s="48">
        <v>0.31655436277119758</v>
      </c>
      <c r="O68" s="48">
        <v>0.13037596478057389</v>
      </c>
      <c r="P68" s="48">
        <v>0.1986693954079832</v>
      </c>
      <c r="Q68" s="48" t="s">
        <v>85</v>
      </c>
      <c r="R68" s="48" t="s">
        <v>85</v>
      </c>
      <c r="S68" s="48" t="s">
        <v>85</v>
      </c>
      <c r="T68" s="48">
        <v>0.24069564520934481</v>
      </c>
      <c r="U68" s="48" t="s">
        <v>85</v>
      </c>
      <c r="V68" s="48">
        <v>0.1137046318309005</v>
      </c>
      <c r="X68" s="51">
        <f t="shared" si="3"/>
        <v>0</v>
      </c>
      <c r="Y68" s="51">
        <f t="shared" si="3"/>
        <v>-0.36411991307039682</v>
      </c>
      <c r="Z68" s="51">
        <f t="shared" si="3"/>
        <v>-0.26561925097534261</v>
      </c>
      <c r="AA68" s="51">
        <f t="shared" si="3"/>
        <v>-0.32107222548172282</v>
      </c>
      <c r="AB68" s="51">
        <f t="shared" si="3"/>
        <v>0</v>
      </c>
      <c r="AC68" s="51">
        <f t="shared" ref="AC68:AG118" si="4">IFERROR(R68*LN(R68),0)</f>
        <v>0</v>
      </c>
      <c r="AD68" s="51">
        <f t="shared" si="4"/>
        <v>0</v>
      </c>
      <c r="AE68" s="51">
        <f t="shared" si="4"/>
        <v>-0.3428040396015592</v>
      </c>
      <c r="AF68" s="51">
        <f t="shared" si="4"/>
        <v>0</v>
      </c>
      <c r="AG68" s="51">
        <f t="shared" si="4"/>
        <v>-0.24721105511813785</v>
      </c>
      <c r="AH68" s="53">
        <f t="shared" ref="AH68:AH130" si="5">-SUM(X68:AG68)</f>
        <v>1.5408264842471595</v>
      </c>
    </row>
    <row r="69" spans="2:34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47">
        <v>0.20996909704641309</v>
      </c>
      <c r="N69" s="48">
        <v>0.23526791494553051</v>
      </c>
      <c r="O69" s="48">
        <v>5.9279543143309417E-2</v>
      </c>
      <c r="P69" s="48">
        <v>0.12980440248781741</v>
      </c>
      <c r="Q69" s="48" t="s">
        <v>85</v>
      </c>
      <c r="R69" s="48">
        <v>9.5532082938155141E-2</v>
      </c>
      <c r="S69" s="48">
        <v>7.1568619389138749E-2</v>
      </c>
      <c r="T69" s="48">
        <v>0.143608055462557</v>
      </c>
      <c r="U69" s="48" t="s">
        <v>85</v>
      </c>
      <c r="V69" s="48">
        <v>5.4970284587078672E-2</v>
      </c>
      <c r="X69" s="51">
        <f t="shared" ref="X69:AB119" si="6">IFERROR(M69*LN(M69),0)</f>
        <v>-0.32771869919033386</v>
      </c>
      <c r="Y69" s="51">
        <f t="shared" si="6"/>
        <v>-0.34043981345302526</v>
      </c>
      <c r="Z69" s="51">
        <f t="shared" si="6"/>
        <v>-0.16749381591908374</v>
      </c>
      <c r="AA69" s="51">
        <f t="shared" si="6"/>
        <v>-0.26502509588077555</v>
      </c>
      <c r="AB69" s="51">
        <f t="shared" si="6"/>
        <v>0</v>
      </c>
      <c r="AC69" s="51">
        <f t="shared" si="4"/>
        <v>-0.22433733510114742</v>
      </c>
      <c r="AD69" s="51">
        <f t="shared" si="4"/>
        <v>-0.18873350440440681</v>
      </c>
      <c r="AE69" s="51">
        <f t="shared" si="4"/>
        <v>-0.27869548991002563</v>
      </c>
      <c r="AF69" s="51">
        <f t="shared" si="4"/>
        <v>0</v>
      </c>
      <c r="AG69" s="51">
        <f t="shared" si="4"/>
        <v>-0.15946673530021985</v>
      </c>
      <c r="AH69" s="53">
        <f t="shared" si="5"/>
        <v>1.9519104891590182</v>
      </c>
    </row>
    <row r="70" spans="2:34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47" t="s">
        <v>85</v>
      </c>
      <c r="N70" s="48">
        <v>0.32073762713678983</v>
      </c>
      <c r="O70" s="48">
        <v>0.1392259999944811</v>
      </c>
      <c r="P70" s="48">
        <v>0.24461506532309779</v>
      </c>
      <c r="Q70" s="48" t="s">
        <v>85</v>
      </c>
      <c r="R70" s="48" t="s">
        <v>85</v>
      </c>
      <c r="S70" s="48">
        <v>0.1667031257619622</v>
      </c>
      <c r="T70" s="48" t="s">
        <v>85</v>
      </c>
      <c r="U70" s="48" t="s">
        <v>85</v>
      </c>
      <c r="V70" s="48">
        <v>0.12871818178366901</v>
      </c>
      <c r="X70" s="51">
        <f t="shared" si="6"/>
        <v>0</v>
      </c>
      <c r="Y70" s="51">
        <f t="shared" si="6"/>
        <v>-0.36472097163727202</v>
      </c>
      <c r="Z70" s="51">
        <f t="shared" si="6"/>
        <v>-0.27450588502502493</v>
      </c>
      <c r="AA70" s="51">
        <f t="shared" si="6"/>
        <v>-0.34443500439361041</v>
      </c>
      <c r="AB70" s="51">
        <f t="shared" si="6"/>
        <v>0</v>
      </c>
      <c r="AC70" s="51">
        <f t="shared" si="4"/>
        <v>0</v>
      </c>
      <c r="AD70" s="51">
        <f t="shared" si="4"/>
        <v>-0.29865544105110942</v>
      </c>
      <c r="AE70" s="51">
        <f t="shared" si="4"/>
        <v>0</v>
      </c>
      <c r="AF70" s="51">
        <f t="shared" si="4"/>
        <v>0</v>
      </c>
      <c r="AG70" s="51">
        <f t="shared" si="4"/>
        <v>-0.26388899337458432</v>
      </c>
      <c r="AH70" s="53">
        <f t="shared" si="5"/>
        <v>1.5462062954816009</v>
      </c>
    </row>
    <row r="71" spans="2:34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47" t="s">
        <v>85</v>
      </c>
      <c r="N71" s="48">
        <v>0.56781689753872344</v>
      </c>
      <c r="O71" s="48" t="s">
        <v>85</v>
      </c>
      <c r="P71" s="48" t="s">
        <v>85</v>
      </c>
      <c r="Q71" s="48" t="s">
        <v>85</v>
      </c>
      <c r="R71" s="48">
        <v>0.43218310246127661</v>
      </c>
      <c r="S71" s="48" t="s">
        <v>85</v>
      </c>
      <c r="T71" s="48" t="s">
        <v>85</v>
      </c>
      <c r="U71" s="48" t="s">
        <v>85</v>
      </c>
      <c r="V71" s="48" t="s">
        <v>85</v>
      </c>
      <c r="X71" s="51">
        <f t="shared" si="6"/>
        <v>0</v>
      </c>
      <c r="Y71" s="51">
        <f t="shared" si="6"/>
        <v>-0.32135953662157546</v>
      </c>
      <c r="Z71" s="51">
        <f t="shared" si="6"/>
        <v>0</v>
      </c>
      <c r="AA71" s="51">
        <f t="shared" si="6"/>
        <v>0</v>
      </c>
      <c r="AB71" s="51">
        <f t="shared" si="6"/>
        <v>0</v>
      </c>
      <c r="AC71" s="51">
        <f t="shared" si="4"/>
        <v>-0.36256096847139618</v>
      </c>
      <c r="AD71" s="51">
        <f t="shared" si="4"/>
        <v>0</v>
      </c>
      <c r="AE71" s="51">
        <f t="shared" si="4"/>
        <v>0</v>
      </c>
      <c r="AF71" s="51">
        <f t="shared" si="4"/>
        <v>0</v>
      </c>
      <c r="AG71" s="51">
        <f t="shared" si="4"/>
        <v>0</v>
      </c>
      <c r="AH71" s="53">
        <f t="shared" si="5"/>
        <v>0.68392050509297164</v>
      </c>
    </row>
    <row r="72" spans="2:34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47" t="s">
        <v>85</v>
      </c>
      <c r="N72" s="48" t="s">
        <v>85</v>
      </c>
      <c r="O72" s="48">
        <v>0.17373339239983721</v>
      </c>
      <c r="P72" s="48" t="s">
        <v>85</v>
      </c>
      <c r="Q72" s="48">
        <v>0.186596356781526</v>
      </c>
      <c r="R72" s="48">
        <v>0.22699312953319711</v>
      </c>
      <c r="S72" s="48" t="s">
        <v>85</v>
      </c>
      <c r="T72" s="48" t="s">
        <v>85</v>
      </c>
      <c r="U72" s="48">
        <v>0.24741911470204311</v>
      </c>
      <c r="V72" s="48">
        <v>0.1652580065833967</v>
      </c>
      <c r="X72" s="51">
        <f t="shared" si="6"/>
        <v>0</v>
      </c>
      <c r="Y72" s="51">
        <f t="shared" si="6"/>
        <v>0</v>
      </c>
      <c r="Z72" s="51">
        <f t="shared" si="6"/>
        <v>-0.30407398301855598</v>
      </c>
      <c r="AA72" s="51">
        <f t="shared" si="6"/>
        <v>0</v>
      </c>
      <c r="AB72" s="51">
        <f t="shared" si="6"/>
        <v>-0.31325936603164262</v>
      </c>
      <c r="AC72" s="51">
        <f t="shared" si="4"/>
        <v>-0.33659347715917221</v>
      </c>
      <c r="AD72" s="51">
        <f t="shared" si="4"/>
        <v>0</v>
      </c>
      <c r="AE72" s="51">
        <f t="shared" si="4"/>
        <v>0</v>
      </c>
      <c r="AF72" s="51">
        <f t="shared" si="4"/>
        <v>-0.34556324082353301</v>
      </c>
      <c r="AG72" s="51">
        <f t="shared" si="4"/>
        <v>-0.29750528843247398</v>
      </c>
      <c r="AH72" s="53">
        <f t="shared" si="5"/>
        <v>1.596995355465378</v>
      </c>
    </row>
    <row r="73" spans="2:34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47" t="s">
        <v>85</v>
      </c>
      <c r="N73" s="48" t="s">
        <v>85</v>
      </c>
      <c r="O73" s="48">
        <v>0.18668688872219111</v>
      </c>
      <c r="P73" s="48" t="s">
        <v>85</v>
      </c>
      <c r="Q73" s="48" t="s">
        <v>85</v>
      </c>
      <c r="R73" s="48">
        <v>0.22599620534481221</v>
      </c>
      <c r="S73" s="48">
        <v>0.1549276723617431</v>
      </c>
      <c r="T73" s="48">
        <v>0.2766350885311204</v>
      </c>
      <c r="U73" s="48" t="s">
        <v>85</v>
      </c>
      <c r="V73" s="48">
        <v>0.15575414504013321</v>
      </c>
      <c r="X73" s="51">
        <f t="shared" si="6"/>
        <v>0</v>
      </c>
      <c r="Y73" s="51">
        <f t="shared" si="6"/>
        <v>0</v>
      </c>
      <c r="Z73" s="51">
        <f t="shared" si="6"/>
        <v>-0.31332079783493216</v>
      </c>
      <c r="AA73" s="51">
        <f t="shared" si="6"/>
        <v>0</v>
      </c>
      <c r="AB73" s="51">
        <f t="shared" si="6"/>
        <v>0</v>
      </c>
      <c r="AC73" s="51">
        <f t="shared" si="4"/>
        <v>-0.33610993434960706</v>
      </c>
      <c r="AD73" s="51">
        <f t="shared" si="4"/>
        <v>-0.28890864328270621</v>
      </c>
      <c r="AE73" s="51">
        <f t="shared" si="4"/>
        <v>-0.35549158342939707</v>
      </c>
      <c r="AF73" s="51">
        <f t="shared" si="4"/>
        <v>0</v>
      </c>
      <c r="AG73" s="51">
        <f t="shared" si="4"/>
        <v>-0.28962117376452107</v>
      </c>
      <c r="AH73" s="53">
        <f t="shared" si="5"/>
        <v>1.5834521326611635</v>
      </c>
    </row>
    <row r="74" spans="2:34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47" t="s">
        <v>85</v>
      </c>
      <c r="N74" s="48">
        <v>0.2624257113498939</v>
      </c>
      <c r="O74" s="48">
        <v>9.1208106921582821E-2</v>
      </c>
      <c r="P74" s="48">
        <v>0.17528049045594729</v>
      </c>
      <c r="Q74" s="48">
        <v>9.4323691585212283E-2</v>
      </c>
      <c r="R74" s="48">
        <v>0.13917860758217651</v>
      </c>
      <c r="S74" s="48">
        <v>9.0626750017348726E-2</v>
      </c>
      <c r="T74" s="48" t="s">
        <v>85</v>
      </c>
      <c r="U74" s="48">
        <v>0.14695664208783851</v>
      </c>
      <c r="V74" s="48" t="s">
        <v>85</v>
      </c>
      <c r="X74" s="51">
        <f t="shared" si="6"/>
        <v>0</v>
      </c>
      <c r="Y74" s="51">
        <f t="shared" si="6"/>
        <v>-0.3510697684553003</v>
      </c>
      <c r="Z74" s="51">
        <f t="shared" si="6"/>
        <v>-0.21840798119576815</v>
      </c>
      <c r="AA74" s="51">
        <f t="shared" si="6"/>
        <v>-0.30522779951897233</v>
      </c>
      <c r="AB74" s="51">
        <f t="shared" si="6"/>
        <v>-0.22270039439025974</v>
      </c>
      <c r="AC74" s="51">
        <f t="shared" si="4"/>
        <v>-0.27445982779982303</v>
      </c>
      <c r="AD74" s="51">
        <f t="shared" si="4"/>
        <v>-0.21759535745273578</v>
      </c>
      <c r="AE74" s="51">
        <f t="shared" si="4"/>
        <v>0</v>
      </c>
      <c r="AF74" s="51">
        <f t="shared" si="4"/>
        <v>-0.2818066561623121</v>
      </c>
      <c r="AG74" s="51">
        <f t="shared" si="4"/>
        <v>0</v>
      </c>
      <c r="AH74" s="53">
        <f t="shared" si="5"/>
        <v>1.8712677849751713</v>
      </c>
    </row>
    <row r="75" spans="2:34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47">
        <v>0.27927780109818051</v>
      </c>
      <c r="N75" s="48" t="s">
        <v>85</v>
      </c>
      <c r="O75" s="48">
        <v>0.1430137954057433</v>
      </c>
      <c r="P75" s="48" t="s">
        <v>85</v>
      </c>
      <c r="Q75" s="48">
        <v>0.149273813121647</v>
      </c>
      <c r="R75" s="48" t="s">
        <v>85</v>
      </c>
      <c r="S75" s="48">
        <v>0.1190514397468735</v>
      </c>
      <c r="T75" s="48" t="s">
        <v>85</v>
      </c>
      <c r="U75" s="48">
        <v>0.19420332023936279</v>
      </c>
      <c r="V75" s="48">
        <v>0.11517983038819291</v>
      </c>
      <c r="X75" s="51">
        <f t="shared" si="6"/>
        <v>-0.3562323215372673</v>
      </c>
      <c r="Y75" s="51">
        <f t="shared" si="6"/>
        <v>0</v>
      </c>
      <c r="Z75" s="51">
        <f t="shared" si="6"/>
        <v>-0.27813525752765972</v>
      </c>
      <c r="AA75" s="51">
        <f t="shared" si="6"/>
        <v>0</v>
      </c>
      <c r="AB75" s="51">
        <f t="shared" si="6"/>
        <v>-0.2839147603033686</v>
      </c>
      <c r="AC75" s="51">
        <f t="shared" si="4"/>
        <v>0</v>
      </c>
      <c r="AD75" s="51">
        <f t="shared" si="4"/>
        <v>-0.25336522793573563</v>
      </c>
      <c r="AE75" s="51">
        <f t="shared" si="4"/>
        <v>0</v>
      </c>
      <c r="AF75" s="51">
        <f t="shared" si="4"/>
        <v>-0.31827003879291682</v>
      </c>
      <c r="AG75" s="51">
        <f t="shared" si="4"/>
        <v>-0.24893363272876892</v>
      </c>
      <c r="AH75" s="53">
        <f t="shared" si="5"/>
        <v>1.7388512388257169</v>
      </c>
    </row>
    <row r="76" spans="2:34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47">
        <v>0.25472543889616212</v>
      </c>
      <c r="N76" s="48">
        <v>0.26663293123149201</v>
      </c>
      <c r="O76" s="48">
        <v>7.596547585069599E-2</v>
      </c>
      <c r="P76" s="48">
        <v>0.18201821629904799</v>
      </c>
      <c r="Q76" s="48" t="s">
        <v>85</v>
      </c>
      <c r="R76" s="48">
        <v>0.14755179216127959</v>
      </c>
      <c r="S76" s="48" t="s">
        <v>85</v>
      </c>
      <c r="T76" s="48" t="s">
        <v>85</v>
      </c>
      <c r="U76" s="48" t="s">
        <v>85</v>
      </c>
      <c r="V76" s="48">
        <v>7.3106145561322292E-2</v>
      </c>
      <c r="X76" s="51">
        <f t="shared" si="6"/>
        <v>-0.34835461988560956</v>
      </c>
      <c r="Y76" s="51">
        <f t="shared" si="6"/>
        <v>-0.35245736728801419</v>
      </c>
      <c r="Z76" s="51">
        <f t="shared" si="6"/>
        <v>-0.19579921415726789</v>
      </c>
      <c r="AA76" s="51">
        <f t="shared" si="6"/>
        <v>-0.31009506250997676</v>
      </c>
      <c r="AB76" s="51">
        <f t="shared" si="6"/>
        <v>0</v>
      </c>
      <c r="AC76" s="51">
        <f t="shared" si="4"/>
        <v>-0.28235157289034851</v>
      </c>
      <c r="AD76" s="51">
        <f t="shared" si="4"/>
        <v>0</v>
      </c>
      <c r="AE76" s="51">
        <f t="shared" si="4"/>
        <v>0</v>
      </c>
      <c r="AF76" s="51">
        <f t="shared" si="4"/>
        <v>0</v>
      </c>
      <c r="AG76" s="51">
        <f t="shared" si="4"/>
        <v>-0.1912341878033583</v>
      </c>
      <c r="AH76" s="53">
        <f t="shared" si="5"/>
        <v>1.6802920245345752</v>
      </c>
    </row>
    <row r="77" spans="2:34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47" t="s">
        <v>85</v>
      </c>
      <c r="N77" s="48" t="s">
        <v>85</v>
      </c>
      <c r="O77" s="48">
        <v>1</v>
      </c>
      <c r="P77" s="48" t="s">
        <v>85</v>
      </c>
      <c r="Q77" s="48" t="s">
        <v>85</v>
      </c>
      <c r="R77" s="48" t="s">
        <v>85</v>
      </c>
      <c r="S77" s="48" t="s">
        <v>85</v>
      </c>
      <c r="T77" s="48" t="s">
        <v>85</v>
      </c>
      <c r="U77" s="48" t="s">
        <v>85</v>
      </c>
      <c r="V77" s="48" t="s">
        <v>85</v>
      </c>
      <c r="X77" s="51">
        <f t="shared" si="6"/>
        <v>0</v>
      </c>
      <c r="Y77" s="51">
        <f t="shared" si="6"/>
        <v>0</v>
      </c>
      <c r="Z77" s="51">
        <f t="shared" si="6"/>
        <v>0</v>
      </c>
      <c r="AA77" s="51">
        <f t="shared" si="6"/>
        <v>0</v>
      </c>
      <c r="AB77" s="51">
        <f t="shared" si="6"/>
        <v>0</v>
      </c>
      <c r="AC77" s="51">
        <f t="shared" si="4"/>
        <v>0</v>
      </c>
      <c r="AD77" s="51">
        <f t="shared" si="4"/>
        <v>0</v>
      </c>
      <c r="AE77" s="51">
        <f t="shared" si="4"/>
        <v>0</v>
      </c>
      <c r="AF77" s="51">
        <f t="shared" si="4"/>
        <v>0</v>
      </c>
      <c r="AG77" s="51">
        <f t="shared" si="4"/>
        <v>0</v>
      </c>
      <c r="AH77" s="53">
        <f t="shared" si="5"/>
        <v>0</v>
      </c>
    </row>
    <row r="78" spans="2:34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47" t="s">
        <v>85</v>
      </c>
      <c r="N78" s="48">
        <v>0.37495734529479291</v>
      </c>
      <c r="O78" s="48">
        <v>0.1789647109045556</v>
      </c>
      <c r="P78" s="48" t="s">
        <v>85</v>
      </c>
      <c r="Q78" s="48">
        <v>0.1985250837592287</v>
      </c>
      <c r="R78" s="48" t="s">
        <v>85</v>
      </c>
      <c r="S78" s="48">
        <v>0.2475528600414228</v>
      </c>
      <c r="T78" s="48" t="s">
        <v>85</v>
      </c>
      <c r="U78" s="48" t="s">
        <v>85</v>
      </c>
      <c r="V78" s="48" t="s">
        <v>85</v>
      </c>
      <c r="X78" s="51">
        <f t="shared" si="6"/>
        <v>0</v>
      </c>
      <c r="Y78" s="51">
        <f t="shared" si="6"/>
        <v>-0.36781178517596824</v>
      </c>
      <c r="Z78" s="51">
        <f t="shared" si="6"/>
        <v>-0.30792071102643764</v>
      </c>
      <c r="AA78" s="51">
        <f t="shared" si="6"/>
        <v>0</v>
      </c>
      <c r="AB78" s="51">
        <f t="shared" si="6"/>
        <v>-0.32098326074897149</v>
      </c>
      <c r="AC78" s="51">
        <f t="shared" si="4"/>
        <v>0</v>
      </c>
      <c r="AD78" s="51">
        <f t="shared" si="4"/>
        <v>-0.34561625765359999</v>
      </c>
      <c r="AE78" s="51">
        <f t="shared" si="4"/>
        <v>0</v>
      </c>
      <c r="AF78" s="51">
        <f t="shared" si="4"/>
        <v>0</v>
      </c>
      <c r="AG78" s="51">
        <f t="shared" si="4"/>
        <v>0</v>
      </c>
      <c r="AH78" s="53">
        <f t="shared" si="5"/>
        <v>1.3423320146049773</v>
      </c>
    </row>
    <row r="79" spans="2:34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47" t="s">
        <v>85</v>
      </c>
      <c r="N79" s="48">
        <v>0.29622520773843941</v>
      </c>
      <c r="O79" s="48">
        <v>0.1249732896808762</v>
      </c>
      <c r="P79" s="48">
        <v>0.23071066376632449</v>
      </c>
      <c r="Q79" s="48" t="s">
        <v>85</v>
      </c>
      <c r="R79" s="48">
        <v>0.19401036818696971</v>
      </c>
      <c r="S79" s="48">
        <v>0.15408047062739019</v>
      </c>
      <c r="T79" s="48" t="s">
        <v>85</v>
      </c>
      <c r="U79" s="48" t="s">
        <v>85</v>
      </c>
      <c r="V79" s="48" t="s">
        <v>85</v>
      </c>
      <c r="X79" s="51">
        <f t="shared" si="6"/>
        <v>0</v>
      </c>
      <c r="Y79" s="51">
        <f t="shared" si="6"/>
        <v>-0.36039803766934275</v>
      </c>
      <c r="Z79" s="51">
        <f t="shared" si="6"/>
        <v>-0.25990135762795785</v>
      </c>
      <c r="AA79" s="51">
        <f t="shared" si="6"/>
        <v>-0.33835815801690566</v>
      </c>
      <c r="AB79" s="51">
        <f t="shared" si="6"/>
        <v>0</v>
      </c>
      <c r="AC79" s="51">
        <f t="shared" si="4"/>
        <v>-0.31814667556017451</v>
      </c>
      <c r="AD79" s="51">
        <f t="shared" si="4"/>
        <v>-0.28817366520850612</v>
      </c>
      <c r="AE79" s="51">
        <f t="shared" si="4"/>
        <v>0</v>
      </c>
      <c r="AF79" s="51">
        <f t="shared" si="4"/>
        <v>0</v>
      </c>
      <c r="AG79" s="51">
        <f t="shared" si="4"/>
        <v>0</v>
      </c>
      <c r="AH79" s="53">
        <f t="shared" si="5"/>
        <v>1.5649778940828869</v>
      </c>
    </row>
    <row r="80" spans="2:34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47">
        <v>0.28321267251482052</v>
      </c>
      <c r="N80" s="48">
        <v>0.31929661965894479</v>
      </c>
      <c r="O80" s="48">
        <v>0.1043714289106893</v>
      </c>
      <c r="P80" s="48" t="s">
        <v>85</v>
      </c>
      <c r="Q80" s="48" t="s">
        <v>85</v>
      </c>
      <c r="R80" s="48" t="s">
        <v>85</v>
      </c>
      <c r="S80" s="48" t="s">
        <v>85</v>
      </c>
      <c r="T80" s="48" t="s">
        <v>85</v>
      </c>
      <c r="U80" s="48">
        <v>0.18830305211288059</v>
      </c>
      <c r="V80" s="48">
        <v>0.10481622680266479</v>
      </c>
      <c r="X80" s="51">
        <f t="shared" si="6"/>
        <v>-0.35728897781108487</v>
      </c>
      <c r="Y80" s="51">
        <f t="shared" si="6"/>
        <v>-0.36452012168224424</v>
      </c>
      <c r="Z80" s="51">
        <f t="shared" si="6"/>
        <v>-0.2358584830805264</v>
      </c>
      <c r="AA80" s="51">
        <f t="shared" si="6"/>
        <v>0</v>
      </c>
      <c r="AB80" s="51">
        <f t="shared" si="6"/>
        <v>0</v>
      </c>
      <c r="AC80" s="51">
        <f t="shared" si="4"/>
        <v>0</v>
      </c>
      <c r="AD80" s="51">
        <f t="shared" si="4"/>
        <v>0</v>
      </c>
      <c r="AE80" s="51">
        <f t="shared" si="4"/>
        <v>0</v>
      </c>
      <c r="AF80" s="51">
        <f t="shared" si="4"/>
        <v>-0.31441010222974608</v>
      </c>
      <c r="AG80" s="51">
        <f t="shared" si="4"/>
        <v>-0.23641789270795702</v>
      </c>
      <c r="AH80" s="53">
        <f t="shared" si="5"/>
        <v>1.5084955775115585</v>
      </c>
    </row>
    <row r="81" spans="2:34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47" t="s">
        <v>85</v>
      </c>
      <c r="N81" s="48">
        <v>0.26343638689098597</v>
      </c>
      <c r="O81" s="48" t="s">
        <v>85</v>
      </c>
      <c r="P81" s="48">
        <v>0.16010828647449299</v>
      </c>
      <c r="Q81" s="48">
        <v>9.8361097898030769E-2</v>
      </c>
      <c r="R81" s="48">
        <v>0.13350413607725109</v>
      </c>
      <c r="S81" s="48">
        <v>0.1038082706662786</v>
      </c>
      <c r="T81" s="48">
        <v>0.1694921255061706</v>
      </c>
      <c r="U81" s="48" t="s">
        <v>85</v>
      </c>
      <c r="V81" s="48">
        <v>7.1289696486789886E-2</v>
      </c>
      <c r="X81" s="51">
        <f t="shared" si="6"/>
        <v>0</v>
      </c>
      <c r="Y81" s="51">
        <f t="shared" si="6"/>
        <v>-0.35140921805341879</v>
      </c>
      <c r="Z81" s="51">
        <f t="shared" si="6"/>
        <v>0</v>
      </c>
      <c r="AA81" s="51">
        <f t="shared" si="6"/>
        <v>-0.29330315487580427</v>
      </c>
      <c r="AB81" s="51">
        <f t="shared" si="6"/>
        <v>-0.22811019587662307</v>
      </c>
      <c r="AC81" s="51">
        <f t="shared" si="4"/>
        <v>-0.26882697493879104</v>
      </c>
      <c r="AD81" s="51">
        <f t="shared" si="4"/>
        <v>-0.2351474946525107</v>
      </c>
      <c r="AE81" s="51">
        <f t="shared" si="4"/>
        <v>-0.30083984654468987</v>
      </c>
      <c r="AF81" s="51">
        <f t="shared" si="4"/>
        <v>0</v>
      </c>
      <c r="AG81" s="51">
        <f t="shared" si="4"/>
        <v>-0.18827633588996656</v>
      </c>
      <c r="AH81" s="53">
        <f t="shared" si="5"/>
        <v>1.8659132208318043</v>
      </c>
    </row>
    <row r="82" spans="2:34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47">
        <v>0.26611041792710738</v>
      </c>
      <c r="N82" s="48" t="s">
        <v>85</v>
      </c>
      <c r="O82" s="48" t="s">
        <v>85</v>
      </c>
      <c r="P82" s="48" t="s">
        <v>85</v>
      </c>
      <c r="Q82" s="48" t="s">
        <v>85</v>
      </c>
      <c r="R82" s="48">
        <v>0.1723608471409081</v>
      </c>
      <c r="S82" s="48">
        <v>9.3868520479584494E-2</v>
      </c>
      <c r="T82" s="48">
        <v>0.21268480708707371</v>
      </c>
      <c r="U82" s="48">
        <v>0.16278473147922581</v>
      </c>
      <c r="V82" s="48">
        <v>9.2190675886100554E-2</v>
      </c>
      <c r="X82" s="51">
        <f t="shared" si="6"/>
        <v>-0.35228866716230617</v>
      </c>
      <c r="Y82" s="51">
        <f t="shared" si="6"/>
        <v>0</v>
      </c>
      <c r="Z82" s="51">
        <f t="shared" si="6"/>
        <v>0</v>
      </c>
      <c r="AA82" s="51">
        <f t="shared" si="6"/>
        <v>0</v>
      </c>
      <c r="AB82" s="51">
        <f t="shared" si="6"/>
        <v>0</v>
      </c>
      <c r="AC82" s="51">
        <f t="shared" si="4"/>
        <v>-0.30303881765489021</v>
      </c>
      <c r="AD82" s="51">
        <f t="shared" si="4"/>
        <v>-0.22207979608489972</v>
      </c>
      <c r="AE82" s="51">
        <f t="shared" si="4"/>
        <v>-0.32922416850357489</v>
      </c>
      <c r="AF82" s="51">
        <f t="shared" si="4"/>
        <v>-0.29550745586200261</v>
      </c>
      <c r="AG82" s="51">
        <f t="shared" si="4"/>
        <v>-0.21977300954922269</v>
      </c>
      <c r="AH82" s="53">
        <f t="shared" si="5"/>
        <v>1.7219119148168962</v>
      </c>
    </row>
    <row r="83" spans="2:34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47" t="s">
        <v>85</v>
      </c>
      <c r="N83" s="48">
        <v>0.60577969943114673</v>
      </c>
      <c r="O83" s="48" t="s">
        <v>85</v>
      </c>
      <c r="P83" s="48" t="s">
        <v>85</v>
      </c>
      <c r="Q83" s="48" t="s">
        <v>85</v>
      </c>
      <c r="R83" s="48" t="s">
        <v>85</v>
      </c>
      <c r="S83" s="48" t="s">
        <v>85</v>
      </c>
      <c r="T83" s="48" t="s">
        <v>85</v>
      </c>
      <c r="U83" s="48" t="s">
        <v>85</v>
      </c>
      <c r="V83" s="48">
        <v>0.39422030056885338</v>
      </c>
      <c r="X83" s="51">
        <f t="shared" si="6"/>
        <v>0</v>
      </c>
      <c r="Y83" s="51">
        <f t="shared" si="6"/>
        <v>-0.30364034491403197</v>
      </c>
      <c r="Z83" s="51">
        <f t="shared" si="6"/>
        <v>0</v>
      </c>
      <c r="AA83" s="51">
        <f t="shared" si="6"/>
        <v>0</v>
      </c>
      <c r="AB83" s="51">
        <f t="shared" si="6"/>
        <v>0</v>
      </c>
      <c r="AC83" s="51">
        <f t="shared" si="4"/>
        <v>0</v>
      </c>
      <c r="AD83" s="51">
        <f t="shared" si="4"/>
        <v>0</v>
      </c>
      <c r="AE83" s="51">
        <f t="shared" si="4"/>
        <v>0</v>
      </c>
      <c r="AF83" s="51">
        <f t="shared" si="4"/>
        <v>0</v>
      </c>
      <c r="AG83" s="51">
        <f t="shared" si="4"/>
        <v>-0.36695814842140767</v>
      </c>
      <c r="AH83" s="53">
        <f t="shared" si="5"/>
        <v>0.67059849333543964</v>
      </c>
    </row>
    <row r="84" spans="2:34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47" t="s">
        <v>85</v>
      </c>
      <c r="N84" s="48" t="s">
        <v>85</v>
      </c>
      <c r="O84" s="48" t="s">
        <v>85</v>
      </c>
      <c r="P84" s="48">
        <v>0.33629420453364339</v>
      </c>
      <c r="Q84" s="48">
        <v>0.21110912883721461</v>
      </c>
      <c r="R84" s="48" t="s">
        <v>85</v>
      </c>
      <c r="S84" s="48">
        <v>0.196486587468191</v>
      </c>
      <c r="T84" s="48" t="s">
        <v>85</v>
      </c>
      <c r="U84" s="48">
        <v>0.25611007916095108</v>
      </c>
      <c r="V84" s="48" t="s">
        <v>85</v>
      </c>
      <c r="X84" s="51">
        <f t="shared" si="6"/>
        <v>0</v>
      </c>
      <c r="Y84" s="51">
        <f t="shared" si="6"/>
        <v>0</v>
      </c>
      <c r="Z84" s="51">
        <f t="shared" si="6"/>
        <v>0</v>
      </c>
      <c r="AA84" s="51">
        <f t="shared" si="6"/>
        <v>-0.36648296313467327</v>
      </c>
      <c r="AB84" s="51">
        <f t="shared" si="6"/>
        <v>-0.32835493389512138</v>
      </c>
      <c r="AC84" s="51">
        <f t="shared" si="4"/>
        <v>0</v>
      </c>
      <c r="AD84" s="51">
        <f t="shared" si="4"/>
        <v>-0.31971533320718171</v>
      </c>
      <c r="AE84" s="51">
        <f t="shared" si="4"/>
        <v>0</v>
      </c>
      <c r="AF84" s="51">
        <f t="shared" si="4"/>
        <v>-0.34885981423301282</v>
      </c>
      <c r="AG84" s="51">
        <f t="shared" si="4"/>
        <v>0</v>
      </c>
      <c r="AH84" s="53">
        <f t="shared" si="5"/>
        <v>1.3634130444699892</v>
      </c>
    </row>
    <row r="85" spans="2:34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47" t="s">
        <v>85</v>
      </c>
      <c r="N85" s="48" t="s">
        <v>85</v>
      </c>
      <c r="O85" s="48" t="s">
        <v>85</v>
      </c>
      <c r="P85" s="48">
        <v>0.51731093967459896</v>
      </c>
      <c r="Q85" s="48" t="s">
        <v>85</v>
      </c>
      <c r="R85" s="48" t="s">
        <v>85</v>
      </c>
      <c r="S85" s="48" t="s">
        <v>85</v>
      </c>
      <c r="T85" s="48">
        <v>0.48268906032540121</v>
      </c>
      <c r="U85" s="48" t="s">
        <v>85</v>
      </c>
      <c r="V85" s="48" t="s">
        <v>85</v>
      </c>
      <c r="X85" s="51">
        <f t="shared" si="6"/>
        <v>0</v>
      </c>
      <c r="Y85" s="51">
        <f t="shared" si="6"/>
        <v>0</v>
      </c>
      <c r="Z85" s="51">
        <f t="shared" si="6"/>
        <v>0</v>
      </c>
      <c r="AA85" s="51">
        <f t="shared" si="6"/>
        <v>-0.34096541071308994</v>
      </c>
      <c r="AB85" s="51">
        <f t="shared" si="6"/>
        <v>0</v>
      </c>
      <c r="AC85" s="51">
        <f t="shared" si="4"/>
        <v>0</v>
      </c>
      <c r="AD85" s="51">
        <f t="shared" si="4"/>
        <v>0</v>
      </c>
      <c r="AE85" s="51">
        <f t="shared" si="4"/>
        <v>-0.35158231278952151</v>
      </c>
      <c r="AF85" s="51">
        <f t="shared" si="4"/>
        <v>0</v>
      </c>
      <c r="AG85" s="51">
        <f t="shared" si="4"/>
        <v>0</v>
      </c>
      <c r="AH85" s="53">
        <f t="shared" si="5"/>
        <v>0.6925477235026114</v>
      </c>
    </row>
    <row r="86" spans="2:34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47" t="s">
        <v>85</v>
      </c>
      <c r="N86" s="48">
        <v>0.38276610218839019</v>
      </c>
      <c r="O86" s="48">
        <v>0.14828850037860239</v>
      </c>
      <c r="P86" s="48" t="s">
        <v>85</v>
      </c>
      <c r="Q86" s="48">
        <v>0.17935129114366599</v>
      </c>
      <c r="R86" s="48" t="s">
        <v>85</v>
      </c>
      <c r="S86" s="48" t="s">
        <v>85</v>
      </c>
      <c r="T86" s="48">
        <v>0.2895941062893414</v>
      </c>
      <c r="U86" s="48" t="s">
        <v>85</v>
      </c>
      <c r="V86" s="48" t="s">
        <v>85</v>
      </c>
      <c r="X86" s="51">
        <f t="shared" si="6"/>
        <v>0</v>
      </c>
      <c r="Y86" s="51">
        <f t="shared" si="6"/>
        <v>-0.36758222089488679</v>
      </c>
      <c r="Z86" s="51">
        <f t="shared" si="6"/>
        <v>-0.28302277576576768</v>
      </c>
      <c r="AA86" s="51">
        <f t="shared" si="6"/>
        <v>0</v>
      </c>
      <c r="AB86" s="51">
        <f t="shared" si="6"/>
        <v>-0.30819885062565699</v>
      </c>
      <c r="AC86" s="51">
        <f t="shared" si="4"/>
        <v>0</v>
      </c>
      <c r="AD86" s="51">
        <f t="shared" si="4"/>
        <v>0</v>
      </c>
      <c r="AE86" s="51">
        <f t="shared" si="4"/>
        <v>-0.35888672735161126</v>
      </c>
      <c r="AF86" s="51">
        <f t="shared" si="4"/>
        <v>0</v>
      </c>
      <c r="AG86" s="51">
        <f t="shared" si="4"/>
        <v>0</v>
      </c>
      <c r="AH86" s="53">
        <f t="shared" si="5"/>
        <v>1.3176905746379226</v>
      </c>
    </row>
    <row r="87" spans="2:34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47" t="s">
        <v>85</v>
      </c>
      <c r="N87" s="48">
        <v>0.40317965019244251</v>
      </c>
      <c r="O87" s="48" t="s">
        <v>85</v>
      </c>
      <c r="P87" s="48">
        <v>0.3481242794794206</v>
      </c>
      <c r="Q87" s="48">
        <v>0.24869607032813701</v>
      </c>
      <c r="R87" s="48" t="s">
        <v>85</v>
      </c>
      <c r="S87" s="48" t="s">
        <v>85</v>
      </c>
      <c r="T87" s="48" t="s">
        <v>85</v>
      </c>
      <c r="U87" s="48" t="s">
        <v>85</v>
      </c>
      <c r="V87" s="48" t="s">
        <v>85</v>
      </c>
      <c r="X87" s="51">
        <f t="shared" si="6"/>
        <v>0</v>
      </c>
      <c r="Y87" s="51">
        <f t="shared" si="6"/>
        <v>-0.36623752219378358</v>
      </c>
      <c r="Z87" s="51">
        <f t="shared" si="6"/>
        <v>0</v>
      </c>
      <c r="AA87" s="51">
        <f t="shared" si="6"/>
        <v>-0.36733925600822293</v>
      </c>
      <c r="AB87" s="51">
        <f t="shared" si="6"/>
        <v>-0.34606648320783417</v>
      </c>
      <c r="AC87" s="51">
        <f t="shared" si="4"/>
        <v>0</v>
      </c>
      <c r="AD87" s="51">
        <f t="shared" si="4"/>
        <v>0</v>
      </c>
      <c r="AE87" s="51">
        <f t="shared" si="4"/>
        <v>0</v>
      </c>
      <c r="AF87" s="51">
        <f t="shared" si="4"/>
        <v>0</v>
      </c>
      <c r="AG87" s="51">
        <f t="shared" si="4"/>
        <v>0</v>
      </c>
      <c r="AH87" s="53">
        <f t="shared" si="5"/>
        <v>1.0796432614098408</v>
      </c>
    </row>
    <row r="88" spans="2:34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47">
        <v>0.22096694194314639</v>
      </c>
      <c r="N88" s="48">
        <v>0.24273866226815161</v>
      </c>
      <c r="O88" s="48">
        <v>6.3502321125734992E-2</v>
      </c>
      <c r="P88" s="48" t="s">
        <v>85</v>
      </c>
      <c r="Q88" s="48" t="s">
        <v>85</v>
      </c>
      <c r="R88" s="48">
        <v>0.1094586483939458</v>
      </c>
      <c r="S88" s="48">
        <v>8.020149825296663E-2</v>
      </c>
      <c r="T88" s="48">
        <v>0.15713762097298811</v>
      </c>
      <c r="U88" s="48">
        <v>0.12599430704306649</v>
      </c>
      <c r="V88" s="48" t="s">
        <v>85</v>
      </c>
      <c r="X88" s="51">
        <f t="shared" si="6"/>
        <v>-0.33360311100662998</v>
      </c>
      <c r="Y88" s="51">
        <f t="shared" si="6"/>
        <v>-0.34366208633443224</v>
      </c>
      <c r="Z88" s="51">
        <f t="shared" si="6"/>
        <v>-0.17505550370564146</v>
      </c>
      <c r="AA88" s="51">
        <f t="shared" si="6"/>
        <v>0</v>
      </c>
      <c r="AB88" s="51">
        <f t="shared" si="6"/>
        <v>0</v>
      </c>
      <c r="AC88" s="51">
        <f t="shared" si="4"/>
        <v>-0.24214534594901296</v>
      </c>
      <c r="AD88" s="51">
        <f t="shared" si="4"/>
        <v>-0.20236546965411015</v>
      </c>
      <c r="AE88" s="51">
        <f t="shared" si="4"/>
        <v>-0.29080411262341593</v>
      </c>
      <c r="AF88" s="51">
        <f t="shared" si="4"/>
        <v>-0.2609995448954886</v>
      </c>
      <c r="AG88" s="51">
        <f t="shared" si="4"/>
        <v>0</v>
      </c>
      <c r="AH88" s="53">
        <f t="shared" si="5"/>
        <v>1.8486351741687312</v>
      </c>
    </row>
    <row r="89" spans="2:34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47">
        <v>0.24399369896646239</v>
      </c>
      <c r="N89" s="48">
        <v>0.25419904477357907</v>
      </c>
      <c r="O89" s="48" t="s">
        <v>85</v>
      </c>
      <c r="P89" s="48">
        <v>0.13876306953741199</v>
      </c>
      <c r="Q89" s="48">
        <v>9.451673992166737E-2</v>
      </c>
      <c r="R89" s="48" t="s">
        <v>85</v>
      </c>
      <c r="S89" s="48" t="s">
        <v>85</v>
      </c>
      <c r="T89" s="48">
        <v>0.18416732956405629</v>
      </c>
      <c r="U89" s="48" t="s">
        <v>85</v>
      </c>
      <c r="V89" s="48">
        <v>8.4360117236822588E-2</v>
      </c>
      <c r="X89" s="51">
        <f t="shared" si="6"/>
        <v>-0.34418065389594543</v>
      </c>
      <c r="Y89" s="51">
        <f t="shared" si="6"/>
        <v>-0.34816058943576694</v>
      </c>
      <c r="Z89" s="51">
        <f t="shared" si="6"/>
        <v>0</v>
      </c>
      <c r="AA89" s="51">
        <f t="shared" si="6"/>
        <v>-0.27405530503080466</v>
      </c>
      <c r="AB89" s="51">
        <f t="shared" si="6"/>
        <v>-0.22296294017668067</v>
      </c>
      <c r="AC89" s="51">
        <f t="shared" si="4"/>
        <v>0</v>
      </c>
      <c r="AD89" s="51">
        <f t="shared" si="4"/>
        <v>0</v>
      </c>
      <c r="AE89" s="51">
        <f t="shared" si="4"/>
        <v>-0.31159464505945783</v>
      </c>
      <c r="AF89" s="51">
        <f t="shared" si="4"/>
        <v>0</v>
      </c>
      <c r="AG89" s="51">
        <f t="shared" si="4"/>
        <v>-0.20859393250574823</v>
      </c>
      <c r="AH89" s="53">
        <f t="shared" si="5"/>
        <v>1.7095480661044038</v>
      </c>
    </row>
    <row r="90" spans="2:34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47" t="s">
        <v>85</v>
      </c>
      <c r="N90" s="48" t="s">
        <v>85</v>
      </c>
      <c r="O90" s="48" t="s">
        <v>85</v>
      </c>
      <c r="P90" s="48" t="s">
        <v>85</v>
      </c>
      <c r="Q90" s="48">
        <v>0.31463300029254659</v>
      </c>
      <c r="R90" s="48" t="s">
        <v>85</v>
      </c>
      <c r="S90" s="48" t="s">
        <v>85</v>
      </c>
      <c r="T90" s="48">
        <v>0.38397285012964921</v>
      </c>
      <c r="U90" s="48" t="s">
        <v>85</v>
      </c>
      <c r="V90" s="48">
        <v>0.30139414957780419</v>
      </c>
      <c r="X90" s="51">
        <f t="shared" si="6"/>
        <v>0</v>
      </c>
      <c r="Y90" s="51">
        <f t="shared" si="6"/>
        <v>0</v>
      </c>
      <c r="Z90" s="51">
        <f t="shared" si="6"/>
        <v>0</v>
      </c>
      <c r="AA90" s="51">
        <f t="shared" si="6"/>
        <v>0</v>
      </c>
      <c r="AB90" s="51">
        <f t="shared" si="6"/>
        <v>-0.36382536579096036</v>
      </c>
      <c r="AC90" s="51">
        <f t="shared" si="4"/>
        <v>0</v>
      </c>
      <c r="AD90" s="51">
        <f t="shared" si="4"/>
        <v>0</v>
      </c>
      <c r="AE90" s="51">
        <f t="shared" si="4"/>
        <v>-0.36753245035956322</v>
      </c>
      <c r="AF90" s="51">
        <f t="shared" si="4"/>
        <v>0</v>
      </c>
      <c r="AG90" s="51">
        <f t="shared" si="4"/>
        <v>-0.36147297548148849</v>
      </c>
      <c r="AH90" s="53">
        <f t="shared" si="5"/>
        <v>1.0928307916320121</v>
      </c>
    </row>
    <row r="91" spans="2:34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47">
        <v>0.24014501705311669</v>
      </c>
      <c r="N91" s="48" t="s">
        <v>85</v>
      </c>
      <c r="O91" s="48">
        <v>8.9969794212850063E-2</v>
      </c>
      <c r="P91" s="48">
        <v>0.1616738349734379</v>
      </c>
      <c r="Q91" s="48">
        <v>9.3326278773202931E-2</v>
      </c>
      <c r="R91" s="48">
        <v>0.15128052608030379</v>
      </c>
      <c r="S91" s="48" t="s">
        <v>85</v>
      </c>
      <c r="T91" s="48">
        <v>0.17730644447202551</v>
      </c>
      <c r="U91" s="48" t="s">
        <v>85</v>
      </c>
      <c r="V91" s="48">
        <v>8.6298104435063167E-2</v>
      </c>
      <c r="X91" s="51">
        <f t="shared" si="6"/>
        <v>-0.34256982070530273</v>
      </c>
      <c r="Y91" s="51">
        <f t="shared" si="6"/>
        <v>0</v>
      </c>
      <c r="Z91" s="51">
        <f t="shared" si="6"/>
        <v>-0.21667257160389672</v>
      </c>
      <c r="AA91" s="51">
        <f t="shared" si="6"/>
        <v>-0.29459791315868533</v>
      </c>
      <c r="AB91" s="51">
        <f t="shared" si="6"/>
        <v>-0.22133760053905444</v>
      </c>
      <c r="AC91" s="51">
        <f t="shared" si="4"/>
        <v>-0.28571133293478568</v>
      </c>
      <c r="AD91" s="51">
        <f t="shared" si="4"/>
        <v>0</v>
      </c>
      <c r="AE91" s="51">
        <f t="shared" si="4"/>
        <v>-0.30671811306519003</v>
      </c>
      <c r="AF91" s="51">
        <f t="shared" si="4"/>
        <v>0</v>
      </c>
      <c r="AG91" s="51">
        <f t="shared" si="4"/>
        <v>-0.21142583781194502</v>
      </c>
      <c r="AH91" s="53">
        <f t="shared" si="5"/>
        <v>1.8790331898188599</v>
      </c>
    </row>
    <row r="92" spans="2:34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47" t="s">
        <v>85</v>
      </c>
      <c r="N92" s="48" t="s">
        <v>85</v>
      </c>
      <c r="O92" s="48" t="s">
        <v>85</v>
      </c>
      <c r="P92" s="48" t="s">
        <v>85</v>
      </c>
      <c r="Q92" s="48" t="s">
        <v>85</v>
      </c>
      <c r="R92" s="48">
        <v>0.30598634757460141</v>
      </c>
      <c r="S92" s="48" t="s">
        <v>85</v>
      </c>
      <c r="T92" s="48">
        <v>0.35506510929205432</v>
      </c>
      <c r="U92" s="48">
        <v>0.33894854313334433</v>
      </c>
      <c r="V92" s="48" t="s">
        <v>85</v>
      </c>
      <c r="X92" s="51">
        <f t="shared" si="6"/>
        <v>0</v>
      </c>
      <c r="Y92" s="51">
        <f t="shared" si="6"/>
        <v>0</v>
      </c>
      <c r="Z92" s="51">
        <f t="shared" si="6"/>
        <v>0</v>
      </c>
      <c r="AA92" s="51">
        <f t="shared" si="6"/>
        <v>0</v>
      </c>
      <c r="AB92" s="51">
        <f t="shared" si="6"/>
        <v>0</v>
      </c>
      <c r="AC92" s="51">
        <f t="shared" si="4"/>
        <v>-0.36235355949694159</v>
      </c>
      <c r="AD92" s="51">
        <f t="shared" si="4"/>
        <v>0</v>
      </c>
      <c r="AE92" s="51">
        <f t="shared" si="4"/>
        <v>-0.36765362313623118</v>
      </c>
      <c r="AF92" s="51">
        <f t="shared" si="4"/>
        <v>-0.36671079240248744</v>
      </c>
      <c r="AG92" s="51">
        <f t="shared" si="4"/>
        <v>0</v>
      </c>
      <c r="AH92" s="53">
        <f t="shared" si="5"/>
        <v>1.0967179750356602</v>
      </c>
    </row>
    <row r="93" spans="2:34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47">
        <v>0.2278828018836381</v>
      </c>
      <c r="N93" s="48" t="s">
        <v>85</v>
      </c>
      <c r="O93" s="48" t="s">
        <v>85</v>
      </c>
      <c r="P93" s="48">
        <v>0.14087939948577491</v>
      </c>
      <c r="Q93" s="48">
        <v>9.8310423052248602E-2</v>
      </c>
      <c r="R93" s="48">
        <v>0.14283462728996349</v>
      </c>
      <c r="S93" s="48">
        <v>8.2704862950173486E-2</v>
      </c>
      <c r="T93" s="48">
        <v>0.1895377479610082</v>
      </c>
      <c r="U93" s="48">
        <v>0.1178501373771933</v>
      </c>
      <c r="V93" s="48" t="s">
        <v>85</v>
      </c>
      <c r="X93" s="51">
        <f t="shared" si="6"/>
        <v>-0.33702130136983183</v>
      </c>
      <c r="Y93" s="51">
        <f t="shared" si="6"/>
        <v>0</v>
      </c>
      <c r="Z93" s="51">
        <f t="shared" si="6"/>
        <v>0</v>
      </c>
      <c r="AA93" s="51">
        <f t="shared" si="6"/>
        <v>-0.27610264286525887</v>
      </c>
      <c r="AB93" s="51">
        <f t="shared" si="6"/>
        <v>-0.22804333713000954</v>
      </c>
      <c r="AC93" s="51">
        <f t="shared" si="4"/>
        <v>-0.27796586467283146</v>
      </c>
      <c r="AD93" s="51">
        <f t="shared" si="4"/>
        <v>-0.2061399584676267</v>
      </c>
      <c r="AE93" s="51">
        <f t="shared" si="4"/>
        <v>-0.31523294218420872</v>
      </c>
      <c r="AF93" s="51">
        <f t="shared" si="4"/>
        <v>-0.25200383763759776</v>
      </c>
      <c r="AG93" s="51">
        <f t="shared" si="4"/>
        <v>0</v>
      </c>
      <c r="AH93" s="53">
        <f t="shared" si="5"/>
        <v>1.8925098843273647</v>
      </c>
    </row>
    <row r="94" spans="2:34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47" t="s">
        <v>85</v>
      </c>
      <c r="N94" s="48" t="s">
        <v>85</v>
      </c>
      <c r="O94" s="48" t="s">
        <v>85</v>
      </c>
      <c r="P94" s="48">
        <v>0.30201335159446752</v>
      </c>
      <c r="Q94" s="48" t="s">
        <v>85</v>
      </c>
      <c r="R94" s="48">
        <v>0.2438680072414566</v>
      </c>
      <c r="S94" s="48" t="s">
        <v>85</v>
      </c>
      <c r="T94" s="48">
        <v>0.29287156492832478</v>
      </c>
      <c r="U94" s="48" t="s">
        <v>85</v>
      </c>
      <c r="V94" s="48">
        <v>0.16124707623575121</v>
      </c>
      <c r="X94" s="51">
        <f t="shared" si="6"/>
        <v>0</v>
      </c>
      <c r="Y94" s="51">
        <f t="shared" si="6"/>
        <v>0</v>
      </c>
      <c r="Z94" s="51">
        <f t="shared" si="6"/>
        <v>0</v>
      </c>
      <c r="AA94" s="51">
        <f t="shared" si="6"/>
        <v>-0.36159576935718418</v>
      </c>
      <c r="AB94" s="51">
        <f t="shared" si="6"/>
        <v>0</v>
      </c>
      <c r="AC94" s="51">
        <f t="shared" si="4"/>
        <v>-0.34412901087482167</v>
      </c>
      <c r="AD94" s="51">
        <f t="shared" si="4"/>
        <v>0</v>
      </c>
      <c r="AE94" s="51">
        <f t="shared" si="4"/>
        <v>-0.35965246454968969</v>
      </c>
      <c r="AF94" s="51">
        <f t="shared" si="4"/>
        <v>0</v>
      </c>
      <c r="AG94" s="51">
        <f t="shared" si="4"/>
        <v>-0.29424647933785292</v>
      </c>
      <c r="AH94" s="53">
        <f t="shared" si="5"/>
        <v>1.3596237241195486</v>
      </c>
    </row>
    <row r="95" spans="2:34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47">
        <v>0.24150745986473479</v>
      </c>
      <c r="N95" s="48">
        <v>0.26445533739577981</v>
      </c>
      <c r="O95" s="48">
        <v>8.2374861194166218E-2</v>
      </c>
      <c r="P95" s="48">
        <v>0.1778248571269376</v>
      </c>
      <c r="Q95" s="48">
        <v>9.6101015285601207E-2</v>
      </c>
      <c r="R95" s="48" t="s">
        <v>85</v>
      </c>
      <c r="S95" s="48" t="s">
        <v>85</v>
      </c>
      <c r="T95" s="48" t="s">
        <v>85</v>
      </c>
      <c r="U95" s="48">
        <v>0.1377364691327804</v>
      </c>
      <c r="V95" s="48" t="s">
        <v>85</v>
      </c>
      <c r="X95" s="51">
        <f t="shared" si="6"/>
        <v>-0.34314706175828197</v>
      </c>
      <c r="Y95" s="51">
        <f t="shared" si="6"/>
        <v>-0.35174752173171264</v>
      </c>
      <c r="Z95" s="51">
        <f t="shared" si="6"/>
        <v>-0.20564677922804683</v>
      </c>
      <c r="AA95" s="51">
        <f t="shared" si="6"/>
        <v>-0.30709573273842622</v>
      </c>
      <c r="AB95" s="51">
        <f t="shared" si="6"/>
        <v>-0.22510273192433669</v>
      </c>
      <c r="AC95" s="51">
        <f t="shared" si="4"/>
        <v>0</v>
      </c>
      <c r="AD95" s="51">
        <f t="shared" si="4"/>
        <v>0</v>
      </c>
      <c r="AE95" s="51">
        <f t="shared" si="4"/>
        <v>0</v>
      </c>
      <c r="AF95" s="51">
        <f t="shared" si="4"/>
        <v>-0.2730505757271201</v>
      </c>
      <c r="AG95" s="51">
        <f t="shared" si="4"/>
        <v>0</v>
      </c>
      <c r="AH95" s="53">
        <f t="shared" si="5"/>
        <v>1.7057904031079243</v>
      </c>
    </row>
    <row r="96" spans="2:34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47" t="s">
        <v>85</v>
      </c>
      <c r="N96" s="48">
        <v>0.29787436257355238</v>
      </c>
      <c r="O96" s="48">
        <v>0.1204470072990656</v>
      </c>
      <c r="P96" s="48" t="s">
        <v>85</v>
      </c>
      <c r="Q96" s="48">
        <v>0.1420354979837769</v>
      </c>
      <c r="R96" s="48">
        <v>0.18255171185208419</v>
      </c>
      <c r="S96" s="48">
        <v>0.1369719598188148</v>
      </c>
      <c r="T96" s="48" t="s">
        <v>85</v>
      </c>
      <c r="U96" s="48" t="s">
        <v>85</v>
      </c>
      <c r="V96" s="48">
        <v>0.12011946047270609</v>
      </c>
      <c r="X96" s="51">
        <f t="shared" si="6"/>
        <v>0</v>
      </c>
      <c r="Y96" s="51">
        <f t="shared" si="6"/>
        <v>-0.36075072066438441</v>
      </c>
      <c r="Z96" s="51">
        <f t="shared" si="6"/>
        <v>-0.25493155878874374</v>
      </c>
      <c r="AA96" s="51">
        <f t="shared" si="6"/>
        <v>0</v>
      </c>
      <c r="AB96" s="51">
        <f t="shared" si="6"/>
        <v>-0.27720759453201754</v>
      </c>
      <c r="AC96" s="51">
        <f t="shared" si="4"/>
        <v>-0.31046967478432264</v>
      </c>
      <c r="AD96" s="51">
        <f t="shared" si="4"/>
        <v>-0.27229738614053939</v>
      </c>
      <c r="AE96" s="51">
        <f t="shared" si="4"/>
        <v>0</v>
      </c>
      <c r="AF96" s="51">
        <f t="shared" si="4"/>
        <v>0</v>
      </c>
      <c r="AG96" s="51">
        <f t="shared" si="4"/>
        <v>-0.25456539211363682</v>
      </c>
      <c r="AH96" s="53">
        <f t="shared" si="5"/>
        <v>1.7302223270236445</v>
      </c>
    </row>
    <row r="97" spans="2:34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47" t="s">
        <v>85</v>
      </c>
      <c r="N97" s="48">
        <v>0.30947470558382723</v>
      </c>
      <c r="O97" s="48" t="s">
        <v>85</v>
      </c>
      <c r="P97" s="48">
        <v>0.2259402926805831</v>
      </c>
      <c r="Q97" s="48" t="s">
        <v>85</v>
      </c>
      <c r="R97" s="48">
        <v>0.1603250883609898</v>
      </c>
      <c r="S97" s="48" t="s">
        <v>85</v>
      </c>
      <c r="T97" s="48" t="s">
        <v>85</v>
      </c>
      <c r="U97" s="48">
        <v>0.20080473558008999</v>
      </c>
      <c r="V97" s="48">
        <v>0.1034551777945098</v>
      </c>
      <c r="X97" s="51">
        <f t="shared" si="6"/>
        <v>0</v>
      </c>
      <c r="Y97" s="51">
        <f t="shared" si="6"/>
        <v>-0.36297635749479129</v>
      </c>
      <c r="Z97" s="51">
        <f t="shared" si="6"/>
        <v>0</v>
      </c>
      <c r="AA97" s="51">
        <f t="shared" si="6"/>
        <v>-0.3360826847097762</v>
      </c>
      <c r="AB97" s="51">
        <f t="shared" si="6"/>
        <v>0</v>
      </c>
      <c r="AC97" s="51">
        <f t="shared" si="4"/>
        <v>-0.29348336670898317</v>
      </c>
      <c r="AD97" s="51">
        <f t="shared" si="4"/>
        <v>0</v>
      </c>
      <c r="AE97" s="51">
        <f t="shared" si="4"/>
        <v>0</v>
      </c>
      <c r="AF97" s="51">
        <f t="shared" si="4"/>
        <v>-0.3223764020275115</v>
      </c>
      <c r="AG97" s="51">
        <f t="shared" si="4"/>
        <v>-0.23470015696388985</v>
      </c>
      <c r="AH97" s="53">
        <f t="shared" si="5"/>
        <v>1.5496189679049519</v>
      </c>
    </row>
    <row r="98" spans="2:34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49" t="s">
        <v>85</v>
      </c>
      <c r="N98" s="50" t="s">
        <v>85</v>
      </c>
      <c r="O98" s="50" t="s">
        <v>85</v>
      </c>
      <c r="P98" s="50" t="s">
        <v>85</v>
      </c>
      <c r="Q98" s="50">
        <v>0.28950186922058591</v>
      </c>
      <c r="R98" s="50">
        <v>0.34682866732615891</v>
      </c>
      <c r="S98" s="50" t="s">
        <v>85</v>
      </c>
      <c r="T98" s="50">
        <v>0.36366946345325518</v>
      </c>
      <c r="U98" s="50" t="s">
        <v>85</v>
      </c>
      <c r="V98" s="50" t="s">
        <v>85</v>
      </c>
      <c r="X98" s="51">
        <f t="shared" si="6"/>
        <v>0</v>
      </c>
      <c r="Y98" s="51">
        <f t="shared" si="6"/>
        <v>0</v>
      </c>
      <c r="Z98" s="51">
        <f t="shared" si="6"/>
        <v>0</v>
      </c>
      <c r="AA98" s="51">
        <f t="shared" si="6"/>
        <v>0</v>
      </c>
      <c r="AB98" s="51">
        <f t="shared" si="6"/>
        <v>-0.3588646426392349</v>
      </c>
      <c r="AC98" s="51">
        <f t="shared" si="4"/>
        <v>-0.36726532980653914</v>
      </c>
      <c r="AD98" s="51">
        <f t="shared" si="4"/>
        <v>0</v>
      </c>
      <c r="AE98" s="51">
        <f t="shared" si="4"/>
        <v>-0.36785525945564362</v>
      </c>
      <c r="AF98" s="51">
        <f t="shared" si="4"/>
        <v>0</v>
      </c>
      <c r="AG98" s="51">
        <f t="shared" si="4"/>
        <v>0</v>
      </c>
      <c r="AH98" s="53">
        <f t="shared" si="5"/>
        <v>1.0939852319014176</v>
      </c>
    </row>
    <row r="99" spans="2:34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45" t="s">
        <v>85</v>
      </c>
      <c r="N99" s="46">
        <v>0.35778819452036592</v>
      </c>
      <c r="O99" s="46" t="s">
        <v>85</v>
      </c>
      <c r="P99" s="46" t="s">
        <v>85</v>
      </c>
      <c r="Q99" s="46" t="s">
        <v>85</v>
      </c>
      <c r="R99" s="46">
        <v>0.19332009899791069</v>
      </c>
      <c r="S99" s="46">
        <v>0.1790371984941804</v>
      </c>
      <c r="T99" s="46">
        <v>0.26985450798754312</v>
      </c>
      <c r="U99" s="46" t="s">
        <v>85</v>
      </c>
      <c r="V99" s="46" t="s">
        <v>85</v>
      </c>
      <c r="X99" s="51">
        <f t="shared" si="6"/>
        <v>0</v>
      </c>
      <c r="Y99" s="51">
        <f t="shared" si="6"/>
        <v>-0.36773975224524552</v>
      </c>
      <c r="Z99" s="51">
        <f t="shared" si="6"/>
        <v>0</v>
      </c>
      <c r="AA99" s="51">
        <f t="shared" si="6"/>
        <v>0</v>
      </c>
      <c r="AB99" s="51">
        <f t="shared" si="6"/>
        <v>0</v>
      </c>
      <c r="AC99" s="51">
        <f t="shared" si="4"/>
        <v>-0.3177037817713208</v>
      </c>
      <c r="AD99" s="51">
        <f t="shared" si="4"/>
        <v>-0.30797292848706753</v>
      </c>
      <c r="AE99" s="51">
        <f t="shared" si="4"/>
        <v>-0.35347495166146609</v>
      </c>
      <c r="AF99" s="51">
        <f t="shared" si="4"/>
        <v>0</v>
      </c>
      <c r="AG99" s="51">
        <f t="shared" si="4"/>
        <v>0</v>
      </c>
      <c r="AH99" s="53">
        <f t="shared" si="5"/>
        <v>1.3468914141651001</v>
      </c>
    </row>
    <row r="100" spans="2:34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47">
        <v>0.25150433300390351</v>
      </c>
      <c r="N100" s="48" t="s">
        <v>85</v>
      </c>
      <c r="O100" s="48">
        <v>0.102580162012259</v>
      </c>
      <c r="P100" s="48" t="s">
        <v>85</v>
      </c>
      <c r="Q100" s="48">
        <v>0.12671606377111791</v>
      </c>
      <c r="R100" s="48">
        <v>0.15112292487109269</v>
      </c>
      <c r="S100" s="48" t="s">
        <v>85</v>
      </c>
      <c r="T100" s="48">
        <v>0.20807435817516631</v>
      </c>
      <c r="U100" s="48">
        <v>0.1600021581664606</v>
      </c>
      <c r="V100" s="48" t="s">
        <v>85</v>
      </c>
      <c r="X100" s="51">
        <f t="shared" si="6"/>
        <v>-0.34715018865205832</v>
      </c>
      <c r="Y100" s="51">
        <f t="shared" si="6"/>
        <v>0</v>
      </c>
      <c r="Z100" s="51">
        <f t="shared" si="6"/>
        <v>-0.23358638633613599</v>
      </c>
      <c r="AA100" s="51">
        <f t="shared" si="6"/>
        <v>0</v>
      </c>
      <c r="AB100" s="51">
        <f t="shared" si="6"/>
        <v>-0.26177085727122512</v>
      </c>
      <c r="AC100" s="51">
        <f t="shared" si="4"/>
        <v>-0.28557120332491304</v>
      </c>
      <c r="AD100" s="51">
        <f t="shared" si="4"/>
        <v>0</v>
      </c>
      <c r="AE100" s="51">
        <f t="shared" si="4"/>
        <v>-0.3266475644711832</v>
      </c>
      <c r="AF100" s="51">
        <f t="shared" si="4"/>
        <v>-0.29321483103456519</v>
      </c>
      <c r="AG100" s="51">
        <f t="shared" si="4"/>
        <v>0</v>
      </c>
      <c r="AH100" s="53">
        <f t="shared" si="5"/>
        <v>1.7479410310900811</v>
      </c>
    </row>
    <row r="101" spans="2:34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47">
        <v>0.35020879775866193</v>
      </c>
      <c r="N101" s="48" t="s">
        <v>85</v>
      </c>
      <c r="O101" s="48" t="s">
        <v>85</v>
      </c>
      <c r="P101" s="48" t="s">
        <v>85</v>
      </c>
      <c r="Q101" s="48">
        <v>0.19730346636151139</v>
      </c>
      <c r="R101" s="48">
        <v>0.27199915207942771</v>
      </c>
      <c r="S101" s="48" t="s">
        <v>85</v>
      </c>
      <c r="T101" s="48" t="s">
        <v>85</v>
      </c>
      <c r="U101" s="48" t="s">
        <v>85</v>
      </c>
      <c r="V101" s="48">
        <v>0.18048858380039909</v>
      </c>
      <c r="X101" s="51">
        <f t="shared" si="6"/>
        <v>-0.36744808405412538</v>
      </c>
      <c r="Y101" s="51">
        <f t="shared" si="6"/>
        <v>0</v>
      </c>
      <c r="Z101" s="51">
        <f t="shared" si="6"/>
        <v>0</v>
      </c>
      <c r="AA101" s="51">
        <f t="shared" si="6"/>
        <v>0</v>
      </c>
      <c r="AB101" s="51">
        <f t="shared" si="6"/>
        <v>-0.32022595216893657</v>
      </c>
      <c r="AC101" s="51">
        <f t="shared" si="4"/>
        <v>-0.35413101781696749</v>
      </c>
      <c r="AD101" s="51">
        <f t="shared" si="4"/>
        <v>0</v>
      </c>
      <c r="AE101" s="51">
        <f t="shared" si="4"/>
        <v>0</v>
      </c>
      <c r="AF101" s="51">
        <f t="shared" si="4"/>
        <v>0</v>
      </c>
      <c r="AG101" s="51">
        <f t="shared" si="4"/>
        <v>-0.30901229349340287</v>
      </c>
      <c r="AH101" s="53">
        <f t="shared" si="5"/>
        <v>1.3508173475334324</v>
      </c>
    </row>
    <row r="102" spans="2:34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47">
        <v>0.52675328579694947</v>
      </c>
      <c r="N102" s="48" t="s">
        <v>85</v>
      </c>
      <c r="O102" s="48" t="s">
        <v>85</v>
      </c>
      <c r="P102" s="48" t="s">
        <v>85</v>
      </c>
      <c r="Q102" s="48" t="s">
        <v>85</v>
      </c>
      <c r="R102" s="48" t="s">
        <v>85</v>
      </c>
      <c r="S102" s="48" t="s">
        <v>85</v>
      </c>
      <c r="T102" s="48" t="s">
        <v>85</v>
      </c>
      <c r="U102" s="48">
        <v>0.47324671420305059</v>
      </c>
      <c r="V102" s="48" t="s">
        <v>85</v>
      </c>
      <c r="X102" s="51">
        <f t="shared" si="6"/>
        <v>-0.33766096543706514</v>
      </c>
      <c r="Y102" s="51">
        <f t="shared" si="6"/>
        <v>0</v>
      </c>
      <c r="Z102" s="51">
        <f t="shared" si="6"/>
        <v>0</v>
      </c>
      <c r="AA102" s="51">
        <f t="shared" si="6"/>
        <v>0</v>
      </c>
      <c r="AB102" s="51">
        <f t="shared" si="6"/>
        <v>0</v>
      </c>
      <c r="AC102" s="51">
        <f t="shared" si="4"/>
        <v>0</v>
      </c>
      <c r="AD102" s="51">
        <f t="shared" si="4"/>
        <v>0</v>
      </c>
      <c r="AE102" s="51">
        <f t="shared" si="4"/>
        <v>0</v>
      </c>
      <c r="AF102" s="51">
        <f t="shared" si="4"/>
        <v>-0.35405405469585127</v>
      </c>
      <c r="AG102" s="51">
        <f t="shared" si="4"/>
        <v>0</v>
      </c>
      <c r="AH102" s="53">
        <f t="shared" si="5"/>
        <v>0.69171502013291641</v>
      </c>
    </row>
    <row r="103" spans="2:34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47" t="s">
        <v>85</v>
      </c>
      <c r="N103" s="48" t="s">
        <v>85</v>
      </c>
      <c r="O103" s="48" t="s">
        <v>85</v>
      </c>
      <c r="P103" s="48">
        <v>0.19734792921807609</v>
      </c>
      <c r="Q103" s="48">
        <v>0.1343724440230519</v>
      </c>
      <c r="R103" s="48">
        <v>0.16617559502018819</v>
      </c>
      <c r="S103" s="48" t="s">
        <v>85</v>
      </c>
      <c r="T103" s="48">
        <v>0.218251402328107</v>
      </c>
      <c r="U103" s="48">
        <v>0.18234021254233751</v>
      </c>
      <c r="V103" s="48">
        <v>0.10151241686823929</v>
      </c>
      <c r="X103" s="51">
        <f t="shared" si="6"/>
        <v>0</v>
      </c>
      <c r="Y103" s="51">
        <f t="shared" si="6"/>
        <v>0</v>
      </c>
      <c r="Z103" s="51">
        <f t="shared" si="6"/>
        <v>0</v>
      </c>
      <c r="AA103" s="51">
        <f t="shared" si="6"/>
        <v>-0.32025364806580675</v>
      </c>
      <c r="AB103" s="51">
        <f t="shared" si="6"/>
        <v>-0.26970429406140312</v>
      </c>
      <c r="AC103" s="51">
        <f t="shared" si="4"/>
        <v>-0.29823704341283697</v>
      </c>
      <c r="AD103" s="51">
        <f t="shared" si="4"/>
        <v>0</v>
      </c>
      <c r="AE103" s="51">
        <f t="shared" si="4"/>
        <v>-0.33220213106102459</v>
      </c>
      <c r="AF103" s="51">
        <f t="shared" si="4"/>
        <v>-0.31032135004274003</v>
      </c>
      <c r="AG103" s="51">
        <f t="shared" si="4"/>
        <v>-0.23221718116884091</v>
      </c>
      <c r="AH103" s="53">
        <f t="shared" si="5"/>
        <v>1.7629356478126523</v>
      </c>
    </row>
    <row r="104" spans="2:34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47" t="s">
        <v>85</v>
      </c>
      <c r="N104" s="48" t="s">
        <v>85</v>
      </c>
      <c r="O104" s="48" t="s">
        <v>85</v>
      </c>
      <c r="P104" s="48" t="s">
        <v>85</v>
      </c>
      <c r="Q104" s="48" t="s">
        <v>85</v>
      </c>
      <c r="R104" s="48" t="s">
        <v>85</v>
      </c>
      <c r="S104" s="48" t="s">
        <v>85</v>
      </c>
      <c r="T104" s="48">
        <v>0.3629239314229048</v>
      </c>
      <c r="U104" s="48">
        <v>0.36254327175891532</v>
      </c>
      <c r="V104" s="48">
        <v>0.2745327968181801</v>
      </c>
      <c r="X104" s="51">
        <f t="shared" si="6"/>
        <v>0</v>
      </c>
      <c r="Y104" s="51">
        <f t="shared" si="6"/>
        <v>0</v>
      </c>
      <c r="Z104" s="51">
        <f t="shared" si="6"/>
        <v>0</v>
      </c>
      <c r="AA104" s="51">
        <f t="shared" si="6"/>
        <v>0</v>
      </c>
      <c r="AB104" s="51">
        <f t="shared" si="6"/>
        <v>0</v>
      </c>
      <c r="AC104" s="51">
        <f t="shared" si="4"/>
        <v>0</v>
      </c>
      <c r="AD104" s="51">
        <f t="shared" si="4"/>
        <v>0</v>
      </c>
      <c r="AE104" s="51">
        <f t="shared" si="4"/>
        <v>-0.36784591376006065</v>
      </c>
      <c r="AF104" s="51">
        <f t="shared" si="4"/>
        <v>-0.36784055154443418</v>
      </c>
      <c r="AG104" s="51">
        <f t="shared" si="4"/>
        <v>-0.35488430403089977</v>
      </c>
      <c r="AH104" s="53">
        <f t="shared" si="5"/>
        <v>1.0905707693353945</v>
      </c>
    </row>
    <row r="105" spans="2:34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47" t="s">
        <v>85</v>
      </c>
      <c r="N105" s="48">
        <v>0.29913557826571668</v>
      </c>
      <c r="O105" s="48">
        <v>0.1008155958178035</v>
      </c>
      <c r="P105" s="48" t="s">
        <v>85</v>
      </c>
      <c r="Q105" s="48" t="s">
        <v>85</v>
      </c>
      <c r="R105" s="48">
        <v>0.1295097532095244</v>
      </c>
      <c r="S105" s="48" t="s">
        <v>85</v>
      </c>
      <c r="T105" s="48">
        <v>0.22219231216180069</v>
      </c>
      <c r="U105" s="48">
        <v>0.16943614292010839</v>
      </c>
      <c r="V105" s="48">
        <v>7.8910617625046156E-2</v>
      </c>
      <c r="X105" s="51">
        <f t="shared" si="6"/>
        <v>0</v>
      </c>
      <c r="Y105" s="51">
        <f t="shared" si="6"/>
        <v>-0.36101427619975784</v>
      </c>
      <c r="Z105" s="51">
        <f t="shared" si="6"/>
        <v>-0.2313175752763911</v>
      </c>
      <c r="AA105" s="51">
        <f t="shared" si="6"/>
        <v>0</v>
      </c>
      <c r="AB105" s="51">
        <f t="shared" si="6"/>
        <v>0</v>
      </c>
      <c r="AC105" s="51">
        <f t="shared" si="4"/>
        <v>-0.26471781722970161</v>
      </c>
      <c r="AD105" s="51">
        <f t="shared" si="4"/>
        <v>0</v>
      </c>
      <c r="AE105" s="51">
        <f t="shared" si="4"/>
        <v>-0.33422434250747735</v>
      </c>
      <c r="AF105" s="51">
        <f t="shared" si="4"/>
        <v>-0.30079645365978341</v>
      </c>
      <c r="AG105" s="51">
        <f t="shared" si="4"/>
        <v>-0.20038873853980868</v>
      </c>
      <c r="AH105" s="53">
        <f t="shared" si="5"/>
        <v>1.69245920341292</v>
      </c>
    </row>
    <row r="106" spans="2:34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47" t="s">
        <v>85</v>
      </c>
      <c r="N106" s="48">
        <v>0.2563184603452956</v>
      </c>
      <c r="O106" s="48">
        <v>8.0038596376010657E-2</v>
      </c>
      <c r="P106" s="48">
        <v>0.15029378691262019</v>
      </c>
      <c r="Q106" s="48">
        <v>8.9496520299837914E-2</v>
      </c>
      <c r="R106" s="48">
        <v>0.1220426669984892</v>
      </c>
      <c r="S106" s="48" t="s">
        <v>85</v>
      </c>
      <c r="T106" s="48">
        <v>0.1625654244887815</v>
      </c>
      <c r="U106" s="48">
        <v>0.13924454457896501</v>
      </c>
      <c r="V106" s="48" t="s">
        <v>85</v>
      </c>
      <c r="X106" s="51">
        <f t="shared" si="6"/>
        <v>0</v>
      </c>
      <c r="Y106" s="51">
        <f t="shared" si="6"/>
        <v>-0.34893519429705494</v>
      </c>
      <c r="Z106" s="51">
        <f t="shared" si="6"/>
        <v>-0.20211716983210182</v>
      </c>
      <c r="AA106" s="51">
        <f t="shared" si="6"/>
        <v>-0.28483127232863725</v>
      </c>
      <c r="AB106" s="51">
        <f t="shared" si="6"/>
        <v>-0.21600482182449471</v>
      </c>
      <c r="AC106" s="51">
        <f t="shared" si="4"/>
        <v>-0.25670266214518428</v>
      </c>
      <c r="AD106" s="51">
        <f t="shared" si="4"/>
        <v>0</v>
      </c>
      <c r="AE106" s="51">
        <f t="shared" si="4"/>
        <v>-0.29532850124157989</v>
      </c>
      <c r="AF106" s="51">
        <f t="shared" si="4"/>
        <v>-0.27452390276103583</v>
      </c>
      <c r="AG106" s="51">
        <f t="shared" si="4"/>
        <v>0</v>
      </c>
      <c r="AH106" s="53">
        <f t="shared" si="5"/>
        <v>1.8784435244300886</v>
      </c>
    </row>
    <row r="107" spans="2:34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47">
        <v>0.37546705109820161</v>
      </c>
      <c r="N107" s="48" t="s">
        <v>85</v>
      </c>
      <c r="O107" s="48" t="s">
        <v>85</v>
      </c>
      <c r="P107" s="48">
        <v>0.33683855010471658</v>
      </c>
      <c r="Q107" s="48" t="s">
        <v>85</v>
      </c>
      <c r="R107" s="48">
        <v>0.28769439879708181</v>
      </c>
      <c r="S107" s="48" t="s">
        <v>85</v>
      </c>
      <c r="T107" s="48" t="s">
        <v>85</v>
      </c>
      <c r="U107" s="48" t="s">
        <v>85</v>
      </c>
      <c r="V107" s="48" t="s">
        <v>85</v>
      </c>
      <c r="X107" s="51">
        <f t="shared" si="6"/>
        <v>-0.36780172543266471</v>
      </c>
      <c r="Y107" s="51">
        <f t="shared" si="6"/>
        <v>0</v>
      </c>
      <c r="Z107" s="51">
        <f t="shared" si="6"/>
        <v>0</v>
      </c>
      <c r="AA107" s="51">
        <f t="shared" si="6"/>
        <v>-0.36653138811685892</v>
      </c>
      <c r="AB107" s="51">
        <f t="shared" si="6"/>
        <v>0</v>
      </c>
      <c r="AC107" s="51">
        <f t="shared" si="4"/>
        <v>-0.35842593028627345</v>
      </c>
      <c r="AD107" s="51">
        <f t="shared" si="4"/>
        <v>0</v>
      </c>
      <c r="AE107" s="51">
        <f t="shared" si="4"/>
        <v>0</v>
      </c>
      <c r="AF107" s="51">
        <f t="shared" si="4"/>
        <v>0</v>
      </c>
      <c r="AG107" s="51">
        <f t="shared" si="4"/>
        <v>0</v>
      </c>
      <c r="AH107" s="53">
        <f t="shared" si="5"/>
        <v>1.0927590438357973</v>
      </c>
    </row>
    <row r="108" spans="2:34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47" t="s">
        <v>85</v>
      </c>
      <c r="N108" s="48" t="s">
        <v>85</v>
      </c>
      <c r="O108" s="48" t="s">
        <v>85</v>
      </c>
      <c r="P108" s="48">
        <v>0.23104209802798839</v>
      </c>
      <c r="Q108" s="48">
        <v>0.14437951179370109</v>
      </c>
      <c r="R108" s="48">
        <v>0.18054330645201849</v>
      </c>
      <c r="S108" s="48">
        <v>0.13334693296380029</v>
      </c>
      <c r="T108" s="48" t="s">
        <v>85</v>
      </c>
      <c r="U108" s="48">
        <v>0.19959127923693751</v>
      </c>
      <c r="V108" s="48">
        <v>0.1110968715255542</v>
      </c>
      <c r="X108" s="51">
        <f t="shared" si="6"/>
        <v>0</v>
      </c>
      <c r="Y108" s="51">
        <f t="shared" si="6"/>
        <v>0</v>
      </c>
      <c r="Z108" s="51">
        <f t="shared" si="6"/>
        <v>0</v>
      </c>
      <c r="AA108" s="51">
        <f t="shared" si="6"/>
        <v>-0.33851256427252757</v>
      </c>
      <c r="AB108" s="51">
        <f t="shared" si="6"/>
        <v>-0.27941910541484216</v>
      </c>
      <c r="AC108" s="51">
        <f t="shared" si="4"/>
        <v>-0.30905125252842491</v>
      </c>
      <c r="AD108" s="51">
        <f t="shared" si="4"/>
        <v>-0.26866753768480239</v>
      </c>
      <c r="AE108" s="51">
        <f t="shared" si="4"/>
        <v>0</v>
      </c>
      <c r="AF108" s="51">
        <f t="shared" si="4"/>
        <v>-0.32163807464177313</v>
      </c>
      <c r="AG108" s="51">
        <f t="shared" si="4"/>
        <v>-0.24411901525418392</v>
      </c>
      <c r="AH108" s="53">
        <f t="shared" si="5"/>
        <v>1.761407549796554</v>
      </c>
    </row>
    <row r="109" spans="2:34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47">
        <v>0.57153794140495628</v>
      </c>
      <c r="N109" s="48" t="s">
        <v>85</v>
      </c>
      <c r="O109" s="48" t="s">
        <v>85</v>
      </c>
      <c r="P109" s="48" t="s">
        <v>85</v>
      </c>
      <c r="Q109" s="48">
        <v>0.42846205859504372</v>
      </c>
      <c r="R109" s="48" t="s">
        <v>85</v>
      </c>
      <c r="S109" s="48" t="s">
        <v>85</v>
      </c>
      <c r="T109" s="48" t="s">
        <v>85</v>
      </c>
      <c r="U109" s="48" t="s">
        <v>85</v>
      </c>
      <c r="V109" s="48" t="s">
        <v>85</v>
      </c>
      <c r="X109" s="51">
        <f t="shared" si="6"/>
        <v>-0.3197322749720391</v>
      </c>
      <c r="Y109" s="51">
        <f t="shared" si="6"/>
        <v>0</v>
      </c>
      <c r="Z109" s="51">
        <f t="shared" si="6"/>
        <v>0</v>
      </c>
      <c r="AA109" s="51">
        <f t="shared" si="6"/>
        <v>0</v>
      </c>
      <c r="AB109" s="51">
        <f t="shared" si="6"/>
        <v>-0.36314434152445108</v>
      </c>
      <c r="AC109" s="51">
        <f t="shared" si="4"/>
        <v>0</v>
      </c>
      <c r="AD109" s="51">
        <f t="shared" si="4"/>
        <v>0</v>
      </c>
      <c r="AE109" s="51">
        <f t="shared" si="4"/>
        <v>0</v>
      </c>
      <c r="AF109" s="51">
        <f t="shared" si="4"/>
        <v>0</v>
      </c>
      <c r="AG109" s="51">
        <f t="shared" si="4"/>
        <v>0</v>
      </c>
      <c r="AH109" s="53">
        <f t="shared" si="5"/>
        <v>0.68287661649649012</v>
      </c>
    </row>
    <row r="110" spans="2:34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47" t="s">
        <v>85</v>
      </c>
      <c r="N110" s="48" t="s">
        <v>85</v>
      </c>
      <c r="O110" s="48" t="s">
        <v>85</v>
      </c>
      <c r="P110" s="48">
        <v>0.36086547614862657</v>
      </c>
      <c r="Q110" s="48" t="s">
        <v>85</v>
      </c>
      <c r="R110" s="48">
        <v>0.2761889579814798</v>
      </c>
      <c r="S110" s="48">
        <v>0.20326117904010479</v>
      </c>
      <c r="T110" s="48" t="s">
        <v>85</v>
      </c>
      <c r="U110" s="48" t="s">
        <v>85</v>
      </c>
      <c r="V110" s="48">
        <v>0.15968438682978889</v>
      </c>
      <c r="X110" s="51">
        <f t="shared" si="6"/>
        <v>0</v>
      </c>
      <c r="Y110" s="51">
        <f t="shared" si="6"/>
        <v>0</v>
      </c>
      <c r="Z110" s="51">
        <f t="shared" si="6"/>
        <v>0</v>
      </c>
      <c r="AA110" s="51">
        <f t="shared" si="6"/>
        <v>-0.36781214823675501</v>
      </c>
      <c r="AB110" s="51">
        <f t="shared" si="6"/>
        <v>0</v>
      </c>
      <c r="AC110" s="51">
        <f t="shared" si="4"/>
        <v>-0.35536405130260645</v>
      </c>
      <c r="AD110" s="51">
        <f t="shared" si="4"/>
        <v>-0.32384862375936668</v>
      </c>
      <c r="AE110" s="51">
        <f t="shared" si="4"/>
        <v>0</v>
      </c>
      <c r="AF110" s="51">
        <f t="shared" si="4"/>
        <v>0</v>
      </c>
      <c r="AG110" s="51">
        <f t="shared" si="4"/>
        <v>-0.2929499490331367</v>
      </c>
      <c r="AH110" s="53">
        <f t="shared" si="5"/>
        <v>1.3399747723318649</v>
      </c>
    </row>
    <row r="111" spans="2:34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47" t="s">
        <v>85</v>
      </c>
      <c r="N111" s="48" t="s">
        <v>85</v>
      </c>
      <c r="O111" s="48" t="s">
        <v>85</v>
      </c>
      <c r="P111" s="48" t="s">
        <v>85</v>
      </c>
      <c r="Q111" s="48" t="s">
        <v>85</v>
      </c>
      <c r="R111" s="48">
        <v>0.34972227798310029</v>
      </c>
      <c r="S111" s="48">
        <v>0.29827020139022342</v>
      </c>
      <c r="T111" s="48" t="s">
        <v>85</v>
      </c>
      <c r="U111" s="48">
        <v>0.35200752062667617</v>
      </c>
      <c r="V111" s="48" t="s">
        <v>85</v>
      </c>
      <c r="X111" s="51">
        <f t="shared" si="6"/>
        <v>0</v>
      </c>
      <c r="Y111" s="51">
        <f t="shared" si="6"/>
        <v>0</v>
      </c>
      <c r="Z111" s="51">
        <f t="shared" si="6"/>
        <v>0</v>
      </c>
      <c r="AA111" s="51">
        <f t="shared" si="6"/>
        <v>0</v>
      </c>
      <c r="AB111" s="51">
        <f t="shared" si="6"/>
        <v>0</v>
      </c>
      <c r="AC111" s="51">
        <f t="shared" si="4"/>
        <v>-0.36742379665945335</v>
      </c>
      <c r="AD111" s="51">
        <f t="shared" si="4"/>
        <v>-0.36083401280629535</v>
      </c>
      <c r="AE111" s="51">
        <f t="shared" si="4"/>
        <v>0</v>
      </c>
      <c r="AF111" s="51">
        <f t="shared" si="4"/>
        <v>-0.36753201615175096</v>
      </c>
      <c r="AG111" s="51">
        <f t="shared" si="4"/>
        <v>0</v>
      </c>
      <c r="AH111" s="53">
        <f t="shared" si="5"/>
        <v>1.0957898256174996</v>
      </c>
    </row>
    <row r="112" spans="2:34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47">
        <v>0.2862495885838367</v>
      </c>
      <c r="N112" s="48" t="s">
        <v>85</v>
      </c>
      <c r="O112" s="48">
        <v>0.13187740468972869</v>
      </c>
      <c r="P112" s="48">
        <v>0.18345567771972171</v>
      </c>
      <c r="Q112" s="48">
        <v>0.15653117985260051</v>
      </c>
      <c r="R112" s="48" t="s">
        <v>85</v>
      </c>
      <c r="S112" s="48" t="s">
        <v>85</v>
      </c>
      <c r="T112" s="48">
        <v>0.2418861491541125</v>
      </c>
      <c r="U112" s="48" t="s">
        <v>85</v>
      </c>
      <c r="V112" s="48" t="s">
        <v>85</v>
      </c>
      <c r="X112" s="51">
        <f t="shared" si="6"/>
        <v>-0.35806708030715972</v>
      </c>
      <c r="Y112" s="51">
        <f t="shared" si="6"/>
        <v>0</v>
      </c>
      <c r="Z112" s="51">
        <f t="shared" si="6"/>
        <v>-0.26716813162152597</v>
      </c>
      <c r="AA112" s="51">
        <f t="shared" si="6"/>
        <v>-0.31110086890883581</v>
      </c>
      <c r="AB112" s="51">
        <f t="shared" si="6"/>
        <v>-0.29028708189021679</v>
      </c>
      <c r="AC112" s="51">
        <f t="shared" si="4"/>
        <v>0</v>
      </c>
      <c r="AD112" s="51">
        <f t="shared" si="4"/>
        <v>0</v>
      </c>
      <c r="AE112" s="51">
        <f t="shared" si="4"/>
        <v>-0.34330613826587364</v>
      </c>
      <c r="AF112" s="51">
        <f t="shared" si="4"/>
        <v>0</v>
      </c>
      <c r="AG112" s="51">
        <f t="shared" si="4"/>
        <v>0</v>
      </c>
      <c r="AH112" s="53">
        <f t="shared" si="5"/>
        <v>1.5699293009936119</v>
      </c>
    </row>
    <row r="113" spans="2:34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47" t="s">
        <v>85</v>
      </c>
      <c r="N113" s="48" t="s">
        <v>85</v>
      </c>
      <c r="O113" s="48">
        <v>0.31640335874816428</v>
      </c>
      <c r="P113" s="48" t="s">
        <v>85</v>
      </c>
      <c r="Q113" s="48">
        <v>0.30836592904694538</v>
      </c>
      <c r="R113" s="48" t="s">
        <v>85</v>
      </c>
      <c r="S113" s="48" t="s">
        <v>85</v>
      </c>
      <c r="T113" s="48" t="s">
        <v>85</v>
      </c>
      <c r="U113" s="48">
        <v>0.37523071220489018</v>
      </c>
      <c r="V113" s="48" t="s">
        <v>85</v>
      </c>
      <c r="X113" s="51">
        <f t="shared" si="6"/>
        <v>0</v>
      </c>
      <c r="Y113" s="51">
        <f t="shared" si="6"/>
        <v>0</v>
      </c>
      <c r="Z113" s="51">
        <f t="shared" si="6"/>
        <v>-0.36409718714013078</v>
      </c>
      <c r="AA113" s="51">
        <f t="shared" si="6"/>
        <v>0</v>
      </c>
      <c r="AB113" s="51">
        <f t="shared" si="6"/>
        <v>-0.36278268478627951</v>
      </c>
      <c r="AC113" s="51">
        <f t="shared" si="4"/>
        <v>0</v>
      </c>
      <c r="AD113" s="51">
        <f t="shared" si="4"/>
        <v>0</v>
      </c>
      <c r="AE113" s="51">
        <f t="shared" si="4"/>
        <v>0</v>
      </c>
      <c r="AF113" s="51">
        <f t="shared" si="4"/>
        <v>-0.36780647599781169</v>
      </c>
      <c r="AG113" s="51">
        <f t="shared" si="4"/>
        <v>0</v>
      </c>
      <c r="AH113" s="53">
        <f t="shared" si="5"/>
        <v>1.0946863479242219</v>
      </c>
    </row>
    <row r="114" spans="2:34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47">
        <v>0.27197894413203699</v>
      </c>
      <c r="N114" s="48">
        <v>0.30214486609080199</v>
      </c>
      <c r="O114" s="48" t="s">
        <v>85</v>
      </c>
      <c r="P114" s="48" t="s">
        <v>85</v>
      </c>
      <c r="Q114" s="48">
        <v>0.1227714003981535</v>
      </c>
      <c r="R114" s="48" t="s">
        <v>85</v>
      </c>
      <c r="S114" s="48">
        <v>0.1160348157131757</v>
      </c>
      <c r="T114" s="48" t="s">
        <v>85</v>
      </c>
      <c r="U114" s="48">
        <v>0.18706997366583181</v>
      </c>
      <c r="V114" s="48" t="s">
        <v>85</v>
      </c>
      <c r="X114" s="51">
        <f t="shared" si="6"/>
        <v>-0.3541249151486508</v>
      </c>
      <c r="Y114" s="51">
        <f t="shared" si="6"/>
        <v>-0.36162168643947468</v>
      </c>
      <c r="Z114" s="51">
        <f t="shared" si="6"/>
        <v>0</v>
      </c>
      <c r="AA114" s="51">
        <f t="shared" si="6"/>
        <v>0</v>
      </c>
      <c r="AB114" s="51">
        <f t="shared" si="6"/>
        <v>-0.25750456396534682</v>
      </c>
      <c r="AC114" s="51">
        <f t="shared" si="4"/>
        <v>0</v>
      </c>
      <c r="AD114" s="51">
        <f t="shared" si="4"/>
        <v>-0.24992332805005407</v>
      </c>
      <c r="AE114" s="51">
        <f t="shared" si="4"/>
        <v>0</v>
      </c>
      <c r="AF114" s="51">
        <f t="shared" si="4"/>
        <v>-0.31358026017515805</v>
      </c>
      <c r="AG114" s="51">
        <f t="shared" si="4"/>
        <v>0</v>
      </c>
      <c r="AH114" s="53">
        <f t="shared" si="5"/>
        <v>1.5367547537786845</v>
      </c>
    </row>
    <row r="115" spans="2:34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47" t="s">
        <v>85</v>
      </c>
      <c r="N115" s="48">
        <v>0.25419244756496578</v>
      </c>
      <c r="O115" s="48" t="s">
        <v>85</v>
      </c>
      <c r="P115" s="48">
        <v>0.14929293084388809</v>
      </c>
      <c r="Q115" s="48" t="s">
        <v>85</v>
      </c>
      <c r="R115" s="48">
        <v>0.1225857695060566</v>
      </c>
      <c r="S115" s="48">
        <v>8.0003143322592576E-2</v>
      </c>
      <c r="T115" s="48">
        <v>0.19071545694180589</v>
      </c>
      <c r="U115" s="48">
        <v>0.13714588827673349</v>
      </c>
      <c r="V115" s="48">
        <v>6.6064363543957186E-2</v>
      </c>
      <c r="X115" s="51">
        <f t="shared" si="6"/>
        <v>0</v>
      </c>
      <c r="Y115" s="51">
        <f t="shared" si="6"/>
        <v>-0.34815815077328455</v>
      </c>
      <c r="Z115" s="51">
        <f t="shared" si="6"/>
        <v>0</v>
      </c>
      <c r="AA115" s="51">
        <f t="shared" si="6"/>
        <v>-0.2839320027482477</v>
      </c>
      <c r="AB115" s="51">
        <f t="shared" si="6"/>
        <v>0</v>
      </c>
      <c r="AC115" s="51">
        <f t="shared" si="4"/>
        <v>-0.25730070642709996</v>
      </c>
      <c r="AD115" s="51">
        <f t="shared" si="4"/>
        <v>-0.20206308734022604</v>
      </c>
      <c r="AE115" s="51">
        <f t="shared" si="4"/>
        <v>-0.31601030866328406</v>
      </c>
      <c r="AF115" s="51">
        <f t="shared" si="4"/>
        <v>-0.27246911343123698</v>
      </c>
      <c r="AG115" s="51">
        <f t="shared" si="4"/>
        <v>-0.17950518710487534</v>
      </c>
      <c r="AH115" s="53">
        <f t="shared" si="5"/>
        <v>1.8594385564882545</v>
      </c>
    </row>
    <row r="116" spans="2:34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47">
        <v>0.33998538589935468</v>
      </c>
      <c r="N116" s="48" t="s">
        <v>85</v>
      </c>
      <c r="O116" s="48">
        <v>0.1862838455024432</v>
      </c>
      <c r="P116" s="48" t="s">
        <v>85</v>
      </c>
      <c r="Q116" s="48" t="s">
        <v>85</v>
      </c>
      <c r="R116" s="48" t="s">
        <v>85</v>
      </c>
      <c r="S116" s="48" t="s">
        <v>85</v>
      </c>
      <c r="T116" s="48">
        <v>0.29892144106688873</v>
      </c>
      <c r="U116" s="48" t="s">
        <v>85</v>
      </c>
      <c r="V116" s="48">
        <v>0.17480932753131351</v>
      </c>
      <c r="X116" s="51">
        <f t="shared" si="6"/>
        <v>-0.36679413282005219</v>
      </c>
      <c r="Y116" s="51">
        <f t="shared" si="6"/>
        <v>0</v>
      </c>
      <c r="Z116" s="51">
        <f t="shared" si="6"/>
        <v>-0.31304696918397362</v>
      </c>
      <c r="AA116" s="51">
        <f t="shared" si="6"/>
        <v>0</v>
      </c>
      <c r="AB116" s="51">
        <f t="shared" si="6"/>
        <v>0</v>
      </c>
      <c r="AC116" s="51">
        <f t="shared" si="4"/>
        <v>0</v>
      </c>
      <c r="AD116" s="51">
        <f t="shared" si="4"/>
        <v>0</v>
      </c>
      <c r="AE116" s="51">
        <f t="shared" si="4"/>
        <v>-0.36096990346428293</v>
      </c>
      <c r="AF116" s="51">
        <f t="shared" si="4"/>
        <v>0</v>
      </c>
      <c r="AG116" s="51">
        <f t="shared" si="4"/>
        <v>-0.30487786068170097</v>
      </c>
      <c r="AH116" s="53">
        <f t="shared" si="5"/>
        <v>1.3456888661500095</v>
      </c>
    </row>
    <row r="117" spans="2:34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47" t="s">
        <v>85</v>
      </c>
      <c r="N117" s="48" t="s">
        <v>85</v>
      </c>
      <c r="O117" s="48" t="s">
        <v>85</v>
      </c>
      <c r="P117" s="48">
        <v>0.56881709012269699</v>
      </c>
      <c r="Q117" s="48" t="s">
        <v>85</v>
      </c>
      <c r="R117" s="48" t="s">
        <v>85</v>
      </c>
      <c r="S117" s="48">
        <v>0.43118290987730301</v>
      </c>
      <c r="T117" s="48" t="s">
        <v>85</v>
      </c>
      <c r="U117" s="48" t="s">
        <v>85</v>
      </c>
      <c r="V117" s="48" t="s">
        <v>85</v>
      </c>
      <c r="X117" s="51">
        <f t="shared" si="6"/>
        <v>0</v>
      </c>
      <c r="Y117" s="51">
        <f t="shared" si="6"/>
        <v>0</v>
      </c>
      <c r="Z117" s="51">
        <f t="shared" si="6"/>
        <v>0</v>
      </c>
      <c r="AA117" s="51">
        <f t="shared" si="6"/>
        <v>-0.32092452891945328</v>
      </c>
      <c r="AB117" s="51">
        <f t="shared" si="6"/>
        <v>0</v>
      </c>
      <c r="AC117" s="51">
        <f t="shared" si="4"/>
        <v>0</v>
      </c>
      <c r="AD117" s="51">
        <f t="shared" si="4"/>
        <v>-0.36272093530673033</v>
      </c>
      <c r="AE117" s="51">
        <f t="shared" si="4"/>
        <v>0</v>
      </c>
      <c r="AF117" s="51">
        <f t="shared" si="4"/>
        <v>0</v>
      </c>
      <c r="AG117" s="51">
        <f t="shared" si="4"/>
        <v>0</v>
      </c>
      <c r="AH117" s="53">
        <f t="shared" si="5"/>
        <v>0.68364546422618355</v>
      </c>
    </row>
    <row r="118" spans="2:34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47">
        <v>0.25632836846821011</v>
      </c>
      <c r="N118" s="48">
        <v>0.29625925127244312</v>
      </c>
      <c r="O118" s="48" t="s">
        <v>85</v>
      </c>
      <c r="P118" s="48" t="s">
        <v>85</v>
      </c>
      <c r="Q118" s="48">
        <v>0.10454522456854699</v>
      </c>
      <c r="R118" s="48" t="s">
        <v>85</v>
      </c>
      <c r="S118" s="48" t="s">
        <v>85</v>
      </c>
      <c r="T118" s="48">
        <v>0.18746675720466671</v>
      </c>
      <c r="U118" s="48">
        <v>0.15540039848613321</v>
      </c>
      <c r="V118" s="48" t="s">
        <v>85</v>
      </c>
      <c r="X118" s="51">
        <f t="shared" si="6"/>
        <v>-0.34893877425340253</v>
      </c>
      <c r="Y118" s="51">
        <f t="shared" si="6"/>
        <v>-0.36040541074361837</v>
      </c>
      <c r="Z118" s="51">
        <f t="shared" si="6"/>
        <v>0</v>
      </c>
      <c r="AA118" s="51">
        <f t="shared" si="6"/>
        <v>0</v>
      </c>
      <c r="AB118" s="51">
        <f t="shared" si="6"/>
        <v>-0.23607728611147022</v>
      </c>
      <c r="AC118" s="51">
        <f t="shared" si="4"/>
        <v>0</v>
      </c>
      <c r="AD118" s="51">
        <f t="shared" si="4"/>
        <v>0</v>
      </c>
      <c r="AE118" s="51">
        <f t="shared" si="4"/>
        <v>-0.31384817348698441</v>
      </c>
      <c r="AF118" s="51">
        <f t="shared" si="4"/>
        <v>-0.28931673489499743</v>
      </c>
      <c r="AG118" s="51">
        <f t="shared" si="4"/>
        <v>0</v>
      </c>
      <c r="AH118" s="53">
        <f t="shared" si="5"/>
        <v>1.5485863794904731</v>
      </c>
    </row>
    <row r="119" spans="2:34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47">
        <v>0.23178706498555399</v>
      </c>
      <c r="N119" s="48" t="s">
        <v>85</v>
      </c>
      <c r="O119" s="48">
        <v>9.1057678099484715E-2</v>
      </c>
      <c r="P119" s="48">
        <v>0.19637692609243459</v>
      </c>
      <c r="Q119" s="48" t="s">
        <v>85</v>
      </c>
      <c r="R119" s="48">
        <v>0.16175574575909121</v>
      </c>
      <c r="S119" s="48">
        <v>9.1835695261138064E-2</v>
      </c>
      <c r="T119" s="48" t="s">
        <v>85</v>
      </c>
      <c r="U119" s="48">
        <v>0.15017718352192791</v>
      </c>
      <c r="V119" s="48">
        <v>7.7009706280369461E-2</v>
      </c>
      <c r="X119" s="51">
        <f t="shared" si="6"/>
        <v>-0.33885788989424503</v>
      </c>
      <c r="Y119" s="51">
        <f t="shared" si="6"/>
        <v>0</v>
      </c>
      <c r="Z119" s="51">
        <f t="shared" si="6"/>
        <v>-0.21819806731261732</v>
      </c>
      <c r="AA119" s="51">
        <f t="shared" si="6"/>
        <v>-0.31964652725003079</v>
      </c>
      <c r="AB119" s="51">
        <f t="shared" si="6"/>
        <v>0</v>
      </c>
      <c r="AC119" s="51">
        <f t="shared" ref="AC119:AG130" si="7">IFERROR(R119*LN(R119),0)</f>
        <v>-0.29466523735840006</v>
      </c>
      <c r="AD119" s="51">
        <f t="shared" si="7"/>
        <v>-0.21928106887574442</v>
      </c>
      <c r="AE119" s="51">
        <f t="shared" si="7"/>
        <v>0</v>
      </c>
      <c r="AF119" s="51">
        <f t="shared" si="7"/>
        <v>-0.28472684800590742</v>
      </c>
      <c r="AG119" s="51">
        <f t="shared" si="7"/>
        <v>-0.19743931852294824</v>
      </c>
      <c r="AH119" s="53">
        <f t="shared" si="5"/>
        <v>1.8728149572198931</v>
      </c>
    </row>
    <row r="120" spans="2:34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47">
        <v>0.27611778722302721</v>
      </c>
      <c r="N120" s="48" t="s">
        <v>85</v>
      </c>
      <c r="O120" s="48">
        <v>0.1251978267903219</v>
      </c>
      <c r="P120" s="48">
        <v>0.178497409674473</v>
      </c>
      <c r="Q120" s="48" t="s">
        <v>85</v>
      </c>
      <c r="R120" s="48" t="s">
        <v>85</v>
      </c>
      <c r="S120" s="48" t="s">
        <v>85</v>
      </c>
      <c r="T120" s="48">
        <v>0.2260256453816365</v>
      </c>
      <c r="U120" s="48">
        <v>0.19416133093054119</v>
      </c>
      <c r="V120" s="48" t="s">
        <v>85</v>
      </c>
      <c r="X120" s="51">
        <f t="shared" ref="X120:AB130" si="8">IFERROR(M120*LN(M120),0)</f>
        <v>-0.35534363960932436</v>
      </c>
      <c r="Y120" s="51">
        <f t="shared" si="8"/>
        <v>0</v>
      </c>
      <c r="Z120" s="51">
        <f t="shared" si="8"/>
        <v>-0.2601435787062707</v>
      </c>
      <c r="AA120" s="51">
        <f t="shared" si="8"/>
        <v>-0.30758337872469543</v>
      </c>
      <c r="AB120" s="51">
        <f t="shared" si="8"/>
        <v>0</v>
      </c>
      <c r="AC120" s="51">
        <f t="shared" si="7"/>
        <v>0</v>
      </c>
      <c r="AD120" s="51">
        <f t="shared" si="7"/>
        <v>0</v>
      </c>
      <c r="AE120" s="51">
        <f t="shared" si="7"/>
        <v>-0.33612427670943895</v>
      </c>
      <c r="AF120" s="51">
        <f t="shared" si="7"/>
        <v>-0.3182432093990219</v>
      </c>
      <c r="AG120" s="51">
        <f t="shared" si="7"/>
        <v>0</v>
      </c>
      <c r="AH120" s="53">
        <f t="shared" si="5"/>
        <v>1.5774380831487513</v>
      </c>
    </row>
    <row r="121" spans="2:34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47">
        <v>0.29569531187580123</v>
      </c>
      <c r="N121" s="48">
        <v>0.31237763534087298</v>
      </c>
      <c r="O121" s="48">
        <v>9.0159599918398906E-2</v>
      </c>
      <c r="P121" s="48" t="s">
        <v>85</v>
      </c>
      <c r="Q121" s="48">
        <v>0.13392357969728871</v>
      </c>
      <c r="R121" s="48">
        <v>0.16784387316763821</v>
      </c>
      <c r="S121" s="48" t="s">
        <v>85</v>
      </c>
      <c r="T121" s="48" t="s">
        <v>85</v>
      </c>
      <c r="U121" s="48" t="s">
        <v>85</v>
      </c>
      <c r="V121" s="48" t="s">
        <v>85</v>
      </c>
      <c r="X121" s="51">
        <f t="shared" si="8"/>
        <v>-0.360282769303303</v>
      </c>
      <c r="Y121" s="51">
        <f t="shared" si="8"/>
        <v>-0.36346464021094388</v>
      </c>
      <c r="Z121" s="51">
        <f t="shared" si="8"/>
        <v>-0.21693967135463924</v>
      </c>
      <c r="AA121" s="51">
        <f t="shared" si="8"/>
        <v>0</v>
      </c>
      <c r="AB121" s="51">
        <f t="shared" si="8"/>
        <v>-0.26925147434814156</v>
      </c>
      <c r="AC121" s="51">
        <f t="shared" si="7"/>
        <v>-0.29955449490753983</v>
      </c>
      <c r="AD121" s="51">
        <f t="shared" si="7"/>
        <v>0</v>
      </c>
      <c r="AE121" s="51">
        <f t="shared" si="7"/>
        <v>0</v>
      </c>
      <c r="AF121" s="51">
        <f t="shared" si="7"/>
        <v>0</v>
      </c>
      <c r="AG121" s="51">
        <f t="shared" si="7"/>
        <v>0</v>
      </c>
      <c r="AH121" s="53">
        <f t="shared" si="5"/>
        <v>1.5094930501245676</v>
      </c>
    </row>
    <row r="122" spans="2:34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47" t="s">
        <v>85</v>
      </c>
      <c r="N122" s="48">
        <v>0.26988635149696039</v>
      </c>
      <c r="O122" s="48">
        <v>9.2418366458386567E-2</v>
      </c>
      <c r="P122" s="48">
        <v>0.17153748336595259</v>
      </c>
      <c r="Q122" s="48">
        <v>9.810708615467037E-2</v>
      </c>
      <c r="R122" s="48" t="s">
        <v>85</v>
      </c>
      <c r="S122" s="48">
        <v>0.1175789091360076</v>
      </c>
      <c r="T122" s="48" t="s">
        <v>85</v>
      </c>
      <c r="U122" s="48">
        <v>0.1587557020663575</v>
      </c>
      <c r="V122" s="48">
        <v>9.1716101321664995E-2</v>
      </c>
      <c r="X122" s="51">
        <f t="shared" si="8"/>
        <v>0</v>
      </c>
      <c r="Y122" s="51">
        <f t="shared" si="8"/>
        <v>-0.35348481720501712</v>
      </c>
      <c r="Z122" s="51">
        <f t="shared" si="8"/>
        <v>-0.22008782874435093</v>
      </c>
      <c r="AA122" s="51">
        <f t="shared" si="8"/>
        <v>-0.30241260228241362</v>
      </c>
      <c r="AB122" s="51">
        <f t="shared" si="8"/>
        <v>-0.22777479820344262</v>
      </c>
      <c r="AC122" s="51">
        <f t="shared" si="7"/>
        <v>0</v>
      </c>
      <c r="AD122" s="51">
        <f t="shared" si="7"/>
        <v>-0.25169477492786718</v>
      </c>
      <c r="AE122" s="51">
        <f t="shared" si="7"/>
        <v>0</v>
      </c>
      <c r="AF122" s="51">
        <f t="shared" si="7"/>
        <v>-0.29217220384665105</v>
      </c>
      <c r="AG122" s="51">
        <f t="shared" si="7"/>
        <v>-0.21911502397657601</v>
      </c>
      <c r="AH122" s="53">
        <f t="shared" si="5"/>
        <v>1.8667420491863187</v>
      </c>
    </row>
    <row r="123" spans="2:34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47" t="s">
        <v>85</v>
      </c>
      <c r="N123" s="48">
        <v>0.30137293389278308</v>
      </c>
      <c r="O123" s="48" t="s">
        <v>85</v>
      </c>
      <c r="P123" s="48">
        <v>0.18220161791335771</v>
      </c>
      <c r="Q123" s="48" t="s">
        <v>85</v>
      </c>
      <c r="R123" s="48" t="s">
        <v>85</v>
      </c>
      <c r="S123" s="48">
        <v>0.1026389829653475</v>
      </c>
      <c r="T123" s="48">
        <v>0.22681859823383441</v>
      </c>
      <c r="U123" s="48">
        <v>0.1869678669946773</v>
      </c>
      <c r="V123" s="48" t="s">
        <v>85</v>
      </c>
      <c r="X123" s="51">
        <f t="shared" si="8"/>
        <v>0</v>
      </c>
      <c r="Y123" s="51">
        <f t="shared" si="8"/>
        <v>-0.36146874567640924</v>
      </c>
      <c r="Z123" s="51">
        <f t="shared" si="8"/>
        <v>0</v>
      </c>
      <c r="AA123" s="51">
        <f t="shared" si="8"/>
        <v>-0.31022402041538732</v>
      </c>
      <c r="AB123" s="51">
        <f t="shared" si="8"/>
        <v>0</v>
      </c>
      <c r="AC123" s="51">
        <f t="shared" si="7"/>
        <v>0</v>
      </c>
      <c r="AD123" s="51">
        <f t="shared" si="7"/>
        <v>-0.23366149034457614</v>
      </c>
      <c r="AE123" s="51">
        <f t="shared" si="7"/>
        <v>-0.33650914013270194</v>
      </c>
      <c r="AF123" s="51">
        <f t="shared" si="7"/>
        <v>-0.31351118036612258</v>
      </c>
      <c r="AG123" s="51">
        <f t="shared" si="7"/>
        <v>0</v>
      </c>
      <c r="AH123" s="53">
        <f t="shared" si="5"/>
        <v>1.5553745769351974</v>
      </c>
    </row>
    <row r="124" spans="2:34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47" t="s">
        <v>85</v>
      </c>
      <c r="N124" s="48" t="s">
        <v>85</v>
      </c>
      <c r="O124" s="48">
        <v>0.12693013199368039</v>
      </c>
      <c r="P124" s="48">
        <v>0.22338539824492989</v>
      </c>
      <c r="Q124" s="48" t="s">
        <v>85</v>
      </c>
      <c r="R124" s="48" t="s">
        <v>85</v>
      </c>
      <c r="S124" s="48">
        <v>0.11434483278174171</v>
      </c>
      <c r="T124" s="48">
        <v>0.22305919443882741</v>
      </c>
      <c r="U124" s="48">
        <v>0.19726913445127359</v>
      </c>
      <c r="V124" s="48">
        <v>0.115011308089547</v>
      </c>
      <c r="X124" s="51">
        <f t="shared" si="8"/>
        <v>0</v>
      </c>
      <c r="Y124" s="51">
        <f t="shared" si="8"/>
        <v>0</v>
      </c>
      <c r="Z124" s="51">
        <f t="shared" si="8"/>
        <v>-0.26199883183911366</v>
      </c>
      <c r="AA124" s="51">
        <f t="shared" si="8"/>
        <v>-0.33482271334337926</v>
      </c>
      <c r="AB124" s="51">
        <f t="shared" si="8"/>
        <v>0</v>
      </c>
      <c r="AC124" s="51">
        <f t="shared" si="7"/>
        <v>0</v>
      </c>
      <c r="AD124" s="51">
        <f t="shared" si="7"/>
        <v>-0.24796094887936965</v>
      </c>
      <c r="AE124" s="51">
        <f t="shared" si="7"/>
        <v>-0.33465974608145821</v>
      </c>
      <c r="AF124" s="51">
        <f t="shared" si="7"/>
        <v>-0.32020455997952907</v>
      </c>
      <c r="AG124" s="51">
        <f t="shared" si="7"/>
        <v>-0.24873781107353565</v>
      </c>
      <c r="AH124" s="53">
        <f t="shared" si="5"/>
        <v>1.7483846111963857</v>
      </c>
    </row>
    <row r="125" spans="2:34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47">
        <v>0.31497768699512918</v>
      </c>
      <c r="N125" s="48" t="s">
        <v>85</v>
      </c>
      <c r="O125" s="48" t="s">
        <v>85</v>
      </c>
      <c r="P125" s="48" t="s">
        <v>85</v>
      </c>
      <c r="Q125" s="48" t="s">
        <v>85</v>
      </c>
      <c r="R125" s="48" t="s">
        <v>85</v>
      </c>
      <c r="S125" s="48">
        <v>0.1523419402039457</v>
      </c>
      <c r="T125" s="48">
        <v>0.29962209494650299</v>
      </c>
      <c r="U125" s="48">
        <v>0.2330582778544221</v>
      </c>
      <c r="V125" s="48" t="s">
        <v>85</v>
      </c>
      <c r="X125" s="51">
        <f t="shared" si="8"/>
        <v>-0.36387906826800431</v>
      </c>
      <c r="Y125" s="51">
        <f t="shared" si="8"/>
        <v>0</v>
      </c>
      <c r="Z125" s="51">
        <f t="shared" si="8"/>
        <v>0</v>
      </c>
      <c r="AA125" s="51">
        <f t="shared" si="8"/>
        <v>0</v>
      </c>
      <c r="AB125" s="51">
        <f t="shared" si="8"/>
        <v>0</v>
      </c>
      <c r="AC125" s="51">
        <f t="shared" si="7"/>
        <v>0</v>
      </c>
      <c r="AD125" s="51">
        <f t="shared" si="7"/>
        <v>-0.28665081122432684</v>
      </c>
      <c r="AE125" s="51">
        <f t="shared" si="7"/>
        <v>-0.36111452082386114</v>
      </c>
      <c r="AF125" s="51">
        <f t="shared" si="7"/>
        <v>-0.3394416295110857</v>
      </c>
      <c r="AG125" s="51">
        <f t="shared" si="7"/>
        <v>0</v>
      </c>
      <c r="AH125" s="53">
        <f t="shared" si="5"/>
        <v>1.351086029827278</v>
      </c>
    </row>
    <row r="126" spans="2:34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47">
        <v>0.22504930027953041</v>
      </c>
      <c r="N126" s="48">
        <v>0.24023769258247599</v>
      </c>
      <c r="O126" s="48">
        <v>7.1624381767672524E-2</v>
      </c>
      <c r="P126" s="48" t="s">
        <v>85</v>
      </c>
      <c r="Q126" s="48">
        <v>9.6111033975145366E-2</v>
      </c>
      <c r="R126" s="48">
        <v>0.13174783994711489</v>
      </c>
      <c r="S126" s="48">
        <v>7.7838632538922412E-2</v>
      </c>
      <c r="T126" s="48">
        <v>0.15739111890913851</v>
      </c>
      <c r="U126" s="48" t="s">
        <v>85</v>
      </c>
      <c r="V126" s="48" t="s">
        <v>85</v>
      </c>
      <c r="X126" s="51">
        <f t="shared" si="8"/>
        <v>-0.33564658059708824</v>
      </c>
      <c r="Y126" s="51">
        <f t="shared" si="8"/>
        <v>-0.3426093300783884</v>
      </c>
      <c r="Z126" s="51">
        <f t="shared" si="8"/>
        <v>-0.18882477119713018</v>
      </c>
      <c r="AA126" s="51">
        <f t="shared" si="8"/>
        <v>0</v>
      </c>
      <c r="AB126" s="51">
        <f t="shared" si="8"/>
        <v>-0.22511618004411457</v>
      </c>
      <c r="AC126" s="51">
        <f t="shared" si="7"/>
        <v>-0.26703514974706766</v>
      </c>
      <c r="AD126" s="51">
        <f t="shared" si="7"/>
        <v>-0.19873116781597164</v>
      </c>
      <c r="AE126" s="51">
        <f t="shared" si="7"/>
        <v>-0.29101954204266278</v>
      </c>
      <c r="AF126" s="51">
        <f t="shared" si="7"/>
        <v>0</v>
      </c>
      <c r="AG126" s="51">
        <f t="shared" si="7"/>
        <v>0</v>
      </c>
      <c r="AH126" s="53">
        <f t="shared" si="5"/>
        <v>1.8489827215224235</v>
      </c>
    </row>
    <row r="127" spans="2:34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47" t="s">
        <v>85</v>
      </c>
      <c r="N127" s="48" t="s">
        <v>85</v>
      </c>
      <c r="O127" s="48">
        <v>0.1769372928776258</v>
      </c>
      <c r="P127" s="48" t="s">
        <v>85</v>
      </c>
      <c r="Q127" s="48">
        <v>0.17602349365251099</v>
      </c>
      <c r="R127" s="48" t="s">
        <v>85</v>
      </c>
      <c r="S127" s="48">
        <v>0.14436286675706339</v>
      </c>
      <c r="T127" s="48">
        <v>0.26280757534978322</v>
      </c>
      <c r="U127" s="48">
        <v>0.2398687713630166</v>
      </c>
      <c r="V127" s="48" t="s">
        <v>85</v>
      </c>
      <c r="X127" s="51">
        <f t="shared" si="8"/>
        <v>0</v>
      </c>
      <c r="Y127" s="51">
        <f t="shared" si="8"/>
        <v>0</v>
      </c>
      <c r="Z127" s="51">
        <f t="shared" si="8"/>
        <v>-0.30644829372656812</v>
      </c>
      <c r="AA127" s="51">
        <f t="shared" si="8"/>
        <v>0</v>
      </c>
      <c r="AB127" s="51">
        <f t="shared" si="8"/>
        <v>-0.30577706560151785</v>
      </c>
      <c r="AC127" s="51">
        <f t="shared" si="7"/>
        <v>0</v>
      </c>
      <c r="AD127" s="51">
        <f t="shared" si="7"/>
        <v>-0.27940353618698299</v>
      </c>
      <c r="AE127" s="51">
        <f t="shared" si="7"/>
        <v>-0.35119847954584321</v>
      </c>
      <c r="AF127" s="51">
        <f t="shared" si="7"/>
        <v>-0.3424518395729203</v>
      </c>
      <c r="AG127" s="51">
        <f t="shared" si="7"/>
        <v>0</v>
      </c>
      <c r="AH127" s="53">
        <f t="shared" si="5"/>
        <v>1.5852792146338326</v>
      </c>
    </row>
    <row r="128" spans="2:34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47">
        <v>0.26861253260829282</v>
      </c>
      <c r="N128" s="48" t="s">
        <v>85</v>
      </c>
      <c r="O128" s="48">
        <v>0.1157158357790873</v>
      </c>
      <c r="P128" s="48" t="s">
        <v>85</v>
      </c>
      <c r="Q128" s="48">
        <v>0.12579435153621099</v>
      </c>
      <c r="R128" s="48" t="s">
        <v>85</v>
      </c>
      <c r="S128" s="48" t="s">
        <v>85</v>
      </c>
      <c r="T128" s="48">
        <v>0.21268496653040439</v>
      </c>
      <c r="U128" s="48">
        <v>0.17823737496083111</v>
      </c>
      <c r="V128" s="48">
        <v>9.895493858517343E-2</v>
      </c>
      <c r="X128" s="51">
        <f t="shared" si="8"/>
        <v>-0.35308723544217235</v>
      </c>
      <c r="Y128" s="51">
        <f t="shared" si="8"/>
        <v>0</v>
      </c>
      <c r="Z128" s="51">
        <f t="shared" si="8"/>
        <v>-0.24955482942868229</v>
      </c>
      <c r="AA128" s="51">
        <f t="shared" si="8"/>
        <v>0</v>
      </c>
      <c r="AB128" s="51">
        <f t="shared" si="8"/>
        <v>-0.26078513010895477</v>
      </c>
      <c r="AC128" s="51">
        <f t="shared" si="7"/>
        <v>0</v>
      </c>
      <c r="AD128" s="51">
        <f t="shared" si="7"/>
        <v>0</v>
      </c>
      <c r="AE128" s="51">
        <f t="shared" si="7"/>
        <v>-0.32922425586952958</v>
      </c>
      <c r="AF128" s="51">
        <f t="shared" si="7"/>
        <v>-0.30739513701007226</v>
      </c>
      <c r="AG128" s="51">
        <f t="shared" si="7"/>
        <v>-0.22889174798956791</v>
      </c>
      <c r="AH128" s="53">
        <f t="shared" si="5"/>
        <v>1.7289383358489792</v>
      </c>
    </row>
    <row r="129" spans="2:34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47" t="s">
        <v>85</v>
      </c>
      <c r="N129" s="48" t="s">
        <v>85</v>
      </c>
      <c r="O129" s="48">
        <v>0.12672861274477251</v>
      </c>
      <c r="P129" s="48">
        <v>0.22029857950331971</v>
      </c>
      <c r="Q129" s="48">
        <v>0.13821008756668979</v>
      </c>
      <c r="R129" s="48">
        <v>0.17835641259059939</v>
      </c>
      <c r="S129" s="48">
        <v>0.1261937312602136</v>
      </c>
      <c r="T129" s="48">
        <v>0.21021257633440479</v>
      </c>
      <c r="U129" s="48" t="s">
        <v>85</v>
      </c>
      <c r="V129" s="48" t="s">
        <v>85</v>
      </c>
      <c r="X129" s="51">
        <f t="shared" si="8"/>
        <v>0</v>
      </c>
      <c r="Y129" s="51">
        <f t="shared" si="8"/>
        <v>0</v>
      </c>
      <c r="Z129" s="51">
        <f t="shared" si="8"/>
        <v>-0.26178423142647705</v>
      </c>
      <c r="AA129" s="51">
        <f t="shared" si="8"/>
        <v>-0.3332614066602011</v>
      </c>
      <c r="AB129" s="51">
        <f t="shared" si="8"/>
        <v>-0.27351505130702153</v>
      </c>
      <c r="AC129" s="51">
        <f t="shared" si="7"/>
        <v>-0.30748135658361553</v>
      </c>
      <c r="AD129" s="51">
        <f t="shared" si="7"/>
        <v>-0.26121307390306631</v>
      </c>
      <c r="AE129" s="51">
        <f t="shared" si="7"/>
        <v>-0.32785510002294643</v>
      </c>
      <c r="AF129" s="51">
        <f t="shared" si="7"/>
        <v>0</v>
      </c>
      <c r="AG129" s="51">
        <f t="shared" si="7"/>
        <v>0</v>
      </c>
      <c r="AH129" s="53">
        <f t="shared" si="5"/>
        <v>1.7651102199033277</v>
      </c>
    </row>
    <row r="130" spans="2:34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49">
        <v>0.29170695116229689</v>
      </c>
      <c r="N130" s="50" t="s">
        <v>85</v>
      </c>
      <c r="O130" s="50" t="s">
        <v>85</v>
      </c>
      <c r="P130" s="50">
        <v>0.22963543360036071</v>
      </c>
      <c r="Q130" s="50">
        <v>0.14058810250056269</v>
      </c>
      <c r="R130" s="50" t="s">
        <v>85</v>
      </c>
      <c r="S130" s="50" t="s">
        <v>85</v>
      </c>
      <c r="T130" s="50" t="s">
        <v>85</v>
      </c>
      <c r="U130" s="50">
        <v>0.20496336719615349</v>
      </c>
      <c r="V130" s="50">
        <v>0.1331061455406263</v>
      </c>
      <c r="X130" s="51">
        <f t="shared" si="8"/>
        <v>-0.35938458938624807</v>
      </c>
      <c r="Y130" s="51">
        <f t="shared" si="8"/>
        <v>0</v>
      </c>
      <c r="Z130" s="51">
        <f t="shared" si="8"/>
        <v>0</v>
      </c>
      <c r="AA130" s="51">
        <f t="shared" si="8"/>
        <v>-0.33785395595150575</v>
      </c>
      <c r="AB130" s="51">
        <f t="shared" si="8"/>
        <v>-0.27582273977431582</v>
      </c>
      <c r="AC130" s="51">
        <f t="shared" si="7"/>
        <v>0</v>
      </c>
      <c r="AD130" s="51">
        <f t="shared" si="7"/>
        <v>0</v>
      </c>
      <c r="AE130" s="51">
        <f t="shared" si="7"/>
        <v>0</v>
      </c>
      <c r="AF130" s="51">
        <f t="shared" si="7"/>
        <v>-0.32485136233482126</v>
      </c>
      <c r="AG130" s="51">
        <f t="shared" si="7"/>
        <v>-0.26842296883162764</v>
      </c>
      <c r="AH130" s="53">
        <f t="shared" si="5"/>
        <v>1.5663356162785185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4FB59-161D-4A67-BEED-09493C13300C}">
  <dimension ref="B2:AF130"/>
  <sheetViews>
    <sheetView showGridLines="0" topLeftCell="G1" zoomScale="70" zoomScaleNormal="70" workbookViewId="0">
      <selection activeCell="G2" sqref="G2"/>
    </sheetView>
  </sheetViews>
  <sheetFormatPr defaultRowHeight="14.25" x14ac:dyDescent="0.2"/>
  <cols>
    <col min="2" max="2" width="6.25" bestFit="1" customWidth="1"/>
    <col min="3" max="3" width="4" bestFit="1" customWidth="1"/>
    <col min="4" max="10" width="4.25" bestFit="1" customWidth="1"/>
    <col min="11" max="12" width="5" bestFit="1" customWidth="1"/>
    <col min="13" max="22" width="13.125" bestFit="1" customWidth="1"/>
    <col min="23" max="32" width="11.75" customWidth="1"/>
  </cols>
  <sheetData>
    <row r="2" spans="2:32" ht="17.25" x14ac:dyDescent="0.3">
      <c r="B2" s="21" t="s">
        <v>0</v>
      </c>
      <c r="C2" s="21" t="s">
        <v>75</v>
      </c>
      <c r="D2" s="21" t="s">
        <v>76</v>
      </c>
      <c r="E2" s="21" t="s">
        <v>77</v>
      </c>
      <c r="F2" s="21" t="s">
        <v>78</v>
      </c>
      <c r="G2" s="21" t="s">
        <v>79</v>
      </c>
      <c r="H2" s="21" t="s">
        <v>80</v>
      </c>
      <c r="I2" s="21" t="s">
        <v>81</v>
      </c>
      <c r="J2" s="21" t="s">
        <v>82</v>
      </c>
      <c r="K2" s="21" t="s">
        <v>83</v>
      </c>
      <c r="L2" s="21" t="s">
        <v>84</v>
      </c>
      <c r="M2" s="7" t="s">
        <v>75</v>
      </c>
      <c r="N2" s="21" t="s">
        <v>76</v>
      </c>
      <c r="O2" s="21" t="s">
        <v>77</v>
      </c>
      <c r="P2" s="21" t="s">
        <v>78</v>
      </c>
      <c r="Q2" s="21" t="s">
        <v>79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84</v>
      </c>
      <c r="W2" s="7" t="s">
        <v>75</v>
      </c>
      <c r="X2" s="21" t="s">
        <v>76</v>
      </c>
      <c r="Y2" s="21" t="s">
        <v>77</v>
      </c>
      <c r="Z2" s="21" t="s">
        <v>78</v>
      </c>
      <c r="AA2" s="21" t="s">
        <v>79</v>
      </c>
      <c r="AB2" s="21" t="s">
        <v>80</v>
      </c>
      <c r="AC2" s="21" t="s">
        <v>81</v>
      </c>
      <c r="AD2" s="21" t="s">
        <v>82</v>
      </c>
      <c r="AE2" s="21" t="s">
        <v>83</v>
      </c>
      <c r="AF2" s="21" t="s">
        <v>84</v>
      </c>
    </row>
    <row r="3" spans="2:32" ht="15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13" t="b">
        <v>1</v>
      </c>
      <c r="N3" s="8" t="b">
        <v>1</v>
      </c>
      <c r="O3" s="8" t="s">
        <v>85</v>
      </c>
      <c r="P3" s="8" t="s">
        <v>85</v>
      </c>
      <c r="Q3" s="8" t="s">
        <v>85</v>
      </c>
      <c r="R3" s="8" t="s">
        <v>85</v>
      </c>
      <c r="S3" s="8" t="s">
        <v>85</v>
      </c>
      <c r="T3" s="8" t="b">
        <v>1</v>
      </c>
      <c r="U3" s="8" t="s">
        <v>85</v>
      </c>
      <c r="V3" s="8" t="s">
        <v>85</v>
      </c>
      <c r="W3" s="32">
        <v>1</v>
      </c>
      <c r="X3" s="33">
        <v>1</v>
      </c>
      <c r="Y3" s="33" t="s">
        <v>85</v>
      </c>
      <c r="Z3" s="33" t="s">
        <v>85</v>
      </c>
      <c r="AA3" s="33" t="s">
        <v>85</v>
      </c>
      <c r="AB3" s="33" t="s">
        <v>85</v>
      </c>
      <c r="AC3" s="33" t="s">
        <v>85</v>
      </c>
      <c r="AD3" s="33">
        <v>1</v>
      </c>
      <c r="AE3" s="33" t="s">
        <v>85</v>
      </c>
      <c r="AF3" s="33" t="s">
        <v>85</v>
      </c>
    </row>
    <row r="4" spans="2:32" ht="15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14" t="s">
        <v>85</v>
      </c>
      <c r="N4" s="9" t="b">
        <v>1</v>
      </c>
      <c r="O4" s="9" t="s">
        <v>85</v>
      </c>
      <c r="P4" s="9" t="s">
        <v>85</v>
      </c>
      <c r="Q4" s="9" t="s">
        <v>85</v>
      </c>
      <c r="R4" s="9" t="s">
        <v>85</v>
      </c>
      <c r="S4" s="9" t="b">
        <v>1</v>
      </c>
      <c r="T4" s="9" t="b">
        <v>1</v>
      </c>
      <c r="U4" s="9" t="s">
        <v>85</v>
      </c>
      <c r="V4" s="9" t="b">
        <v>1</v>
      </c>
      <c r="W4" s="34" t="s">
        <v>85</v>
      </c>
      <c r="X4" s="35">
        <v>1</v>
      </c>
      <c r="Y4" s="35" t="s">
        <v>85</v>
      </c>
      <c r="Z4" s="35" t="s">
        <v>85</v>
      </c>
      <c r="AA4" s="35" t="s">
        <v>85</v>
      </c>
      <c r="AB4" s="35" t="s">
        <v>85</v>
      </c>
      <c r="AC4" s="35">
        <v>1</v>
      </c>
      <c r="AD4" s="35">
        <v>1</v>
      </c>
      <c r="AE4" s="35" t="s">
        <v>85</v>
      </c>
      <c r="AF4" s="35">
        <v>1</v>
      </c>
    </row>
    <row r="5" spans="2:32" ht="15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14" t="s">
        <v>85</v>
      </c>
      <c r="N5" s="9" t="s">
        <v>85</v>
      </c>
      <c r="O5" s="9" t="b">
        <v>1</v>
      </c>
      <c r="P5" s="9" t="s">
        <v>85</v>
      </c>
      <c r="Q5" s="9" t="s">
        <v>85</v>
      </c>
      <c r="R5" s="9" t="s">
        <v>85</v>
      </c>
      <c r="S5" s="9" t="b">
        <v>1</v>
      </c>
      <c r="T5" s="9" t="b">
        <v>1</v>
      </c>
      <c r="U5" s="9" t="s">
        <v>85</v>
      </c>
      <c r="V5" s="9" t="s">
        <v>85</v>
      </c>
      <c r="W5" s="34" t="s">
        <v>85</v>
      </c>
      <c r="X5" s="35" t="s">
        <v>85</v>
      </c>
      <c r="Y5" s="35">
        <v>1</v>
      </c>
      <c r="Z5" s="35" t="s">
        <v>85</v>
      </c>
      <c r="AA5" s="35" t="s">
        <v>85</v>
      </c>
      <c r="AB5" s="35" t="s">
        <v>85</v>
      </c>
      <c r="AC5" s="35">
        <v>1</v>
      </c>
      <c r="AD5" s="35">
        <v>1</v>
      </c>
      <c r="AE5" s="35" t="s">
        <v>85</v>
      </c>
      <c r="AF5" s="35" t="s">
        <v>85</v>
      </c>
    </row>
    <row r="6" spans="2:32" ht="15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14" t="s">
        <v>85</v>
      </c>
      <c r="N6" s="9" t="s">
        <v>85</v>
      </c>
      <c r="O6" s="9" t="s">
        <v>85</v>
      </c>
      <c r="P6" s="9" t="s">
        <v>85</v>
      </c>
      <c r="Q6" s="9" t="s">
        <v>85</v>
      </c>
      <c r="R6" s="9" t="s">
        <v>85</v>
      </c>
      <c r="S6" s="9" t="b">
        <v>1</v>
      </c>
      <c r="T6" s="9" t="s">
        <v>85</v>
      </c>
      <c r="U6" s="9" t="b">
        <v>1</v>
      </c>
      <c r="V6" s="9" t="b">
        <v>1</v>
      </c>
      <c r="W6" s="34" t="s">
        <v>85</v>
      </c>
      <c r="X6" s="35" t="s">
        <v>85</v>
      </c>
      <c r="Y6" s="35" t="s">
        <v>85</v>
      </c>
      <c r="Z6" s="35" t="s">
        <v>85</v>
      </c>
      <c r="AA6" s="35" t="s">
        <v>85</v>
      </c>
      <c r="AB6" s="35" t="s">
        <v>85</v>
      </c>
      <c r="AC6" s="35">
        <v>1</v>
      </c>
      <c r="AD6" s="35" t="s">
        <v>85</v>
      </c>
      <c r="AE6" s="35">
        <v>1</v>
      </c>
      <c r="AF6" s="35">
        <v>1</v>
      </c>
    </row>
    <row r="7" spans="2:32" ht="15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14" t="b">
        <v>1</v>
      </c>
      <c r="N7" s="9" t="b">
        <v>1</v>
      </c>
      <c r="O7" s="9" t="s">
        <v>85</v>
      </c>
      <c r="P7" s="9" t="s">
        <v>85</v>
      </c>
      <c r="Q7" s="9" t="b">
        <v>1</v>
      </c>
      <c r="R7" s="9" t="s">
        <v>85</v>
      </c>
      <c r="S7" s="9" t="b">
        <v>1</v>
      </c>
      <c r="T7" s="9" t="s">
        <v>85</v>
      </c>
      <c r="U7" s="9" t="s">
        <v>85</v>
      </c>
      <c r="V7" s="9" t="b">
        <v>1</v>
      </c>
      <c r="W7" s="34">
        <v>1</v>
      </c>
      <c r="X7" s="35">
        <v>1</v>
      </c>
      <c r="Y7" s="35" t="s">
        <v>85</v>
      </c>
      <c r="Z7" s="35">
        <v>2</v>
      </c>
      <c r="AA7" s="35">
        <v>1</v>
      </c>
      <c r="AB7" s="35" t="s">
        <v>85</v>
      </c>
      <c r="AC7" s="35">
        <v>1</v>
      </c>
      <c r="AD7" s="35" t="s">
        <v>85</v>
      </c>
      <c r="AE7" s="35" t="s">
        <v>85</v>
      </c>
      <c r="AF7" s="35">
        <v>1</v>
      </c>
    </row>
    <row r="8" spans="2:32" ht="15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14" t="s">
        <v>85</v>
      </c>
      <c r="N8" s="9" t="s">
        <v>85</v>
      </c>
      <c r="O8" s="9" t="s">
        <v>85</v>
      </c>
      <c r="P8" s="9" t="s">
        <v>85</v>
      </c>
      <c r="Q8" s="9" t="b">
        <v>1</v>
      </c>
      <c r="R8" s="9" t="s">
        <v>85</v>
      </c>
      <c r="S8" s="9" t="s">
        <v>85</v>
      </c>
      <c r="T8" s="9" t="b">
        <v>1</v>
      </c>
      <c r="U8" s="9" t="s">
        <v>85</v>
      </c>
      <c r="V8" s="9" t="s">
        <v>85</v>
      </c>
      <c r="W8" s="34" t="s">
        <v>85</v>
      </c>
      <c r="X8" s="35">
        <v>2</v>
      </c>
      <c r="Y8" s="35" t="s">
        <v>85</v>
      </c>
      <c r="Z8" s="35">
        <v>3</v>
      </c>
      <c r="AA8" s="35">
        <v>1</v>
      </c>
      <c r="AB8" s="35" t="s">
        <v>85</v>
      </c>
      <c r="AC8" s="35">
        <v>4</v>
      </c>
      <c r="AD8" s="35">
        <v>1</v>
      </c>
      <c r="AE8" s="35" t="s">
        <v>85</v>
      </c>
      <c r="AF8" s="35" t="s">
        <v>85</v>
      </c>
    </row>
    <row r="9" spans="2:32" ht="15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14" t="b">
        <v>1</v>
      </c>
      <c r="N9" s="9" t="b">
        <v>1</v>
      </c>
      <c r="O9" s="9" t="s">
        <v>85</v>
      </c>
      <c r="P9" s="9" t="s">
        <v>85</v>
      </c>
      <c r="Q9" s="9" t="b">
        <v>1</v>
      </c>
      <c r="R9" s="9" t="s">
        <v>85</v>
      </c>
      <c r="S9" s="9" t="b">
        <v>1</v>
      </c>
      <c r="T9" s="9" t="s">
        <v>85</v>
      </c>
      <c r="U9" s="9" t="b">
        <v>1</v>
      </c>
      <c r="V9" s="9" t="b">
        <v>1</v>
      </c>
      <c r="W9" s="34">
        <v>1</v>
      </c>
      <c r="X9" s="35">
        <v>1</v>
      </c>
      <c r="Y9" s="35" t="s">
        <v>85</v>
      </c>
      <c r="Z9" s="35" t="s">
        <v>85</v>
      </c>
      <c r="AA9" s="35">
        <v>1</v>
      </c>
      <c r="AB9" s="35">
        <v>2</v>
      </c>
      <c r="AC9" s="35">
        <v>1</v>
      </c>
      <c r="AD9" s="35" t="s">
        <v>85</v>
      </c>
      <c r="AE9" s="35">
        <v>1</v>
      </c>
      <c r="AF9" s="35">
        <v>1</v>
      </c>
    </row>
    <row r="10" spans="2:32" ht="15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14" t="s">
        <v>85</v>
      </c>
      <c r="N10" s="9" t="s">
        <v>85</v>
      </c>
      <c r="O10" s="9" t="s">
        <v>85</v>
      </c>
      <c r="P10" s="9" t="s">
        <v>85</v>
      </c>
      <c r="Q10" s="9" t="b">
        <v>1</v>
      </c>
      <c r="R10" s="9" t="s">
        <v>85</v>
      </c>
      <c r="S10" s="9" t="s">
        <v>85</v>
      </c>
      <c r="T10" s="9" t="b">
        <v>1</v>
      </c>
      <c r="U10" s="9" t="s">
        <v>85</v>
      </c>
      <c r="V10" s="9" t="b">
        <v>1</v>
      </c>
      <c r="W10" s="34">
        <v>2</v>
      </c>
      <c r="X10" s="35" t="s">
        <v>85</v>
      </c>
      <c r="Y10" s="35" t="s">
        <v>85</v>
      </c>
      <c r="Z10" s="35" t="s">
        <v>85</v>
      </c>
      <c r="AA10" s="35">
        <v>1</v>
      </c>
      <c r="AB10" s="35">
        <v>3</v>
      </c>
      <c r="AC10" s="35">
        <v>4</v>
      </c>
      <c r="AD10" s="35">
        <v>1</v>
      </c>
      <c r="AE10" s="35" t="s">
        <v>85</v>
      </c>
      <c r="AF10" s="35">
        <v>1</v>
      </c>
    </row>
    <row r="11" spans="2:32" ht="15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14" t="s">
        <v>85</v>
      </c>
      <c r="N11" s="9" t="b">
        <v>1</v>
      </c>
      <c r="O11" s="9" t="b">
        <v>1</v>
      </c>
      <c r="P11" s="9" t="s">
        <v>85</v>
      </c>
      <c r="Q11" s="9" t="s">
        <v>85</v>
      </c>
      <c r="R11" s="9" t="s">
        <v>85</v>
      </c>
      <c r="S11" s="9" t="s">
        <v>85</v>
      </c>
      <c r="T11" s="9" t="b">
        <v>1</v>
      </c>
      <c r="U11" s="9" t="b">
        <v>1</v>
      </c>
      <c r="V11" s="9" t="s">
        <v>85</v>
      </c>
      <c r="W11" s="34" t="s">
        <v>85</v>
      </c>
      <c r="X11" s="35">
        <v>1</v>
      </c>
      <c r="Y11" s="35">
        <v>1</v>
      </c>
      <c r="Z11" s="35" t="s">
        <v>85</v>
      </c>
      <c r="AA11" s="35" t="s">
        <v>85</v>
      </c>
      <c r="AB11" s="35" t="s">
        <v>85</v>
      </c>
      <c r="AC11" s="35" t="s">
        <v>85</v>
      </c>
      <c r="AD11" s="35">
        <v>1</v>
      </c>
      <c r="AE11" s="35">
        <v>1</v>
      </c>
      <c r="AF11" s="35" t="s">
        <v>85</v>
      </c>
    </row>
    <row r="12" spans="2:32" ht="15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14" t="b">
        <v>1</v>
      </c>
      <c r="N12" s="9" t="s">
        <v>85</v>
      </c>
      <c r="O12" s="9" t="s">
        <v>85</v>
      </c>
      <c r="P12" s="9" t="s">
        <v>85</v>
      </c>
      <c r="Q12" s="9" t="b">
        <v>1</v>
      </c>
      <c r="R12" s="9" t="s">
        <v>85</v>
      </c>
      <c r="S12" s="9" t="s">
        <v>85</v>
      </c>
      <c r="T12" s="9" t="s">
        <v>85</v>
      </c>
      <c r="U12" s="9" t="b">
        <v>1</v>
      </c>
      <c r="V12" s="9" t="s">
        <v>85</v>
      </c>
      <c r="W12" s="34">
        <v>1</v>
      </c>
      <c r="X12" s="35" t="s">
        <v>85</v>
      </c>
      <c r="Y12" s="35" t="s">
        <v>85</v>
      </c>
      <c r="Z12" s="35">
        <v>3</v>
      </c>
      <c r="AA12" s="35">
        <v>1</v>
      </c>
      <c r="AB12" s="35">
        <v>2</v>
      </c>
      <c r="AC12" s="35" t="s">
        <v>85</v>
      </c>
      <c r="AD12" s="35" t="s">
        <v>85</v>
      </c>
      <c r="AE12" s="35">
        <v>1</v>
      </c>
      <c r="AF12" s="35" t="s">
        <v>85</v>
      </c>
    </row>
    <row r="13" spans="2:32" ht="15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14" t="b">
        <v>1</v>
      </c>
      <c r="N13" s="9" t="s">
        <v>85</v>
      </c>
      <c r="O13" s="9" t="b">
        <v>1</v>
      </c>
      <c r="P13" s="9" t="b">
        <v>1</v>
      </c>
      <c r="Q13" s="9" t="s">
        <v>85</v>
      </c>
      <c r="R13" s="9" t="s">
        <v>85</v>
      </c>
      <c r="S13" s="9" t="b">
        <v>1</v>
      </c>
      <c r="T13" s="9" t="s">
        <v>85</v>
      </c>
      <c r="U13" s="9" t="b">
        <v>1</v>
      </c>
      <c r="V13" s="9" t="s">
        <v>85</v>
      </c>
      <c r="W13" s="34">
        <v>1</v>
      </c>
      <c r="X13" s="35" t="s">
        <v>85</v>
      </c>
      <c r="Y13" s="35">
        <v>1</v>
      </c>
      <c r="Z13" s="35">
        <v>1</v>
      </c>
      <c r="AA13" s="35" t="s">
        <v>85</v>
      </c>
      <c r="AB13" s="35" t="s">
        <v>85</v>
      </c>
      <c r="AC13" s="35">
        <v>1</v>
      </c>
      <c r="AD13" s="35" t="s">
        <v>85</v>
      </c>
      <c r="AE13" s="35">
        <v>1</v>
      </c>
      <c r="AF13" s="35" t="s">
        <v>85</v>
      </c>
    </row>
    <row r="14" spans="2:32" ht="15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14" t="s">
        <v>85</v>
      </c>
      <c r="N14" s="9" t="s">
        <v>85</v>
      </c>
      <c r="O14" s="9" t="s">
        <v>85</v>
      </c>
      <c r="P14" s="9" t="s">
        <v>85</v>
      </c>
      <c r="Q14" s="9" t="b">
        <v>1</v>
      </c>
      <c r="R14" s="9" t="s">
        <v>85</v>
      </c>
      <c r="S14" s="9" t="s">
        <v>85</v>
      </c>
      <c r="T14" s="9" t="s">
        <v>85</v>
      </c>
      <c r="U14" s="9" t="s">
        <v>85</v>
      </c>
      <c r="V14" s="9" t="b">
        <v>1</v>
      </c>
      <c r="W14" s="34" t="s">
        <v>85</v>
      </c>
      <c r="X14" s="35" t="s">
        <v>85</v>
      </c>
      <c r="Y14" s="35" t="s">
        <v>85</v>
      </c>
      <c r="Z14" s="35" t="s">
        <v>85</v>
      </c>
      <c r="AA14" s="35">
        <v>1</v>
      </c>
      <c r="AB14" s="35" t="s">
        <v>85</v>
      </c>
      <c r="AC14" s="35">
        <v>2</v>
      </c>
      <c r="AD14" s="35" t="s">
        <v>85</v>
      </c>
      <c r="AE14" s="35" t="s">
        <v>85</v>
      </c>
      <c r="AF14" s="35">
        <v>1</v>
      </c>
    </row>
    <row r="15" spans="2:32" ht="15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14" t="s">
        <v>85</v>
      </c>
      <c r="N15" s="9" t="b">
        <v>1</v>
      </c>
      <c r="O15" s="9" t="s">
        <v>85</v>
      </c>
      <c r="P15" s="9" t="s">
        <v>85</v>
      </c>
      <c r="Q15" s="9" t="b">
        <v>1</v>
      </c>
      <c r="R15" s="9" t="s">
        <v>85</v>
      </c>
      <c r="S15" s="9" t="s">
        <v>85</v>
      </c>
      <c r="T15" s="9" t="s">
        <v>85</v>
      </c>
      <c r="U15" s="9" t="b">
        <v>1</v>
      </c>
      <c r="V15" s="9" t="b">
        <v>1</v>
      </c>
      <c r="W15" s="34" t="s">
        <v>85</v>
      </c>
      <c r="X15" s="35">
        <v>1</v>
      </c>
      <c r="Y15" s="35" t="s">
        <v>85</v>
      </c>
      <c r="Z15" s="35" t="s">
        <v>85</v>
      </c>
      <c r="AA15" s="35">
        <v>1</v>
      </c>
      <c r="AB15" s="35" t="s">
        <v>85</v>
      </c>
      <c r="AC15" s="35" t="s">
        <v>85</v>
      </c>
      <c r="AD15" s="35" t="s">
        <v>85</v>
      </c>
      <c r="AE15" s="35">
        <v>1</v>
      </c>
      <c r="AF15" s="35">
        <v>1</v>
      </c>
    </row>
    <row r="16" spans="2:32" ht="15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14" t="s">
        <v>85</v>
      </c>
      <c r="N16" s="9" t="s">
        <v>85</v>
      </c>
      <c r="O16" s="9" t="s">
        <v>85</v>
      </c>
      <c r="P16" s="9" t="s">
        <v>85</v>
      </c>
      <c r="Q16" s="9" t="s">
        <v>85</v>
      </c>
      <c r="R16" s="9" t="s">
        <v>85</v>
      </c>
      <c r="S16" s="9" t="s">
        <v>85</v>
      </c>
      <c r="T16" s="9" t="b">
        <v>1</v>
      </c>
      <c r="U16" s="9" t="b">
        <v>1</v>
      </c>
      <c r="V16" s="9" t="b">
        <v>1</v>
      </c>
      <c r="W16" s="34">
        <v>3</v>
      </c>
      <c r="X16" s="35">
        <v>3</v>
      </c>
      <c r="Y16" s="35">
        <v>3</v>
      </c>
      <c r="Z16" s="35" t="s">
        <v>85</v>
      </c>
      <c r="AA16" s="35" t="s">
        <v>85</v>
      </c>
      <c r="AB16" s="35" t="s">
        <v>85</v>
      </c>
      <c r="AC16" s="35">
        <v>2</v>
      </c>
      <c r="AD16" s="35">
        <v>1</v>
      </c>
      <c r="AE16" s="35">
        <v>1</v>
      </c>
      <c r="AF16" s="35">
        <v>1</v>
      </c>
    </row>
    <row r="17" spans="2:32" ht="15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14" t="b">
        <v>1</v>
      </c>
      <c r="N17" s="9" t="s">
        <v>85</v>
      </c>
      <c r="O17" s="9" t="b">
        <v>1</v>
      </c>
      <c r="P17" s="9" t="s">
        <v>85</v>
      </c>
      <c r="Q17" s="9" t="b">
        <v>1</v>
      </c>
      <c r="R17" s="9" t="s">
        <v>85</v>
      </c>
      <c r="S17" s="9" t="b">
        <v>1</v>
      </c>
      <c r="T17" s="9" t="s">
        <v>85</v>
      </c>
      <c r="U17" s="9" t="b">
        <v>1</v>
      </c>
      <c r="V17" s="9" t="s">
        <v>85</v>
      </c>
      <c r="W17" s="34">
        <v>1</v>
      </c>
      <c r="X17" s="35" t="s">
        <v>85</v>
      </c>
      <c r="Y17" s="35">
        <v>1</v>
      </c>
      <c r="Z17" s="35" t="s">
        <v>85</v>
      </c>
      <c r="AA17" s="35">
        <v>1</v>
      </c>
      <c r="AB17" s="35">
        <v>2</v>
      </c>
      <c r="AC17" s="35">
        <v>1</v>
      </c>
      <c r="AD17" s="35" t="s">
        <v>85</v>
      </c>
      <c r="AE17" s="35">
        <v>1</v>
      </c>
      <c r="AF17" s="35" t="s">
        <v>85</v>
      </c>
    </row>
    <row r="18" spans="2:32" ht="15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14" t="b">
        <v>1</v>
      </c>
      <c r="N18" s="9" t="b">
        <v>1</v>
      </c>
      <c r="O18" s="9" t="s">
        <v>85</v>
      </c>
      <c r="P18" s="9" t="b">
        <v>1</v>
      </c>
      <c r="Q18" s="9" t="s">
        <v>85</v>
      </c>
      <c r="R18" s="9" t="s">
        <v>85</v>
      </c>
      <c r="S18" s="9" t="b">
        <v>1</v>
      </c>
      <c r="T18" s="9" t="s">
        <v>85</v>
      </c>
      <c r="U18" s="9" t="b">
        <v>1</v>
      </c>
      <c r="V18" s="9" t="s">
        <v>85</v>
      </c>
      <c r="W18" s="34">
        <v>1</v>
      </c>
      <c r="X18" s="35">
        <v>1</v>
      </c>
      <c r="Y18" s="35" t="s">
        <v>85</v>
      </c>
      <c r="Z18" s="35">
        <v>1</v>
      </c>
      <c r="AA18" s="35" t="s">
        <v>85</v>
      </c>
      <c r="AB18" s="35">
        <v>2</v>
      </c>
      <c r="AC18" s="35">
        <v>1</v>
      </c>
      <c r="AD18" s="35" t="s">
        <v>85</v>
      </c>
      <c r="AE18" s="35">
        <v>1</v>
      </c>
      <c r="AF18" s="35" t="s">
        <v>85</v>
      </c>
    </row>
    <row r="19" spans="2:32" ht="15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14" t="s">
        <v>85</v>
      </c>
      <c r="N19" s="9" t="s">
        <v>85</v>
      </c>
      <c r="O19" s="9" t="s">
        <v>85</v>
      </c>
      <c r="P19" s="9" t="s">
        <v>85</v>
      </c>
      <c r="Q19" s="9" t="b">
        <v>1</v>
      </c>
      <c r="R19" s="9" t="s">
        <v>85</v>
      </c>
      <c r="S19" s="9" t="s">
        <v>85</v>
      </c>
      <c r="T19" s="9" t="b">
        <v>1</v>
      </c>
      <c r="U19" s="9" t="b">
        <v>1</v>
      </c>
      <c r="V19" s="9" t="b">
        <v>1</v>
      </c>
      <c r="W19" s="34">
        <v>2</v>
      </c>
      <c r="X19" s="35" t="s">
        <v>85</v>
      </c>
      <c r="Y19" s="35" t="s">
        <v>85</v>
      </c>
      <c r="Z19" s="35">
        <v>4</v>
      </c>
      <c r="AA19" s="35">
        <v>1</v>
      </c>
      <c r="AB19" s="35" t="s">
        <v>85</v>
      </c>
      <c r="AC19" s="35">
        <v>3</v>
      </c>
      <c r="AD19" s="35">
        <v>1</v>
      </c>
      <c r="AE19" s="35">
        <v>1</v>
      </c>
      <c r="AF19" s="35">
        <v>1</v>
      </c>
    </row>
    <row r="20" spans="2:32" ht="15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14" t="s">
        <v>85</v>
      </c>
      <c r="N20" s="9" t="s">
        <v>85</v>
      </c>
      <c r="O20" s="9" t="b">
        <v>1</v>
      </c>
      <c r="P20" s="9" t="s">
        <v>85</v>
      </c>
      <c r="Q20" s="9" t="b">
        <v>1</v>
      </c>
      <c r="R20" s="9" t="s">
        <v>85</v>
      </c>
      <c r="S20" s="9" t="s">
        <v>85</v>
      </c>
      <c r="T20" s="9" t="b">
        <v>1</v>
      </c>
      <c r="U20" s="9" t="s">
        <v>85</v>
      </c>
      <c r="V20" s="9" t="b">
        <v>1</v>
      </c>
      <c r="W20" s="34">
        <v>3</v>
      </c>
      <c r="X20" s="35">
        <v>2</v>
      </c>
      <c r="Y20" s="35">
        <v>1</v>
      </c>
      <c r="Z20" s="35" t="s">
        <v>85</v>
      </c>
      <c r="AA20" s="35">
        <v>1</v>
      </c>
      <c r="AB20" s="35" t="s">
        <v>85</v>
      </c>
      <c r="AC20" s="35">
        <v>4</v>
      </c>
      <c r="AD20" s="35">
        <v>1</v>
      </c>
      <c r="AE20" s="35" t="s">
        <v>85</v>
      </c>
      <c r="AF20" s="35">
        <v>1</v>
      </c>
    </row>
    <row r="21" spans="2:32" ht="15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14" t="b">
        <v>1</v>
      </c>
      <c r="N21" s="9" t="b">
        <v>1</v>
      </c>
      <c r="O21" s="9" t="s">
        <v>85</v>
      </c>
      <c r="P21" s="9" t="s">
        <v>85</v>
      </c>
      <c r="Q21" s="9" t="s">
        <v>85</v>
      </c>
      <c r="R21" s="9" t="s">
        <v>85</v>
      </c>
      <c r="S21" s="9" t="b">
        <v>1</v>
      </c>
      <c r="T21" s="9" t="s">
        <v>85</v>
      </c>
      <c r="U21" s="9" t="s">
        <v>85</v>
      </c>
      <c r="V21" s="9" t="s">
        <v>85</v>
      </c>
      <c r="W21" s="34">
        <v>1</v>
      </c>
      <c r="X21" s="35">
        <v>1</v>
      </c>
      <c r="Y21" s="35" t="s">
        <v>85</v>
      </c>
      <c r="Z21" s="35" t="s">
        <v>85</v>
      </c>
      <c r="AA21" s="35" t="s">
        <v>85</v>
      </c>
      <c r="AB21" s="35" t="s">
        <v>85</v>
      </c>
      <c r="AC21" s="35">
        <v>1</v>
      </c>
      <c r="AD21" s="35" t="s">
        <v>85</v>
      </c>
      <c r="AE21" s="35" t="s">
        <v>85</v>
      </c>
      <c r="AF21" s="35" t="s">
        <v>85</v>
      </c>
    </row>
    <row r="22" spans="2:32" ht="15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14" t="b">
        <v>1</v>
      </c>
      <c r="N22" s="9" t="b">
        <v>1</v>
      </c>
      <c r="O22" s="9" t="b">
        <v>1</v>
      </c>
      <c r="P22" s="9" t="s">
        <v>85</v>
      </c>
      <c r="Q22" s="9" t="b">
        <v>1</v>
      </c>
      <c r="R22" s="9" t="s">
        <v>85</v>
      </c>
      <c r="S22" s="9" t="s">
        <v>85</v>
      </c>
      <c r="T22" s="9" t="s">
        <v>85</v>
      </c>
      <c r="U22" s="9" t="s">
        <v>85</v>
      </c>
      <c r="V22" s="9" t="b">
        <v>1</v>
      </c>
      <c r="W22" s="34">
        <v>1</v>
      </c>
      <c r="X22" s="35">
        <v>1</v>
      </c>
      <c r="Y22" s="35">
        <v>1</v>
      </c>
      <c r="Z22" s="35" t="s">
        <v>85</v>
      </c>
      <c r="AA22" s="35">
        <v>1</v>
      </c>
      <c r="AB22" s="35" t="s">
        <v>85</v>
      </c>
      <c r="AC22" s="35" t="s">
        <v>85</v>
      </c>
      <c r="AD22" s="35" t="s">
        <v>85</v>
      </c>
      <c r="AE22" s="35" t="s">
        <v>85</v>
      </c>
      <c r="AF22" s="35">
        <v>1</v>
      </c>
    </row>
    <row r="23" spans="2:32" ht="15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14" t="b">
        <v>1</v>
      </c>
      <c r="N23" s="9" t="b">
        <v>1</v>
      </c>
      <c r="O23" s="9" t="s">
        <v>85</v>
      </c>
      <c r="P23" s="9" t="b">
        <v>1</v>
      </c>
      <c r="Q23" s="9" t="s">
        <v>85</v>
      </c>
      <c r="R23" s="9" t="s">
        <v>85</v>
      </c>
      <c r="S23" s="9" t="s">
        <v>85</v>
      </c>
      <c r="T23" s="9" t="b">
        <v>1</v>
      </c>
      <c r="U23" s="9" t="b">
        <v>1</v>
      </c>
      <c r="V23" s="9" t="s">
        <v>85</v>
      </c>
      <c r="W23" s="34">
        <v>1</v>
      </c>
      <c r="X23" s="35">
        <v>1</v>
      </c>
      <c r="Y23" s="35" t="s">
        <v>85</v>
      </c>
      <c r="Z23" s="35">
        <v>1</v>
      </c>
      <c r="AA23" s="35" t="s">
        <v>85</v>
      </c>
      <c r="AB23" s="35">
        <v>2</v>
      </c>
      <c r="AC23" s="35" t="s">
        <v>85</v>
      </c>
      <c r="AD23" s="35">
        <v>1</v>
      </c>
      <c r="AE23" s="35">
        <v>1</v>
      </c>
      <c r="AF23" s="35" t="s">
        <v>85</v>
      </c>
    </row>
    <row r="24" spans="2:32" ht="15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14" t="s">
        <v>85</v>
      </c>
      <c r="N24" s="9" t="s">
        <v>85</v>
      </c>
      <c r="O24" s="9" t="b">
        <v>1</v>
      </c>
      <c r="P24" s="9" t="s">
        <v>85</v>
      </c>
      <c r="Q24" s="9" t="b">
        <v>1</v>
      </c>
      <c r="R24" s="9" t="s">
        <v>85</v>
      </c>
      <c r="S24" s="9" t="s">
        <v>85</v>
      </c>
      <c r="T24" s="9" t="b">
        <v>1</v>
      </c>
      <c r="U24" s="9" t="s">
        <v>85</v>
      </c>
      <c r="V24" s="9" t="b">
        <v>1</v>
      </c>
      <c r="W24" s="34" t="s">
        <v>85</v>
      </c>
      <c r="X24" s="35" t="s">
        <v>85</v>
      </c>
      <c r="Y24" s="35">
        <v>1</v>
      </c>
      <c r="Z24" s="35">
        <v>3</v>
      </c>
      <c r="AA24" s="35">
        <v>1</v>
      </c>
      <c r="AB24" s="35" t="s">
        <v>85</v>
      </c>
      <c r="AC24" s="35">
        <v>2</v>
      </c>
      <c r="AD24" s="35">
        <v>1</v>
      </c>
      <c r="AE24" s="35" t="s">
        <v>85</v>
      </c>
      <c r="AF24" s="35">
        <v>1</v>
      </c>
    </row>
    <row r="25" spans="2:32" ht="15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14" t="b">
        <v>1</v>
      </c>
      <c r="N25" s="9" t="s">
        <v>85</v>
      </c>
      <c r="O25" s="9" t="b">
        <v>1</v>
      </c>
      <c r="P25" s="9" t="s">
        <v>85</v>
      </c>
      <c r="Q25" s="9" t="s">
        <v>85</v>
      </c>
      <c r="R25" s="9" t="b">
        <v>1</v>
      </c>
      <c r="S25" s="9" t="b">
        <v>1</v>
      </c>
      <c r="T25" s="9" t="s">
        <v>85</v>
      </c>
      <c r="U25" s="9" t="s">
        <v>85</v>
      </c>
      <c r="V25" s="9" t="s">
        <v>85</v>
      </c>
      <c r="W25" s="34">
        <v>1</v>
      </c>
      <c r="X25" s="35" t="s">
        <v>85</v>
      </c>
      <c r="Y25" s="35">
        <v>1</v>
      </c>
      <c r="Z25" s="35" t="s">
        <v>85</v>
      </c>
      <c r="AA25" s="35" t="s">
        <v>85</v>
      </c>
      <c r="AB25" s="35">
        <v>1</v>
      </c>
      <c r="AC25" s="35">
        <v>1</v>
      </c>
      <c r="AD25" s="35" t="s">
        <v>85</v>
      </c>
      <c r="AE25" s="35" t="s">
        <v>85</v>
      </c>
      <c r="AF25" s="35" t="s">
        <v>85</v>
      </c>
    </row>
    <row r="26" spans="2:32" ht="15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14" t="s">
        <v>85</v>
      </c>
      <c r="N26" s="9" t="b">
        <v>1</v>
      </c>
      <c r="O26" s="9" t="s">
        <v>85</v>
      </c>
      <c r="P26" s="9" t="b">
        <v>1</v>
      </c>
      <c r="Q26" s="9" t="s">
        <v>85</v>
      </c>
      <c r="R26" s="9" t="s">
        <v>85</v>
      </c>
      <c r="S26" s="9" t="s">
        <v>85</v>
      </c>
      <c r="T26" s="9" t="s">
        <v>85</v>
      </c>
      <c r="U26" s="9" t="b">
        <v>1</v>
      </c>
      <c r="V26" s="9" t="s">
        <v>85</v>
      </c>
      <c r="W26" s="34" t="s">
        <v>85</v>
      </c>
      <c r="X26" s="35">
        <v>1</v>
      </c>
      <c r="Y26" s="35" t="s">
        <v>85</v>
      </c>
      <c r="Z26" s="35">
        <v>1</v>
      </c>
      <c r="AA26" s="35" t="s">
        <v>85</v>
      </c>
      <c r="AB26" s="35" t="s">
        <v>85</v>
      </c>
      <c r="AC26" s="35" t="s">
        <v>85</v>
      </c>
      <c r="AD26" s="35" t="s">
        <v>85</v>
      </c>
      <c r="AE26" s="35">
        <v>1</v>
      </c>
      <c r="AF26" s="35" t="s">
        <v>85</v>
      </c>
    </row>
    <row r="27" spans="2:32" ht="15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14" t="b">
        <v>1</v>
      </c>
      <c r="N27" s="9" t="s">
        <v>85</v>
      </c>
      <c r="O27" s="9" t="s">
        <v>85</v>
      </c>
      <c r="P27" s="9" t="b">
        <v>1</v>
      </c>
      <c r="Q27" s="9" t="s">
        <v>85</v>
      </c>
      <c r="R27" s="9" t="s">
        <v>85</v>
      </c>
      <c r="S27" s="9" t="s">
        <v>85</v>
      </c>
      <c r="T27" s="9" t="s">
        <v>85</v>
      </c>
      <c r="U27" s="9" t="s">
        <v>85</v>
      </c>
      <c r="V27" s="9" t="b">
        <v>1</v>
      </c>
      <c r="W27" s="34">
        <v>1</v>
      </c>
      <c r="X27" s="35" t="s">
        <v>85</v>
      </c>
      <c r="Y27" s="35" t="s">
        <v>85</v>
      </c>
      <c r="Z27" s="35">
        <v>1</v>
      </c>
      <c r="AA27" s="35" t="s">
        <v>85</v>
      </c>
      <c r="AB27" s="35" t="s">
        <v>85</v>
      </c>
      <c r="AC27" s="35" t="s">
        <v>85</v>
      </c>
      <c r="AD27" s="35" t="s">
        <v>85</v>
      </c>
      <c r="AE27" s="35" t="s">
        <v>85</v>
      </c>
      <c r="AF27" s="35">
        <v>1</v>
      </c>
    </row>
    <row r="28" spans="2:32" ht="15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14" t="b">
        <v>1</v>
      </c>
      <c r="N28" s="9" t="s">
        <v>85</v>
      </c>
      <c r="O28" s="9" t="s">
        <v>85</v>
      </c>
      <c r="P28" s="9" t="s">
        <v>85</v>
      </c>
      <c r="Q28" s="9" t="s">
        <v>85</v>
      </c>
      <c r="R28" s="9" t="s">
        <v>85</v>
      </c>
      <c r="S28" s="9" t="s">
        <v>85</v>
      </c>
      <c r="T28" s="9" t="s">
        <v>85</v>
      </c>
      <c r="U28" s="9" t="b">
        <v>1</v>
      </c>
      <c r="V28" s="9" t="b">
        <v>1</v>
      </c>
      <c r="W28" s="34">
        <v>1</v>
      </c>
      <c r="X28" s="35" t="s">
        <v>85</v>
      </c>
      <c r="Y28" s="35" t="s">
        <v>85</v>
      </c>
      <c r="Z28" s="35" t="s">
        <v>85</v>
      </c>
      <c r="AA28" s="35" t="s">
        <v>85</v>
      </c>
      <c r="AB28" s="35">
        <v>2</v>
      </c>
      <c r="AC28" s="35" t="s">
        <v>85</v>
      </c>
      <c r="AD28" s="35" t="s">
        <v>85</v>
      </c>
      <c r="AE28" s="35">
        <v>1</v>
      </c>
      <c r="AF28" s="35">
        <v>1</v>
      </c>
    </row>
    <row r="29" spans="2:32" ht="15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14" t="s">
        <v>85</v>
      </c>
      <c r="N29" s="9" t="s">
        <v>85</v>
      </c>
      <c r="O29" s="9" t="s">
        <v>85</v>
      </c>
      <c r="P29" s="9" t="b">
        <v>1</v>
      </c>
      <c r="Q29" s="9" t="s">
        <v>85</v>
      </c>
      <c r="R29" s="9" t="s">
        <v>85</v>
      </c>
      <c r="S29" s="9" t="s">
        <v>85</v>
      </c>
      <c r="T29" s="9" t="b">
        <v>1</v>
      </c>
      <c r="U29" s="9" t="b">
        <v>1</v>
      </c>
      <c r="V29" s="9" t="b">
        <v>1</v>
      </c>
      <c r="W29" s="34">
        <v>2</v>
      </c>
      <c r="X29" s="35" t="s">
        <v>85</v>
      </c>
      <c r="Y29" s="35">
        <v>3</v>
      </c>
      <c r="Z29" s="35">
        <v>1</v>
      </c>
      <c r="AA29" s="35" t="s">
        <v>85</v>
      </c>
      <c r="AB29" s="35">
        <v>4</v>
      </c>
      <c r="AC29" s="35" t="s">
        <v>85</v>
      </c>
      <c r="AD29" s="35">
        <v>1</v>
      </c>
      <c r="AE29" s="35">
        <v>1</v>
      </c>
      <c r="AF29" s="35">
        <v>1</v>
      </c>
    </row>
    <row r="30" spans="2:32" ht="15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14" t="b">
        <v>1</v>
      </c>
      <c r="N30" s="9" t="b">
        <v>1</v>
      </c>
      <c r="O30" s="9" t="b">
        <v>1</v>
      </c>
      <c r="P30" s="9" t="s">
        <v>85</v>
      </c>
      <c r="Q30" s="9" t="b">
        <v>1</v>
      </c>
      <c r="R30" s="9" t="s">
        <v>85</v>
      </c>
      <c r="S30" s="9" t="s">
        <v>85</v>
      </c>
      <c r="T30" s="9" t="s">
        <v>85</v>
      </c>
      <c r="U30" s="9" t="b">
        <v>1</v>
      </c>
      <c r="V30" s="9" t="b">
        <v>1</v>
      </c>
      <c r="W30" s="34">
        <v>1</v>
      </c>
      <c r="X30" s="35">
        <v>1</v>
      </c>
      <c r="Y30" s="35">
        <v>1</v>
      </c>
      <c r="Z30" s="35">
        <v>2</v>
      </c>
      <c r="AA30" s="35">
        <v>1</v>
      </c>
      <c r="AB30" s="35">
        <v>3</v>
      </c>
      <c r="AC30" s="35" t="s">
        <v>85</v>
      </c>
      <c r="AD30" s="35" t="s">
        <v>85</v>
      </c>
      <c r="AE30" s="35">
        <v>1</v>
      </c>
      <c r="AF30" s="35">
        <v>1</v>
      </c>
    </row>
    <row r="31" spans="2:32" ht="15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14" t="s">
        <v>85</v>
      </c>
      <c r="N31" s="9" t="s">
        <v>85</v>
      </c>
      <c r="O31" s="9" t="b">
        <v>1</v>
      </c>
      <c r="P31" s="9" t="s">
        <v>85</v>
      </c>
      <c r="Q31" s="9" t="b">
        <v>1</v>
      </c>
      <c r="R31" s="9" t="s">
        <v>85</v>
      </c>
      <c r="S31" s="9" t="s">
        <v>85</v>
      </c>
      <c r="T31" s="9" t="b">
        <v>1</v>
      </c>
      <c r="U31" s="9" t="s">
        <v>85</v>
      </c>
      <c r="V31" s="9" t="b">
        <v>1</v>
      </c>
      <c r="W31" s="34" t="s">
        <v>85</v>
      </c>
      <c r="X31" s="35">
        <v>2</v>
      </c>
      <c r="Y31" s="35">
        <v>1</v>
      </c>
      <c r="Z31" s="35" t="s">
        <v>85</v>
      </c>
      <c r="AA31" s="35">
        <v>1</v>
      </c>
      <c r="AB31" s="35">
        <v>3</v>
      </c>
      <c r="AC31" s="35" t="s">
        <v>85</v>
      </c>
      <c r="AD31" s="35">
        <v>1</v>
      </c>
      <c r="AE31" s="35" t="s">
        <v>85</v>
      </c>
      <c r="AF31" s="35">
        <v>1</v>
      </c>
    </row>
    <row r="32" spans="2:32" ht="15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14" t="s">
        <v>85</v>
      </c>
      <c r="N32" s="9" t="s">
        <v>85</v>
      </c>
      <c r="O32" s="9" t="s">
        <v>85</v>
      </c>
      <c r="P32" s="9" t="s">
        <v>85</v>
      </c>
      <c r="Q32" s="9" t="b">
        <v>1</v>
      </c>
      <c r="R32" s="9" t="s">
        <v>85</v>
      </c>
      <c r="S32" s="9" t="s">
        <v>85</v>
      </c>
      <c r="T32" s="9" t="b">
        <v>1</v>
      </c>
      <c r="U32" s="9" t="b">
        <v>1</v>
      </c>
      <c r="V32" s="9" t="b">
        <v>1</v>
      </c>
      <c r="W32" s="34">
        <v>3</v>
      </c>
      <c r="X32" s="35">
        <v>2</v>
      </c>
      <c r="Y32" s="35" t="s">
        <v>85</v>
      </c>
      <c r="Z32" s="35" t="s">
        <v>85</v>
      </c>
      <c r="AA32" s="35">
        <v>1</v>
      </c>
      <c r="AB32" s="35">
        <v>4</v>
      </c>
      <c r="AC32" s="35" t="s">
        <v>85</v>
      </c>
      <c r="AD32" s="35">
        <v>1</v>
      </c>
      <c r="AE32" s="35">
        <v>1</v>
      </c>
      <c r="AF32" s="35">
        <v>1</v>
      </c>
    </row>
    <row r="33" spans="2:32" ht="15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14" t="b">
        <v>1</v>
      </c>
      <c r="N33" s="9" t="b">
        <v>1</v>
      </c>
      <c r="O33" s="9" t="b">
        <v>1</v>
      </c>
      <c r="P33" s="9" t="s">
        <v>85</v>
      </c>
      <c r="Q33" s="9" t="s">
        <v>85</v>
      </c>
      <c r="R33" s="9" t="s">
        <v>85</v>
      </c>
      <c r="S33" s="9" t="s">
        <v>85</v>
      </c>
      <c r="T33" s="9" t="s">
        <v>85</v>
      </c>
      <c r="U33" s="9" t="b">
        <v>1</v>
      </c>
      <c r="V33" s="9" t="s">
        <v>85</v>
      </c>
      <c r="W33" s="34">
        <v>1</v>
      </c>
      <c r="X33" s="35">
        <v>1</v>
      </c>
      <c r="Y33" s="35">
        <v>1</v>
      </c>
      <c r="Z33" s="35" t="s">
        <v>85</v>
      </c>
      <c r="AA33" s="35" t="s">
        <v>85</v>
      </c>
      <c r="AB33" s="35">
        <v>2</v>
      </c>
      <c r="AC33" s="35" t="s">
        <v>85</v>
      </c>
      <c r="AD33" s="35" t="s">
        <v>85</v>
      </c>
      <c r="AE33" s="35">
        <v>1</v>
      </c>
      <c r="AF33" s="35" t="s">
        <v>85</v>
      </c>
    </row>
    <row r="34" spans="2:32" ht="15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15" t="s">
        <v>85</v>
      </c>
      <c r="N34" s="10" t="s">
        <v>85</v>
      </c>
      <c r="O34" s="10" t="s">
        <v>85</v>
      </c>
      <c r="P34" s="10" t="s">
        <v>85</v>
      </c>
      <c r="Q34" s="10" t="b">
        <v>1</v>
      </c>
      <c r="R34" s="10" t="s">
        <v>85</v>
      </c>
      <c r="S34" s="10" t="s">
        <v>85</v>
      </c>
      <c r="T34" s="10" t="b">
        <v>1</v>
      </c>
      <c r="U34" s="10" t="b">
        <v>1</v>
      </c>
      <c r="V34" s="10" t="b">
        <v>1</v>
      </c>
      <c r="W34" s="36" t="s">
        <v>85</v>
      </c>
      <c r="X34" s="37">
        <v>2</v>
      </c>
      <c r="Y34" s="37" t="s">
        <v>85</v>
      </c>
      <c r="Z34" s="37" t="s">
        <v>85</v>
      </c>
      <c r="AA34" s="37">
        <v>1</v>
      </c>
      <c r="AB34" s="37" t="s">
        <v>85</v>
      </c>
      <c r="AC34" s="37">
        <v>3</v>
      </c>
      <c r="AD34" s="37">
        <v>1</v>
      </c>
      <c r="AE34" s="37">
        <v>1</v>
      </c>
      <c r="AF34" s="37">
        <v>1</v>
      </c>
    </row>
    <row r="35" spans="2:32" ht="15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13" t="s">
        <v>85</v>
      </c>
      <c r="N35" s="8" t="b">
        <v>1</v>
      </c>
      <c r="O35" s="8" t="s">
        <v>85</v>
      </c>
      <c r="P35" s="8" t="s">
        <v>85</v>
      </c>
      <c r="Q35" s="8" t="b">
        <v>1</v>
      </c>
      <c r="R35" s="8" t="s">
        <v>85</v>
      </c>
      <c r="S35" s="8" t="s">
        <v>85</v>
      </c>
      <c r="T35" s="8" t="s">
        <v>85</v>
      </c>
      <c r="U35" s="8" t="s">
        <v>85</v>
      </c>
      <c r="V35" s="8" t="b">
        <v>1</v>
      </c>
      <c r="W35" s="32" t="s">
        <v>85</v>
      </c>
      <c r="X35" s="33">
        <v>1</v>
      </c>
      <c r="Y35" s="33" t="s">
        <v>85</v>
      </c>
      <c r="Z35" s="33">
        <v>3</v>
      </c>
      <c r="AA35" s="33">
        <v>1</v>
      </c>
      <c r="AB35" s="33">
        <v>2</v>
      </c>
      <c r="AC35" s="33" t="s">
        <v>85</v>
      </c>
      <c r="AD35" s="33" t="s">
        <v>85</v>
      </c>
      <c r="AE35" s="33" t="s">
        <v>85</v>
      </c>
      <c r="AF35" s="33">
        <v>1</v>
      </c>
    </row>
    <row r="36" spans="2:32" ht="15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14" t="b">
        <v>1</v>
      </c>
      <c r="N36" s="9" t="s">
        <v>85</v>
      </c>
      <c r="O36" s="9" t="s">
        <v>85</v>
      </c>
      <c r="P36" s="9" t="b">
        <v>1</v>
      </c>
      <c r="Q36" s="9" t="s">
        <v>85</v>
      </c>
      <c r="R36" s="9" t="s">
        <v>85</v>
      </c>
      <c r="S36" s="9" t="b">
        <v>1</v>
      </c>
      <c r="T36" s="9" t="b">
        <v>1</v>
      </c>
      <c r="U36" s="9" t="s">
        <v>85</v>
      </c>
      <c r="V36" s="9" t="b">
        <v>1</v>
      </c>
      <c r="W36" s="34">
        <v>2</v>
      </c>
      <c r="X36" s="35" t="s">
        <v>85</v>
      </c>
      <c r="Y36" s="35" t="s">
        <v>85</v>
      </c>
      <c r="Z36" s="35">
        <v>1</v>
      </c>
      <c r="AA36" s="35" t="s">
        <v>85</v>
      </c>
      <c r="AB36" s="35" t="s">
        <v>85</v>
      </c>
      <c r="AC36" s="35">
        <v>1</v>
      </c>
      <c r="AD36" s="35">
        <v>1</v>
      </c>
      <c r="AE36" s="35" t="s">
        <v>85</v>
      </c>
      <c r="AF36" s="35">
        <v>1</v>
      </c>
    </row>
    <row r="37" spans="2:32" ht="15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14" t="s">
        <v>85</v>
      </c>
      <c r="N37" s="9" t="b">
        <v>1</v>
      </c>
      <c r="O37" s="9" t="s">
        <v>85</v>
      </c>
      <c r="P37" s="9" t="s">
        <v>85</v>
      </c>
      <c r="Q37" s="9" t="b">
        <v>1</v>
      </c>
      <c r="R37" s="9" t="s">
        <v>85</v>
      </c>
      <c r="S37" s="9" t="s">
        <v>85</v>
      </c>
      <c r="T37" s="9" t="s">
        <v>85</v>
      </c>
      <c r="U37" s="9" t="b">
        <v>1</v>
      </c>
      <c r="V37" s="9" t="s">
        <v>85</v>
      </c>
      <c r="W37" s="34" t="s">
        <v>85</v>
      </c>
      <c r="X37" s="35">
        <v>1</v>
      </c>
      <c r="Y37" s="35" t="s">
        <v>85</v>
      </c>
      <c r="Z37" s="35" t="s">
        <v>85</v>
      </c>
      <c r="AA37" s="35">
        <v>1</v>
      </c>
      <c r="AB37" s="35">
        <v>2</v>
      </c>
      <c r="AC37" s="35" t="s">
        <v>85</v>
      </c>
      <c r="AD37" s="35" t="s">
        <v>85</v>
      </c>
      <c r="AE37" s="35">
        <v>1</v>
      </c>
      <c r="AF37" s="35" t="s">
        <v>85</v>
      </c>
    </row>
    <row r="38" spans="2:32" ht="15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14" t="s">
        <v>85</v>
      </c>
      <c r="N38" s="9" t="s">
        <v>85</v>
      </c>
      <c r="O38" s="9" t="b">
        <v>1</v>
      </c>
      <c r="P38" s="9" t="s">
        <v>85</v>
      </c>
      <c r="Q38" s="9" t="b">
        <v>1</v>
      </c>
      <c r="R38" s="9" t="s">
        <v>85</v>
      </c>
      <c r="S38" s="9" t="s">
        <v>85</v>
      </c>
      <c r="T38" s="9" t="s">
        <v>85</v>
      </c>
      <c r="U38" s="9" t="s">
        <v>85</v>
      </c>
      <c r="V38" s="9" t="s">
        <v>85</v>
      </c>
      <c r="W38" s="34" t="s">
        <v>85</v>
      </c>
      <c r="X38" s="35" t="s">
        <v>85</v>
      </c>
      <c r="Y38" s="35">
        <v>1</v>
      </c>
      <c r="Z38" s="35">
        <v>2</v>
      </c>
      <c r="AA38" s="35">
        <v>1</v>
      </c>
      <c r="AB38" s="35">
        <v>3</v>
      </c>
      <c r="AC38" s="35" t="s">
        <v>85</v>
      </c>
      <c r="AD38" s="35" t="s">
        <v>85</v>
      </c>
      <c r="AE38" s="35" t="s">
        <v>85</v>
      </c>
      <c r="AF38" s="35" t="s">
        <v>85</v>
      </c>
    </row>
    <row r="39" spans="2:32" ht="15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14" t="s">
        <v>85</v>
      </c>
      <c r="N39" s="9" t="s">
        <v>85</v>
      </c>
      <c r="O39" s="9" t="s">
        <v>85</v>
      </c>
      <c r="P39" s="9" t="s">
        <v>85</v>
      </c>
      <c r="Q39" s="9" t="b">
        <v>1</v>
      </c>
      <c r="R39" s="9" t="s">
        <v>85</v>
      </c>
      <c r="S39" s="9" t="b">
        <v>1</v>
      </c>
      <c r="T39" s="9" t="s">
        <v>85</v>
      </c>
      <c r="U39" s="9" t="s">
        <v>85</v>
      </c>
      <c r="V39" s="9" t="s">
        <v>85</v>
      </c>
      <c r="W39" s="34" t="s">
        <v>85</v>
      </c>
      <c r="X39" s="35" t="s">
        <v>85</v>
      </c>
      <c r="Y39" s="35" t="s">
        <v>85</v>
      </c>
      <c r="Z39" s="35" t="s">
        <v>85</v>
      </c>
      <c r="AA39" s="35">
        <v>1</v>
      </c>
      <c r="AB39" s="35">
        <v>2</v>
      </c>
      <c r="AC39" s="35">
        <v>1</v>
      </c>
      <c r="AD39" s="35" t="s">
        <v>85</v>
      </c>
      <c r="AE39" s="35" t="s">
        <v>85</v>
      </c>
      <c r="AF39" s="35" t="s">
        <v>85</v>
      </c>
    </row>
    <row r="40" spans="2:32" ht="15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14" t="b">
        <v>1</v>
      </c>
      <c r="N40" s="9" t="s">
        <v>85</v>
      </c>
      <c r="O40" s="9" t="b">
        <v>1</v>
      </c>
      <c r="P40" s="9" t="s">
        <v>85</v>
      </c>
      <c r="Q40" s="9" t="b">
        <v>1</v>
      </c>
      <c r="R40" s="9" t="s">
        <v>85</v>
      </c>
      <c r="S40" s="9" t="s">
        <v>85</v>
      </c>
      <c r="T40" s="9" t="b">
        <v>1</v>
      </c>
      <c r="U40" s="9" t="b">
        <v>1</v>
      </c>
      <c r="V40" s="9" t="s">
        <v>85</v>
      </c>
      <c r="W40" s="34">
        <v>1</v>
      </c>
      <c r="X40" s="35">
        <v>4</v>
      </c>
      <c r="Y40" s="35">
        <v>1</v>
      </c>
      <c r="Z40" s="35">
        <v>3</v>
      </c>
      <c r="AA40" s="35">
        <v>1</v>
      </c>
      <c r="AB40" s="35" t="s">
        <v>85</v>
      </c>
      <c r="AC40" s="35">
        <v>2</v>
      </c>
      <c r="AD40" s="35">
        <v>1</v>
      </c>
      <c r="AE40" s="35">
        <v>1</v>
      </c>
      <c r="AF40" s="35" t="s">
        <v>85</v>
      </c>
    </row>
    <row r="41" spans="2:32" ht="15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14" t="b">
        <v>1</v>
      </c>
      <c r="N41" s="9" t="b">
        <v>1</v>
      </c>
      <c r="O41" s="9" t="s">
        <v>85</v>
      </c>
      <c r="P41" s="9" t="s">
        <v>85</v>
      </c>
      <c r="Q41" s="9" t="s">
        <v>85</v>
      </c>
      <c r="R41" s="9" t="b">
        <v>1</v>
      </c>
      <c r="S41" s="9" t="b">
        <v>1</v>
      </c>
      <c r="T41" s="9" t="s">
        <v>85</v>
      </c>
      <c r="U41" s="9" t="s">
        <v>85</v>
      </c>
      <c r="V41" s="9" t="b">
        <v>1</v>
      </c>
      <c r="W41" s="34">
        <v>1</v>
      </c>
      <c r="X41" s="35">
        <v>1</v>
      </c>
      <c r="Y41" s="35" t="s">
        <v>85</v>
      </c>
      <c r="Z41" s="35" t="s">
        <v>85</v>
      </c>
      <c r="AA41" s="35" t="s">
        <v>85</v>
      </c>
      <c r="AB41" s="35">
        <v>1</v>
      </c>
      <c r="AC41" s="35">
        <v>1</v>
      </c>
      <c r="AD41" s="35" t="s">
        <v>85</v>
      </c>
      <c r="AE41" s="35" t="s">
        <v>85</v>
      </c>
      <c r="AF41" s="35">
        <v>1</v>
      </c>
    </row>
    <row r="42" spans="2:32" ht="15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14" t="b">
        <v>1</v>
      </c>
      <c r="N42" s="9" t="s">
        <v>85</v>
      </c>
      <c r="O42" s="9" t="b">
        <v>1</v>
      </c>
      <c r="P42" s="9" t="s">
        <v>85</v>
      </c>
      <c r="Q42" s="9" t="s">
        <v>85</v>
      </c>
      <c r="R42" s="9" t="b">
        <v>1</v>
      </c>
      <c r="S42" s="9" t="s">
        <v>85</v>
      </c>
      <c r="T42" s="9" t="b">
        <v>1</v>
      </c>
      <c r="U42" s="9" t="s">
        <v>85</v>
      </c>
      <c r="V42" s="9" t="s">
        <v>85</v>
      </c>
      <c r="W42" s="34">
        <v>1</v>
      </c>
      <c r="X42" s="35" t="s">
        <v>85</v>
      </c>
      <c r="Y42" s="35">
        <v>1</v>
      </c>
      <c r="Z42" s="35" t="s">
        <v>85</v>
      </c>
      <c r="AA42" s="35" t="s">
        <v>85</v>
      </c>
      <c r="AB42" s="35">
        <v>1</v>
      </c>
      <c r="AC42" s="35" t="s">
        <v>85</v>
      </c>
      <c r="AD42" s="35">
        <v>1</v>
      </c>
      <c r="AE42" s="35" t="s">
        <v>85</v>
      </c>
      <c r="AF42" s="35" t="s">
        <v>85</v>
      </c>
    </row>
    <row r="43" spans="2:32" ht="15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14" t="b">
        <v>1</v>
      </c>
      <c r="N43" s="9" t="s">
        <v>85</v>
      </c>
      <c r="O43" s="9" t="b">
        <v>1</v>
      </c>
      <c r="P43" s="9" t="s">
        <v>85</v>
      </c>
      <c r="Q43" s="9" t="b">
        <v>1</v>
      </c>
      <c r="R43" s="9" t="s">
        <v>85</v>
      </c>
      <c r="S43" s="9" t="b">
        <v>1</v>
      </c>
      <c r="T43" s="9" t="s">
        <v>85</v>
      </c>
      <c r="U43" s="9" t="s">
        <v>85</v>
      </c>
      <c r="V43" s="9" t="b">
        <v>1</v>
      </c>
      <c r="W43" s="34">
        <v>1</v>
      </c>
      <c r="X43" s="35" t="s">
        <v>85</v>
      </c>
      <c r="Y43" s="35">
        <v>1</v>
      </c>
      <c r="Z43" s="35">
        <v>3</v>
      </c>
      <c r="AA43" s="35">
        <v>1</v>
      </c>
      <c r="AB43" s="35">
        <v>2</v>
      </c>
      <c r="AC43" s="35">
        <v>1</v>
      </c>
      <c r="AD43" s="35" t="s">
        <v>85</v>
      </c>
      <c r="AE43" s="35" t="s">
        <v>85</v>
      </c>
      <c r="AF43" s="35">
        <v>1</v>
      </c>
    </row>
    <row r="44" spans="2:32" ht="15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14" t="b">
        <v>1</v>
      </c>
      <c r="N44" s="9" t="s">
        <v>85</v>
      </c>
      <c r="O44" s="9" t="s">
        <v>85</v>
      </c>
      <c r="P44" s="9" t="s">
        <v>85</v>
      </c>
      <c r="Q44" s="9" t="b">
        <v>1</v>
      </c>
      <c r="R44" s="9" t="s">
        <v>85</v>
      </c>
      <c r="S44" s="9" t="s">
        <v>85</v>
      </c>
      <c r="T44" s="9" t="b">
        <v>1</v>
      </c>
      <c r="U44" s="9" t="s">
        <v>85</v>
      </c>
      <c r="V44" s="9" t="s">
        <v>85</v>
      </c>
      <c r="W44" s="34">
        <v>1</v>
      </c>
      <c r="X44" s="35" t="s">
        <v>85</v>
      </c>
      <c r="Y44" s="35" t="s">
        <v>85</v>
      </c>
      <c r="Z44" s="35" t="s">
        <v>85</v>
      </c>
      <c r="AA44" s="35">
        <v>1</v>
      </c>
      <c r="AB44" s="35" t="s">
        <v>85</v>
      </c>
      <c r="AC44" s="35">
        <v>2</v>
      </c>
      <c r="AD44" s="35">
        <v>1</v>
      </c>
      <c r="AE44" s="35" t="s">
        <v>85</v>
      </c>
      <c r="AF44" s="35" t="s">
        <v>85</v>
      </c>
    </row>
    <row r="45" spans="2:32" ht="15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14" t="b">
        <v>1</v>
      </c>
      <c r="N45" s="9" t="s">
        <v>85</v>
      </c>
      <c r="O45" s="9" t="b">
        <v>1</v>
      </c>
      <c r="P45" s="9" t="s">
        <v>85</v>
      </c>
      <c r="Q45" s="9" t="s">
        <v>85</v>
      </c>
      <c r="R45" s="9" t="s">
        <v>85</v>
      </c>
      <c r="S45" s="9" t="b">
        <v>1</v>
      </c>
      <c r="T45" s="9" t="s">
        <v>85</v>
      </c>
      <c r="U45" s="9" t="s">
        <v>85</v>
      </c>
      <c r="V45" s="9" t="b">
        <v>1</v>
      </c>
      <c r="W45" s="34">
        <v>1</v>
      </c>
      <c r="X45" s="35" t="s">
        <v>85</v>
      </c>
      <c r="Y45" s="35">
        <v>1</v>
      </c>
      <c r="Z45" s="35" t="s">
        <v>85</v>
      </c>
      <c r="AA45" s="35" t="s">
        <v>85</v>
      </c>
      <c r="AB45" s="35" t="s">
        <v>85</v>
      </c>
      <c r="AC45" s="35">
        <v>1</v>
      </c>
      <c r="AD45" s="35" t="s">
        <v>85</v>
      </c>
      <c r="AE45" s="35" t="s">
        <v>85</v>
      </c>
      <c r="AF45" s="35">
        <v>1</v>
      </c>
    </row>
    <row r="46" spans="2:32" ht="15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14" t="s">
        <v>85</v>
      </c>
      <c r="N46" s="9" t="s">
        <v>85</v>
      </c>
      <c r="O46" s="9" t="b">
        <v>1</v>
      </c>
      <c r="P46" s="9" t="b">
        <v>1</v>
      </c>
      <c r="Q46" s="9" t="s">
        <v>85</v>
      </c>
      <c r="R46" s="9" t="s">
        <v>85</v>
      </c>
      <c r="S46" s="9" t="s">
        <v>85</v>
      </c>
      <c r="T46" s="9" t="s">
        <v>85</v>
      </c>
      <c r="U46" s="9" t="b">
        <v>1</v>
      </c>
      <c r="V46" s="9" t="s">
        <v>85</v>
      </c>
      <c r="W46" s="34" t="s">
        <v>85</v>
      </c>
      <c r="X46" s="35" t="s">
        <v>85</v>
      </c>
      <c r="Y46" s="35">
        <v>1</v>
      </c>
      <c r="Z46" s="35">
        <v>1</v>
      </c>
      <c r="AA46" s="35" t="s">
        <v>85</v>
      </c>
      <c r="AB46" s="35">
        <v>2</v>
      </c>
      <c r="AC46" s="35" t="s">
        <v>85</v>
      </c>
      <c r="AD46" s="35" t="s">
        <v>85</v>
      </c>
      <c r="AE46" s="35">
        <v>1</v>
      </c>
      <c r="AF46" s="35" t="s">
        <v>85</v>
      </c>
    </row>
    <row r="47" spans="2:32" ht="15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14" t="s">
        <v>85</v>
      </c>
      <c r="N47" s="9" t="s">
        <v>85</v>
      </c>
      <c r="O47" s="9" t="s">
        <v>85</v>
      </c>
      <c r="P47" s="9" t="s">
        <v>85</v>
      </c>
      <c r="Q47" s="9" t="b">
        <v>1</v>
      </c>
      <c r="R47" s="9" t="s">
        <v>85</v>
      </c>
      <c r="S47" s="9" t="s">
        <v>85</v>
      </c>
      <c r="T47" s="9" t="b">
        <v>1</v>
      </c>
      <c r="U47" s="9" t="b">
        <v>1</v>
      </c>
      <c r="V47" s="9" t="s">
        <v>85</v>
      </c>
      <c r="W47" s="34" t="s">
        <v>85</v>
      </c>
      <c r="X47" s="35" t="s">
        <v>85</v>
      </c>
      <c r="Y47" s="35" t="s">
        <v>85</v>
      </c>
      <c r="Z47" s="35">
        <v>2</v>
      </c>
      <c r="AA47" s="35">
        <v>1</v>
      </c>
      <c r="AB47" s="35" t="s">
        <v>85</v>
      </c>
      <c r="AC47" s="35" t="s">
        <v>85</v>
      </c>
      <c r="AD47" s="35">
        <v>1</v>
      </c>
      <c r="AE47" s="35">
        <v>1</v>
      </c>
      <c r="AF47" s="35" t="s">
        <v>85</v>
      </c>
    </row>
    <row r="48" spans="2:32" ht="15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14" t="s">
        <v>85</v>
      </c>
      <c r="N48" s="9" t="s">
        <v>85</v>
      </c>
      <c r="O48" s="9" t="b">
        <v>1</v>
      </c>
      <c r="P48" s="9" t="s">
        <v>85</v>
      </c>
      <c r="Q48" s="9" t="s">
        <v>85</v>
      </c>
      <c r="R48" s="9" t="b">
        <v>1</v>
      </c>
      <c r="S48" s="9" t="s">
        <v>85</v>
      </c>
      <c r="T48" s="9" t="s">
        <v>85</v>
      </c>
      <c r="U48" s="9" t="s">
        <v>85</v>
      </c>
      <c r="V48" s="9" t="b">
        <v>1</v>
      </c>
      <c r="W48" s="34" t="s">
        <v>85</v>
      </c>
      <c r="X48" s="35" t="s">
        <v>85</v>
      </c>
      <c r="Y48" s="35">
        <v>1</v>
      </c>
      <c r="Z48" s="35" t="s">
        <v>85</v>
      </c>
      <c r="AA48" s="35" t="s">
        <v>85</v>
      </c>
      <c r="AB48" s="35">
        <v>1</v>
      </c>
      <c r="AC48" s="35" t="s">
        <v>85</v>
      </c>
      <c r="AD48" s="35" t="s">
        <v>85</v>
      </c>
      <c r="AE48" s="35" t="s">
        <v>85</v>
      </c>
      <c r="AF48" s="35">
        <v>1</v>
      </c>
    </row>
    <row r="49" spans="2:32" ht="15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14" t="b">
        <v>1</v>
      </c>
      <c r="N49" s="9" t="b">
        <v>1</v>
      </c>
      <c r="O49" s="9" t="b">
        <v>1</v>
      </c>
      <c r="P49" s="9" t="b">
        <v>1</v>
      </c>
      <c r="Q49" s="9" t="s">
        <v>85</v>
      </c>
      <c r="R49" s="9" t="s">
        <v>85</v>
      </c>
      <c r="S49" s="9" t="s">
        <v>85</v>
      </c>
      <c r="T49" s="9" t="s">
        <v>85</v>
      </c>
      <c r="U49" s="9" t="s">
        <v>85</v>
      </c>
      <c r="V49" s="9" t="s">
        <v>85</v>
      </c>
      <c r="W49" s="34">
        <v>1</v>
      </c>
      <c r="X49" s="35">
        <v>1</v>
      </c>
      <c r="Y49" s="35">
        <v>1</v>
      </c>
      <c r="Z49" s="35">
        <v>1</v>
      </c>
      <c r="AA49" s="35" t="s">
        <v>85</v>
      </c>
      <c r="AB49" s="35" t="s">
        <v>85</v>
      </c>
      <c r="AC49" s="35" t="s">
        <v>85</v>
      </c>
      <c r="AD49" s="35" t="s">
        <v>85</v>
      </c>
      <c r="AE49" s="35" t="s">
        <v>85</v>
      </c>
      <c r="AF49" s="35" t="s">
        <v>85</v>
      </c>
    </row>
    <row r="50" spans="2:32" ht="15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14" t="s">
        <v>85</v>
      </c>
      <c r="N50" s="9" t="b">
        <v>1</v>
      </c>
      <c r="O50" s="9" t="b">
        <v>1</v>
      </c>
      <c r="P50" s="9" t="s">
        <v>85</v>
      </c>
      <c r="Q50" s="9" t="s">
        <v>85</v>
      </c>
      <c r="R50" s="9" t="s">
        <v>85</v>
      </c>
      <c r="S50" s="9" t="b">
        <v>1</v>
      </c>
      <c r="T50" s="9" t="s">
        <v>85</v>
      </c>
      <c r="U50" s="9" t="b">
        <v>1</v>
      </c>
      <c r="V50" s="9" t="s">
        <v>85</v>
      </c>
      <c r="W50" s="34" t="s">
        <v>85</v>
      </c>
      <c r="X50" s="35">
        <v>1</v>
      </c>
      <c r="Y50" s="35">
        <v>1</v>
      </c>
      <c r="Z50" s="35" t="s">
        <v>85</v>
      </c>
      <c r="AA50" s="35" t="s">
        <v>85</v>
      </c>
      <c r="AB50" s="35" t="s">
        <v>85</v>
      </c>
      <c r="AC50" s="35">
        <v>2</v>
      </c>
      <c r="AD50" s="35" t="s">
        <v>85</v>
      </c>
      <c r="AE50" s="35">
        <v>1</v>
      </c>
      <c r="AF50" s="35" t="s">
        <v>85</v>
      </c>
    </row>
    <row r="51" spans="2:32" ht="15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14" t="s">
        <v>85</v>
      </c>
      <c r="N51" s="9" t="s">
        <v>85</v>
      </c>
      <c r="O51" s="9" t="s">
        <v>85</v>
      </c>
      <c r="P51" s="9" t="s">
        <v>85</v>
      </c>
      <c r="Q51" s="9" t="b">
        <v>1</v>
      </c>
      <c r="R51" s="9" t="s">
        <v>85</v>
      </c>
      <c r="S51" s="9" t="s">
        <v>85</v>
      </c>
      <c r="T51" s="9" t="b">
        <v>1</v>
      </c>
      <c r="U51" s="9" t="b">
        <v>1</v>
      </c>
      <c r="V51" s="9" t="s">
        <v>85</v>
      </c>
      <c r="W51" s="34" t="s">
        <v>85</v>
      </c>
      <c r="X51" s="35">
        <v>2</v>
      </c>
      <c r="Y51" s="35" t="s">
        <v>85</v>
      </c>
      <c r="Z51" s="35" t="s">
        <v>85</v>
      </c>
      <c r="AA51" s="35">
        <v>1</v>
      </c>
      <c r="AB51" s="35">
        <v>4</v>
      </c>
      <c r="AC51" s="35">
        <v>3</v>
      </c>
      <c r="AD51" s="35">
        <v>1</v>
      </c>
      <c r="AE51" s="35">
        <v>1</v>
      </c>
      <c r="AF51" s="35" t="s">
        <v>85</v>
      </c>
    </row>
    <row r="52" spans="2:32" ht="15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14" t="s">
        <v>85</v>
      </c>
      <c r="N52" s="9" t="b">
        <v>1</v>
      </c>
      <c r="O52" s="9" t="b">
        <v>1</v>
      </c>
      <c r="P52" s="9" t="b">
        <v>1</v>
      </c>
      <c r="Q52" s="9" t="s">
        <v>85</v>
      </c>
      <c r="R52" s="9" t="b">
        <v>1</v>
      </c>
      <c r="S52" s="9" t="s">
        <v>85</v>
      </c>
      <c r="T52" s="9" t="b">
        <v>1</v>
      </c>
      <c r="U52" s="9" t="s">
        <v>85</v>
      </c>
      <c r="V52" s="9" t="s">
        <v>85</v>
      </c>
      <c r="W52" s="34" t="s">
        <v>85</v>
      </c>
      <c r="X52" s="35">
        <v>1</v>
      </c>
      <c r="Y52" s="35">
        <v>1</v>
      </c>
      <c r="Z52" s="35">
        <v>1</v>
      </c>
      <c r="AA52" s="35" t="s">
        <v>85</v>
      </c>
      <c r="AB52" s="35">
        <v>1</v>
      </c>
      <c r="AC52" s="35" t="s">
        <v>85</v>
      </c>
      <c r="AD52" s="35">
        <v>1</v>
      </c>
      <c r="AE52" s="35" t="s">
        <v>85</v>
      </c>
      <c r="AF52" s="35" t="s">
        <v>85</v>
      </c>
    </row>
    <row r="53" spans="2:32" ht="15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14" t="s">
        <v>85</v>
      </c>
      <c r="N53" s="9" t="s">
        <v>85</v>
      </c>
      <c r="O53" s="9" t="b">
        <v>1</v>
      </c>
      <c r="P53" s="9" t="s">
        <v>85</v>
      </c>
      <c r="Q53" s="9" t="b">
        <v>1</v>
      </c>
      <c r="R53" s="9" t="s">
        <v>85</v>
      </c>
      <c r="S53" s="9" t="s">
        <v>85</v>
      </c>
      <c r="T53" s="9" t="s">
        <v>85</v>
      </c>
      <c r="U53" s="9" t="s">
        <v>85</v>
      </c>
      <c r="V53" s="9" t="b">
        <v>1</v>
      </c>
      <c r="W53" s="34" t="s">
        <v>85</v>
      </c>
      <c r="X53" s="35" t="s">
        <v>85</v>
      </c>
      <c r="Y53" s="35">
        <v>1</v>
      </c>
      <c r="Z53" s="35">
        <v>2</v>
      </c>
      <c r="AA53" s="35">
        <v>1</v>
      </c>
      <c r="AB53" s="35" t="s">
        <v>85</v>
      </c>
      <c r="AC53" s="35" t="s">
        <v>85</v>
      </c>
      <c r="AD53" s="35" t="s">
        <v>85</v>
      </c>
      <c r="AE53" s="35" t="s">
        <v>85</v>
      </c>
      <c r="AF53" s="35">
        <v>1</v>
      </c>
    </row>
    <row r="54" spans="2:32" ht="15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14" t="b">
        <v>1</v>
      </c>
      <c r="N54" s="9" t="s">
        <v>85</v>
      </c>
      <c r="O54" s="9" t="s">
        <v>85</v>
      </c>
      <c r="P54" s="9" t="b">
        <v>1</v>
      </c>
      <c r="Q54" s="9" t="s">
        <v>85</v>
      </c>
      <c r="R54" s="9" t="b">
        <v>1</v>
      </c>
      <c r="S54" s="9" t="b">
        <v>1</v>
      </c>
      <c r="T54" s="9" t="b">
        <v>1</v>
      </c>
      <c r="U54" s="9" t="s">
        <v>85</v>
      </c>
      <c r="V54" s="9" t="s">
        <v>85</v>
      </c>
      <c r="W54" s="34">
        <v>1</v>
      </c>
      <c r="X54" s="35" t="s">
        <v>85</v>
      </c>
      <c r="Y54" s="35" t="s">
        <v>85</v>
      </c>
      <c r="Z54" s="35">
        <v>1</v>
      </c>
      <c r="AA54" s="35" t="s">
        <v>85</v>
      </c>
      <c r="AB54" s="35">
        <v>1</v>
      </c>
      <c r="AC54" s="35">
        <v>1</v>
      </c>
      <c r="AD54" s="35">
        <v>1</v>
      </c>
      <c r="AE54" s="35" t="s">
        <v>85</v>
      </c>
      <c r="AF54" s="35" t="s">
        <v>85</v>
      </c>
    </row>
    <row r="55" spans="2:32" ht="15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14" t="b">
        <v>1</v>
      </c>
      <c r="N55" s="9" t="b">
        <v>1</v>
      </c>
      <c r="O55" s="9" t="b">
        <v>1</v>
      </c>
      <c r="P55" s="9" t="b">
        <v>1</v>
      </c>
      <c r="Q55" s="9" t="s">
        <v>85</v>
      </c>
      <c r="R55" s="9" t="s">
        <v>85</v>
      </c>
      <c r="S55" s="9" t="b">
        <v>1</v>
      </c>
      <c r="T55" s="9" t="b">
        <v>1</v>
      </c>
      <c r="U55" s="9" t="s">
        <v>85</v>
      </c>
      <c r="V55" s="9" t="s">
        <v>85</v>
      </c>
      <c r="W55" s="34">
        <v>1</v>
      </c>
      <c r="X55" s="35">
        <v>1</v>
      </c>
      <c r="Y55" s="35">
        <v>1</v>
      </c>
      <c r="Z55" s="35">
        <v>1</v>
      </c>
      <c r="AA55" s="35" t="s">
        <v>85</v>
      </c>
      <c r="AB55" s="35" t="s">
        <v>85</v>
      </c>
      <c r="AC55" s="35">
        <v>1</v>
      </c>
      <c r="AD55" s="35">
        <v>1</v>
      </c>
      <c r="AE55" s="35" t="s">
        <v>85</v>
      </c>
      <c r="AF55" s="35" t="s">
        <v>85</v>
      </c>
    </row>
    <row r="56" spans="2:32" ht="15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14" t="s">
        <v>85</v>
      </c>
      <c r="N56" s="9" t="s">
        <v>85</v>
      </c>
      <c r="O56" s="9" t="b">
        <v>1</v>
      </c>
      <c r="P56" s="9" t="b">
        <v>1</v>
      </c>
      <c r="Q56" s="9" t="s">
        <v>85</v>
      </c>
      <c r="R56" s="9" t="s">
        <v>85</v>
      </c>
      <c r="S56" s="9" t="s">
        <v>85</v>
      </c>
      <c r="T56" s="9" t="s">
        <v>85</v>
      </c>
      <c r="U56" s="9" t="b">
        <v>1</v>
      </c>
      <c r="V56" s="9" t="b">
        <v>1</v>
      </c>
      <c r="W56" s="34" t="s">
        <v>85</v>
      </c>
      <c r="X56" s="35" t="s">
        <v>85</v>
      </c>
      <c r="Y56" s="35">
        <v>1</v>
      </c>
      <c r="Z56" s="35">
        <v>1</v>
      </c>
      <c r="AA56" s="35" t="s">
        <v>85</v>
      </c>
      <c r="AB56" s="35" t="s">
        <v>85</v>
      </c>
      <c r="AC56" s="35" t="s">
        <v>85</v>
      </c>
      <c r="AD56" s="35" t="s">
        <v>85</v>
      </c>
      <c r="AE56" s="35">
        <v>1</v>
      </c>
      <c r="AF56" s="35">
        <v>1</v>
      </c>
    </row>
    <row r="57" spans="2:32" ht="15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14" t="s">
        <v>85</v>
      </c>
      <c r="N57" s="9" t="s">
        <v>85</v>
      </c>
      <c r="O57" s="9" t="b">
        <v>1</v>
      </c>
      <c r="P57" s="9" t="s">
        <v>85</v>
      </c>
      <c r="Q57" s="9" t="b">
        <v>1</v>
      </c>
      <c r="R57" s="9" t="s">
        <v>85</v>
      </c>
      <c r="S57" s="9" t="s">
        <v>85</v>
      </c>
      <c r="T57" s="9" t="b">
        <v>1</v>
      </c>
      <c r="U57" s="9" t="b">
        <v>1</v>
      </c>
      <c r="V57" s="9" t="b">
        <v>1</v>
      </c>
      <c r="W57" s="34" t="s">
        <v>85</v>
      </c>
      <c r="X57" s="35">
        <v>2</v>
      </c>
      <c r="Y57" s="35">
        <v>1</v>
      </c>
      <c r="Z57" s="35">
        <v>3</v>
      </c>
      <c r="AA57" s="35">
        <v>1</v>
      </c>
      <c r="AB57" s="35" t="s">
        <v>85</v>
      </c>
      <c r="AC57" s="35" t="s">
        <v>85</v>
      </c>
      <c r="AD57" s="35">
        <v>1</v>
      </c>
      <c r="AE57" s="35">
        <v>1</v>
      </c>
      <c r="AF57" s="35">
        <v>1</v>
      </c>
    </row>
    <row r="58" spans="2:32" ht="15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14" t="s">
        <v>85</v>
      </c>
      <c r="N58" s="9" t="s">
        <v>85</v>
      </c>
      <c r="O58" s="9" t="s">
        <v>85</v>
      </c>
      <c r="P58" s="9" t="s">
        <v>85</v>
      </c>
      <c r="Q58" s="9" t="b">
        <v>1</v>
      </c>
      <c r="R58" s="9" t="s">
        <v>85</v>
      </c>
      <c r="S58" s="9" t="s">
        <v>85</v>
      </c>
      <c r="T58" s="9" t="b">
        <v>1</v>
      </c>
      <c r="U58" s="9" t="b">
        <v>1</v>
      </c>
      <c r="V58" s="9" t="b">
        <v>1</v>
      </c>
      <c r="W58" s="34">
        <v>5</v>
      </c>
      <c r="X58" s="35">
        <v>3</v>
      </c>
      <c r="Y58" s="35">
        <v>2</v>
      </c>
      <c r="Z58" s="35">
        <v>6</v>
      </c>
      <c r="AA58" s="35">
        <v>1</v>
      </c>
      <c r="AB58" s="35">
        <v>7</v>
      </c>
      <c r="AC58" s="35">
        <v>4</v>
      </c>
      <c r="AD58" s="35">
        <v>1</v>
      </c>
      <c r="AE58" s="35">
        <v>1</v>
      </c>
      <c r="AF58" s="35">
        <v>1</v>
      </c>
    </row>
    <row r="59" spans="2:32" ht="15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14" t="s">
        <v>85</v>
      </c>
      <c r="N59" s="9" t="s">
        <v>85</v>
      </c>
      <c r="O59" s="9" t="b">
        <v>1</v>
      </c>
      <c r="P59" s="9" t="b">
        <v>1</v>
      </c>
      <c r="Q59" s="9" t="s">
        <v>85</v>
      </c>
      <c r="R59" s="9" t="s">
        <v>85</v>
      </c>
      <c r="S59" s="9" t="b">
        <v>1</v>
      </c>
      <c r="T59" s="9" t="b">
        <v>1</v>
      </c>
      <c r="U59" s="9" t="b">
        <v>1</v>
      </c>
      <c r="V59" s="9" t="s">
        <v>85</v>
      </c>
      <c r="W59" s="34" t="s">
        <v>85</v>
      </c>
      <c r="X59" s="35" t="s">
        <v>85</v>
      </c>
      <c r="Y59" s="35">
        <v>1</v>
      </c>
      <c r="Z59" s="35">
        <v>1</v>
      </c>
      <c r="AA59" s="35" t="s">
        <v>85</v>
      </c>
      <c r="AB59" s="35">
        <v>2</v>
      </c>
      <c r="AC59" s="35">
        <v>1</v>
      </c>
      <c r="AD59" s="35">
        <v>1</v>
      </c>
      <c r="AE59" s="35">
        <v>1</v>
      </c>
      <c r="AF59" s="35" t="s">
        <v>85</v>
      </c>
    </row>
    <row r="60" spans="2:32" ht="15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14" t="s">
        <v>85</v>
      </c>
      <c r="N60" s="9" t="b">
        <v>1</v>
      </c>
      <c r="O60" s="9" t="b">
        <v>1</v>
      </c>
      <c r="P60" s="9" t="s">
        <v>85</v>
      </c>
      <c r="Q60" s="9" t="s">
        <v>85</v>
      </c>
      <c r="R60" s="9" t="s">
        <v>85</v>
      </c>
      <c r="S60" s="9" t="b">
        <v>1</v>
      </c>
      <c r="T60" s="9" t="s">
        <v>85</v>
      </c>
      <c r="U60" s="9" t="b">
        <v>1</v>
      </c>
      <c r="V60" s="9" t="b">
        <v>1</v>
      </c>
      <c r="W60" s="34" t="s">
        <v>85</v>
      </c>
      <c r="X60" s="35">
        <v>1</v>
      </c>
      <c r="Y60" s="35">
        <v>1</v>
      </c>
      <c r="Z60" s="35" t="s">
        <v>85</v>
      </c>
      <c r="AA60" s="35" t="s">
        <v>85</v>
      </c>
      <c r="AB60" s="35">
        <v>2</v>
      </c>
      <c r="AC60" s="35">
        <v>1</v>
      </c>
      <c r="AD60" s="35" t="s">
        <v>85</v>
      </c>
      <c r="AE60" s="35">
        <v>1</v>
      </c>
      <c r="AF60" s="35">
        <v>1</v>
      </c>
    </row>
    <row r="61" spans="2:32" ht="15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14" t="b">
        <v>1</v>
      </c>
      <c r="N61" s="9" t="s">
        <v>85</v>
      </c>
      <c r="O61" s="9" t="b">
        <v>1</v>
      </c>
      <c r="P61" s="9" t="s">
        <v>85</v>
      </c>
      <c r="Q61" s="9" t="b">
        <v>1</v>
      </c>
      <c r="R61" s="9" t="s">
        <v>85</v>
      </c>
      <c r="S61" s="9" t="b">
        <v>1</v>
      </c>
      <c r="T61" s="9" t="s">
        <v>85</v>
      </c>
      <c r="U61" s="9" t="s">
        <v>85</v>
      </c>
      <c r="V61" s="9" t="s">
        <v>85</v>
      </c>
      <c r="W61" s="34">
        <v>1</v>
      </c>
      <c r="X61" s="35" t="s">
        <v>85</v>
      </c>
      <c r="Y61" s="35">
        <v>1</v>
      </c>
      <c r="Z61" s="35">
        <v>2</v>
      </c>
      <c r="AA61" s="35">
        <v>1</v>
      </c>
      <c r="AB61" s="35" t="s">
        <v>85</v>
      </c>
      <c r="AC61" s="35">
        <v>1</v>
      </c>
      <c r="AD61" s="35" t="s">
        <v>85</v>
      </c>
      <c r="AE61" s="35" t="s">
        <v>85</v>
      </c>
      <c r="AF61" s="35" t="s">
        <v>85</v>
      </c>
    </row>
    <row r="62" spans="2:32" ht="15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14" t="b">
        <v>1</v>
      </c>
      <c r="N62" s="9" t="s">
        <v>85</v>
      </c>
      <c r="O62" s="9" t="s">
        <v>85</v>
      </c>
      <c r="P62" s="9" t="s">
        <v>85</v>
      </c>
      <c r="Q62" s="9" t="b">
        <v>1</v>
      </c>
      <c r="R62" s="9" t="s">
        <v>85</v>
      </c>
      <c r="S62" s="9" t="s">
        <v>85</v>
      </c>
      <c r="T62" s="9" t="b">
        <v>1</v>
      </c>
      <c r="U62" s="9" t="s">
        <v>85</v>
      </c>
      <c r="V62" s="9" t="s">
        <v>85</v>
      </c>
      <c r="W62" s="34">
        <v>1</v>
      </c>
      <c r="X62" s="35">
        <v>4</v>
      </c>
      <c r="Y62" s="35" t="s">
        <v>85</v>
      </c>
      <c r="Z62" s="35">
        <v>2</v>
      </c>
      <c r="AA62" s="35">
        <v>1</v>
      </c>
      <c r="AB62" s="35">
        <v>3</v>
      </c>
      <c r="AC62" s="35" t="s">
        <v>85</v>
      </c>
      <c r="AD62" s="35">
        <v>1</v>
      </c>
      <c r="AE62" s="35" t="s">
        <v>85</v>
      </c>
      <c r="AF62" s="35" t="s">
        <v>85</v>
      </c>
    </row>
    <row r="63" spans="2:32" ht="15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14" t="s">
        <v>85</v>
      </c>
      <c r="N63" s="9" t="s">
        <v>85</v>
      </c>
      <c r="O63" s="9" t="s">
        <v>85</v>
      </c>
      <c r="P63" s="9" t="b">
        <v>1</v>
      </c>
      <c r="Q63" s="9" t="s">
        <v>85</v>
      </c>
      <c r="R63" s="9" t="s">
        <v>85</v>
      </c>
      <c r="S63" s="9" t="s">
        <v>85</v>
      </c>
      <c r="T63" s="9" t="b">
        <v>1</v>
      </c>
      <c r="U63" s="9" t="b">
        <v>1</v>
      </c>
      <c r="V63" s="9" t="b">
        <v>1</v>
      </c>
      <c r="W63" s="34">
        <v>3</v>
      </c>
      <c r="X63" s="35">
        <v>2</v>
      </c>
      <c r="Y63" s="35" t="s">
        <v>85</v>
      </c>
      <c r="Z63" s="35">
        <v>1</v>
      </c>
      <c r="AA63" s="35" t="s">
        <v>85</v>
      </c>
      <c r="AB63" s="35" t="s">
        <v>85</v>
      </c>
      <c r="AC63" s="35" t="s">
        <v>85</v>
      </c>
      <c r="AD63" s="35">
        <v>1</v>
      </c>
      <c r="AE63" s="35">
        <v>1</v>
      </c>
      <c r="AF63" s="35">
        <v>1</v>
      </c>
    </row>
    <row r="64" spans="2:32" ht="15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14" t="s">
        <v>85</v>
      </c>
      <c r="N64" s="9" t="s">
        <v>85</v>
      </c>
      <c r="O64" s="9" t="b">
        <v>1</v>
      </c>
      <c r="P64" s="9" t="s">
        <v>85</v>
      </c>
      <c r="Q64" s="9" t="b">
        <v>1</v>
      </c>
      <c r="R64" s="9" t="s">
        <v>85</v>
      </c>
      <c r="S64" s="9" t="s">
        <v>85</v>
      </c>
      <c r="T64" s="9" t="b">
        <v>1</v>
      </c>
      <c r="U64" s="9" t="b">
        <v>1</v>
      </c>
      <c r="V64" s="9" t="b">
        <v>1</v>
      </c>
      <c r="W64" s="34" t="s">
        <v>85</v>
      </c>
      <c r="X64" s="35" t="s">
        <v>85</v>
      </c>
      <c r="Y64" s="35">
        <v>1</v>
      </c>
      <c r="Z64" s="35" t="s">
        <v>85</v>
      </c>
      <c r="AA64" s="35">
        <v>1</v>
      </c>
      <c r="AB64" s="35">
        <v>3</v>
      </c>
      <c r="AC64" s="35">
        <v>2</v>
      </c>
      <c r="AD64" s="35">
        <v>1</v>
      </c>
      <c r="AE64" s="35">
        <v>1</v>
      </c>
      <c r="AF64" s="35">
        <v>1</v>
      </c>
    </row>
    <row r="65" spans="2:32" ht="15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14" t="b">
        <v>1</v>
      </c>
      <c r="N65" s="9" t="b">
        <v>1</v>
      </c>
      <c r="O65" s="9" t="s">
        <v>85</v>
      </c>
      <c r="P65" s="9" t="b">
        <v>1</v>
      </c>
      <c r="Q65" s="9" t="s">
        <v>85</v>
      </c>
      <c r="R65" s="9" t="s">
        <v>85</v>
      </c>
      <c r="S65" s="9" t="b">
        <v>1</v>
      </c>
      <c r="T65" s="9" t="s">
        <v>85</v>
      </c>
      <c r="U65" s="9" t="b">
        <v>1</v>
      </c>
      <c r="V65" s="9" t="b">
        <v>1</v>
      </c>
      <c r="W65" s="34">
        <v>1</v>
      </c>
      <c r="X65" s="35">
        <v>1</v>
      </c>
      <c r="Y65" s="35" t="s">
        <v>85</v>
      </c>
      <c r="Z65" s="35">
        <v>1</v>
      </c>
      <c r="AA65" s="35" t="s">
        <v>85</v>
      </c>
      <c r="AB65" s="35" t="s">
        <v>85</v>
      </c>
      <c r="AC65" s="35">
        <v>1</v>
      </c>
      <c r="AD65" s="35" t="s">
        <v>85</v>
      </c>
      <c r="AE65" s="35">
        <v>1</v>
      </c>
      <c r="AF65" s="35">
        <v>1</v>
      </c>
    </row>
    <row r="66" spans="2:32" ht="15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15" t="b">
        <v>1</v>
      </c>
      <c r="N66" s="10" t="b">
        <v>1</v>
      </c>
      <c r="O66" s="10" t="s">
        <v>85</v>
      </c>
      <c r="P66" s="10" t="s">
        <v>85</v>
      </c>
      <c r="Q66" s="10" t="b">
        <v>1</v>
      </c>
      <c r="R66" s="10" t="s">
        <v>85</v>
      </c>
      <c r="S66" s="10" t="s">
        <v>85</v>
      </c>
      <c r="T66" s="10" t="s">
        <v>85</v>
      </c>
      <c r="U66" s="10" t="s">
        <v>85</v>
      </c>
      <c r="V66" s="10" t="s">
        <v>85</v>
      </c>
      <c r="W66" s="36">
        <v>1</v>
      </c>
      <c r="X66" s="37">
        <v>1</v>
      </c>
      <c r="Y66" s="37" t="s">
        <v>85</v>
      </c>
      <c r="Z66" s="37">
        <v>4</v>
      </c>
      <c r="AA66" s="37">
        <v>1</v>
      </c>
      <c r="AB66" s="37">
        <v>3</v>
      </c>
      <c r="AC66" s="37">
        <v>2</v>
      </c>
      <c r="AD66" s="37" t="s">
        <v>85</v>
      </c>
      <c r="AE66" s="37" t="s">
        <v>85</v>
      </c>
      <c r="AF66" s="37" t="s">
        <v>85</v>
      </c>
    </row>
    <row r="67" spans="2:32" ht="15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13" t="b">
        <v>1</v>
      </c>
      <c r="N67" s="8" t="b">
        <v>1</v>
      </c>
      <c r="O67" s="8" t="s">
        <v>85</v>
      </c>
      <c r="P67" s="8" t="s">
        <v>85</v>
      </c>
      <c r="Q67" s="8" t="s">
        <v>85</v>
      </c>
      <c r="R67" s="8" t="s">
        <v>85</v>
      </c>
      <c r="S67" s="8" t="s">
        <v>85</v>
      </c>
      <c r="T67" s="8" t="b">
        <v>1</v>
      </c>
      <c r="U67" s="8" t="s">
        <v>85</v>
      </c>
      <c r="V67" s="8" t="b">
        <v>1</v>
      </c>
      <c r="W67" s="32">
        <v>1</v>
      </c>
      <c r="X67" s="33">
        <v>1</v>
      </c>
      <c r="Y67" s="33" t="s">
        <v>85</v>
      </c>
      <c r="Z67" s="33" t="s">
        <v>85</v>
      </c>
      <c r="AA67" s="33" t="s">
        <v>85</v>
      </c>
      <c r="AB67" s="33">
        <v>2</v>
      </c>
      <c r="AC67" s="33" t="s">
        <v>85</v>
      </c>
      <c r="AD67" s="33">
        <v>1</v>
      </c>
      <c r="AE67" s="33" t="s">
        <v>85</v>
      </c>
      <c r="AF67" s="33">
        <v>1</v>
      </c>
    </row>
    <row r="68" spans="2:32" ht="15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14" t="s">
        <v>85</v>
      </c>
      <c r="N68" s="9" t="b">
        <v>1</v>
      </c>
      <c r="O68" s="9" t="s">
        <v>85</v>
      </c>
      <c r="P68" s="9" t="b">
        <v>1</v>
      </c>
      <c r="Q68" s="9" t="s">
        <v>85</v>
      </c>
      <c r="R68" s="9" t="s">
        <v>85</v>
      </c>
      <c r="S68" s="9" t="s">
        <v>85</v>
      </c>
      <c r="T68" s="9" t="b">
        <v>1</v>
      </c>
      <c r="U68" s="9" t="s">
        <v>85</v>
      </c>
      <c r="V68" s="9" t="b">
        <v>1</v>
      </c>
      <c r="W68" s="34" t="s">
        <v>85</v>
      </c>
      <c r="X68" s="35">
        <v>1</v>
      </c>
      <c r="Y68" s="35">
        <v>2</v>
      </c>
      <c r="Z68" s="35">
        <v>1</v>
      </c>
      <c r="AA68" s="35" t="s">
        <v>85</v>
      </c>
      <c r="AB68" s="35" t="s">
        <v>85</v>
      </c>
      <c r="AC68" s="35" t="s">
        <v>85</v>
      </c>
      <c r="AD68" s="35">
        <v>1</v>
      </c>
      <c r="AE68" s="35" t="s">
        <v>85</v>
      </c>
      <c r="AF68" s="35">
        <v>1</v>
      </c>
    </row>
    <row r="69" spans="2:32" ht="15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14" t="s">
        <v>85</v>
      </c>
      <c r="N69" s="9" t="b">
        <v>1</v>
      </c>
      <c r="O69" s="9" t="s">
        <v>85</v>
      </c>
      <c r="P69" s="9" t="b">
        <v>1</v>
      </c>
      <c r="Q69" s="9" t="s">
        <v>85</v>
      </c>
      <c r="R69" s="9" t="s">
        <v>85</v>
      </c>
      <c r="S69" s="9" t="b">
        <v>1</v>
      </c>
      <c r="T69" s="9" t="b">
        <v>1</v>
      </c>
      <c r="U69" s="9" t="s">
        <v>85</v>
      </c>
      <c r="V69" s="9" t="b">
        <v>1</v>
      </c>
      <c r="W69" s="34">
        <v>2</v>
      </c>
      <c r="X69" s="35">
        <v>1</v>
      </c>
      <c r="Y69" s="35">
        <v>3</v>
      </c>
      <c r="Z69" s="35">
        <v>1</v>
      </c>
      <c r="AA69" s="35" t="s">
        <v>85</v>
      </c>
      <c r="AB69" s="35">
        <v>4</v>
      </c>
      <c r="AC69" s="35">
        <v>1</v>
      </c>
      <c r="AD69" s="35">
        <v>1</v>
      </c>
      <c r="AE69" s="35" t="s">
        <v>85</v>
      </c>
      <c r="AF69" s="35">
        <v>1</v>
      </c>
    </row>
    <row r="70" spans="2:32" ht="15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14" t="s">
        <v>85</v>
      </c>
      <c r="N70" s="9" t="b">
        <v>1</v>
      </c>
      <c r="O70" s="9" t="b">
        <v>1</v>
      </c>
      <c r="P70" s="9" t="b">
        <v>1</v>
      </c>
      <c r="Q70" s="9" t="s">
        <v>85</v>
      </c>
      <c r="R70" s="9" t="s">
        <v>85</v>
      </c>
      <c r="S70" s="9" t="b">
        <v>1</v>
      </c>
      <c r="T70" s="9" t="s">
        <v>85</v>
      </c>
      <c r="U70" s="9" t="s">
        <v>85</v>
      </c>
      <c r="V70" s="9" t="b">
        <v>1</v>
      </c>
      <c r="W70" s="34" t="s">
        <v>85</v>
      </c>
      <c r="X70" s="35">
        <v>1</v>
      </c>
      <c r="Y70" s="35">
        <v>1</v>
      </c>
      <c r="Z70" s="35">
        <v>1</v>
      </c>
      <c r="AA70" s="35" t="s">
        <v>85</v>
      </c>
      <c r="AB70" s="35" t="s">
        <v>85</v>
      </c>
      <c r="AC70" s="35">
        <v>1</v>
      </c>
      <c r="AD70" s="35" t="s">
        <v>85</v>
      </c>
      <c r="AE70" s="35" t="s">
        <v>85</v>
      </c>
      <c r="AF70" s="35">
        <v>1</v>
      </c>
    </row>
    <row r="71" spans="2:32" ht="15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14" t="s">
        <v>85</v>
      </c>
      <c r="N71" s="9" t="b">
        <v>1</v>
      </c>
      <c r="O71" s="9" t="s">
        <v>85</v>
      </c>
      <c r="P71" s="9" t="s">
        <v>85</v>
      </c>
      <c r="Q71" s="9" t="s">
        <v>85</v>
      </c>
      <c r="R71" s="9" t="b">
        <v>1</v>
      </c>
      <c r="S71" s="9" t="s">
        <v>85</v>
      </c>
      <c r="T71" s="9" t="s">
        <v>85</v>
      </c>
      <c r="U71" s="9" t="s">
        <v>85</v>
      </c>
      <c r="V71" s="9" t="s">
        <v>85</v>
      </c>
      <c r="W71" s="34" t="s">
        <v>85</v>
      </c>
      <c r="X71" s="35">
        <v>1</v>
      </c>
      <c r="Y71" s="35" t="s">
        <v>85</v>
      </c>
      <c r="Z71" s="35" t="s">
        <v>85</v>
      </c>
      <c r="AA71" s="35" t="s">
        <v>85</v>
      </c>
      <c r="AB71" s="35">
        <v>1</v>
      </c>
      <c r="AC71" s="35" t="s">
        <v>85</v>
      </c>
      <c r="AD71" s="35" t="s">
        <v>85</v>
      </c>
      <c r="AE71" s="35" t="s">
        <v>85</v>
      </c>
      <c r="AF71" s="35" t="s">
        <v>85</v>
      </c>
    </row>
    <row r="72" spans="2:32" ht="15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14" t="s">
        <v>85</v>
      </c>
      <c r="N72" s="9" t="s">
        <v>85</v>
      </c>
      <c r="O72" s="9" t="b">
        <v>1</v>
      </c>
      <c r="P72" s="9" t="s">
        <v>85</v>
      </c>
      <c r="Q72" s="9" t="b">
        <v>1</v>
      </c>
      <c r="R72" s="9" t="s">
        <v>85</v>
      </c>
      <c r="S72" s="9" t="s">
        <v>85</v>
      </c>
      <c r="T72" s="9" t="s">
        <v>85</v>
      </c>
      <c r="U72" s="9" t="b">
        <v>1</v>
      </c>
      <c r="V72" s="9" t="b">
        <v>1</v>
      </c>
      <c r="W72" s="34" t="s">
        <v>85</v>
      </c>
      <c r="X72" s="35" t="s">
        <v>85</v>
      </c>
      <c r="Y72" s="35">
        <v>1</v>
      </c>
      <c r="Z72" s="35" t="s">
        <v>85</v>
      </c>
      <c r="AA72" s="35">
        <v>1</v>
      </c>
      <c r="AB72" s="35">
        <v>2</v>
      </c>
      <c r="AC72" s="35" t="s">
        <v>85</v>
      </c>
      <c r="AD72" s="35" t="s">
        <v>85</v>
      </c>
      <c r="AE72" s="35">
        <v>1</v>
      </c>
      <c r="AF72" s="35">
        <v>1</v>
      </c>
    </row>
    <row r="73" spans="2:32" ht="15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14" t="s">
        <v>85</v>
      </c>
      <c r="N73" s="9" t="s">
        <v>85</v>
      </c>
      <c r="O73" s="9" t="s">
        <v>85</v>
      </c>
      <c r="P73" s="9" t="s">
        <v>85</v>
      </c>
      <c r="Q73" s="9" t="s">
        <v>85</v>
      </c>
      <c r="R73" s="9" t="s">
        <v>85</v>
      </c>
      <c r="S73" s="9" t="b">
        <v>1</v>
      </c>
      <c r="T73" s="9" t="b">
        <v>1</v>
      </c>
      <c r="U73" s="9" t="s">
        <v>85</v>
      </c>
      <c r="V73" s="9" t="b">
        <v>1</v>
      </c>
      <c r="W73" s="34" t="s">
        <v>85</v>
      </c>
      <c r="X73" s="35" t="s">
        <v>85</v>
      </c>
      <c r="Y73" s="35">
        <v>2</v>
      </c>
      <c r="Z73" s="35" t="s">
        <v>85</v>
      </c>
      <c r="AA73" s="35" t="s">
        <v>85</v>
      </c>
      <c r="AB73" s="35">
        <v>3</v>
      </c>
      <c r="AC73" s="35">
        <v>1</v>
      </c>
      <c r="AD73" s="35">
        <v>1</v>
      </c>
      <c r="AE73" s="35" t="s">
        <v>85</v>
      </c>
      <c r="AF73" s="35">
        <v>1</v>
      </c>
    </row>
    <row r="74" spans="2:32" ht="15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14" t="s">
        <v>85</v>
      </c>
      <c r="N74" s="9" t="b">
        <v>1</v>
      </c>
      <c r="O74" s="9" t="b">
        <v>1</v>
      </c>
      <c r="P74" s="9" t="s">
        <v>85</v>
      </c>
      <c r="Q74" s="9" t="b">
        <v>1</v>
      </c>
      <c r="R74" s="9" t="s">
        <v>85</v>
      </c>
      <c r="S74" s="9" t="s">
        <v>85</v>
      </c>
      <c r="T74" s="9" t="s">
        <v>85</v>
      </c>
      <c r="U74" s="9" t="b">
        <v>1</v>
      </c>
      <c r="V74" s="9" t="s">
        <v>85</v>
      </c>
      <c r="W74" s="34" t="s">
        <v>85</v>
      </c>
      <c r="X74" s="35">
        <v>1</v>
      </c>
      <c r="Y74" s="35">
        <v>1</v>
      </c>
      <c r="Z74" s="35">
        <v>3</v>
      </c>
      <c r="AA74" s="35">
        <v>1</v>
      </c>
      <c r="AB74" s="35">
        <v>4</v>
      </c>
      <c r="AC74" s="35">
        <v>2</v>
      </c>
      <c r="AD74" s="35" t="s">
        <v>85</v>
      </c>
      <c r="AE74" s="35">
        <v>1</v>
      </c>
      <c r="AF74" s="35" t="s">
        <v>85</v>
      </c>
    </row>
    <row r="75" spans="2:32" ht="15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14" t="b">
        <v>1</v>
      </c>
      <c r="N75" s="9" t="s">
        <v>85</v>
      </c>
      <c r="O75" s="9" t="b">
        <v>1</v>
      </c>
      <c r="P75" s="9" t="s">
        <v>85</v>
      </c>
      <c r="Q75" s="9" t="b">
        <v>1</v>
      </c>
      <c r="R75" s="9" t="s">
        <v>85</v>
      </c>
      <c r="S75" s="9" t="b">
        <v>1</v>
      </c>
      <c r="T75" s="9" t="s">
        <v>85</v>
      </c>
      <c r="U75" s="9" t="b">
        <v>1</v>
      </c>
      <c r="V75" s="9" t="b">
        <v>1</v>
      </c>
      <c r="W75" s="34">
        <v>1</v>
      </c>
      <c r="X75" s="35" t="s">
        <v>85</v>
      </c>
      <c r="Y75" s="35">
        <v>1</v>
      </c>
      <c r="Z75" s="35" t="s">
        <v>85</v>
      </c>
      <c r="AA75" s="35">
        <v>1</v>
      </c>
      <c r="AB75" s="35" t="s">
        <v>85</v>
      </c>
      <c r="AC75" s="35">
        <v>1</v>
      </c>
      <c r="AD75" s="35" t="s">
        <v>85</v>
      </c>
      <c r="AE75" s="35">
        <v>1</v>
      </c>
      <c r="AF75" s="35">
        <v>1</v>
      </c>
    </row>
    <row r="76" spans="2:32" ht="15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14" t="b">
        <v>1</v>
      </c>
      <c r="N76" s="9" t="b">
        <v>1</v>
      </c>
      <c r="O76" s="9" t="b">
        <v>1</v>
      </c>
      <c r="P76" s="9" t="b">
        <v>1</v>
      </c>
      <c r="Q76" s="9" t="s">
        <v>85</v>
      </c>
      <c r="R76" s="9" t="b">
        <v>1</v>
      </c>
      <c r="S76" s="9" t="s">
        <v>85</v>
      </c>
      <c r="T76" s="9" t="s">
        <v>85</v>
      </c>
      <c r="U76" s="9" t="s">
        <v>85</v>
      </c>
      <c r="V76" s="9" t="b">
        <v>1</v>
      </c>
      <c r="W76" s="34">
        <v>1</v>
      </c>
      <c r="X76" s="35">
        <v>2</v>
      </c>
      <c r="Y76" s="35">
        <v>1</v>
      </c>
      <c r="Z76" s="35">
        <v>1</v>
      </c>
      <c r="AA76" s="35" t="s">
        <v>85</v>
      </c>
      <c r="AB76" s="35">
        <v>1</v>
      </c>
      <c r="AC76" s="35" t="s">
        <v>85</v>
      </c>
      <c r="AD76" s="35" t="s">
        <v>85</v>
      </c>
      <c r="AE76" s="35" t="s">
        <v>85</v>
      </c>
      <c r="AF76" s="35">
        <v>1</v>
      </c>
    </row>
    <row r="77" spans="2:32" ht="15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14" t="s">
        <v>85</v>
      </c>
      <c r="N77" s="9" t="s">
        <v>85</v>
      </c>
      <c r="O77" s="9" t="b">
        <v>1</v>
      </c>
      <c r="P77" s="9" t="s">
        <v>85</v>
      </c>
      <c r="Q77" s="9" t="s">
        <v>85</v>
      </c>
      <c r="R77" s="9" t="s">
        <v>85</v>
      </c>
      <c r="S77" s="9" t="s">
        <v>85</v>
      </c>
      <c r="T77" s="9" t="s">
        <v>85</v>
      </c>
      <c r="U77" s="9" t="s">
        <v>85</v>
      </c>
      <c r="V77" s="9" t="s">
        <v>85</v>
      </c>
      <c r="W77" s="34" t="s">
        <v>85</v>
      </c>
      <c r="X77" s="35" t="s">
        <v>85</v>
      </c>
      <c r="Y77" s="35">
        <v>1</v>
      </c>
      <c r="Z77" s="35" t="s">
        <v>85</v>
      </c>
      <c r="AA77" s="35" t="s">
        <v>85</v>
      </c>
      <c r="AB77" s="35" t="s">
        <v>85</v>
      </c>
      <c r="AC77" s="35" t="s">
        <v>85</v>
      </c>
      <c r="AD77" s="35" t="s">
        <v>85</v>
      </c>
      <c r="AE77" s="35" t="s">
        <v>85</v>
      </c>
      <c r="AF77" s="35" t="s">
        <v>85</v>
      </c>
    </row>
    <row r="78" spans="2:32" ht="15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14" t="s">
        <v>85</v>
      </c>
      <c r="N78" s="9" t="b">
        <v>1</v>
      </c>
      <c r="O78" s="9" t="b">
        <v>1</v>
      </c>
      <c r="P78" s="9" t="s">
        <v>85</v>
      </c>
      <c r="Q78" s="9" t="b">
        <v>1</v>
      </c>
      <c r="R78" s="9" t="s">
        <v>85</v>
      </c>
      <c r="S78" s="9" t="s">
        <v>85</v>
      </c>
      <c r="T78" s="9" t="s">
        <v>85</v>
      </c>
      <c r="U78" s="9" t="s">
        <v>85</v>
      </c>
      <c r="V78" s="9" t="s">
        <v>85</v>
      </c>
      <c r="W78" s="34" t="s">
        <v>85</v>
      </c>
      <c r="X78" s="35">
        <v>1</v>
      </c>
      <c r="Y78" s="35">
        <v>1</v>
      </c>
      <c r="Z78" s="35" t="s">
        <v>85</v>
      </c>
      <c r="AA78" s="35">
        <v>1</v>
      </c>
      <c r="AB78" s="35" t="s">
        <v>85</v>
      </c>
      <c r="AC78" s="35">
        <v>2</v>
      </c>
      <c r="AD78" s="35" t="s">
        <v>85</v>
      </c>
      <c r="AE78" s="35" t="s">
        <v>85</v>
      </c>
      <c r="AF78" s="35" t="s">
        <v>85</v>
      </c>
    </row>
    <row r="79" spans="2:32" ht="15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14" t="s">
        <v>85</v>
      </c>
      <c r="N79" s="9" t="b">
        <v>1</v>
      </c>
      <c r="O79" s="9" t="b">
        <v>1</v>
      </c>
      <c r="P79" s="9" t="b">
        <v>1</v>
      </c>
      <c r="Q79" s="9" t="s">
        <v>85</v>
      </c>
      <c r="R79" s="9" t="b">
        <v>1</v>
      </c>
      <c r="S79" s="9" t="b">
        <v>1</v>
      </c>
      <c r="T79" s="9" t="s">
        <v>85</v>
      </c>
      <c r="U79" s="9" t="s">
        <v>85</v>
      </c>
      <c r="V79" s="9" t="s">
        <v>85</v>
      </c>
      <c r="W79" s="34" t="s">
        <v>85</v>
      </c>
      <c r="X79" s="35">
        <v>1</v>
      </c>
      <c r="Y79" s="35">
        <v>1</v>
      </c>
      <c r="Z79" s="35">
        <v>1</v>
      </c>
      <c r="AA79" s="35" t="s">
        <v>85</v>
      </c>
      <c r="AB79" s="35">
        <v>1</v>
      </c>
      <c r="AC79" s="35">
        <v>1</v>
      </c>
      <c r="AD79" s="35" t="s">
        <v>85</v>
      </c>
      <c r="AE79" s="35" t="s">
        <v>85</v>
      </c>
      <c r="AF79" s="35" t="s">
        <v>85</v>
      </c>
    </row>
    <row r="80" spans="2:32" ht="15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14" t="b">
        <v>1</v>
      </c>
      <c r="N80" s="9" t="b">
        <v>1</v>
      </c>
      <c r="O80" s="9" t="b">
        <v>1</v>
      </c>
      <c r="P80" s="9" t="s">
        <v>85</v>
      </c>
      <c r="Q80" s="9" t="s">
        <v>85</v>
      </c>
      <c r="R80" s="9" t="s">
        <v>85</v>
      </c>
      <c r="S80" s="9" t="s">
        <v>85</v>
      </c>
      <c r="T80" s="9" t="s">
        <v>85</v>
      </c>
      <c r="U80" s="9" t="b">
        <v>1</v>
      </c>
      <c r="V80" s="9" t="b">
        <v>1</v>
      </c>
      <c r="W80" s="34">
        <v>1</v>
      </c>
      <c r="X80" s="35">
        <v>1</v>
      </c>
      <c r="Y80" s="35">
        <v>1</v>
      </c>
      <c r="Z80" s="35" t="s">
        <v>85</v>
      </c>
      <c r="AA80" s="35" t="s">
        <v>85</v>
      </c>
      <c r="AB80" s="35" t="s">
        <v>85</v>
      </c>
      <c r="AC80" s="35" t="s">
        <v>85</v>
      </c>
      <c r="AD80" s="35" t="s">
        <v>85</v>
      </c>
      <c r="AE80" s="35">
        <v>1</v>
      </c>
      <c r="AF80" s="35">
        <v>1</v>
      </c>
    </row>
    <row r="81" spans="2:32" ht="15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14" t="s">
        <v>85</v>
      </c>
      <c r="N81" s="9" t="s">
        <v>85</v>
      </c>
      <c r="O81" s="9" t="s">
        <v>85</v>
      </c>
      <c r="P81" s="9" t="s">
        <v>85</v>
      </c>
      <c r="Q81" s="9" t="b">
        <v>1</v>
      </c>
      <c r="R81" s="9" t="s">
        <v>85</v>
      </c>
      <c r="S81" s="9" t="s">
        <v>85</v>
      </c>
      <c r="T81" s="9" t="b">
        <v>1</v>
      </c>
      <c r="U81" s="9" t="s">
        <v>85</v>
      </c>
      <c r="V81" s="9" t="b">
        <v>1</v>
      </c>
      <c r="W81" s="34" t="s">
        <v>85</v>
      </c>
      <c r="X81" s="35">
        <v>2</v>
      </c>
      <c r="Y81" s="35" t="s">
        <v>85</v>
      </c>
      <c r="Z81" s="35">
        <v>4</v>
      </c>
      <c r="AA81" s="35">
        <v>1</v>
      </c>
      <c r="AB81" s="35">
        <v>3</v>
      </c>
      <c r="AC81" s="35">
        <v>5</v>
      </c>
      <c r="AD81" s="35">
        <v>1</v>
      </c>
      <c r="AE81" s="35" t="s">
        <v>85</v>
      </c>
      <c r="AF81" s="35">
        <v>1</v>
      </c>
    </row>
    <row r="82" spans="2:32" ht="15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14" t="s">
        <v>85</v>
      </c>
      <c r="N82" s="9" t="s">
        <v>85</v>
      </c>
      <c r="O82" s="9" t="s">
        <v>85</v>
      </c>
      <c r="P82" s="9" t="s">
        <v>85</v>
      </c>
      <c r="Q82" s="9" t="s">
        <v>85</v>
      </c>
      <c r="R82" s="9" t="s">
        <v>85</v>
      </c>
      <c r="S82" s="9" t="s">
        <v>85</v>
      </c>
      <c r="T82" s="9" t="b">
        <v>1</v>
      </c>
      <c r="U82" s="9" t="b">
        <v>1</v>
      </c>
      <c r="V82" s="9" t="b">
        <v>1</v>
      </c>
      <c r="W82" s="34">
        <v>3</v>
      </c>
      <c r="X82" s="35" t="s">
        <v>85</v>
      </c>
      <c r="Y82" s="35" t="s">
        <v>85</v>
      </c>
      <c r="Z82" s="35" t="s">
        <v>85</v>
      </c>
      <c r="AA82" s="35" t="s">
        <v>85</v>
      </c>
      <c r="AB82" s="35">
        <v>4</v>
      </c>
      <c r="AC82" s="35">
        <v>2</v>
      </c>
      <c r="AD82" s="35">
        <v>1</v>
      </c>
      <c r="AE82" s="35">
        <v>1</v>
      </c>
      <c r="AF82" s="35">
        <v>1</v>
      </c>
    </row>
    <row r="83" spans="2:32" ht="15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14" t="s">
        <v>85</v>
      </c>
      <c r="N83" s="9" t="b">
        <v>1</v>
      </c>
      <c r="O83" s="9" t="s">
        <v>85</v>
      </c>
      <c r="P83" s="9" t="s">
        <v>85</v>
      </c>
      <c r="Q83" s="9" t="s">
        <v>85</v>
      </c>
      <c r="R83" s="9" t="s">
        <v>85</v>
      </c>
      <c r="S83" s="9" t="s">
        <v>85</v>
      </c>
      <c r="T83" s="9" t="s">
        <v>85</v>
      </c>
      <c r="U83" s="9" t="s">
        <v>85</v>
      </c>
      <c r="V83" s="9" t="b">
        <v>1</v>
      </c>
      <c r="W83" s="34" t="s">
        <v>85</v>
      </c>
      <c r="X83" s="35">
        <v>1</v>
      </c>
      <c r="Y83" s="35" t="s">
        <v>85</v>
      </c>
      <c r="Z83" s="35" t="s">
        <v>85</v>
      </c>
      <c r="AA83" s="35" t="s">
        <v>85</v>
      </c>
      <c r="AB83" s="35" t="s">
        <v>85</v>
      </c>
      <c r="AC83" s="35" t="s">
        <v>85</v>
      </c>
      <c r="AD83" s="35" t="s">
        <v>85</v>
      </c>
      <c r="AE83" s="35" t="s">
        <v>85</v>
      </c>
      <c r="AF83" s="35">
        <v>1</v>
      </c>
    </row>
    <row r="84" spans="2:32" ht="15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14" t="s">
        <v>85</v>
      </c>
      <c r="N84" s="9" t="s">
        <v>85</v>
      </c>
      <c r="O84" s="9" t="s">
        <v>85</v>
      </c>
      <c r="P84" s="9" t="s">
        <v>85</v>
      </c>
      <c r="Q84" s="9" t="b">
        <v>1</v>
      </c>
      <c r="R84" s="9" t="s">
        <v>85</v>
      </c>
      <c r="S84" s="9" t="b">
        <v>1</v>
      </c>
      <c r="T84" s="9" t="s">
        <v>85</v>
      </c>
      <c r="U84" s="9" t="b">
        <v>1</v>
      </c>
      <c r="V84" s="9" t="s">
        <v>85</v>
      </c>
      <c r="W84" s="34" t="s">
        <v>85</v>
      </c>
      <c r="X84" s="35" t="s">
        <v>85</v>
      </c>
      <c r="Y84" s="35" t="s">
        <v>85</v>
      </c>
      <c r="Z84" s="35">
        <v>2</v>
      </c>
      <c r="AA84" s="35">
        <v>1</v>
      </c>
      <c r="AB84" s="35" t="s">
        <v>85</v>
      </c>
      <c r="AC84" s="35">
        <v>1</v>
      </c>
      <c r="AD84" s="35" t="s">
        <v>85</v>
      </c>
      <c r="AE84" s="35">
        <v>1</v>
      </c>
      <c r="AF84" s="35" t="s">
        <v>85</v>
      </c>
    </row>
    <row r="85" spans="2:32" ht="15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14" t="s">
        <v>85</v>
      </c>
      <c r="N85" s="9" t="s">
        <v>85</v>
      </c>
      <c r="O85" s="9" t="s">
        <v>85</v>
      </c>
      <c r="P85" s="9" t="b">
        <v>1</v>
      </c>
      <c r="Q85" s="9" t="s">
        <v>85</v>
      </c>
      <c r="R85" s="9" t="s">
        <v>85</v>
      </c>
      <c r="S85" s="9" t="s">
        <v>85</v>
      </c>
      <c r="T85" s="9" t="b">
        <v>1</v>
      </c>
      <c r="U85" s="9" t="s">
        <v>85</v>
      </c>
      <c r="V85" s="9" t="s">
        <v>85</v>
      </c>
      <c r="W85" s="34" t="s">
        <v>85</v>
      </c>
      <c r="X85" s="35" t="s">
        <v>85</v>
      </c>
      <c r="Y85" s="35" t="s">
        <v>85</v>
      </c>
      <c r="Z85" s="35">
        <v>1</v>
      </c>
      <c r="AA85" s="35" t="s">
        <v>85</v>
      </c>
      <c r="AB85" s="35" t="s">
        <v>85</v>
      </c>
      <c r="AC85" s="35" t="s">
        <v>85</v>
      </c>
      <c r="AD85" s="35">
        <v>1</v>
      </c>
      <c r="AE85" s="35" t="s">
        <v>85</v>
      </c>
      <c r="AF85" s="35" t="s">
        <v>85</v>
      </c>
    </row>
    <row r="86" spans="2:32" ht="15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14" t="s">
        <v>85</v>
      </c>
      <c r="N86" s="9" t="s">
        <v>85</v>
      </c>
      <c r="O86" s="9" t="b">
        <v>1</v>
      </c>
      <c r="P86" s="9" t="s">
        <v>85</v>
      </c>
      <c r="Q86" s="9" t="b">
        <v>1</v>
      </c>
      <c r="R86" s="9" t="s">
        <v>85</v>
      </c>
      <c r="S86" s="9" t="s">
        <v>85</v>
      </c>
      <c r="T86" s="9" t="b">
        <v>1</v>
      </c>
      <c r="U86" s="9" t="s">
        <v>85</v>
      </c>
      <c r="V86" s="9" t="s">
        <v>85</v>
      </c>
      <c r="W86" s="34" t="s">
        <v>85</v>
      </c>
      <c r="X86" s="35">
        <v>2</v>
      </c>
      <c r="Y86" s="35">
        <v>1</v>
      </c>
      <c r="Z86" s="35" t="s">
        <v>85</v>
      </c>
      <c r="AA86" s="35">
        <v>1</v>
      </c>
      <c r="AB86" s="35" t="s">
        <v>85</v>
      </c>
      <c r="AC86" s="35" t="s">
        <v>85</v>
      </c>
      <c r="AD86" s="35">
        <v>1</v>
      </c>
      <c r="AE86" s="35" t="s">
        <v>85</v>
      </c>
      <c r="AF86" s="35" t="s">
        <v>85</v>
      </c>
    </row>
    <row r="87" spans="2:32" ht="15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14" t="s">
        <v>85</v>
      </c>
      <c r="N87" s="9" t="b">
        <v>1</v>
      </c>
      <c r="O87" s="9" t="s">
        <v>85</v>
      </c>
      <c r="P87" s="9" t="s">
        <v>85</v>
      </c>
      <c r="Q87" s="9" t="b">
        <v>1</v>
      </c>
      <c r="R87" s="9" t="s">
        <v>85</v>
      </c>
      <c r="S87" s="9" t="s">
        <v>85</v>
      </c>
      <c r="T87" s="9" t="s">
        <v>85</v>
      </c>
      <c r="U87" s="9" t="s">
        <v>85</v>
      </c>
      <c r="V87" s="9" t="s">
        <v>85</v>
      </c>
      <c r="W87" s="34" t="s">
        <v>85</v>
      </c>
      <c r="X87" s="35">
        <v>1</v>
      </c>
      <c r="Y87" s="35" t="s">
        <v>85</v>
      </c>
      <c r="Z87" s="35">
        <v>2</v>
      </c>
      <c r="AA87" s="35">
        <v>1</v>
      </c>
      <c r="AB87" s="35" t="s">
        <v>85</v>
      </c>
      <c r="AC87" s="35" t="s">
        <v>85</v>
      </c>
      <c r="AD87" s="35" t="s">
        <v>85</v>
      </c>
      <c r="AE87" s="35" t="s">
        <v>85</v>
      </c>
      <c r="AF87" s="35" t="s">
        <v>85</v>
      </c>
    </row>
    <row r="88" spans="2:32" ht="15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14" t="b">
        <v>1</v>
      </c>
      <c r="N88" s="9" t="b">
        <v>1</v>
      </c>
      <c r="O88" s="9" t="b">
        <v>1</v>
      </c>
      <c r="P88" s="9" t="s">
        <v>85</v>
      </c>
      <c r="Q88" s="9" t="s">
        <v>85</v>
      </c>
      <c r="R88" s="9" t="s">
        <v>85</v>
      </c>
      <c r="S88" s="9" t="b">
        <v>1</v>
      </c>
      <c r="T88" s="9" t="b">
        <v>1</v>
      </c>
      <c r="U88" s="9" t="b">
        <v>1</v>
      </c>
      <c r="V88" s="9" t="s">
        <v>85</v>
      </c>
      <c r="W88" s="34">
        <v>1</v>
      </c>
      <c r="X88" s="35">
        <v>1</v>
      </c>
      <c r="Y88" s="35">
        <v>1</v>
      </c>
      <c r="Z88" s="35" t="s">
        <v>85</v>
      </c>
      <c r="AA88" s="35" t="s">
        <v>85</v>
      </c>
      <c r="AB88" s="35">
        <v>2</v>
      </c>
      <c r="AC88" s="35">
        <v>1</v>
      </c>
      <c r="AD88" s="35">
        <v>1</v>
      </c>
      <c r="AE88" s="35">
        <v>1</v>
      </c>
      <c r="AF88" s="35" t="s">
        <v>85</v>
      </c>
    </row>
    <row r="89" spans="2:32" ht="15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14" t="s">
        <v>85</v>
      </c>
      <c r="N89" s="9" t="s">
        <v>85</v>
      </c>
      <c r="O89" s="9" t="s">
        <v>85</v>
      </c>
      <c r="P89" s="9" t="s">
        <v>85</v>
      </c>
      <c r="Q89" s="9" t="b">
        <v>1</v>
      </c>
      <c r="R89" s="9" t="s">
        <v>85</v>
      </c>
      <c r="S89" s="9" t="s">
        <v>85</v>
      </c>
      <c r="T89" s="9" t="b">
        <v>1</v>
      </c>
      <c r="U89" s="9" t="s">
        <v>85</v>
      </c>
      <c r="V89" s="9" t="b">
        <v>1</v>
      </c>
      <c r="W89" s="34">
        <v>3</v>
      </c>
      <c r="X89" s="35">
        <v>2</v>
      </c>
      <c r="Y89" s="35" t="s">
        <v>85</v>
      </c>
      <c r="Z89" s="35">
        <v>4</v>
      </c>
      <c r="AA89" s="35">
        <v>1</v>
      </c>
      <c r="AB89" s="35" t="s">
        <v>85</v>
      </c>
      <c r="AC89" s="35" t="s">
        <v>85</v>
      </c>
      <c r="AD89" s="35">
        <v>1</v>
      </c>
      <c r="AE89" s="35" t="s">
        <v>85</v>
      </c>
      <c r="AF89" s="35">
        <v>1</v>
      </c>
    </row>
    <row r="90" spans="2:32" ht="15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14" t="s">
        <v>85</v>
      </c>
      <c r="N90" s="9" t="s">
        <v>85</v>
      </c>
      <c r="O90" s="9" t="s">
        <v>85</v>
      </c>
      <c r="P90" s="9" t="s">
        <v>85</v>
      </c>
      <c r="Q90" s="9" t="b">
        <v>1</v>
      </c>
      <c r="R90" s="9" t="s">
        <v>85</v>
      </c>
      <c r="S90" s="9" t="s">
        <v>85</v>
      </c>
      <c r="T90" s="9" t="b">
        <v>1</v>
      </c>
      <c r="U90" s="9" t="s">
        <v>85</v>
      </c>
      <c r="V90" s="9" t="b">
        <v>1</v>
      </c>
      <c r="W90" s="34" t="s">
        <v>85</v>
      </c>
      <c r="X90" s="35" t="s">
        <v>85</v>
      </c>
      <c r="Y90" s="35" t="s">
        <v>85</v>
      </c>
      <c r="Z90" s="35" t="s">
        <v>85</v>
      </c>
      <c r="AA90" s="35">
        <v>1</v>
      </c>
      <c r="AB90" s="35" t="s">
        <v>85</v>
      </c>
      <c r="AC90" s="35" t="s">
        <v>85</v>
      </c>
      <c r="AD90" s="35">
        <v>1</v>
      </c>
      <c r="AE90" s="35" t="s">
        <v>85</v>
      </c>
      <c r="AF90" s="35">
        <v>1</v>
      </c>
    </row>
    <row r="91" spans="2:32" ht="15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14" t="s">
        <v>85</v>
      </c>
      <c r="N91" s="9" t="s">
        <v>85</v>
      </c>
      <c r="O91" s="9" t="s">
        <v>85</v>
      </c>
      <c r="P91" s="9" t="s">
        <v>85</v>
      </c>
      <c r="Q91" s="9" t="b">
        <v>1</v>
      </c>
      <c r="R91" s="9" t="s">
        <v>85</v>
      </c>
      <c r="S91" s="9" t="s">
        <v>85</v>
      </c>
      <c r="T91" s="9" t="b">
        <v>1</v>
      </c>
      <c r="U91" s="9" t="s">
        <v>85</v>
      </c>
      <c r="V91" s="9" t="b">
        <v>1</v>
      </c>
      <c r="W91" s="34">
        <v>3</v>
      </c>
      <c r="X91" s="35" t="s">
        <v>85</v>
      </c>
      <c r="Y91" s="35">
        <v>2</v>
      </c>
      <c r="Z91" s="35">
        <v>5</v>
      </c>
      <c r="AA91" s="35">
        <v>1</v>
      </c>
      <c r="AB91" s="35">
        <v>4</v>
      </c>
      <c r="AC91" s="35" t="s">
        <v>85</v>
      </c>
      <c r="AD91" s="35">
        <v>1</v>
      </c>
      <c r="AE91" s="35" t="s">
        <v>85</v>
      </c>
      <c r="AF91" s="35">
        <v>1</v>
      </c>
    </row>
    <row r="92" spans="2:32" ht="15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14" t="s">
        <v>85</v>
      </c>
      <c r="N92" s="9" t="s">
        <v>85</v>
      </c>
      <c r="O92" s="9" t="s">
        <v>85</v>
      </c>
      <c r="P92" s="9" t="s">
        <v>85</v>
      </c>
      <c r="Q92" s="9" t="s">
        <v>85</v>
      </c>
      <c r="R92" s="9" t="s">
        <v>85</v>
      </c>
      <c r="S92" s="9" t="s">
        <v>85</v>
      </c>
      <c r="T92" s="9" t="b">
        <v>1</v>
      </c>
      <c r="U92" s="9" t="b">
        <v>1</v>
      </c>
      <c r="V92" s="9" t="s">
        <v>85</v>
      </c>
      <c r="W92" s="34" t="s">
        <v>85</v>
      </c>
      <c r="X92" s="35" t="s">
        <v>85</v>
      </c>
      <c r="Y92" s="35" t="s">
        <v>85</v>
      </c>
      <c r="Z92" s="35" t="s">
        <v>85</v>
      </c>
      <c r="AA92" s="35" t="s">
        <v>85</v>
      </c>
      <c r="AB92" s="35">
        <v>2</v>
      </c>
      <c r="AC92" s="35" t="s">
        <v>85</v>
      </c>
      <c r="AD92" s="35">
        <v>1</v>
      </c>
      <c r="AE92" s="35">
        <v>1</v>
      </c>
      <c r="AF92" s="35" t="s">
        <v>85</v>
      </c>
    </row>
    <row r="93" spans="2:32" ht="15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14" t="b">
        <v>1</v>
      </c>
      <c r="N93" s="9" t="s">
        <v>85</v>
      </c>
      <c r="O93" s="9" t="s">
        <v>85</v>
      </c>
      <c r="P93" s="9" t="s">
        <v>85</v>
      </c>
      <c r="Q93" s="9" t="b">
        <v>1</v>
      </c>
      <c r="R93" s="9" t="s">
        <v>85</v>
      </c>
      <c r="S93" s="9" t="s">
        <v>85</v>
      </c>
      <c r="T93" s="9" t="b">
        <v>1</v>
      </c>
      <c r="U93" s="9" t="b">
        <v>1</v>
      </c>
      <c r="V93" s="9" t="s">
        <v>85</v>
      </c>
      <c r="W93" s="34">
        <v>1</v>
      </c>
      <c r="X93" s="35" t="s">
        <v>85</v>
      </c>
      <c r="Y93" s="35" t="s">
        <v>85</v>
      </c>
      <c r="Z93" s="35">
        <v>2</v>
      </c>
      <c r="AA93" s="35">
        <v>1</v>
      </c>
      <c r="AB93" s="35">
        <v>4</v>
      </c>
      <c r="AC93" s="35">
        <v>3</v>
      </c>
      <c r="AD93" s="35">
        <v>1</v>
      </c>
      <c r="AE93" s="35">
        <v>1</v>
      </c>
      <c r="AF93" s="35" t="s">
        <v>85</v>
      </c>
    </row>
    <row r="94" spans="2:32" ht="15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14" t="s">
        <v>85</v>
      </c>
      <c r="N94" s="9" t="s">
        <v>85</v>
      </c>
      <c r="O94" s="9" t="s">
        <v>85</v>
      </c>
      <c r="P94" s="9" t="b">
        <v>1</v>
      </c>
      <c r="Q94" s="9" t="s">
        <v>85</v>
      </c>
      <c r="R94" s="9" t="s">
        <v>85</v>
      </c>
      <c r="S94" s="9" t="s">
        <v>85</v>
      </c>
      <c r="T94" s="9" t="b">
        <v>1</v>
      </c>
      <c r="U94" s="9" t="s">
        <v>85</v>
      </c>
      <c r="V94" s="9" t="b">
        <v>1</v>
      </c>
      <c r="W94" s="34" t="s">
        <v>85</v>
      </c>
      <c r="X94" s="35" t="s">
        <v>85</v>
      </c>
      <c r="Y94" s="35" t="s">
        <v>85</v>
      </c>
      <c r="Z94" s="35">
        <v>1</v>
      </c>
      <c r="AA94" s="35" t="s">
        <v>85</v>
      </c>
      <c r="AB94" s="35">
        <v>2</v>
      </c>
      <c r="AC94" s="35" t="s">
        <v>85</v>
      </c>
      <c r="AD94" s="35">
        <v>1</v>
      </c>
      <c r="AE94" s="35" t="s">
        <v>85</v>
      </c>
      <c r="AF94" s="35">
        <v>1</v>
      </c>
    </row>
    <row r="95" spans="2:32" ht="15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14" t="b">
        <v>1</v>
      </c>
      <c r="N95" s="9" t="b">
        <v>1</v>
      </c>
      <c r="O95" s="9" t="b">
        <v>1</v>
      </c>
      <c r="P95" s="9" t="s">
        <v>85</v>
      </c>
      <c r="Q95" s="9" t="b">
        <v>1</v>
      </c>
      <c r="R95" s="9" t="s">
        <v>85</v>
      </c>
      <c r="S95" s="9" t="s">
        <v>85</v>
      </c>
      <c r="T95" s="9" t="s">
        <v>85</v>
      </c>
      <c r="U95" s="9" t="b">
        <v>1</v>
      </c>
      <c r="V95" s="9" t="s">
        <v>85</v>
      </c>
      <c r="W95" s="34">
        <v>1</v>
      </c>
      <c r="X95" s="35">
        <v>1</v>
      </c>
      <c r="Y95" s="35">
        <v>1</v>
      </c>
      <c r="Z95" s="35">
        <v>2</v>
      </c>
      <c r="AA95" s="35">
        <v>1</v>
      </c>
      <c r="AB95" s="35" t="s">
        <v>85</v>
      </c>
      <c r="AC95" s="35" t="s">
        <v>85</v>
      </c>
      <c r="AD95" s="35" t="s">
        <v>85</v>
      </c>
      <c r="AE95" s="35">
        <v>1</v>
      </c>
      <c r="AF95" s="35" t="s">
        <v>85</v>
      </c>
    </row>
    <row r="96" spans="2:32" ht="15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14" t="s">
        <v>85</v>
      </c>
      <c r="N96" s="9" t="b">
        <v>1</v>
      </c>
      <c r="O96" s="9" t="b">
        <v>1</v>
      </c>
      <c r="P96" s="9" t="s">
        <v>85</v>
      </c>
      <c r="Q96" s="9" t="b">
        <v>1</v>
      </c>
      <c r="R96" s="9" t="s">
        <v>85</v>
      </c>
      <c r="S96" s="9" t="s">
        <v>85</v>
      </c>
      <c r="T96" s="9" t="s">
        <v>85</v>
      </c>
      <c r="U96" s="9" t="s">
        <v>85</v>
      </c>
      <c r="V96" s="9" t="b">
        <v>1</v>
      </c>
      <c r="W96" s="34" t="s">
        <v>85</v>
      </c>
      <c r="X96" s="35">
        <v>1</v>
      </c>
      <c r="Y96" s="35">
        <v>1</v>
      </c>
      <c r="Z96" s="35" t="s">
        <v>85</v>
      </c>
      <c r="AA96" s="35">
        <v>1</v>
      </c>
      <c r="AB96" s="35">
        <v>3</v>
      </c>
      <c r="AC96" s="35">
        <v>2</v>
      </c>
      <c r="AD96" s="35" t="s">
        <v>85</v>
      </c>
      <c r="AE96" s="35" t="s">
        <v>85</v>
      </c>
      <c r="AF96" s="35">
        <v>1</v>
      </c>
    </row>
    <row r="97" spans="2:32" ht="15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14" t="s">
        <v>85</v>
      </c>
      <c r="N97" s="9" t="b">
        <v>1</v>
      </c>
      <c r="O97" s="9" t="s">
        <v>85</v>
      </c>
      <c r="P97" s="9" t="b">
        <v>1</v>
      </c>
      <c r="Q97" s="9" t="s">
        <v>85</v>
      </c>
      <c r="R97" s="9" t="s">
        <v>85</v>
      </c>
      <c r="S97" s="9" t="s">
        <v>85</v>
      </c>
      <c r="T97" s="9" t="s">
        <v>85</v>
      </c>
      <c r="U97" s="9" t="b">
        <v>1</v>
      </c>
      <c r="V97" s="9" t="b">
        <v>1</v>
      </c>
      <c r="W97" s="34" t="s">
        <v>85</v>
      </c>
      <c r="X97" s="35">
        <v>1</v>
      </c>
      <c r="Y97" s="35" t="s">
        <v>85</v>
      </c>
      <c r="Z97" s="35">
        <v>1</v>
      </c>
      <c r="AA97" s="35" t="s">
        <v>85</v>
      </c>
      <c r="AB97" s="35">
        <v>2</v>
      </c>
      <c r="AC97" s="35" t="s">
        <v>85</v>
      </c>
      <c r="AD97" s="35" t="s">
        <v>85</v>
      </c>
      <c r="AE97" s="35">
        <v>1</v>
      </c>
      <c r="AF97" s="35">
        <v>1</v>
      </c>
    </row>
    <row r="98" spans="2:32" ht="15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15" t="s">
        <v>85</v>
      </c>
      <c r="N98" s="10" t="s">
        <v>85</v>
      </c>
      <c r="O98" s="10" t="s">
        <v>85</v>
      </c>
      <c r="P98" s="10" t="s">
        <v>85</v>
      </c>
      <c r="Q98" s="10" t="b">
        <v>1</v>
      </c>
      <c r="R98" s="10" t="s">
        <v>85</v>
      </c>
      <c r="S98" s="10" t="s">
        <v>85</v>
      </c>
      <c r="T98" s="10" t="b">
        <v>1</v>
      </c>
      <c r="U98" s="10" t="s">
        <v>85</v>
      </c>
      <c r="V98" s="10" t="s">
        <v>85</v>
      </c>
      <c r="W98" s="36" t="s">
        <v>85</v>
      </c>
      <c r="X98" s="37" t="s">
        <v>85</v>
      </c>
      <c r="Y98" s="37" t="s">
        <v>85</v>
      </c>
      <c r="Z98" s="37" t="s">
        <v>85</v>
      </c>
      <c r="AA98" s="37">
        <v>1</v>
      </c>
      <c r="AB98" s="37">
        <v>2</v>
      </c>
      <c r="AC98" s="37" t="s">
        <v>85</v>
      </c>
      <c r="AD98" s="37">
        <v>1</v>
      </c>
      <c r="AE98" s="37" t="s">
        <v>85</v>
      </c>
      <c r="AF98" s="37" t="s">
        <v>85</v>
      </c>
    </row>
    <row r="99" spans="2:32" ht="15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13" t="s">
        <v>85</v>
      </c>
      <c r="N99" s="8" t="b">
        <v>1</v>
      </c>
      <c r="O99" s="8" t="s">
        <v>85</v>
      </c>
      <c r="P99" s="8" t="s">
        <v>85</v>
      </c>
      <c r="Q99" s="8" t="s">
        <v>85</v>
      </c>
      <c r="R99" s="8" t="s">
        <v>85</v>
      </c>
      <c r="S99" s="8" t="b">
        <v>1</v>
      </c>
      <c r="T99" s="8" t="b">
        <v>1</v>
      </c>
      <c r="U99" s="8" t="s">
        <v>85</v>
      </c>
      <c r="V99" s="8" t="s">
        <v>85</v>
      </c>
      <c r="W99" s="32" t="s">
        <v>85</v>
      </c>
      <c r="X99" s="33">
        <v>1</v>
      </c>
      <c r="Y99" s="33" t="s">
        <v>85</v>
      </c>
      <c r="Z99" s="33" t="s">
        <v>85</v>
      </c>
      <c r="AA99" s="33" t="s">
        <v>85</v>
      </c>
      <c r="AB99" s="33">
        <v>2</v>
      </c>
      <c r="AC99" s="33">
        <v>1</v>
      </c>
      <c r="AD99" s="33">
        <v>1</v>
      </c>
      <c r="AE99" s="33" t="s">
        <v>85</v>
      </c>
      <c r="AF99" s="33" t="s">
        <v>85</v>
      </c>
    </row>
    <row r="100" spans="2:32" ht="15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14" t="b">
        <v>1</v>
      </c>
      <c r="N100" s="9" t="s">
        <v>85</v>
      </c>
      <c r="O100" s="9" t="b">
        <v>1</v>
      </c>
      <c r="P100" s="9" t="s">
        <v>85</v>
      </c>
      <c r="Q100" s="9" t="b">
        <v>1</v>
      </c>
      <c r="R100" s="9" t="s">
        <v>85</v>
      </c>
      <c r="S100" s="9" t="s">
        <v>85</v>
      </c>
      <c r="T100" s="9" t="b">
        <v>1</v>
      </c>
      <c r="U100" s="9" t="b">
        <v>1</v>
      </c>
      <c r="V100" s="9" t="s">
        <v>85</v>
      </c>
      <c r="W100" s="34">
        <v>1</v>
      </c>
      <c r="X100" s="35" t="s">
        <v>85</v>
      </c>
      <c r="Y100" s="35">
        <v>1</v>
      </c>
      <c r="Z100" s="35" t="s">
        <v>85</v>
      </c>
      <c r="AA100" s="35">
        <v>1</v>
      </c>
      <c r="AB100" s="35">
        <v>2</v>
      </c>
      <c r="AC100" s="35" t="s">
        <v>85</v>
      </c>
      <c r="AD100" s="35">
        <v>1</v>
      </c>
      <c r="AE100" s="35">
        <v>1</v>
      </c>
      <c r="AF100" s="35" t="s">
        <v>85</v>
      </c>
    </row>
    <row r="101" spans="2:32" ht="15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14" t="b">
        <v>1</v>
      </c>
      <c r="N101" s="9" t="s">
        <v>85</v>
      </c>
      <c r="O101" s="9" t="s">
        <v>85</v>
      </c>
      <c r="P101" s="9" t="s">
        <v>85</v>
      </c>
      <c r="Q101" s="9" t="b">
        <v>1</v>
      </c>
      <c r="R101" s="9" t="s">
        <v>85</v>
      </c>
      <c r="S101" s="9" t="s">
        <v>85</v>
      </c>
      <c r="T101" s="9" t="s">
        <v>85</v>
      </c>
      <c r="U101" s="9" t="s">
        <v>85</v>
      </c>
      <c r="V101" s="9" t="b">
        <v>1</v>
      </c>
      <c r="W101" s="34">
        <v>1</v>
      </c>
      <c r="X101" s="35" t="s">
        <v>85</v>
      </c>
      <c r="Y101" s="35" t="s">
        <v>85</v>
      </c>
      <c r="Z101" s="35" t="s">
        <v>85</v>
      </c>
      <c r="AA101" s="35">
        <v>1</v>
      </c>
      <c r="AB101" s="35">
        <v>2</v>
      </c>
      <c r="AC101" s="35" t="s">
        <v>85</v>
      </c>
      <c r="AD101" s="35" t="s">
        <v>85</v>
      </c>
      <c r="AE101" s="35" t="s">
        <v>85</v>
      </c>
      <c r="AF101" s="35">
        <v>1</v>
      </c>
    </row>
    <row r="102" spans="2:32" ht="15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14" t="b">
        <v>1</v>
      </c>
      <c r="N102" s="9" t="s">
        <v>85</v>
      </c>
      <c r="O102" s="9" t="s">
        <v>85</v>
      </c>
      <c r="P102" s="9" t="s">
        <v>85</v>
      </c>
      <c r="Q102" s="9" t="s">
        <v>85</v>
      </c>
      <c r="R102" s="9" t="s">
        <v>85</v>
      </c>
      <c r="S102" s="9" t="s">
        <v>85</v>
      </c>
      <c r="T102" s="9" t="s">
        <v>85</v>
      </c>
      <c r="U102" s="9" t="b">
        <v>1</v>
      </c>
      <c r="V102" s="9" t="s">
        <v>85</v>
      </c>
      <c r="W102" s="34">
        <v>1</v>
      </c>
      <c r="X102" s="35" t="s">
        <v>85</v>
      </c>
      <c r="Y102" s="35" t="s">
        <v>85</v>
      </c>
      <c r="Z102" s="35" t="s">
        <v>85</v>
      </c>
      <c r="AA102" s="35" t="s">
        <v>85</v>
      </c>
      <c r="AB102" s="35" t="s">
        <v>85</v>
      </c>
      <c r="AC102" s="35" t="s">
        <v>85</v>
      </c>
      <c r="AD102" s="35" t="s">
        <v>85</v>
      </c>
      <c r="AE102" s="35">
        <v>1</v>
      </c>
      <c r="AF102" s="35" t="s">
        <v>85</v>
      </c>
    </row>
    <row r="103" spans="2:32" ht="15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14" t="s">
        <v>85</v>
      </c>
      <c r="N103" s="9" t="s">
        <v>85</v>
      </c>
      <c r="O103" s="9" t="s">
        <v>85</v>
      </c>
      <c r="P103" s="9" t="s">
        <v>85</v>
      </c>
      <c r="Q103" s="9" t="b">
        <v>1</v>
      </c>
      <c r="R103" s="9" t="s">
        <v>85</v>
      </c>
      <c r="S103" s="9" t="s">
        <v>85</v>
      </c>
      <c r="T103" s="9" t="b">
        <v>1</v>
      </c>
      <c r="U103" s="9" t="b">
        <v>1</v>
      </c>
      <c r="V103" s="9" t="b">
        <v>1</v>
      </c>
      <c r="W103" s="34" t="s">
        <v>85</v>
      </c>
      <c r="X103" s="35" t="s">
        <v>85</v>
      </c>
      <c r="Y103" s="35" t="s">
        <v>85</v>
      </c>
      <c r="Z103" s="35">
        <v>3</v>
      </c>
      <c r="AA103" s="35">
        <v>1</v>
      </c>
      <c r="AB103" s="35">
        <v>2</v>
      </c>
      <c r="AC103" s="35" t="s">
        <v>85</v>
      </c>
      <c r="AD103" s="35">
        <v>1</v>
      </c>
      <c r="AE103" s="35">
        <v>1</v>
      </c>
      <c r="AF103" s="35">
        <v>1</v>
      </c>
    </row>
    <row r="104" spans="2:32" ht="15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14" t="s">
        <v>85</v>
      </c>
      <c r="N104" s="9" t="s">
        <v>85</v>
      </c>
      <c r="O104" s="9" t="s">
        <v>85</v>
      </c>
      <c r="P104" s="9" t="s">
        <v>85</v>
      </c>
      <c r="Q104" s="9" t="s">
        <v>85</v>
      </c>
      <c r="R104" s="9" t="s">
        <v>85</v>
      </c>
      <c r="S104" s="9" t="s">
        <v>85</v>
      </c>
      <c r="T104" s="9" t="b">
        <v>1</v>
      </c>
      <c r="U104" s="9" t="b">
        <v>1</v>
      </c>
      <c r="V104" s="9" t="b">
        <v>1</v>
      </c>
      <c r="W104" s="34" t="s">
        <v>85</v>
      </c>
      <c r="X104" s="35" t="s">
        <v>85</v>
      </c>
      <c r="Y104" s="35" t="s">
        <v>85</v>
      </c>
      <c r="Z104" s="35" t="s">
        <v>85</v>
      </c>
      <c r="AA104" s="35" t="s">
        <v>85</v>
      </c>
      <c r="AB104" s="35" t="s">
        <v>85</v>
      </c>
      <c r="AC104" s="35" t="s">
        <v>85</v>
      </c>
      <c r="AD104" s="35">
        <v>1</v>
      </c>
      <c r="AE104" s="35">
        <v>1</v>
      </c>
      <c r="AF104" s="35">
        <v>1</v>
      </c>
    </row>
    <row r="105" spans="2:32" ht="15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14" t="s">
        <v>85</v>
      </c>
      <c r="N105" s="9" t="s">
        <v>85</v>
      </c>
      <c r="O105" s="9" t="s">
        <v>85</v>
      </c>
      <c r="P105" s="9" t="s">
        <v>85</v>
      </c>
      <c r="Q105" s="9" t="s">
        <v>85</v>
      </c>
      <c r="R105" s="9" t="s">
        <v>85</v>
      </c>
      <c r="S105" s="9" t="s">
        <v>85</v>
      </c>
      <c r="T105" s="9" t="b">
        <v>1</v>
      </c>
      <c r="U105" s="9" t="b">
        <v>1</v>
      </c>
      <c r="V105" s="9" t="b">
        <v>1</v>
      </c>
      <c r="W105" s="34" t="s">
        <v>85</v>
      </c>
      <c r="X105" s="35">
        <v>2</v>
      </c>
      <c r="Y105" s="35">
        <v>3</v>
      </c>
      <c r="Z105" s="35" t="s">
        <v>85</v>
      </c>
      <c r="AA105" s="35" t="s">
        <v>85</v>
      </c>
      <c r="AB105" s="35">
        <v>4</v>
      </c>
      <c r="AC105" s="35" t="s">
        <v>85</v>
      </c>
      <c r="AD105" s="35">
        <v>1</v>
      </c>
      <c r="AE105" s="35">
        <v>1</v>
      </c>
      <c r="AF105" s="35">
        <v>1</v>
      </c>
    </row>
    <row r="106" spans="2:32" ht="15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14" t="s">
        <v>85</v>
      </c>
      <c r="N106" s="9" t="s">
        <v>85</v>
      </c>
      <c r="O106" s="9" t="b">
        <v>1</v>
      </c>
      <c r="P106" s="9" t="s">
        <v>85</v>
      </c>
      <c r="Q106" s="9" t="b">
        <v>1</v>
      </c>
      <c r="R106" s="9" t="s">
        <v>85</v>
      </c>
      <c r="S106" s="9" t="s">
        <v>85</v>
      </c>
      <c r="T106" s="9" t="b">
        <v>1</v>
      </c>
      <c r="U106" s="9" t="b">
        <v>1</v>
      </c>
      <c r="V106" s="9" t="s">
        <v>85</v>
      </c>
      <c r="W106" s="34" t="s">
        <v>85</v>
      </c>
      <c r="X106" s="35">
        <v>3</v>
      </c>
      <c r="Y106" s="35">
        <v>1</v>
      </c>
      <c r="Z106" s="35">
        <v>2</v>
      </c>
      <c r="AA106" s="35">
        <v>1</v>
      </c>
      <c r="AB106" s="35">
        <v>4</v>
      </c>
      <c r="AC106" s="35" t="s">
        <v>85</v>
      </c>
      <c r="AD106" s="35">
        <v>1</v>
      </c>
      <c r="AE106" s="35">
        <v>1</v>
      </c>
      <c r="AF106" s="35" t="s">
        <v>85</v>
      </c>
    </row>
    <row r="107" spans="2:32" ht="15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14" t="b">
        <v>1</v>
      </c>
      <c r="N107" s="9" t="s">
        <v>85</v>
      </c>
      <c r="O107" s="9" t="s">
        <v>85</v>
      </c>
      <c r="P107" s="9" t="b">
        <v>1</v>
      </c>
      <c r="Q107" s="9" t="s">
        <v>85</v>
      </c>
      <c r="R107" s="9" t="b">
        <v>1</v>
      </c>
      <c r="S107" s="9" t="s">
        <v>85</v>
      </c>
      <c r="T107" s="9" t="s">
        <v>85</v>
      </c>
      <c r="U107" s="9" t="s">
        <v>85</v>
      </c>
      <c r="V107" s="9" t="s">
        <v>85</v>
      </c>
      <c r="W107" s="34">
        <v>1</v>
      </c>
      <c r="X107" s="35" t="s">
        <v>85</v>
      </c>
      <c r="Y107" s="35" t="s">
        <v>85</v>
      </c>
      <c r="Z107" s="35">
        <v>1</v>
      </c>
      <c r="AA107" s="35" t="s">
        <v>85</v>
      </c>
      <c r="AB107" s="35">
        <v>1</v>
      </c>
      <c r="AC107" s="35" t="s">
        <v>85</v>
      </c>
      <c r="AD107" s="35" t="s">
        <v>85</v>
      </c>
      <c r="AE107" s="35" t="s">
        <v>85</v>
      </c>
      <c r="AF107" s="35" t="s">
        <v>85</v>
      </c>
    </row>
    <row r="108" spans="2:32" ht="15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14" t="s">
        <v>85</v>
      </c>
      <c r="N108" s="9" t="s">
        <v>85</v>
      </c>
      <c r="O108" s="9" t="s">
        <v>85</v>
      </c>
      <c r="P108" s="9" t="s">
        <v>85</v>
      </c>
      <c r="Q108" s="9" t="b">
        <v>1</v>
      </c>
      <c r="R108" s="9" t="s">
        <v>85</v>
      </c>
      <c r="S108" s="9" t="b">
        <v>1</v>
      </c>
      <c r="T108" s="9" t="s">
        <v>85</v>
      </c>
      <c r="U108" s="9" t="b">
        <v>1</v>
      </c>
      <c r="V108" s="9" t="b">
        <v>1</v>
      </c>
      <c r="W108" s="34" t="s">
        <v>85</v>
      </c>
      <c r="X108" s="35" t="s">
        <v>85</v>
      </c>
      <c r="Y108" s="35" t="s">
        <v>85</v>
      </c>
      <c r="Z108" s="35">
        <v>2</v>
      </c>
      <c r="AA108" s="35">
        <v>1</v>
      </c>
      <c r="AB108" s="35">
        <v>3</v>
      </c>
      <c r="AC108" s="35">
        <v>1</v>
      </c>
      <c r="AD108" s="35" t="s">
        <v>85</v>
      </c>
      <c r="AE108" s="35">
        <v>1</v>
      </c>
      <c r="AF108" s="35">
        <v>1</v>
      </c>
    </row>
    <row r="109" spans="2:32" ht="15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14" t="b">
        <v>1</v>
      </c>
      <c r="N109" s="9" t="s">
        <v>85</v>
      </c>
      <c r="O109" s="9" t="s">
        <v>85</v>
      </c>
      <c r="P109" s="9" t="s">
        <v>85</v>
      </c>
      <c r="Q109" s="9" t="b">
        <v>1</v>
      </c>
      <c r="R109" s="9" t="s">
        <v>85</v>
      </c>
      <c r="S109" s="9" t="s">
        <v>85</v>
      </c>
      <c r="T109" s="9" t="s">
        <v>85</v>
      </c>
      <c r="U109" s="9" t="s">
        <v>85</v>
      </c>
      <c r="V109" s="9" t="s">
        <v>85</v>
      </c>
      <c r="W109" s="34">
        <v>1</v>
      </c>
      <c r="X109" s="35" t="s">
        <v>85</v>
      </c>
      <c r="Y109" s="35" t="s">
        <v>85</v>
      </c>
      <c r="Z109" s="35" t="s">
        <v>85</v>
      </c>
      <c r="AA109" s="35">
        <v>1</v>
      </c>
      <c r="AB109" s="35" t="s">
        <v>85</v>
      </c>
      <c r="AC109" s="35" t="s">
        <v>85</v>
      </c>
      <c r="AD109" s="35" t="s">
        <v>85</v>
      </c>
      <c r="AE109" s="35" t="s">
        <v>85</v>
      </c>
      <c r="AF109" s="35" t="s">
        <v>85</v>
      </c>
    </row>
    <row r="110" spans="2:32" ht="15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14" t="s">
        <v>85</v>
      </c>
      <c r="N110" s="9" t="s">
        <v>85</v>
      </c>
      <c r="O110" s="9" t="s">
        <v>85</v>
      </c>
      <c r="P110" s="9" t="b">
        <v>1</v>
      </c>
      <c r="Q110" s="9" t="s">
        <v>85</v>
      </c>
      <c r="R110" s="9" t="b">
        <v>1</v>
      </c>
      <c r="S110" s="9" t="b">
        <v>1</v>
      </c>
      <c r="T110" s="9" t="s">
        <v>85</v>
      </c>
      <c r="U110" s="9" t="s">
        <v>85</v>
      </c>
      <c r="V110" s="9" t="b">
        <v>1</v>
      </c>
      <c r="W110" s="34" t="s">
        <v>85</v>
      </c>
      <c r="X110" s="35" t="s">
        <v>85</v>
      </c>
      <c r="Y110" s="35" t="s">
        <v>85</v>
      </c>
      <c r="Z110" s="35">
        <v>1</v>
      </c>
      <c r="AA110" s="35" t="s">
        <v>85</v>
      </c>
      <c r="AB110" s="35">
        <v>1</v>
      </c>
      <c r="AC110" s="35">
        <v>1</v>
      </c>
      <c r="AD110" s="35" t="s">
        <v>85</v>
      </c>
      <c r="AE110" s="35" t="s">
        <v>85</v>
      </c>
      <c r="AF110" s="35">
        <v>1</v>
      </c>
    </row>
    <row r="111" spans="2:32" ht="15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14" t="s">
        <v>85</v>
      </c>
      <c r="N111" s="9" t="s">
        <v>85</v>
      </c>
      <c r="O111" s="9" t="s">
        <v>85</v>
      </c>
      <c r="P111" s="9" t="s">
        <v>85</v>
      </c>
      <c r="Q111" s="9" t="s">
        <v>85</v>
      </c>
      <c r="R111" s="9" t="s">
        <v>85</v>
      </c>
      <c r="S111" s="9" t="b">
        <v>1</v>
      </c>
      <c r="T111" s="9" t="s">
        <v>85</v>
      </c>
      <c r="U111" s="9" t="b">
        <v>1</v>
      </c>
      <c r="V111" s="9" t="s">
        <v>85</v>
      </c>
      <c r="W111" s="34" t="s">
        <v>85</v>
      </c>
      <c r="X111" s="35" t="s">
        <v>85</v>
      </c>
      <c r="Y111" s="35" t="s">
        <v>85</v>
      </c>
      <c r="Z111" s="35" t="s">
        <v>85</v>
      </c>
      <c r="AA111" s="35" t="s">
        <v>85</v>
      </c>
      <c r="AB111" s="35">
        <v>2</v>
      </c>
      <c r="AC111" s="35">
        <v>1</v>
      </c>
      <c r="AD111" s="35" t="s">
        <v>85</v>
      </c>
      <c r="AE111" s="35">
        <v>1</v>
      </c>
      <c r="AF111" s="35" t="s">
        <v>85</v>
      </c>
    </row>
    <row r="112" spans="2:32" ht="15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14" t="b">
        <v>1</v>
      </c>
      <c r="N112" s="9" t="s">
        <v>85</v>
      </c>
      <c r="O112" s="9" t="b">
        <v>1</v>
      </c>
      <c r="P112" s="9" t="s">
        <v>85</v>
      </c>
      <c r="Q112" s="9" t="b">
        <v>1</v>
      </c>
      <c r="R112" s="9" t="s">
        <v>85</v>
      </c>
      <c r="S112" s="9" t="s">
        <v>85</v>
      </c>
      <c r="T112" s="9" t="b">
        <v>1</v>
      </c>
      <c r="U112" s="9" t="s">
        <v>85</v>
      </c>
      <c r="V112" s="9" t="s">
        <v>85</v>
      </c>
      <c r="W112" s="34">
        <v>1</v>
      </c>
      <c r="X112" s="35" t="s">
        <v>85</v>
      </c>
      <c r="Y112" s="35">
        <v>1</v>
      </c>
      <c r="Z112" s="35">
        <v>2</v>
      </c>
      <c r="AA112" s="35">
        <v>1</v>
      </c>
      <c r="AB112" s="35" t="s">
        <v>85</v>
      </c>
      <c r="AC112" s="35" t="s">
        <v>85</v>
      </c>
      <c r="AD112" s="35">
        <v>1</v>
      </c>
      <c r="AE112" s="35" t="s">
        <v>85</v>
      </c>
      <c r="AF112" s="35" t="s">
        <v>85</v>
      </c>
    </row>
    <row r="113" spans="2:32" ht="15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14" t="s">
        <v>85</v>
      </c>
      <c r="N113" s="9" t="s">
        <v>85</v>
      </c>
      <c r="O113" s="9" t="b">
        <v>1</v>
      </c>
      <c r="P113" s="9" t="s">
        <v>85</v>
      </c>
      <c r="Q113" s="9" t="b">
        <v>1</v>
      </c>
      <c r="R113" s="9" t="s">
        <v>85</v>
      </c>
      <c r="S113" s="9" t="s">
        <v>85</v>
      </c>
      <c r="T113" s="9" t="s">
        <v>85</v>
      </c>
      <c r="U113" s="9" t="b">
        <v>1</v>
      </c>
      <c r="V113" s="9" t="s">
        <v>85</v>
      </c>
      <c r="W113" s="34" t="s">
        <v>85</v>
      </c>
      <c r="X113" s="35" t="s">
        <v>85</v>
      </c>
      <c r="Y113" s="35">
        <v>1</v>
      </c>
      <c r="Z113" s="35" t="s">
        <v>85</v>
      </c>
      <c r="AA113" s="35">
        <v>1</v>
      </c>
      <c r="AB113" s="35" t="s">
        <v>85</v>
      </c>
      <c r="AC113" s="35" t="s">
        <v>85</v>
      </c>
      <c r="AD113" s="35" t="s">
        <v>85</v>
      </c>
      <c r="AE113" s="35">
        <v>1</v>
      </c>
      <c r="AF113" s="35" t="s">
        <v>85</v>
      </c>
    </row>
    <row r="114" spans="2:32" ht="15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14" t="b">
        <v>1</v>
      </c>
      <c r="N114" s="9" t="b">
        <v>1</v>
      </c>
      <c r="O114" s="9" t="s">
        <v>85</v>
      </c>
      <c r="P114" s="9" t="s">
        <v>85</v>
      </c>
      <c r="Q114" s="9" t="b">
        <v>1</v>
      </c>
      <c r="R114" s="9" t="s">
        <v>85</v>
      </c>
      <c r="S114" s="9" t="b">
        <v>1</v>
      </c>
      <c r="T114" s="9" t="s">
        <v>85</v>
      </c>
      <c r="U114" s="9" t="b">
        <v>1</v>
      </c>
      <c r="V114" s="9" t="s">
        <v>85</v>
      </c>
      <c r="W114" s="34">
        <v>1</v>
      </c>
      <c r="X114" s="35">
        <v>1</v>
      </c>
      <c r="Y114" s="35" t="s">
        <v>85</v>
      </c>
      <c r="Z114" s="35" t="s">
        <v>85</v>
      </c>
      <c r="AA114" s="35">
        <v>1</v>
      </c>
      <c r="AB114" s="35" t="s">
        <v>85</v>
      </c>
      <c r="AC114" s="35">
        <v>1</v>
      </c>
      <c r="AD114" s="35" t="s">
        <v>85</v>
      </c>
      <c r="AE114" s="35">
        <v>1</v>
      </c>
      <c r="AF114" s="35" t="s">
        <v>85</v>
      </c>
    </row>
    <row r="115" spans="2:32" ht="15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14" t="s">
        <v>85</v>
      </c>
      <c r="N115" s="9" t="s">
        <v>85</v>
      </c>
      <c r="O115" s="9" t="s">
        <v>85</v>
      </c>
      <c r="P115" s="9" t="b">
        <v>1</v>
      </c>
      <c r="Q115" s="9" t="s">
        <v>85</v>
      </c>
      <c r="R115" s="9" t="s">
        <v>85</v>
      </c>
      <c r="S115" s="9" t="b">
        <v>1</v>
      </c>
      <c r="T115" s="9" t="b">
        <v>1</v>
      </c>
      <c r="U115" s="9" t="b">
        <v>1</v>
      </c>
      <c r="V115" s="9" t="b">
        <v>1</v>
      </c>
      <c r="W115" s="34" t="s">
        <v>85</v>
      </c>
      <c r="X115" s="35">
        <v>2</v>
      </c>
      <c r="Y115" s="35" t="s">
        <v>85</v>
      </c>
      <c r="Z115" s="35">
        <v>1</v>
      </c>
      <c r="AA115" s="35" t="s">
        <v>85</v>
      </c>
      <c r="AB115" s="35">
        <v>3</v>
      </c>
      <c r="AC115" s="35">
        <v>1</v>
      </c>
      <c r="AD115" s="35">
        <v>1</v>
      </c>
      <c r="AE115" s="35">
        <v>1</v>
      </c>
      <c r="AF115" s="35">
        <v>1</v>
      </c>
    </row>
    <row r="116" spans="2:32" ht="15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14" t="b">
        <v>1</v>
      </c>
      <c r="N116" s="9" t="s">
        <v>85</v>
      </c>
      <c r="O116" s="9" t="b">
        <v>1</v>
      </c>
      <c r="P116" s="9" t="s">
        <v>85</v>
      </c>
      <c r="Q116" s="9" t="s">
        <v>85</v>
      </c>
      <c r="R116" s="9" t="s">
        <v>85</v>
      </c>
      <c r="S116" s="9" t="s">
        <v>85</v>
      </c>
      <c r="T116" s="9" t="b">
        <v>1</v>
      </c>
      <c r="U116" s="9" t="s">
        <v>85</v>
      </c>
      <c r="V116" s="9" t="b">
        <v>1</v>
      </c>
      <c r="W116" s="34">
        <v>1</v>
      </c>
      <c r="X116" s="35" t="s">
        <v>85</v>
      </c>
      <c r="Y116" s="35">
        <v>2</v>
      </c>
      <c r="Z116" s="35" t="s">
        <v>85</v>
      </c>
      <c r="AA116" s="35" t="s">
        <v>85</v>
      </c>
      <c r="AB116" s="35" t="s">
        <v>85</v>
      </c>
      <c r="AC116" s="35" t="s">
        <v>85</v>
      </c>
      <c r="AD116" s="35">
        <v>1</v>
      </c>
      <c r="AE116" s="35" t="s">
        <v>85</v>
      </c>
      <c r="AF116" s="35">
        <v>1</v>
      </c>
    </row>
    <row r="117" spans="2:32" ht="15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14" t="s">
        <v>85</v>
      </c>
      <c r="N117" s="9" t="s">
        <v>85</v>
      </c>
      <c r="O117" s="9" t="s">
        <v>85</v>
      </c>
      <c r="P117" s="9" t="b">
        <v>1</v>
      </c>
      <c r="Q117" s="9" t="s">
        <v>85</v>
      </c>
      <c r="R117" s="9" t="s">
        <v>85</v>
      </c>
      <c r="S117" s="9" t="b">
        <v>1</v>
      </c>
      <c r="T117" s="9" t="s">
        <v>85</v>
      </c>
      <c r="U117" s="9" t="s">
        <v>85</v>
      </c>
      <c r="V117" s="9" t="s">
        <v>85</v>
      </c>
      <c r="W117" s="34" t="s">
        <v>85</v>
      </c>
      <c r="X117" s="35" t="s">
        <v>85</v>
      </c>
      <c r="Y117" s="35" t="s">
        <v>85</v>
      </c>
      <c r="Z117" s="35">
        <v>1</v>
      </c>
      <c r="AA117" s="35" t="s">
        <v>85</v>
      </c>
      <c r="AB117" s="35" t="s">
        <v>85</v>
      </c>
      <c r="AC117" s="35">
        <v>1</v>
      </c>
      <c r="AD117" s="35" t="s">
        <v>85</v>
      </c>
      <c r="AE117" s="35" t="s">
        <v>85</v>
      </c>
      <c r="AF117" s="35" t="s">
        <v>85</v>
      </c>
    </row>
    <row r="118" spans="2:32" ht="15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14" t="b">
        <v>1</v>
      </c>
      <c r="N118" s="9" t="s">
        <v>85</v>
      </c>
      <c r="O118" s="9" t="s">
        <v>85</v>
      </c>
      <c r="P118" s="9" t="s">
        <v>85</v>
      </c>
      <c r="Q118" s="9" t="b">
        <v>1</v>
      </c>
      <c r="R118" s="9" t="s">
        <v>85</v>
      </c>
      <c r="S118" s="9" t="s">
        <v>85</v>
      </c>
      <c r="T118" s="9" t="b">
        <v>1</v>
      </c>
      <c r="U118" s="9" t="b">
        <v>1</v>
      </c>
      <c r="V118" s="9" t="s">
        <v>85</v>
      </c>
      <c r="W118" s="34">
        <v>1</v>
      </c>
      <c r="X118" s="35">
        <v>2</v>
      </c>
      <c r="Y118" s="35" t="s">
        <v>85</v>
      </c>
      <c r="Z118" s="35" t="s">
        <v>85</v>
      </c>
      <c r="AA118" s="35">
        <v>1</v>
      </c>
      <c r="AB118" s="35" t="s">
        <v>85</v>
      </c>
      <c r="AC118" s="35" t="s">
        <v>85</v>
      </c>
      <c r="AD118" s="35">
        <v>1</v>
      </c>
      <c r="AE118" s="35">
        <v>1</v>
      </c>
      <c r="AF118" s="35" t="s">
        <v>85</v>
      </c>
    </row>
    <row r="119" spans="2:32" ht="15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14" t="b">
        <v>1</v>
      </c>
      <c r="N119" s="9" t="s">
        <v>85</v>
      </c>
      <c r="O119" s="9" t="b">
        <v>1</v>
      </c>
      <c r="P119" s="9" t="b">
        <v>1</v>
      </c>
      <c r="Q119" s="9" t="s">
        <v>85</v>
      </c>
      <c r="R119" s="9" t="s">
        <v>85</v>
      </c>
      <c r="S119" s="9" t="b">
        <v>1</v>
      </c>
      <c r="T119" s="9" t="s">
        <v>85</v>
      </c>
      <c r="U119" s="9" t="b">
        <v>1</v>
      </c>
      <c r="V119" s="9" t="b">
        <v>1</v>
      </c>
      <c r="W119" s="34">
        <v>1</v>
      </c>
      <c r="X119" s="35" t="s">
        <v>85</v>
      </c>
      <c r="Y119" s="35">
        <v>1</v>
      </c>
      <c r="Z119" s="35">
        <v>1</v>
      </c>
      <c r="AA119" s="35" t="s">
        <v>85</v>
      </c>
      <c r="AB119" s="35">
        <v>2</v>
      </c>
      <c r="AC119" s="35">
        <v>1</v>
      </c>
      <c r="AD119" s="35" t="s">
        <v>85</v>
      </c>
      <c r="AE119" s="35">
        <v>1</v>
      </c>
      <c r="AF119" s="35">
        <v>1</v>
      </c>
    </row>
    <row r="120" spans="2:32" ht="15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14" t="b">
        <v>1</v>
      </c>
      <c r="N120" s="9" t="s">
        <v>85</v>
      </c>
      <c r="O120" s="9" t="b">
        <v>1</v>
      </c>
      <c r="P120" s="9" t="b">
        <v>1</v>
      </c>
      <c r="Q120" s="9" t="s">
        <v>85</v>
      </c>
      <c r="R120" s="9" t="s">
        <v>85</v>
      </c>
      <c r="S120" s="9" t="s">
        <v>85</v>
      </c>
      <c r="T120" s="9" t="b">
        <v>1</v>
      </c>
      <c r="U120" s="9" t="b">
        <v>1</v>
      </c>
      <c r="V120" s="9" t="s">
        <v>85</v>
      </c>
      <c r="W120" s="34">
        <v>1</v>
      </c>
      <c r="X120" s="35" t="s">
        <v>85</v>
      </c>
      <c r="Y120" s="35">
        <v>1</v>
      </c>
      <c r="Z120" s="35">
        <v>1</v>
      </c>
      <c r="AA120" s="35" t="s">
        <v>85</v>
      </c>
      <c r="AB120" s="35" t="s">
        <v>85</v>
      </c>
      <c r="AC120" s="35" t="s">
        <v>85</v>
      </c>
      <c r="AD120" s="35">
        <v>1</v>
      </c>
      <c r="AE120" s="35">
        <v>1</v>
      </c>
      <c r="AF120" s="35" t="s">
        <v>85</v>
      </c>
    </row>
    <row r="121" spans="2:32" ht="15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14" t="b">
        <v>1</v>
      </c>
      <c r="N121" s="9" t="b">
        <v>1</v>
      </c>
      <c r="O121" s="9" t="b">
        <v>1</v>
      </c>
      <c r="P121" s="9" t="s">
        <v>85</v>
      </c>
      <c r="Q121" s="9" t="b">
        <v>1</v>
      </c>
      <c r="R121" s="9" t="s">
        <v>85</v>
      </c>
      <c r="S121" s="9" t="s">
        <v>85</v>
      </c>
      <c r="T121" s="9" t="s">
        <v>85</v>
      </c>
      <c r="U121" s="9" t="s">
        <v>85</v>
      </c>
      <c r="V121" s="9" t="s">
        <v>85</v>
      </c>
      <c r="W121" s="34">
        <v>1</v>
      </c>
      <c r="X121" s="35">
        <v>1</v>
      </c>
      <c r="Y121" s="35">
        <v>1</v>
      </c>
      <c r="Z121" s="35" t="s">
        <v>85</v>
      </c>
      <c r="AA121" s="35">
        <v>1</v>
      </c>
      <c r="AB121" s="35">
        <v>2</v>
      </c>
      <c r="AC121" s="35" t="s">
        <v>85</v>
      </c>
      <c r="AD121" s="35" t="s">
        <v>85</v>
      </c>
      <c r="AE121" s="35" t="s">
        <v>85</v>
      </c>
      <c r="AF121" s="35" t="s">
        <v>85</v>
      </c>
    </row>
    <row r="122" spans="2:32" ht="15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14" t="s">
        <v>85</v>
      </c>
      <c r="N122" s="9" t="b">
        <v>1</v>
      </c>
      <c r="O122" s="9" t="b">
        <v>1</v>
      </c>
      <c r="P122" s="9" t="s">
        <v>85</v>
      </c>
      <c r="Q122" s="9" t="b">
        <v>1</v>
      </c>
      <c r="R122" s="9" t="s">
        <v>85</v>
      </c>
      <c r="S122" s="9" t="s">
        <v>85</v>
      </c>
      <c r="T122" s="9" t="s">
        <v>85</v>
      </c>
      <c r="U122" s="9" t="b">
        <v>1</v>
      </c>
      <c r="V122" s="9" t="b">
        <v>1</v>
      </c>
      <c r="W122" s="34" t="s">
        <v>85</v>
      </c>
      <c r="X122" s="35">
        <v>1</v>
      </c>
      <c r="Y122" s="35">
        <v>1</v>
      </c>
      <c r="Z122" s="35">
        <v>3</v>
      </c>
      <c r="AA122" s="35">
        <v>1</v>
      </c>
      <c r="AB122" s="35" t="s">
        <v>85</v>
      </c>
      <c r="AC122" s="35">
        <v>2</v>
      </c>
      <c r="AD122" s="35" t="s">
        <v>85</v>
      </c>
      <c r="AE122" s="35">
        <v>1</v>
      </c>
      <c r="AF122" s="35">
        <v>1</v>
      </c>
    </row>
    <row r="123" spans="2:32" ht="15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14" t="s">
        <v>85</v>
      </c>
      <c r="N123" s="9" t="b">
        <v>1</v>
      </c>
      <c r="O123" s="9" t="s">
        <v>85</v>
      </c>
      <c r="P123" s="9" t="b">
        <v>1</v>
      </c>
      <c r="Q123" s="9" t="s">
        <v>85</v>
      </c>
      <c r="R123" s="9" t="s">
        <v>85</v>
      </c>
      <c r="S123" s="9" t="b">
        <v>1</v>
      </c>
      <c r="T123" s="9" t="b">
        <v>1</v>
      </c>
      <c r="U123" s="9" t="b">
        <v>1</v>
      </c>
      <c r="V123" s="9" t="s">
        <v>85</v>
      </c>
      <c r="W123" s="34" t="s">
        <v>85</v>
      </c>
      <c r="X123" s="35">
        <v>1</v>
      </c>
      <c r="Y123" s="35" t="s">
        <v>85</v>
      </c>
      <c r="Z123" s="35">
        <v>1</v>
      </c>
      <c r="AA123" s="35" t="s">
        <v>85</v>
      </c>
      <c r="AB123" s="35" t="s">
        <v>85</v>
      </c>
      <c r="AC123" s="35">
        <v>1</v>
      </c>
      <c r="AD123" s="35">
        <v>1</v>
      </c>
      <c r="AE123" s="35">
        <v>1</v>
      </c>
      <c r="AF123" s="35" t="s">
        <v>85</v>
      </c>
    </row>
    <row r="124" spans="2:32" ht="15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14" t="s">
        <v>85</v>
      </c>
      <c r="N124" s="9" t="s">
        <v>85</v>
      </c>
      <c r="O124" s="9" t="s">
        <v>85</v>
      </c>
      <c r="P124" s="9" t="b">
        <v>1</v>
      </c>
      <c r="Q124" s="9" t="s">
        <v>85</v>
      </c>
      <c r="R124" s="9" t="s">
        <v>85</v>
      </c>
      <c r="S124" s="9" t="s">
        <v>85</v>
      </c>
      <c r="T124" s="9" t="b">
        <v>1</v>
      </c>
      <c r="U124" s="9" t="b">
        <v>1</v>
      </c>
      <c r="V124" s="9" t="b">
        <v>1</v>
      </c>
      <c r="W124" s="34" t="s">
        <v>85</v>
      </c>
      <c r="X124" s="35" t="s">
        <v>85</v>
      </c>
      <c r="Y124" s="35">
        <v>3</v>
      </c>
      <c r="Z124" s="35">
        <v>1</v>
      </c>
      <c r="AA124" s="35" t="s">
        <v>85</v>
      </c>
      <c r="AB124" s="35" t="s">
        <v>85</v>
      </c>
      <c r="AC124" s="35">
        <v>2</v>
      </c>
      <c r="AD124" s="35">
        <v>1</v>
      </c>
      <c r="AE124" s="35">
        <v>1</v>
      </c>
      <c r="AF124" s="35">
        <v>1</v>
      </c>
    </row>
    <row r="125" spans="2:32" ht="15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14" t="b">
        <v>1</v>
      </c>
      <c r="N125" s="9" t="s">
        <v>85</v>
      </c>
      <c r="O125" s="9" t="s">
        <v>85</v>
      </c>
      <c r="P125" s="9" t="s">
        <v>85</v>
      </c>
      <c r="Q125" s="9" t="s">
        <v>85</v>
      </c>
      <c r="R125" s="9" t="s">
        <v>85</v>
      </c>
      <c r="S125" s="9" t="b">
        <v>1</v>
      </c>
      <c r="T125" s="9" t="b">
        <v>1</v>
      </c>
      <c r="U125" s="9" t="b">
        <v>1</v>
      </c>
      <c r="V125" s="9" t="s">
        <v>85</v>
      </c>
      <c r="W125" s="34">
        <v>1</v>
      </c>
      <c r="X125" s="35" t="s">
        <v>85</v>
      </c>
      <c r="Y125" s="35" t="s">
        <v>85</v>
      </c>
      <c r="Z125" s="35" t="s">
        <v>85</v>
      </c>
      <c r="AA125" s="35" t="s">
        <v>85</v>
      </c>
      <c r="AB125" s="35" t="s">
        <v>85</v>
      </c>
      <c r="AC125" s="35">
        <v>1</v>
      </c>
      <c r="AD125" s="35">
        <v>1</v>
      </c>
      <c r="AE125" s="35">
        <v>1</v>
      </c>
      <c r="AF125" s="35" t="s">
        <v>85</v>
      </c>
    </row>
    <row r="126" spans="2:32" ht="15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14" t="b">
        <v>1</v>
      </c>
      <c r="N126" s="9" t="s">
        <v>85</v>
      </c>
      <c r="O126" s="9" t="b">
        <v>1</v>
      </c>
      <c r="P126" s="9" t="s">
        <v>85</v>
      </c>
      <c r="Q126" s="9" t="b">
        <v>1</v>
      </c>
      <c r="R126" s="9" t="s">
        <v>85</v>
      </c>
      <c r="S126" s="9" t="s">
        <v>85</v>
      </c>
      <c r="T126" s="9" t="b">
        <v>1</v>
      </c>
      <c r="U126" s="9" t="s">
        <v>85</v>
      </c>
      <c r="V126" s="9" t="s">
        <v>85</v>
      </c>
      <c r="W126" s="34">
        <v>1</v>
      </c>
      <c r="X126" s="35">
        <v>3</v>
      </c>
      <c r="Y126" s="35">
        <v>1</v>
      </c>
      <c r="Z126" s="35" t="s">
        <v>85</v>
      </c>
      <c r="AA126" s="35">
        <v>1</v>
      </c>
      <c r="AB126" s="35">
        <v>4</v>
      </c>
      <c r="AC126" s="35">
        <v>2</v>
      </c>
      <c r="AD126" s="35">
        <v>1</v>
      </c>
      <c r="AE126" s="35" t="s">
        <v>85</v>
      </c>
      <c r="AF126" s="35" t="s">
        <v>85</v>
      </c>
    </row>
    <row r="127" spans="2:32" ht="15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14" t="s">
        <v>85</v>
      </c>
      <c r="N127" s="9" t="s">
        <v>85</v>
      </c>
      <c r="O127" s="9" t="b">
        <v>1</v>
      </c>
      <c r="P127" s="9" t="s">
        <v>85</v>
      </c>
      <c r="Q127" s="9" t="b">
        <v>1</v>
      </c>
      <c r="R127" s="9" t="s">
        <v>85</v>
      </c>
      <c r="S127" s="9" t="b">
        <v>1</v>
      </c>
      <c r="T127" s="9" t="b">
        <v>1</v>
      </c>
      <c r="U127" s="9" t="b">
        <v>1</v>
      </c>
      <c r="V127" s="9" t="s">
        <v>85</v>
      </c>
      <c r="W127" s="34" t="s">
        <v>85</v>
      </c>
      <c r="X127" s="35" t="s">
        <v>85</v>
      </c>
      <c r="Y127" s="35">
        <v>1</v>
      </c>
      <c r="Z127" s="35" t="s">
        <v>85</v>
      </c>
      <c r="AA127" s="35">
        <v>1</v>
      </c>
      <c r="AB127" s="35" t="s">
        <v>85</v>
      </c>
      <c r="AC127" s="35">
        <v>2</v>
      </c>
      <c r="AD127" s="35">
        <v>1</v>
      </c>
      <c r="AE127" s="35">
        <v>1</v>
      </c>
      <c r="AF127" s="35" t="s">
        <v>85</v>
      </c>
    </row>
    <row r="128" spans="2:32" ht="15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14" t="s">
        <v>85</v>
      </c>
      <c r="N128" s="9" t="s">
        <v>85</v>
      </c>
      <c r="O128" s="9" t="b">
        <v>1</v>
      </c>
      <c r="P128" s="9" t="s">
        <v>85</v>
      </c>
      <c r="Q128" s="9" t="b">
        <v>1</v>
      </c>
      <c r="R128" s="9" t="s">
        <v>85</v>
      </c>
      <c r="S128" s="9" t="s">
        <v>85</v>
      </c>
      <c r="T128" s="9" t="b">
        <v>1</v>
      </c>
      <c r="U128" s="9" t="b">
        <v>1</v>
      </c>
      <c r="V128" s="9" t="b">
        <v>1</v>
      </c>
      <c r="W128" s="34">
        <v>2</v>
      </c>
      <c r="X128" s="35" t="s">
        <v>85</v>
      </c>
      <c r="Y128" s="35">
        <v>1</v>
      </c>
      <c r="Z128" s="35" t="s">
        <v>85</v>
      </c>
      <c r="AA128" s="35">
        <v>1</v>
      </c>
      <c r="AB128" s="35" t="s">
        <v>85</v>
      </c>
      <c r="AC128" s="35" t="s">
        <v>85</v>
      </c>
      <c r="AD128" s="35">
        <v>1</v>
      </c>
      <c r="AE128" s="35">
        <v>1</v>
      </c>
      <c r="AF128" s="35">
        <v>1</v>
      </c>
    </row>
    <row r="129" spans="2:32" ht="15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14" t="s">
        <v>85</v>
      </c>
      <c r="N129" s="9" t="s">
        <v>85</v>
      </c>
      <c r="O129" s="9" t="b">
        <v>1</v>
      </c>
      <c r="P129" s="9" t="b">
        <v>1</v>
      </c>
      <c r="Q129" s="9" t="b">
        <v>1</v>
      </c>
      <c r="R129" s="9" t="s">
        <v>85</v>
      </c>
      <c r="S129" s="9" t="s">
        <v>85</v>
      </c>
      <c r="T129" s="9" t="b">
        <v>1</v>
      </c>
      <c r="U129" s="9" t="s">
        <v>85</v>
      </c>
      <c r="V129" s="9" t="s">
        <v>85</v>
      </c>
      <c r="W129" s="34" t="s">
        <v>85</v>
      </c>
      <c r="X129" s="35" t="s">
        <v>85</v>
      </c>
      <c r="Y129" s="35">
        <v>1</v>
      </c>
      <c r="Z129" s="35">
        <v>1</v>
      </c>
      <c r="AA129" s="35">
        <v>1</v>
      </c>
      <c r="AB129" s="35">
        <v>3</v>
      </c>
      <c r="AC129" s="35">
        <v>2</v>
      </c>
      <c r="AD129" s="35">
        <v>1</v>
      </c>
      <c r="AE129" s="35" t="s">
        <v>85</v>
      </c>
      <c r="AF129" s="35" t="s">
        <v>85</v>
      </c>
    </row>
    <row r="130" spans="2:32" ht="15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15" t="b">
        <v>1</v>
      </c>
      <c r="N130" s="10" t="s">
        <v>85</v>
      </c>
      <c r="O130" s="10" t="s">
        <v>85</v>
      </c>
      <c r="P130" s="10" t="s">
        <v>85</v>
      </c>
      <c r="Q130" s="10" t="b">
        <v>1</v>
      </c>
      <c r="R130" s="10" t="s">
        <v>85</v>
      </c>
      <c r="S130" s="10" t="s">
        <v>85</v>
      </c>
      <c r="T130" s="10" t="s">
        <v>85</v>
      </c>
      <c r="U130" s="10" t="b">
        <v>1</v>
      </c>
      <c r="V130" s="10" t="b">
        <v>1</v>
      </c>
      <c r="W130" s="36">
        <v>1</v>
      </c>
      <c r="X130" s="37" t="s">
        <v>85</v>
      </c>
      <c r="Y130" s="37" t="s">
        <v>85</v>
      </c>
      <c r="Z130" s="37">
        <v>2</v>
      </c>
      <c r="AA130" s="37">
        <v>1</v>
      </c>
      <c r="AB130" s="37" t="s">
        <v>85</v>
      </c>
      <c r="AC130" s="37" t="s">
        <v>85</v>
      </c>
      <c r="AD130" s="37" t="s">
        <v>85</v>
      </c>
      <c r="AE130" s="37">
        <v>1</v>
      </c>
      <c r="AF130" s="37">
        <v>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02C1C-0404-411A-9F3F-74D6E21B4A63}">
  <dimension ref="B2:AH130"/>
  <sheetViews>
    <sheetView showGridLines="0" topLeftCell="D1" zoomScale="70" zoomScaleNormal="70" workbookViewId="0">
      <selection activeCell="AH2" sqref="AH2"/>
    </sheetView>
  </sheetViews>
  <sheetFormatPr defaultRowHeight="15" x14ac:dyDescent="0.25"/>
  <cols>
    <col min="1" max="22" width="9" style="38"/>
    <col min="24" max="33" width="9" hidden="1" customWidth="1"/>
    <col min="35" max="16384" width="9" style="38"/>
  </cols>
  <sheetData>
    <row r="2" spans="2:34" ht="17.25" x14ac:dyDescent="0.3">
      <c r="B2" s="21" t="s">
        <v>0</v>
      </c>
      <c r="C2" s="21" t="s">
        <v>75</v>
      </c>
      <c r="D2" s="21" t="s">
        <v>76</v>
      </c>
      <c r="E2" s="21" t="s">
        <v>77</v>
      </c>
      <c r="F2" s="21" t="s">
        <v>78</v>
      </c>
      <c r="G2" s="21" t="s">
        <v>79</v>
      </c>
      <c r="H2" s="21" t="s">
        <v>80</v>
      </c>
      <c r="I2" s="21" t="s">
        <v>81</v>
      </c>
      <c r="J2" s="21" t="s">
        <v>82</v>
      </c>
      <c r="K2" s="21" t="s">
        <v>83</v>
      </c>
      <c r="L2" s="21" t="s">
        <v>84</v>
      </c>
      <c r="M2" s="7" t="s">
        <v>75</v>
      </c>
      <c r="N2" s="21" t="s">
        <v>76</v>
      </c>
      <c r="O2" s="21" t="s">
        <v>77</v>
      </c>
      <c r="P2" s="21" t="s">
        <v>78</v>
      </c>
      <c r="Q2" s="21" t="s">
        <v>79</v>
      </c>
      <c r="R2" s="21" t="s">
        <v>80</v>
      </c>
      <c r="S2" s="21" t="s">
        <v>81</v>
      </c>
      <c r="T2" s="21" t="s">
        <v>82</v>
      </c>
      <c r="U2" s="21" t="s">
        <v>83</v>
      </c>
      <c r="V2" s="21" t="s">
        <v>84</v>
      </c>
      <c r="AH2" s="21" t="s">
        <v>86</v>
      </c>
    </row>
    <row r="3" spans="2:34" x14ac:dyDescent="0.25">
      <c r="B3" s="1">
        <v>1</v>
      </c>
      <c r="C3" s="1">
        <v>1</v>
      </c>
      <c r="D3" s="1">
        <v>1</v>
      </c>
      <c r="E3" s="1">
        <v>-1</v>
      </c>
      <c r="F3" s="1">
        <v>-1</v>
      </c>
      <c r="G3" s="1">
        <v>-1</v>
      </c>
      <c r="H3" s="1">
        <v>-1</v>
      </c>
      <c r="I3" s="1">
        <v>-1</v>
      </c>
      <c r="J3" s="1">
        <v>1</v>
      </c>
      <c r="K3" s="1">
        <v>-1</v>
      </c>
      <c r="L3" s="1">
        <v>-1</v>
      </c>
      <c r="M3" s="45">
        <v>0.35580205917358398</v>
      </c>
      <c r="N3" s="46">
        <v>0.39834746718406677</v>
      </c>
      <c r="O3" s="46" t="s">
        <v>85</v>
      </c>
      <c r="P3" s="46" t="s">
        <v>85</v>
      </c>
      <c r="Q3" s="46" t="s">
        <v>85</v>
      </c>
      <c r="R3" s="46" t="s">
        <v>85</v>
      </c>
      <c r="S3" s="46" t="s">
        <v>85</v>
      </c>
      <c r="T3" s="46">
        <v>0.24585048854351041</v>
      </c>
      <c r="U3" s="46" t="s">
        <v>85</v>
      </c>
      <c r="V3" s="46" t="s">
        <v>85</v>
      </c>
      <c r="X3" s="51">
        <f>IFERROR(M3*LN(M3),0)</f>
        <v>-0.36767898677704103</v>
      </c>
      <c r="Y3" s="51">
        <f t="shared" ref="Y3:AG18" si="0">IFERROR(N3*LN(N3),0)</f>
        <v>-0.36665120677073981</v>
      </c>
      <c r="Z3" s="51">
        <f t="shared" si="0"/>
        <v>0</v>
      </c>
      <c r="AA3" s="51">
        <f t="shared" si="0"/>
        <v>0</v>
      </c>
      <c r="AB3" s="51">
        <f t="shared" si="0"/>
        <v>0</v>
      </c>
      <c r="AC3" s="51">
        <f t="shared" si="0"/>
        <v>0</v>
      </c>
      <c r="AD3" s="51">
        <f t="shared" si="0"/>
        <v>0</v>
      </c>
      <c r="AE3" s="51">
        <f t="shared" si="0"/>
        <v>-0.34493602838678772</v>
      </c>
      <c r="AF3" s="51">
        <f t="shared" si="0"/>
        <v>0</v>
      </c>
      <c r="AG3" s="51">
        <f t="shared" si="0"/>
        <v>0</v>
      </c>
      <c r="AH3" s="53">
        <f>-SUM(X3:AG3)</f>
        <v>1.0792662219345686</v>
      </c>
    </row>
    <row r="4" spans="2:34" x14ac:dyDescent="0.25">
      <c r="B4" s="2">
        <v>2</v>
      </c>
      <c r="C4" s="2">
        <v>-1</v>
      </c>
      <c r="D4" s="2">
        <v>1</v>
      </c>
      <c r="E4" s="2">
        <v>-1</v>
      </c>
      <c r="F4" s="2">
        <v>-1</v>
      </c>
      <c r="G4" s="2">
        <v>-1</v>
      </c>
      <c r="H4" s="2">
        <v>-1</v>
      </c>
      <c r="I4" s="2">
        <v>1</v>
      </c>
      <c r="J4" s="2">
        <v>1</v>
      </c>
      <c r="K4" s="2">
        <v>-1</v>
      </c>
      <c r="L4" s="2">
        <v>1</v>
      </c>
      <c r="M4" s="47" t="s">
        <v>85</v>
      </c>
      <c r="N4" s="48">
        <v>0.3689921498298645</v>
      </c>
      <c r="O4" s="48" t="s">
        <v>85</v>
      </c>
      <c r="P4" s="48" t="s">
        <v>85</v>
      </c>
      <c r="Q4" s="48" t="s">
        <v>85</v>
      </c>
      <c r="R4" s="48" t="s">
        <v>85</v>
      </c>
      <c r="S4" s="48">
        <v>0.1779413968324661</v>
      </c>
      <c r="T4" s="48">
        <v>0.28420847654342651</v>
      </c>
      <c r="U4" s="48" t="s">
        <v>85</v>
      </c>
      <c r="V4" s="48">
        <v>0.16885791718959811</v>
      </c>
      <c r="X4" s="51">
        <f t="shared" ref="X4:AG42" si="1">IFERROR(M4*LN(M4),0)</f>
        <v>0</v>
      </c>
      <c r="Y4" s="51">
        <f t="shared" si="0"/>
        <v>-0.36787776008518364</v>
      </c>
      <c r="Z4" s="51">
        <f t="shared" si="0"/>
        <v>0</v>
      </c>
      <c r="AA4" s="51">
        <f t="shared" si="0"/>
        <v>0</v>
      </c>
      <c r="AB4" s="51">
        <f t="shared" si="0"/>
        <v>0</v>
      </c>
      <c r="AC4" s="51">
        <f t="shared" si="0"/>
        <v>0</v>
      </c>
      <c r="AD4" s="51">
        <f t="shared" si="0"/>
        <v>-0.3071804138159312</v>
      </c>
      <c r="AE4" s="51">
        <f t="shared" si="0"/>
        <v>-0.35754768887032395</v>
      </c>
      <c r="AF4" s="51">
        <f t="shared" si="0"/>
        <v>0</v>
      </c>
      <c r="AG4" s="51">
        <f t="shared" si="0"/>
        <v>-0.30034717953612039</v>
      </c>
      <c r="AH4" s="53">
        <f t="shared" ref="AH4:AH67" si="2">-SUM(X4:AG4)</f>
        <v>1.3329530423075591</v>
      </c>
    </row>
    <row r="5" spans="2:34" x14ac:dyDescent="0.25">
      <c r="B5" s="2">
        <v>3</v>
      </c>
      <c r="C5" s="2">
        <v>-1</v>
      </c>
      <c r="D5" s="2">
        <v>-1</v>
      </c>
      <c r="E5" s="2">
        <v>1</v>
      </c>
      <c r="F5" s="2">
        <v>-1</v>
      </c>
      <c r="G5" s="2">
        <v>-1</v>
      </c>
      <c r="H5" s="2">
        <v>-1</v>
      </c>
      <c r="I5" s="2">
        <v>1</v>
      </c>
      <c r="J5" s="2">
        <v>1</v>
      </c>
      <c r="K5" s="2">
        <v>-1</v>
      </c>
      <c r="L5" s="2">
        <v>-1</v>
      </c>
      <c r="M5" s="47" t="s">
        <v>85</v>
      </c>
      <c r="N5" s="48" t="s">
        <v>85</v>
      </c>
      <c r="O5" s="48">
        <v>0.31222224235534668</v>
      </c>
      <c r="P5" s="48" t="s">
        <v>85</v>
      </c>
      <c r="Q5" s="48" t="s">
        <v>85</v>
      </c>
      <c r="R5" s="48" t="s">
        <v>85</v>
      </c>
      <c r="S5" s="48">
        <v>0.23738180100917819</v>
      </c>
      <c r="T5" s="48">
        <v>0.45039594173431402</v>
      </c>
      <c r="U5" s="48" t="s">
        <v>85</v>
      </c>
      <c r="V5" s="48" t="s">
        <v>85</v>
      </c>
      <c r="X5" s="51">
        <f t="shared" si="1"/>
        <v>0</v>
      </c>
      <c r="Y5" s="51">
        <f t="shared" si="0"/>
        <v>0</v>
      </c>
      <c r="Z5" s="51">
        <f t="shared" si="0"/>
        <v>-0.36343918820413762</v>
      </c>
      <c r="AA5" s="51">
        <f t="shared" si="0"/>
        <v>0</v>
      </c>
      <c r="AB5" s="51">
        <f t="shared" si="0"/>
        <v>0</v>
      </c>
      <c r="AC5" s="51">
        <f t="shared" si="0"/>
        <v>0</v>
      </c>
      <c r="AD5" s="51">
        <f t="shared" si="0"/>
        <v>-0.34137531634622503</v>
      </c>
      <c r="AE5" s="51">
        <f t="shared" si="0"/>
        <v>-0.35924850994812219</v>
      </c>
      <c r="AF5" s="51">
        <f t="shared" si="0"/>
        <v>0</v>
      </c>
      <c r="AG5" s="51">
        <f t="shared" si="0"/>
        <v>0</v>
      </c>
      <c r="AH5" s="53">
        <f t="shared" si="2"/>
        <v>1.0640630144984848</v>
      </c>
    </row>
    <row r="6" spans="2:34" x14ac:dyDescent="0.25">
      <c r="B6" s="2">
        <v>4</v>
      </c>
      <c r="C6" s="2">
        <v>-1</v>
      </c>
      <c r="D6" s="2">
        <v>-1</v>
      </c>
      <c r="E6" s="2">
        <v>-1</v>
      </c>
      <c r="F6" s="2">
        <v>-1</v>
      </c>
      <c r="G6" s="2">
        <v>-1</v>
      </c>
      <c r="H6" s="2">
        <v>-1</v>
      </c>
      <c r="I6" s="2">
        <v>1</v>
      </c>
      <c r="J6" s="2">
        <v>-1</v>
      </c>
      <c r="K6" s="2">
        <v>1</v>
      </c>
      <c r="L6" s="2">
        <v>1</v>
      </c>
      <c r="M6" s="47" t="s">
        <v>85</v>
      </c>
      <c r="N6" s="48" t="s">
        <v>85</v>
      </c>
      <c r="O6" s="48" t="s">
        <v>85</v>
      </c>
      <c r="P6" s="48" t="s">
        <v>85</v>
      </c>
      <c r="Q6" s="48" t="s">
        <v>85</v>
      </c>
      <c r="R6" s="48" t="s">
        <v>85</v>
      </c>
      <c r="S6" s="48">
        <v>0.28651037812232971</v>
      </c>
      <c r="T6" s="48" t="s">
        <v>85</v>
      </c>
      <c r="U6" s="48">
        <v>0.397613525390625</v>
      </c>
      <c r="V6" s="48">
        <v>0.31587615609169012</v>
      </c>
      <c r="X6" s="51">
        <f t="shared" si="1"/>
        <v>0</v>
      </c>
      <c r="Y6" s="51">
        <f t="shared" si="0"/>
        <v>0</v>
      </c>
      <c r="Z6" s="51">
        <f t="shared" si="0"/>
        <v>0</v>
      </c>
      <c r="AA6" s="51">
        <f t="shared" si="0"/>
        <v>0</v>
      </c>
      <c r="AB6" s="51">
        <f t="shared" si="0"/>
        <v>0</v>
      </c>
      <c r="AC6" s="51">
        <f t="shared" si="0"/>
        <v>0</v>
      </c>
      <c r="AD6" s="51">
        <f t="shared" si="0"/>
        <v>-0.35813239133640995</v>
      </c>
      <c r="AE6" s="51">
        <f t="shared" si="0"/>
        <v>0</v>
      </c>
      <c r="AF6" s="51">
        <f t="shared" si="0"/>
        <v>-0.36670892951598866</v>
      </c>
      <c r="AG6" s="51">
        <f t="shared" si="0"/>
        <v>-0.36401727850168614</v>
      </c>
      <c r="AH6" s="53">
        <f t="shared" si="2"/>
        <v>1.0888585993540847</v>
      </c>
    </row>
    <row r="7" spans="2:34" x14ac:dyDescent="0.25">
      <c r="B7" s="2">
        <v>5</v>
      </c>
      <c r="C7" s="2">
        <v>1</v>
      </c>
      <c r="D7" s="2">
        <v>1</v>
      </c>
      <c r="E7" s="2">
        <v>-1</v>
      </c>
      <c r="F7" s="2">
        <v>1</v>
      </c>
      <c r="G7" s="2">
        <v>1</v>
      </c>
      <c r="H7" s="2">
        <v>-1</v>
      </c>
      <c r="I7" s="2">
        <v>1</v>
      </c>
      <c r="J7" s="2">
        <v>-1</v>
      </c>
      <c r="K7" s="2">
        <v>-1</v>
      </c>
      <c r="L7" s="2">
        <v>1</v>
      </c>
      <c r="M7" s="47">
        <v>0.21986795961856839</v>
      </c>
      <c r="N7" s="48">
        <v>0.33952772617340088</v>
      </c>
      <c r="O7" s="48" t="s">
        <v>85</v>
      </c>
      <c r="P7" s="48">
        <v>0.17113035917282099</v>
      </c>
      <c r="Q7" s="48">
        <v>9.751436859369278E-2</v>
      </c>
      <c r="R7" s="48" t="s">
        <v>85</v>
      </c>
      <c r="S7" s="48">
        <v>7.8316770493984222E-2</v>
      </c>
      <c r="T7" s="48" t="s">
        <v>85</v>
      </c>
      <c r="U7" s="48" t="s">
        <v>85</v>
      </c>
      <c r="V7" s="48">
        <v>9.3642830848693848E-2</v>
      </c>
      <c r="X7" s="51">
        <f t="shared" si="1"/>
        <v>-0.33304017592446739</v>
      </c>
      <c r="Y7" s="51">
        <f t="shared" si="0"/>
        <v>-0.36675773697035591</v>
      </c>
      <c r="Z7" s="51">
        <f t="shared" si="0"/>
        <v>0</v>
      </c>
      <c r="AA7" s="51">
        <f t="shared" si="0"/>
        <v>-0.30210150195122243</v>
      </c>
      <c r="AB7" s="51">
        <f t="shared" si="0"/>
        <v>-0.22698961188393615</v>
      </c>
      <c r="AC7" s="51">
        <f t="shared" si="0"/>
        <v>0</v>
      </c>
      <c r="AD7" s="51">
        <f t="shared" si="0"/>
        <v>-0.19947230667083227</v>
      </c>
      <c r="AE7" s="51">
        <f t="shared" si="0"/>
        <v>0</v>
      </c>
      <c r="AF7" s="51">
        <f t="shared" si="0"/>
        <v>0</v>
      </c>
      <c r="AG7" s="51">
        <f t="shared" si="0"/>
        <v>-0.22177126406948391</v>
      </c>
      <c r="AH7" s="53">
        <f t="shared" si="2"/>
        <v>1.6501325974702983</v>
      </c>
    </row>
    <row r="8" spans="2:34" x14ac:dyDescent="0.25">
      <c r="B8" s="2">
        <v>6</v>
      </c>
      <c r="C8" s="2">
        <v>-1</v>
      </c>
      <c r="D8" s="2">
        <v>1</v>
      </c>
      <c r="E8" s="2">
        <v>-1</v>
      </c>
      <c r="F8" s="2">
        <v>1</v>
      </c>
      <c r="G8" s="2">
        <v>1</v>
      </c>
      <c r="H8" s="2">
        <v>-1</v>
      </c>
      <c r="I8" s="2">
        <v>1</v>
      </c>
      <c r="J8" s="2">
        <v>1</v>
      </c>
      <c r="K8" s="2">
        <v>-1</v>
      </c>
      <c r="L8" s="2">
        <v>-1</v>
      </c>
      <c r="M8" s="47" t="s">
        <v>85</v>
      </c>
      <c r="N8" s="48">
        <v>0.28863143920898438</v>
      </c>
      <c r="O8" s="48" t="s">
        <v>85</v>
      </c>
      <c r="P8" s="48">
        <v>0.23313422501087189</v>
      </c>
      <c r="Q8" s="48">
        <v>0.1041983589529991</v>
      </c>
      <c r="R8" s="48" t="s">
        <v>85</v>
      </c>
      <c r="S8" s="48">
        <v>0.16117797791957861</v>
      </c>
      <c r="T8" s="48">
        <v>0.21285803616046911</v>
      </c>
      <c r="U8" s="48" t="s">
        <v>85</v>
      </c>
      <c r="V8" s="48" t="s">
        <v>85</v>
      </c>
      <c r="X8" s="51">
        <f t="shared" si="1"/>
        <v>0</v>
      </c>
      <c r="Y8" s="51">
        <f t="shared" si="0"/>
        <v>-0.35865478339282308</v>
      </c>
      <c r="Z8" s="51">
        <f t="shared" si="0"/>
        <v>0</v>
      </c>
      <c r="AA8" s="51">
        <f t="shared" si="0"/>
        <v>-0.33947628448860556</v>
      </c>
      <c r="AB8" s="51">
        <f t="shared" si="0"/>
        <v>-0.23564030609445102</v>
      </c>
      <c r="AC8" s="51">
        <f t="shared" si="0"/>
        <v>0</v>
      </c>
      <c r="AD8" s="51">
        <f t="shared" si="0"/>
        <v>-0.29418947103326448</v>
      </c>
      <c r="AE8" s="51">
        <f t="shared" si="0"/>
        <v>-0.32931901780562201</v>
      </c>
      <c r="AF8" s="51">
        <f t="shared" si="0"/>
        <v>0</v>
      </c>
      <c r="AG8" s="51">
        <f t="shared" si="0"/>
        <v>0</v>
      </c>
      <c r="AH8" s="53">
        <f t="shared" si="2"/>
        <v>1.5572798628147662</v>
      </c>
    </row>
    <row r="9" spans="2:34" x14ac:dyDescent="0.25">
      <c r="B9" s="2">
        <v>7</v>
      </c>
      <c r="C9" s="2">
        <v>1</v>
      </c>
      <c r="D9" s="2">
        <v>1</v>
      </c>
      <c r="E9" s="2">
        <v>-1</v>
      </c>
      <c r="F9" s="2">
        <v>-1</v>
      </c>
      <c r="G9" s="2">
        <v>1</v>
      </c>
      <c r="H9" s="2">
        <v>1</v>
      </c>
      <c r="I9" s="2">
        <v>1</v>
      </c>
      <c r="J9" s="2">
        <v>-1</v>
      </c>
      <c r="K9" s="2">
        <v>1</v>
      </c>
      <c r="L9" s="2">
        <v>1</v>
      </c>
      <c r="M9" s="47">
        <v>0.21105717122554779</v>
      </c>
      <c r="N9" s="48">
        <v>0.31334987282752991</v>
      </c>
      <c r="O9" s="48" t="s">
        <v>85</v>
      </c>
      <c r="P9" s="48" t="s">
        <v>85</v>
      </c>
      <c r="Q9" s="48">
        <v>7.9201675951480865E-2</v>
      </c>
      <c r="R9" s="48">
        <v>0.10745341330766681</v>
      </c>
      <c r="S9" s="48">
        <v>9.1735847294330597E-2</v>
      </c>
      <c r="T9" s="48" t="s">
        <v>85</v>
      </c>
      <c r="U9" s="48">
        <v>0.12748891115188599</v>
      </c>
      <c r="V9" s="48">
        <v>6.9713152945041656E-2</v>
      </c>
      <c r="X9" s="51">
        <f t="shared" si="1"/>
        <v>-0.32832607127819058</v>
      </c>
      <c r="Y9" s="51">
        <f t="shared" si="0"/>
        <v>-0.36362213089641593</v>
      </c>
      <c r="Z9" s="51">
        <f t="shared" si="0"/>
        <v>0</v>
      </c>
      <c r="AA9" s="51">
        <f t="shared" si="0"/>
        <v>0</v>
      </c>
      <c r="AB9" s="51">
        <f t="shared" si="0"/>
        <v>-0.20083626910213495</v>
      </c>
      <c r="AC9" s="51">
        <f t="shared" si="0"/>
        <v>-0.23969610233052563</v>
      </c>
      <c r="AD9" s="51">
        <f t="shared" si="0"/>
        <v>-0.21914245013916242</v>
      </c>
      <c r="AE9" s="51">
        <f t="shared" si="0"/>
        <v>0</v>
      </c>
      <c r="AF9" s="51">
        <f t="shared" si="0"/>
        <v>-0.26259221092671881</v>
      </c>
      <c r="AG9" s="51">
        <f t="shared" si="0"/>
        <v>-0.18567166020275538</v>
      </c>
      <c r="AH9" s="53">
        <f t="shared" si="2"/>
        <v>1.7998868948759035</v>
      </c>
    </row>
    <row r="10" spans="2:34" x14ac:dyDescent="0.25">
      <c r="B10" s="2">
        <v>8</v>
      </c>
      <c r="C10" s="2">
        <v>1</v>
      </c>
      <c r="D10" s="2">
        <v>-1</v>
      </c>
      <c r="E10" s="2">
        <v>-1</v>
      </c>
      <c r="F10" s="2">
        <v>-1</v>
      </c>
      <c r="G10" s="2">
        <v>1</v>
      </c>
      <c r="H10" s="2">
        <v>1</v>
      </c>
      <c r="I10" s="2">
        <v>1</v>
      </c>
      <c r="J10" s="2">
        <v>1</v>
      </c>
      <c r="K10" s="2">
        <v>-1</v>
      </c>
      <c r="L10" s="2">
        <v>1</v>
      </c>
      <c r="M10" s="47">
        <v>0.26090279221534729</v>
      </c>
      <c r="N10" s="48" t="s">
        <v>85</v>
      </c>
      <c r="O10" s="48" t="s">
        <v>85</v>
      </c>
      <c r="P10" s="48" t="s">
        <v>85</v>
      </c>
      <c r="Q10" s="48">
        <v>0.17934294044971469</v>
      </c>
      <c r="R10" s="48">
        <v>0.14911609888076779</v>
      </c>
      <c r="S10" s="48">
        <v>9.8552092909812927E-2</v>
      </c>
      <c r="T10" s="48">
        <v>0.22261747717857361</v>
      </c>
      <c r="U10" s="48" t="s">
        <v>85</v>
      </c>
      <c r="V10" s="48">
        <v>8.9468494057655334E-2</v>
      </c>
      <c r="X10" s="51">
        <f t="shared" si="1"/>
        <v>-0.35055091829716789</v>
      </c>
      <c r="Y10" s="51">
        <f t="shared" si="0"/>
        <v>0</v>
      </c>
      <c r="Z10" s="51">
        <f t="shared" si="0"/>
        <v>0</v>
      </c>
      <c r="AA10" s="51">
        <f t="shared" si="0"/>
        <v>0</v>
      </c>
      <c r="AB10" s="51">
        <f t="shared" si="0"/>
        <v>-0.30819285121859208</v>
      </c>
      <c r="AC10" s="51">
        <f t="shared" si="0"/>
        <v>-0.28377242297302957</v>
      </c>
      <c r="AD10" s="51">
        <f t="shared" si="0"/>
        <v>-0.22836195397279438</v>
      </c>
      <c r="AE10" s="51">
        <f t="shared" si="0"/>
        <v>-0.33443830929393675</v>
      </c>
      <c r="AF10" s="51">
        <f t="shared" si="0"/>
        <v>0</v>
      </c>
      <c r="AG10" s="51">
        <f t="shared" si="0"/>
        <v>-0.21596520078603551</v>
      </c>
      <c r="AH10" s="53">
        <f t="shared" si="2"/>
        <v>1.7212816565415561</v>
      </c>
    </row>
    <row r="11" spans="2:34" x14ac:dyDescent="0.25">
      <c r="B11" s="2">
        <v>9</v>
      </c>
      <c r="C11" s="2">
        <v>-1</v>
      </c>
      <c r="D11" s="2">
        <v>1</v>
      </c>
      <c r="E11" s="2">
        <v>1</v>
      </c>
      <c r="F11" s="2">
        <v>-1</v>
      </c>
      <c r="G11" s="2">
        <v>-1</v>
      </c>
      <c r="H11" s="2">
        <v>-1</v>
      </c>
      <c r="I11" s="2">
        <v>-1</v>
      </c>
      <c r="J11" s="2">
        <v>1</v>
      </c>
      <c r="K11" s="2">
        <v>1</v>
      </c>
      <c r="L11" s="2">
        <v>-1</v>
      </c>
      <c r="M11" s="47" t="s">
        <v>85</v>
      </c>
      <c r="N11" s="48">
        <v>0.34373500943183899</v>
      </c>
      <c r="O11" s="48">
        <v>0.13350176811218259</v>
      </c>
      <c r="P11" s="48" t="s">
        <v>85</v>
      </c>
      <c r="Q11" s="48" t="s">
        <v>85</v>
      </c>
      <c r="R11" s="48" t="s">
        <v>85</v>
      </c>
      <c r="S11" s="48" t="s">
        <v>85</v>
      </c>
      <c r="T11" s="48">
        <v>0.2801874577999115</v>
      </c>
      <c r="U11" s="48">
        <v>0.2425758242607117</v>
      </c>
      <c r="V11" s="48" t="s">
        <v>85</v>
      </c>
      <c r="X11" s="51">
        <f t="shared" si="1"/>
        <v>0</v>
      </c>
      <c r="Y11" s="51">
        <f t="shared" si="0"/>
        <v>-0.36706919926651194</v>
      </c>
      <c r="Z11" s="51">
        <f t="shared" si="0"/>
        <v>-0.26882457469436077</v>
      </c>
      <c r="AA11" s="51">
        <f t="shared" si="0"/>
        <v>0</v>
      </c>
      <c r="AB11" s="51">
        <f t="shared" si="0"/>
        <v>0</v>
      </c>
      <c r="AC11" s="51">
        <f t="shared" si="0"/>
        <v>0</v>
      </c>
      <c r="AD11" s="51">
        <f t="shared" si="0"/>
        <v>0</v>
      </c>
      <c r="AE11" s="51">
        <f t="shared" si="0"/>
        <v>-0.35648149603588469</v>
      </c>
      <c r="AF11" s="51">
        <f t="shared" si="0"/>
        <v>-0.34359432856482408</v>
      </c>
      <c r="AG11" s="51">
        <f t="shared" si="0"/>
        <v>0</v>
      </c>
      <c r="AH11" s="53">
        <f t="shared" si="2"/>
        <v>1.3359695985615816</v>
      </c>
    </row>
    <row r="12" spans="2:34" x14ac:dyDescent="0.25">
      <c r="B12" s="2">
        <v>10</v>
      </c>
      <c r="C12" s="2">
        <v>1</v>
      </c>
      <c r="D12" s="2">
        <v>-1</v>
      </c>
      <c r="E12" s="2">
        <v>-1</v>
      </c>
      <c r="F12" s="2">
        <v>1</v>
      </c>
      <c r="G12" s="2">
        <v>1</v>
      </c>
      <c r="H12" s="2">
        <v>1</v>
      </c>
      <c r="I12" s="2">
        <v>-1</v>
      </c>
      <c r="J12" s="2">
        <v>-1</v>
      </c>
      <c r="K12" s="2">
        <v>1</v>
      </c>
      <c r="L12" s="2">
        <v>-1</v>
      </c>
      <c r="M12" s="47">
        <v>0.32689553499221802</v>
      </c>
      <c r="N12" s="48" t="s">
        <v>85</v>
      </c>
      <c r="O12" s="48" t="s">
        <v>85</v>
      </c>
      <c r="P12" s="48">
        <v>0.19118307530879969</v>
      </c>
      <c r="Q12" s="48">
        <v>0.1207921653985977</v>
      </c>
      <c r="R12" s="48">
        <v>0.1680158078670502</v>
      </c>
      <c r="S12" s="48" t="s">
        <v>85</v>
      </c>
      <c r="T12" s="48" t="s">
        <v>85</v>
      </c>
      <c r="U12" s="48">
        <v>0.19311343133449549</v>
      </c>
      <c r="V12" s="48" t="s">
        <v>85</v>
      </c>
      <c r="X12" s="51">
        <f t="shared" si="1"/>
        <v>-0.36550667818864768</v>
      </c>
      <c r="Y12" s="51">
        <f t="shared" si="0"/>
        <v>0</v>
      </c>
      <c r="Z12" s="51">
        <f t="shared" si="0"/>
        <v>0</v>
      </c>
      <c r="AA12" s="51">
        <f t="shared" si="0"/>
        <v>-0.31631694835926555</v>
      </c>
      <c r="AB12" s="51">
        <f t="shared" si="0"/>
        <v>-0.2553164493975621</v>
      </c>
      <c r="AC12" s="51">
        <f t="shared" si="0"/>
        <v>-0.29968932765421746</v>
      </c>
      <c r="AD12" s="51">
        <f t="shared" si="0"/>
        <v>0</v>
      </c>
      <c r="AE12" s="51">
        <f t="shared" si="0"/>
        <v>0</v>
      </c>
      <c r="AF12" s="51">
        <f t="shared" si="0"/>
        <v>-0.31757069965210599</v>
      </c>
      <c r="AG12" s="51">
        <f t="shared" si="0"/>
        <v>0</v>
      </c>
      <c r="AH12" s="53">
        <f t="shared" si="2"/>
        <v>1.5544001032517987</v>
      </c>
    </row>
    <row r="13" spans="2:34" x14ac:dyDescent="0.25">
      <c r="B13" s="2">
        <v>11</v>
      </c>
      <c r="C13" s="2">
        <v>1</v>
      </c>
      <c r="D13" s="2">
        <v>-1</v>
      </c>
      <c r="E13" s="2">
        <v>1</v>
      </c>
      <c r="F13" s="2">
        <v>1</v>
      </c>
      <c r="G13" s="2">
        <v>-1</v>
      </c>
      <c r="H13" s="2">
        <v>-1</v>
      </c>
      <c r="I13" s="2">
        <v>1</v>
      </c>
      <c r="J13" s="2">
        <v>-1</v>
      </c>
      <c r="K13" s="2">
        <v>1</v>
      </c>
      <c r="L13" s="2">
        <v>-1</v>
      </c>
      <c r="M13" s="47">
        <v>0.32852965593338013</v>
      </c>
      <c r="N13" s="48" t="s">
        <v>85</v>
      </c>
      <c r="O13" s="48">
        <v>0.14723613858222959</v>
      </c>
      <c r="P13" s="48">
        <v>0.22039508819580081</v>
      </c>
      <c r="Q13" s="48" t="s">
        <v>85</v>
      </c>
      <c r="R13" s="48" t="s">
        <v>85</v>
      </c>
      <c r="S13" s="48">
        <v>0.1000045388936996</v>
      </c>
      <c r="T13" s="48" t="s">
        <v>85</v>
      </c>
      <c r="U13" s="48">
        <v>0.2038345783948898</v>
      </c>
      <c r="V13" s="48" t="s">
        <v>85</v>
      </c>
      <c r="X13" s="51">
        <f t="shared" si="1"/>
        <v>-0.36569561414734364</v>
      </c>
      <c r="Y13" s="51">
        <f t="shared" si="0"/>
        <v>0</v>
      </c>
      <c r="Z13" s="51">
        <f t="shared" si="0"/>
        <v>-0.28206286147063259</v>
      </c>
      <c r="AA13" s="51">
        <f t="shared" si="0"/>
        <v>-0.33331087242838031</v>
      </c>
      <c r="AB13" s="51">
        <f t="shared" si="0"/>
        <v>0</v>
      </c>
      <c r="AC13" s="51">
        <f t="shared" si="0"/>
        <v>0</v>
      </c>
      <c r="AD13" s="51">
        <f t="shared" si="0"/>
        <v>-0.23026442149167012</v>
      </c>
      <c r="AE13" s="51">
        <f t="shared" si="0"/>
        <v>0</v>
      </c>
      <c r="AF13" s="51">
        <f t="shared" si="0"/>
        <v>-0.32418799266532172</v>
      </c>
      <c r="AG13" s="51">
        <f t="shared" si="0"/>
        <v>0</v>
      </c>
      <c r="AH13" s="53">
        <f t="shared" si="2"/>
        <v>1.5355217622033484</v>
      </c>
    </row>
    <row r="14" spans="2:34" x14ac:dyDescent="0.25">
      <c r="B14" s="2">
        <v>12</v>
      </c>
      <c r="C14" s="2">
        <v>-1</v>
      </c>
      <c r="D14" s="2">
        <v>-1</v>
      </c>
      <c r="E14" s="2">
        <v>-1</v>
      </c>
      <c r="F14" s="2">
        <v>-1</v>
      </c>
      <c r="G14" s="2">
        <v>1</v>
      </c>
      <c r="H14" s="2">
        <v>-1</v>
      </c>
      <c r="I14" s="2">
        <v>1</v>
      </c>
      <c r="J14" s="2">
        <v>-1</v>
      </c>
      <c r="K14" s="2">
        <v>-1</v>
      </c>
      <c r="L14" s="2">
        <v>1</v>
      </c>
      <c r="M14" s="47" t="s">
        <v>85</v>
      </c>
      <c r="N14" s="48" t="s">
        <v>85</v>
      </c>
      <c r="O14" s="48" t="s">
        <v>85</v>
      </c>
      <c r="P14" s="48" t="s">
        <v>85</v>
      </c>
      <c r="Q14" s="48">
        <v>0.3340165913105011</v>
      </c>
      <c r="R14" s="48" t="s">
        <v>85</v>
      </c>
      <c r="S14" s="48">
        <v>0.3496042788028717</v>
      </c>
      <c r="T14" s="48" t="s">
        <v>85</v>
      </c>
      <c r="U14" s="48" t="s">
        <v>85</v>
      </c>
      <c r="V14" s="48">
        <v>0.3163791298866272</v>
      </c>
      <c r="X14" s="51">
        <f t="shared" si="1"/>
        <v>0</v>
      </c>
      <c r="Y14" s="51">
        <f t="shared" si="0"/>
        <v>0</v>
      </c>
      <c r="Z14" s="51">
        <f t="shared" si="0"/>
        <v>0</v>
      </c>
      <c r="AA14" s="51">
        <f t="shared" si="0"/>
        <v>0</v>
      </c>
      <c r="AB14" s="51">
        <f t="shared" si="0"/>
        <v>-0.36627077407135739</v>
      </c>
      <c r="AC14" s="51">
        <f t="shared" si="0"/>
        <v>0</v>
      </c>
      <c r="AD14" s="51">
        <f t="shared" si="0"/>
        <v>-0.36741780411190644</v>
      </c>
      <c r="AE14" s="51">
        <f t="shared" si="0"/>
        <v>0</v>
      </c>
      <c r="AF14" s="51">
        <f t="shared" si="0"/>
        <v>0</v>
      </c>
      <c r="AG14" s="51">
        <f t="shared" si="0"/>
        <v>-0.36409353401617151</v>
      </c>
      <c r="AH14" s="53">
        <f t="shared" si="2"/>
        <v>1.0977821121994353</v>
      </c>
    </row>
    <row r="15" spans="2:34" x14ac:dyDescent="0.25">
      <c r="B15" s="2">
        <v>13</v>
      </c>
      <c r="C15" s="2">
        <v>-1</v>
      </c>
      <c r="D15" s="2">
        <v>1</v>
      </c>
      <c r="E15" s="2">
        <v>-1</v>
      </c>
      <c r="F15" s="2">
        <v>-1</v>
      </c>
      <c r="G15" s="2">
        <v>1</v>
      </c>
      <c r="H15" s="2">
        <v>-1</v>
      </c>
      <c r="I15" s="2">
        <v>-1</v>
      </c>
      <c r="J15" s="2">
        <v>-1</v>
      </c>
      <c r="K15" s="2">
        <v>1</v>
      </c>
      <c r="L15" s="2">
        <v>1</v>
      </c>
      <c r="M15" s="47" t="s">
        <v>85</v>
      </c>
      <c r="N15" s="48">
        <v>0.38628116250038153</v>
      </c>
      <c r="O15" s="48" t="s">
        <v>85</v>
      </c>
      <c r="P15" s="48" t="s">
        <v>85</v>
      </c>
      <c r="Q15" s="48">
        <v>0.17988468706607821</v>
      </c>
      <c r="R15" s="48" t="s">
        <v>85</v>
      </c>
      <c r="S15" s="48" t="s">
        <v>85</v>
      </c>
      <c r="T15" s="48" t="s">
        <v>85</v>
      </c>
      <c r="U15" s="48">
        <v>0.2477094233036041</v>
      </c>
      <c r="V15" s="48">
        <v>0.18612472712993619</v>
      </c>
      <c r="X15" s="51">
        <f t="shared" si="1"/>
        <v>0</v>
      </c>
      <c r="Y15" s="51">
        <f t="shared" si="0"/>
        <v>-0.36742669181833087</v>
      </c>
      <c r="Z15" s="51">
        <f t="shared" si="0"/>
        <v>0</v>
      </c>
      <c r="AA15" s="51">
        <f t="shared" si="0"/>
        <v>0</v>
      </c>
      <c r="AB15" s="51">
        <f t="shared" si="0"/>
        <v>-0.30858125460843772</v>
      </c>
      <c r="AC15" s="51">
        <f t="shared" si="0"/>
        <v>0</v>
      </c>
      <c r="AD15" s="51">
        <f t="shared" si="0"/>
        <v>0</v>
      </c>
      <c r="AE15" s="51">
        <f t="shared" si="0"/>
        <v>0</v>
      </c>
      <c r="AF15" s="51">
        <f t="shared" si="0"/>
        <v>-0.34567822773943774</v>
      </c>
      <c r="AG15" s="51">
        <f t="shared" si="0"/>
        <v>-0.31293862374578574</v>
      </c>
      <c r="AH15" s="53">
        <f t="shared" si="2"/>
        <v>1.3346247979119918</v>
      </c>
    </row>
    <row r="16" spans="2:34" x14ac:dyDescent="0.25">
      <c r="B16" s="2">
        <v>14</v>
      </c>
      <c r="C16" s="2">
        <v>1</v>
      </c>
      <c r="D16" s="2">
        <v>1</v>
      </c>
      <c r="E16" s="2">
        <v>1</v>
      </c>
      <c r="F16" s="2">
        <v>-1</v>
      </c>
      <c r="G16" s="2">
        <v>-1</v>
      </c>
      <c r="H16" s="2">
        <v>-1</v>
      </c>
      <c r="I16" s="2">
        <v>1</v>
      </c>
      <c r="J16" s="2">
        <v>1</v>
      </c>
      <c r="K16" s="2">
        <v>1</v>
      </c>
      <c r="L16" s="2">
        <v>1</v>
      </c>
      <c r="M16" s="47">
        <v>0.24962049722671509</v>
      </c>
      <c r="N16" s="48">
        <v>0.26691120862960821</v>
      </c>
      <c r="O16" s="48">
        <v>7.0805259048938751E-2</v>
      </c>
      <c r="P16" s="48" t="s">
        <v>85</v>
      </c>
      <c r="Q16" s="48" t="s">
        <v>85</v>
      </c>
      <c r="R16" s="48" t="s">
        <v>85</v>
      </c>
      <c r="S16" s="48">
        <v>4.3203208595514297E-2</v>
      </c>
      <c r="T16" s="48">
        <v>0.1712622344493866</v>
      </c>
      <c r="U16" s="48">
        <v>0.14318351447582239</v>
      </c>
      <c r="V16" s="48">
        <v>5.5014051496982568E-2</v>
      </c>
      <c r="X16" s="51">
        <f t="shared" si="1"/>
        <v>-0.34642670230805106</v>
      </c>
      <c r="Y16" s="51">
        <f t="shared" si="0"/>
        <v>-0.35254679470779432</v>
      </c>
      <c r="Z16" s="51">
        <f t="shared" si="0"/>
        <v>-0.1874797226742547</v>
      </c>
      <c r="AA16" s="51">
        <f t="shared" si="0"/>
        <v>0</v>
      </c>
      <c r="AB16" s="51">
        <f t="shared" si="0"/>
        <v>0</v>
      </c>
      <c r="AC16" s="51">
        <f t="shared" si="0"/>
        <v>0</v>
      </c>
      <c r="AD16" s="51">
        <f t="shared" si="0"/>
        <v>-0.13573759107623951</v>
      </c>
      <c r="AE16" s="51">
        <f t="shared" si="0"/>
        <v>-0.30220237921489412</v>
      </c>
      <c r="AF16" s="51">
        <f t="shared" si="0"/>
        <v>-0.27829550984630147</v>
      </c>
      <c r="AG16" s="51">
        <f t="shared" si="0"/>
        <v>-0.15954991713674979</v>
      </c>
      <c r="AH16" s="53">
        <f t="shared" si="2"/>
        <v>1.762238616964285</v>
      </c>
    </row>
    <row r="17" spans="2:34" x14ac:dyDescent="0.25">
      <c r="B17" s="2">
        <v>15</v>
      </c>
      <c r="C17" s="2">
        <v>1</v>
      </c>
      <c r="D17" s="2">
        <v>-1</v>
      </c>
      <c r="E17" s="2">
        <v>1</v>
      </c>
      <c r="F17" s="2">
        <v>-1</v>
      </c>
      <c r="G17" s="2">
        <v>1</v>
      </c>
      <c r="H17" s="2">
        <v>1</v>
      </c>
      <c r="I17" s="2">
        <v>1</v>
      </c>
      <c r="J17" s="2">
        <v>-1</v>
      </c>
      <c r="K17" s="2">
        <v>1</v>
      </c>
      <c r="L17" s="2">
        <v>-1</v>
      </c>
      <c r="M17" s="47">
        <v>0.2771332859992981</v>
      </c>
      <c r="N17" s="48" t="s">
        <v>85</v>
      </c>
      <c r="O17" s="48">
        <v>0.1461981534957886</v>
      </c>
      <c r="P17" s="48" t="s">
        <v>85</v>
      </c>
      <c r="Q17" s="48">
        <v>0.13416221737861631</v>
      </c>
      <c r="R17" s="48">
        <v>0.13208481669425959</v>
      </c>
      <c r="S17" s="48">
        <v>0.1126673072576523</v>
      </c>
      <c r="T17" s="48" t="s">
        <v>85</v>
      </c>
      <c r="U17" s="48">
        <v>0.1977542042732239</v>
      </c>
      <c r="V17" s="48" t="s">
        <v>85</v>
      </c>
      <c r="X17" s="51">
        <f t="shared" si="1"/>
        <v>-0.35563314927481532</v>
      </c>
      <c r="Y17" s="51">
        <f t="shared" si="0"/>
        <v>0</v>
      </c>
      <c r="Z17" s="51">
        <f t="shared" si="0"/>
        <v>-0.28110869284131484</v>
      </c>
      <c r="AA17" s="51">
        <f t="shared" si="0"/>
        <v>0</v>
      </c>
      <c r="AB17" s="51">
        <f t="shared" si="0"/>
        <v>-0.26949240188306378</v>
      </c>
      <c r="AC17" s="51">
        <f t="shared" si="0"/>
        <v>-0.26738074895602171</v>
      </c>
      <c r="AD17" s="51">
        <f t="shared" si="0"/>
        <v>-0.24598833308754953</v>
      </c>
      <c r="AE17" s="51">
        <f t="shared" si="0"/>
        <v>0</v>
      </c>
      <c r="AF17" s="51">
        <f t="shared" si="0"/>
        <v>-0.32050625296906488</v>
      </c>
      <c r="AG17" s="51">
        <f t="shared" si="0"/>
        <v>0</v>
      </c>
      <c r="AH17" s="53">
        <f t="shared" si="2"/>
        <v>1.7401095790118299</v>
      </c>
    </row>
    <row r="18" spans="2:34" x14ac:dyDescent="0.25">
      <c r="B18" s="2">
        <v>16</v>
      </c>
      <c r="C18" s="2">
        <v>1</v>
      </c>
      <c r="D18" s="2">
        <v>1</v>
      </c>
      <c r="E18" s="2">
        <v>-1</v>
      </c>
      <c r="F18" s="2">
        <v>1</v>
      </c>
      <c r="G18" s="2">
        <v>-1</v>
      </c>
      <c r="H18" s="2">
        <v>1</v>
      </c>
      <c r="I18" s="2">
        <v>1</v>
      </c>
      <c r="J18" s="2">
        <v>-1</v>
      </c>
      <c r="K18" s="2">
        <v>1</v>
      </c>
      <c r="L18" s="2">
        <v>-1</v>
      </c>
      <c r="M18" s="47">
        <v>0.23815608024597171</v>
      </c>
      <c r="N18" s="48">
        <v>0.31661242246627808</v>
      </c>
      <c r="O18" s="48" t="s">
        <v>85</v>
      </c>
      <c r="P18" s="48">
        <v>0.1346098184585571</v>
      </c>
      <c r="Q18" s="48" t="s">
        <v>85</v>
      </c>
      <c r="R18" s="48">
        <v>0.1136230006814003</v>
      </c>
      <c r="S18" s="48">
        <v>7.3397129774093628E-2</v>
      </c>
      <c r="T18" s="48" t="s">
        <v>85</v>
      </c>
      <c r="U18" s="48">
        <v>0.1236015111207962</v>
      </c>
      <c r="V18" s="48" t="s">
        <v>85</v>
      </c>
      <c r="X18" s="51">
        <f t="shared" si="1"/>
        <v>-0.34171325544077324</v>
      </c>
      <c r="Y18" s="51">
        <f t="shared" si="0"/>
        <v>-0.36412863181292654</v>
      </c>
      <c r="Z18" s="51">
        <f t="shared" si="0"/>
        <v>0</v>
      </c>
      <c r="AA18" s="51">
        <f t="shared" si="0"/>
        <v>-0.26994315378451006</v>
      </c>
      <c r="AB18" s="51">
        <f t="shared" si="0"/>
        <v>0</v>
      </c>
      <c r="AC18" s="51">
        <f t="shared" si="0"/>
        <v>-0.24711517850130213</v>
      </c>
      <c r="AD18" s="51">
        <f t="shared" si="0"/>
        <v>-0.19170379422654873</v>
      </c>
      <c r="AE18" s="51">
        <f t="shared" si="0"/>
        <v>0</v>
      </c>
      <c r="AF18" s="51">
        <f t="shared" si="0"/>
        <v>-0.25841275329464497</v>
      </c>
      <c r="AG18" s="51">
        <f t="shared" si="0"/>
        <v>0</v>
      </c>
      <c r="AH18" s="53">
        <f t="shared" si="2"/>
        <v>1.6730167670607057</v>
      </c>
    </row>
    <row r="19" spans="2:34" x14ac:dyDescent="0.25">
      <c r="B19" s="2">
        <v>17</v>
      </c>
      <c r="C19" s="2">
        <v>1</v>
      </c>
      <c r="D19" s="2">
        <v>-1</v>
      </c>
      <c r="E19" s="2">
        <v>-1</v>
      </c>
      <c r="F19" s="2">
        <v>1</v>
      </c>
      <c r="G19" s="2">
        <v>1</v>
      </c>
      <c r="H19" s="2">
        <v>-1</v>
      </c>
      <c r="I19" s="2">
        <v>1</v>
      </c>
      <c r="J19" s="2">
        <v>1</v>
      </c>
      <c r="K19" s="2">
        <v>1</v>
      </c>
      <c r="L19" s="2">
        <v>1</v>
      </c>
      <c r="M19" s="47">
        <v>0.25783973932266241</v>
      </c>
      <c r="N19" s="48" t="s">
        <v>85</v>
      </c>
      <c r="O19" s="48" t="s">
        <v>85</v>
      </c>
      <c r="P19" s="48">
        <v>0.14083538949489591</v>
      </c>
      <c r="Q19" s="48">
        <v>0.1329124718904495</v>
      </c>
      <c r="R19" s="48" t="s">
        <v>85</v>
      </c>
      <c r="S19" s="48">
        <v>6.9858349859714508E-2</v>
      </c>
      <c r="T19" s="48">
        <v>0.18843209743499759</v>
      </c>
      <c r="U19" s="48">
        <v>0.14101724326610571</v>
      </c>
      <c r="V19" s="48">
        <v>6.9104656577110291E-2</v>
      </c>
      <c r="X19" s="51">
        <f t="shared" si="1"/>
        <v>-0.3494803794848631</v>
      </c>
      <c r="Y19" s="51">
        <f t="shared" si="1"/>
        <v>0</v>
      </c>
      <c r="Z19" s="51">
        <f t="shared" si="1"/>
        <v>0</v>
      </c>
      <c r="AA19" s="51">
        <f t="shared" si="1"/>
        <v>-0.2760603929531355</v>
      </c>
      <c r="AB19" s="51">
        <f t="shared" si="1"/>
        <v>-0.26822593760639885</v>
      </c>
      <c r="AC19" s="51">
        <f t="shared" si="1"/>
        <v>0</v>
      </c>
      <c r="AD19" s="51">
        <f t="shared" si="1"/>
        <v>-0.18591302475179192</v>
      </c>
      <c r="AE19" s="51">
        <f t="shared" si="1"/>
        <v>-0.31449648001425279</v>
      </c>
      <c r="AF19" s="51">
        <f t="shared" si="1"/>
        <v>-0.27623488495151993</v>
      </c>
      <c r="AG19" s="51">
        <f t="shared" si="1"/>
        <v>-0.18465684445510741</v>
      </c>
      <c r="AH19" s="53">
        <f t="shared" si="2"/>
        <v>1.8550679442170694</v>
      </c>
    </row>
    <row r="20" spans="2:34" x14ac:dyDescent="0.25">
      <c r="B20" s="2">
        <v>18</v>
      </c>
      <c r="C20" s="2">
        <v>1</v>
      </c>
      <c r="D20" s="2">
        <v>1</v>
      </c>
      <c r="E20" s="2">
        <v>1</v>
      </c>
      <c r="F20" s="2">
        <v>-1</v>
      </c>
      <c r="G20" s="2">
        <v>1</v>
      </c>
      <c r="H20" s="2">
        <v>-1</v>
      </c>
      <c r="I20" s="2">
        <v>1</v>
      </c>
      <c r="J20" s="2">
        <v>1</v>
      </c>
      <c r="K20" s="2">
        <v>-1</v>
      </c>
      <c r="L20" s="2">
        <v>1</v>
      </c>
      <c r="M20" s="47">
        <v>0.27355074882507319</v>
      </c>
      <c r="N20" s="48">
        <v>0.26683127880096441</v>
      </c>
      <c r="O20" s="48">
        <v>6.6013075411319733E-2</v>
      </c>
      <c r="P20" s="48" t="s">
        <v>85</v>
      </c>
      <c r="Q20" s="48">
        <v>0.1039502397179604</v>
      </c>
      <c r="R20" s="48" t="s">
        <v>85</v>
      </c>
      <c r="S20" s="48">
        <v>6.0398820787668228E-2</v>
      </c>
      <c r="T20" s="48">
        <v>0.15994894504547119</v>
      </c>
      <c r="U20" s="48" t="s">
        <v>85</v>
      </c>
      <c r="V20" s="48">
        <v>6.9306790828704834E-2</v>
      </c>
      <c r="X20" s="51">
        <f t="shared" si="1"/>
        <v>-0.35459511518912057</v>
      </c>
      <c r="Y20" s="51">
        <f t="shared" si="1"/>
        <v>-0.3525211381141134</v>
      </c>
      <c r="Z20" s="51">
        <f t="shared" si="1"/>
        <v>-0.17941709901517197</v>
      </c>
      <c r="AA20" s="51">
        <f t="shared" si="1"/>
        <v>0</v>
      </c>
      <c r="AB20" s="51">
        <f t="shared" si="1"/>
        <v>-0.23532701822942279</v>
      </c>
      <c r="AC20" s="51">
        <f t="shared" si="1"/>
        <v>0</v>
      </c>
      <c r="AD20" s="51">
        <f t="shared" si="1"/>
        <v>-0.16952654633963438</v>
      </c>
      <c r="AE20" s="51">
        <f t="shared" si="1"/>
        <v>-0.29317051864443872</v>
      </c>
      <c r="AF20" s="51">
        <f t="shared" si="1"/>
        <v>0</v>
      </c>
      <c r="AG20" s="51">
        <f t="shared" si="1"/>
        <v>-0.18499454450217423</v>
      </c>
      <c r="AH20" s="53">
        <f t="shared" si="2"/>
        <v>1.769551980034076</v>
      </c>
    </row>
    <row r="21" spans="2:34" x14ac:dyDescent="0.25">
      <c r="B21" s="2">
        <v>19</v>
      </c>
      <c r="C21" s="2">
        <v>1</v>
      </c>
      <c r="D21" s="2">
        <v>1</v>
      </c>
      <c r="E21" s="2">
        <v>-1</v>
      </c>
      <c r="F21" s="2">
        <v>-1</v>
      </c>
      <c r="G21" s="2">
        <v>-1</v>
      </c>
      <c r="H21" s="2">
        <v>-1</v>
      </c>
      <c r="I21" s="2">
        <v>1</v>
      </c>
      <c r="J21" s="2">
        <v>-1</v>
      </c>
      <c r="K21" s="2">
        <v>-1</v>
      </c>
      <c r="L21" s="2">
        <v>-1</v>
      </c>
      <c r="M21" s="47">
        <v>0.36853504180908198</v>
      </c>
      <c r="N21" s="48">
        <v>0.45231574773788452</v>
      </c>
      <c r="O21" s="48" t="s">
        <v>85</v>
      </c>
      <c r="P21" s="48" t="s">
        <v>85</v>
      </c>
      <c r="Q21" s="48" t="s">
        <v>85</v>
      </c>
      <c r="R21" s="48" t="s">
        <v>85</v>
      </c>
      <c r="S21" s="48">
        <v>0.17914924025535581</v>
      </c>
      <c r="T21" s="48" t="s">
        <v>85</v>
      </c>
      <c r="U21" s="48" t="s">
        <v>85</v>
      </c>
      <c r="V21" s="48" t="s">
        <v>85</v>
      </c>
      <c r="X21" s="51">
        <f t="shared" si="1"/>
        <v>-0.36787885734281334</v>
      </c>
      <c r="Y21" s="51">
        <f t="shared" si="1"/>
        <v>-0.3588559096044282</v>
      </c>
      <c r="Z21" s="51">
        <f t="shared" si="1"/>
        <v>0</v>
      </c>
      <c r="AA21" s="51">
        <f t="shared" si="1"/>
        <v>0</v>
      </c>
      <c r="AB21" s="51">
        <f t="shared" si="1"/>
        <v>0</v>
      </c>
      <c r="AC21" s="51">
        <f t="shared" si="1"/>
        <v>0</v>
      </c>
      <c r="AD21" s="51">
        <f t="shared" si="1"/>
        <v>-0.30805358161959573</v>
      </c>
      <c r="AE21" s="51">
        <f t="shared" si="1"/>
        <v>0</v>
      </c>
      <c r="AF21" s="51">
        <f t="shared" si="1"/>
        <v>0</v>
      </c>
      <c r="AG21" s="51">
        <f t="shared" si="1"/>
        <v>0</v>
      </c>
      <c r="AH21" s="53">
        <f t="shared" si="2"/>
        <v>1.0347883485668372</v>
      </c>
    </row>
    <row r="22" spans="2:34" x14ac:dyDescent="0.25">
      <c r="B22" s="2">
        <v>20</v>
      </c>
      <c r="C22" s="2">
        <v>1</v>
      </c>
      <c r="D22" s="2">
        <v>1</v>
      </c>
      <c r="E22" s="2">
        <v>1</v>
      </c>
      <c r="F22" s="2">
        <v>-1</v>
      </c>
      <c r="G22" s="2">
        <v>1</v>
      </c>
      <c r="H22" s="2">
        <v>-1</v>
      </c>
      <c r="I22" s="2">
        <v>-1</v>
      </c>
      <c r="J22" s="2">
        <v>-1</v>
      </c>
      <c r="K22" s="2">
        <v>-1</v>
      </c>
      <c r="L22" s="2">
        <v>1</v>
      </c>
      <c r="M22" s="47">
        <v>0.29285874962806702</v>
      </c>
      <c r="N22" s="48">
        <v>0.31273278594017029</v>
      </c>
      <c r="O22" s="48">
        <v>0.10562731325626371</v>
      </c>
      <c r="P22" s="48" t="s">
        <v>85</v>
      </c>
      <c r="Q22" s="48">
        <v>0.12896096706390381</v>
      </c>
      <c r="R22" s="48" t="s">
        <v>85</v>
      </c>
      <c r="S22" s="48" t="s">
        <v>85</v>
      </c>
      <c r="T22" s="48" t="s">
        <v>85</v>
      </c>
      <c r="U22" s="48" t="s">
        <v>85</v>
      </c>
      <c r="V22" s="48">
        <v>0.15982018411159521</v>
      </c>
      <c r="X22" s="51">
        <f t="shared" si="1"/>
        <v>-0.35964954211030059</v>
      </c>
      <c r="Y22" s="51">
        <f t="shared" si="1"/>
        <v>-0.36352252059757589</v>
      </c>
      <c r="Z22" s="51">
        <f t="shared" si="1"/>
        <v>-0.23743311951289708</v>
      </c>
      <c r="AA22" s="51">
        <f t="shared" si="1"/>
        <v>0</v>
      </c>
      <c r="AB22" s="51">
        <f t="shared" si="1"/>
        <v>-0.26414372063287628</v>
      </c>
      <c r="AC22" s="51">
        <f t="shared" si="1"/>
        <v>0</v>
      </c>
      <c r="AD22" s="51">
        <f t="shared" si="1"/>
        <v>0</v>
      </c>
      <c r="AE22" s="51">
        <f t="shared" si="1"/>
        <v>0</v>
      </c>
      <c r="AF22" s="51">
        <f t="shared" si="1"/>
        <v>0</v>
      </c>
      <c r="AG22" s="51">
        <f t="shared" si="1"/>
        <v>-0.29306322174330229</v>
      </c>
      <c r="AH22" s="53">
        <f t="shared" si="2"/>
        <v>1.517812124596952</v>
      </c>
    </row>
    <row r="23" spans="2:34" x14ac:dyDescent="0.25">
      <c r="B23" s="2">
        <v>21</v>
      </c>
      <c r="C23" s="2">
        <v>1</v>
      </c>
      <c r="D23" s="2">
        <v>1</v>
      </c>
      <c r="E23" s="2">
        <v>-1</v>
      </c>
      <c r="F23" s="2">
        <v>1</v>
      </c>
      <c r="G23" s="2">
        <v>-1</v>
      </c>
      <c r="H23" s="2">
        <v>1</v>
      </c>
      <c r="I23" s="2">
        <v>-1</v>
      </c>
      <c r="J23" s="2">
        <v>1</v>
      </c>
      <c r="K23" s="2">
        <v>1</v>
      </c>
      <c r="L23" s="2">
        <v>-1</v>
      </c>
      <c r="M23" s="47">
        <v>0.26005396246910101</v>
      </c>
      <c r="N23" s="48">
        <v>0.24883665144443509</v>
      </c>
      <c r="O23" s="48" t="s">
        <v>85</v>
      </c>
      <c r="P23" s="48">
        <v>0.11964912712574011</v>
      </c>
      <c r="Q23" s="48" t="s">
        <v>85</v>
      </c>
      <c r="R23" s="48">
        <v>8.2243636250495911E-2</v>
      </c>
      <c r="S23" s="48" t="s">
        <v>85</v>
      </c>
      <c r="T23" s="48">
        <v>0.1376645565032959</v>
      </c>
      <c r="U23" s="48">
        <v>0.15155208110809329</v>
      </c>
      <c r="V23" s="48" t="s">
        <v>85</v>
      </c>
      <c r="X23" s="51">
        <f t="shared" si="1"/>
        <v>-0.35025787182280987</v>
      </c>
      <c r="Y23" s="51">
        <f t="shared" si="1"/>
        <v>-0.34612148432488138</v>
      </c>
      <c r="Z23" s="51">
        <f t="shared" si="1"/>
        <v>0</v>
      </c>
      <c r="AA23" s="51">
        <f t="shared" si="1"/>
        <v>-0.25403804079071862</v>
      </c>
      <c r="AB23" s="51">
        <f t="shared" si="1"/>
        <v>0</v>
      </c>
      <c r="AC23" s="51">
        <f t="shared" si="1"/>
        <v>-0.20545029980660645</v>
      </c>
      <c r="AD23" s="51">
        <f t="shared" si="1"/>
        <v>0</v>
      </c>
      <c r="AE23" s="51">
        <f t="shared" si="1"/>
        <v>-0.27297990904431568</v>
      </c>
      <c r="AF23" s="51">
        <f t="shared" si="1"/>
        <v>-0.28595239841367726</v>
      </c>
      <c r="AG23" s="51">
        <f t="shared" si="1"/>
        <v>0</v>
      </c>
      <c r="AH23" s="53">
        <f t="shared" si="2"/>
        <v>1.7148000042030089</v>
      </c>
    </row>
    <row r="24" spans="2:34" x14ac:dyDescent="0.25">
      <c r="B24" s="2">
        <v>22</v>
      </c>
      <c r="C24" s="2">
        <v>-1</v>
      </c>
      <c r="D24" s="2">
        <v>-1</v>
      </c>
      <c r="E24" s="2">
        <v>1</v>
      </c>
      <c r="F24" s="2">
        <v>1</v>
      </c>
      <c r="G24" s="2">
        <v>1</v>
      </c>
      <c r="H24" s="2">
        <v>-1</v>
      </c>
      <c r="I24" s="2">
        <v>1</v>
      </c>
      <c r="J24" s="2">
        <v>1</v>
      </c>
      <c r="K24" s="2">
        <v>-1</v>
      </c>
      <c r="L24" s="2">
        <v>1</v>
      </c>
      <c r="M24" s="47" t="s">
        <v>85</v>
      </c>
      <c r="N24" s="48" t="s">
        <v>85</v>
      </c>
      <c r="O24" s="48">
        <v>0.134616419672966</v>
      </c>
      <c r="P24" s="48">
        <v>0.23587723076343539</v>
      </c>
      <c r="Q24" s="48">
        <v>0.143472895026207</v>
      </c>
      <c r="R24" s="48" t="s">
        <v>85</v>
      </c>
      <c r="S24" s="48">
        <v>0.13818205893039701</v>
      </c>
      <c r="T24" s="48">
        <v>0.2215363681316376</v>
      </c>
      <c r="U24" s="48" t="s">
        <v>85</v>
      </c>
      <c r="V24" s="48">
        <v>0.1263149976730347</v>
      </c>
      <c r="X24" s="51">
        <f t="shared" si="1"/>
        <v>0</v>
      </c>
      <c r="Y24" s="51">
        <f t="shared" si="1"/>
        <v>0</v>
      </c>
      <c r="Z24" s="51">
        <f t="shared" si="1"/>
        <v>-0.26994979031805366</v>
      </c>
      <c r="AA24" s="51">
        <f t="shared" si="1"/>
        <v>-0.34071140776940279</v>
      </c>
      <c r="AB24" s="51">
        <f t="shared" si="1"/>
        <v>-0.27856828525172683</v>
      </c>
      <c r="AC24" s="51">
        <f t="shared" si="1"/>
        <v>0</v>
      </c>
      <c r="AD24" s="51">
        <f t="shared" si="1"/>
        <v>-0.27348760897981633</v>
      </c>
      <c r="AE24" s="51">
        <f t="shared" si="1"/>
        <v>-0.33389263848012718</v>
      </c>
      <c r="AF24" s="51">
        <f t="shared" si="1"/>
        <v>0</v>
      </c>
      <c r="AG24" s="51">
        <f t="shared" si="1"/>
        <v>-0.2613427630782969</v>
      </c>
      <c r="AH24" s="53">
        <f t="shared" si="2"/>
        <v>1.7579524938774238</v>
      </c>
    </row>
    <row r="25" spans="2:34" x14ac:dyDescent="0.25">
      <c r="B25" s="2">
        <v>23</v>
      </c>
      <c r="C25" s="2">
        <v>1</v>
      </c>
      <c r="D25" s="2">
        <v>-1</v>
      </c>
      <c r="E25" s="2">
        <v>1</v>
      </c>
      <c r="F25" s="2">
        <v>-1</v>
      </c>
      <c r="G25" s="2">
        <v>-1</v>
      </c>
      <c r="H25" s="2">
        <v>1</v>
      </c>
      <c r="I25" s="2">
        <v>1</v>
      </c>
      <c r="J25" s="2">
        <v>-1</v>
      </c>
      <c r="K25" s="2">
        <v>-1</v>
      </c>
      <c r="L25" s="2">
        <v>-1</v>
      </c>
      <c r="M25" s="47">
        <v>0.38384971022605902</v>
      </c>
      <c r="N25" s="48" t="s">
        <v>85</v>
      </c>
      <c r="O25" s="48">
        <v>0.1905392408370972</v>
      </c>
      <c r="P25" s="48" t="s">
        <v>85</v>
      </c>
      <c r="Q25" s="48" t="s">
        <v>85</v>
      </c>
      <c r="R25" s="48">
        <v>0.2588450014591217</v>
      </c>
      <c r="S25" s="48">
        <v>0.16676600277423859</v>
      </c>
      <c r="T25" s="48" t="s">
        <v>85</v>
      </c>
      <c r="U25" s="48" t="s">
        <v>85</v>
      </c>
      <c r="V25" s="48" t="s">
        <v>85</v>
      </c>
      <c r="X25" s="51">
        <f t="shared" si="1"/>
        <v>-0.36753770304009376</v>
      </c>
      <c r="Y25" s="51">
        <f t="shared" si="1"/>
        <v>0</v>
      </c>
      <c r="Z25" s="51">
        <f t="shared" si="1"/>
        <v>-0.31589445805575289</v>
      </c>
      <c r="AA25" s="51">
        <f t="shared" si="1"/>
        <v>0</v>
      </c>
      <c r="AB25" s="51">
        <f t="shared" si="1"/>
        <v>0</v>
      </c>
      <c r="AC25" s="51">
        <f t="shared" si="1"/>
        <v>-0.34983570968086958</v>
      </c>
      <c r="AD25" s="51">
        <f t="shared" si="1"/>
        <v>-0.29870519891137487</v>
      </c>
      <c r="AE25" s="51">
        <f t="shared" si="1"/>
        <v>0</v>
      </c>
      <c r="AF25" s="51">
        <f t="shared" si="1"/>
        <v>0</v>
      </c>
      <c r="AG25" s="51">
        <f t="shared" si="1"/>
        <v>0</v>
      </c>
      <c r="AH25" s="53">
        <f t="shared" si="2"/>
        <v>1.3319730696880911</v>
      </c>
    </row>
    <row r="26" spans="2:34" x14ac:dyDescent="0.25">
      <c r="B26" s="2">
        <v>24</v>
      </c>
      <c r="C26" s="2">
        <v>-1</v>
      </c>
      <c r="D26" s="2">
        <v>1</v>
      </c>
      <c r="E26" s="2">
        <v>-1</v>
      </c>
      <c r="F26" s="2">
        <v>1</v>
      </c>
      <c r="G26" s="2">
        <v>-1</v>
      </c>
      <c r="H26" s="2">
        <v>-1</v>
      </c>
      <c r="I26" s="2">
        <v>-1</v>
      </c>
      <c r="J26" s="2">
        <v>-1</v>
      </c>
      <c r="K26" s="2">
        <v>1</v>
      </c>
      <c r="L26" s="2">
        <v>-1</v>
      </c>
      <c r="M26" s="47" t="s">
        <v>85</v>
      </c>
      <c r="N26" s="48">
        <v>0.44237121939659119</v>
      </c>
      <c r="O26" s="48" t="s">
        <v>85</v>
      </c>
      <c r="P26" s="48">
        <v>0.28929486870765692</v>
      </c>
      <c r="Q26" s="48" t="s">
        <v>85</v>
      </c>
      <c r="R26" s="48" t="s">
        <v>85</v>
      </c>
      <c r="S26" s="48" t="s">
        <v>85</v>
      </c>
      <c r="T26" s="48" t="s">
        <v>85</v>
      </c>
      <c r="U26" s="48">
        <v>0.26833385229110718</v>
      </c>
      <c r="V26" s="48" t="s">
        <v>85</v>
      </c>
      <c r="X26" s="51">
        <f t="shared" si="1"/>
        <v>0</v>
      </c>
      <c r="Y26" s="51">
        <f t="shared" si="1"/>
        <v>-0.3608005705596849</v>
      </c>
      <c r="Z26" s="51">
        <f t="shared" si="1"/>
        <v>0</v>
      </c>
      <c r="AA26" s="51">
        <f t="shared" si="1"/>
        <v>-0.35881497263389461</v>
      </c>
      <c r="AB26" s="51">
        <f t="shared" si="1"/>
        <v>0</v>
      </c>
      <c r="AC26" s="51">
        <f t="shared" si="1"/>
        <v>0</v>
      </c>
      <c r="AD26" s="51">
        <f t="shared" si="1"/>
        <v>0</v>
      </c>
      <c r="AE26" s="51">
        <f t="shared" si="1"/>
        <v>0</v>
      </c>
      <c r="AF26" s="51">
        <f t="shared" si="1"/>
        <v>-0.35299944995596877</v>
      </c>
      <c r="AG26" s="51">
        <f t="shared" si="1"/>
        <v>0</v>
      </c>
      <c r="AH26" s="53">
        <f t="shared" si="2"/>
        <v>1.0726149931495483</v>
      </c>
    </row>
    <row r="27" spans="2:34" x14ac:dyDescent="0.25">
      <c r="B27" s="2">
        <v>25</v>
      </c>
      <c r="C27" s="2">
        <v>1</v>
      </c>
      <c r="D27" s="2">
        <v>-1</v>
      </c>
      <c r="E27" s="2">
        <v>-1</v>
      </c>
      <c r="F27" s="2">
        <v>1</v>
      </c>
      <c r="G27" s="2">
        <v>-1</v>
      </c>
      <c r="H27" s="2">
        <v>-1</v>
      </c>
      <c r="I27" s="2">
        <v>-1</v>
      </c>
      <c r="J27" s="2">
        <v>-1</v>
      </c>
      <c r="K27" s="2">
        <v>-1</v>
      </c>
      <c r="L27" s="2">
        <v>1</v>
      </c>
      <c r="M27" s="47">
        <v>0.42922535538673401</v>
      </c>
      <c r="N27" s="48" t="s">
        <v>85</v>
      </c>
      <c r="O27" s="48" t="s">
        <v>85</v>
      </c>
      <c r="P27" s="48">
        <v>0.38590624928474432</v>
      </c>
      <c r="Q27" s="48" t="s">
        <v>85</v>
      </c>
      <c r="R27" s="48" t="s">
        <v>85</v>
      </c>
      <c r="S27" s="48" t="s">
        <v>85</v>
      </c>
      <c r="T27" s="48" t="s">
        <v>85</v>
      </c>
      <c r="U27" s="48" t="s">
        <v>85</v>
      </c>
      <c r="V27" s="48">
        <v>0.18486842513084409</v>
      </c>
      <c r="X27" s="51">
        <f t="shared" si="1"/>
        <v>-0.36302729979103204</v>
      </c>
      <c r="Y27" s="51">
        <f t="shared" si="1"/>
        <v>0</v>
      </c>
      <c r="Z27" s="51">
        <f t="shared" si="1"/>
        <v>0</v>
      </c>
      <c r="AA27" s="51">
        <f t="shared" si="1"/>
        <v>-0.36744480941816238</v>
      </c>
      <c r="AB27" s="51">
        <f t="shared" si="1"/>
        <v>0</v>
      </c>
      <c r="AC27" s="51">
        <f t="shared" si="1"/>
        <v>0</v>
      </c>
      <c r="AD27" s="51">
        <f t="shared" si="1"/>
        <v>0</v>
      </c>
      <c r="AE27" s="51">
        <f t="shared" si="1"/>
        <v>0</v>
      </c>
      <c r="AF27" s="51">
        <f t="shared" si="1"/>
        <v>0</v>
      </c>
      <c r="AG27" s="51">
        <f t="shared" si="1"/>
        <v>-0.31207840767885997</v>
      </c>
      <c r="AH27" s="53">
        <f t="shared" si="2"/>
        <v>1.0425505168880544</v>
      </c>
    </row>
    <row r="28" spans="2:34" x14ac:dyDescent="0.25">
      <c r="B28" s="2">
        <v>26</v>
      </c>
      <c r="C28" s="2">
        <v>1</v>
      </c>
      <c r="D28" s="2">
        <v>-1</v>
      </c>
      <c r="E28" s="2">
        <v>-1</v>
      </c>
      <c r="F28" s="2">
        <v>-1</v>
      </c>
      <c r="G28" s="2">
        <v>-1</v>
      </c>
      <c r="H28" s="2">
        <v>1</v>
      </c>
      <c r="I28" s="2">
        <v>-1</v>
      </c>
      <c r="J28" s="2">
        <v>-1</v>
      </c>
      <c r="K28" s="2">
        <v>1</v>
      </c>
      <c r="L28" s="2">
        <v>1</v>
      </c>
      <c r="M28" s="47">
        <v>0.37181699275970459</v>
      </c>
      <c r="N28" s="48" t="s">
        <v>85</v>
      </c>
      <c r="O28" s="48" t="s">
        <v>85</v>
      </c>
      <c r="P28" s="48" t="s">
        <v>85</v>
      </c>
      <c r="Q28" s="48" t="s">
        <v>85</v>
      </c>
      <c r="R28" s="48">
        <v>0.21158228814601901</v>
      </c>
      <c r="S28" s="48" t="s">
        <v>85</v>
      </c>
      <c r="T28" s="48" t="s">
        <v>85</v>
      </c>
      <c r="U28" s="48">
        <v>0.24804119765758509</v>
      </c>
      <c r="V28" s="48">
        <v>0.1685595512390137</v>
      </c>
      <c r="X28" s="51">
        <f t="shared" si="1"/>
        <v>-0.367858443408627</v>
      </c>
      <c r="Y28" s="51">
        <f t="shared" si="1"/>
        <v>0</v>
      </c>
      <c r="Z28" s="51">
        <f t="shared" si="1"/>
        <v>0</v>
      </c>
      <c r="AA28" s="51">
        <f t="shared" si="1"/>
        <v>0</v>
      </c>
      <c r="AB28" s="51">
        <f t="shared" si="1"/>
        <v>0</v>
      </c>
      <c r="AC28" s="51">
        <f t="shared" si="1"/>
        <v>-0.32861718729959211</v>
      </c>
      <c r="AD28" s="51">
        <f t="shared" si="1"/>
        <v>0</v>
      </c>
      <c r="AE28" s="51">
        <f t="shared" si="1"/>
        <v>0</v>
      </c>
      <c r="AF28" s="51">
        <f t="shared" si="1"/>
        <v>-0.34580922204645065</v>
      </c>
      <c r="AG28" s="51">
        <f t="shared" si="1"/>
        <v>-0.30011457891682281</v>
      </c>
      <c r="AH28" s="53">
        <f t="shared" si="2"/>
        <v>1.3423994316714927</v>
      </c>
    </row>
    <row r="29" spans="2:34" x14ac:dyDescent="0.25">
      <c r="B29" s="2">
        <v>27</v>
      </c>
      <c r="C29" s="2">
        <v>1</v>
      </c>
      <c r="D29" s="2">
        <v>-1</v>
      </c>
      <c r="E29" s="2">
        <v>1</v>
      </c>
      <c r="F29" s="2">
        <v>1</v>
      </c>
      <c r="G29" s="2">
        <v>-1</v>
      </c>
      <c r="H29" s="2">
        <v>1</v>
      </c>
      <c r="I29" s="2">
        <v>-1</v>
      </c>
      <c r="J29" s="2">
        <v>1</v>
      </c>
      <c r="K29" s="2">
        <v>1</v>
      </c>
      <c r="L29" s="2">
        <v>1</v>
      </c>
      <c r="M29" s="47">
        <v>0.24605068564414981</v>
      </c>
      <c r="N29" s="48" t="s">
        <v>85</v>
      </c>
      <c r="O29" s="48">
        <v>0.1082093194127083</v>
      </c>
      <c r="P29" s="48">
        <v>0.12755455076694491</v>
      </c>
      <c r="Q29" s="48" t="s">
        <v>85</v>
      </c>
      <c r="R29" s="48">
        <v>0.10745981335639949</v>
      </c>
      <c r="S29" s="48" t="s">
        <v>85</v>
      </c>
      <c r="T29" s="48">
        <v>0.17468288540840149</v>
      </c>
      <c r="U29" s="48">
        <v>0.14169655740261081</v>
      </c>
      <c r="V29" s="48">
        <v>9.4346210360527039E-2</v>
      </c>
      <c r="X29" s="51">
        <f t="shared" si="1"/>
        <v>-0.34501663267562582</v>
      </c>
      <c r="Y29" s="51">
        <f t="shared" si="1"/>
        <v>0</v>
      </c>
      <c r="Z29" s="51">
        <f t="shared" si="1"/>
        <v>-0.24062374179286516</v>
      </c>
      <c r="AA29" s="51">
        <f t="shared" si="1"/>
        <v>-0.26266175403129471</v>
      </c>
      <c r="AB29" s="51">
        <f t="shared" si="1"/>
        <v>0</v>
      </c>
      <c r="AC29" s="51">
        <f t="shared" si="1"/>
        <v>-0.239703978666403</v>
      </c>
      <c r="AD29" s="51">
        <f t="shared" si="1"/>
        <v>0</v>
      </c>
      <c r="AE29" s="51">
        <f t="shared" si="1"/>
        <v>-0.30478373448476842</v>
      </c>
      <c r="AF29" s="51">
        <f t="shared" si="1"/>
        <v>-0.27688462741664005</v>
      </c>
      <c r="AG29" s="51">
        <f t="shared" si="1"/>
        <v>-0.22273104027095092</v>
      </c>
      <c r="AH29" s="53">
        <f t="shared" si="2"/>
        <v>1.8924055093385483</v>
      </c>
    </row>
    <row r="30" spans="2:34" x14ac:dyDescent="0.25">
      <c r="B30" s="2">
        <v>28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  <c r="H30" s="2">
        <v>1</v>
      </c>
      <c r="I30" s="2">
        <v>-1</v>
      </c>
      <c r="J30" s="2">
        <v>-1</v>
      </c>
      <c r="K30" s="2">
        <v>1</v>
      </c>
      <c r="L30" s="2">
        <v>1</v>
      </c>
      <c r="M30" s="47">
        <v>0.20594541728496549</v>
      </c>
      <c r="N30" s="48">
        <v>0.30607593059539789</v>
      </c>
      <c r="O30" s="48">
        <v>4.7335203737020493E-2</v>
      </c>
      <c r="P30" s="48">
        <v>0.11610856652259829</v>
      </c>
      <c r="Q30" s="48">
        <v>6.2465142458677292E-2</v>
      </c>
      <c r="R30" s="48">
        <v>0.1037941947579384</v>
      </c>
      <c r="S30" s="48" t="s">
        <v>85</v>
      </c>
      <c r="T30" s="48" t="s">
        <v>85</v>
      </c>
      <c r="U30" s="48">
        <v>0.10571560263633729</v>
      </c>
      <c r="V30" s="48">
        <v>5.2559919655323029E-2</v>
      </c>
      <c r="X30" s="51">
        <f t="shared" si="1"/>
        <v>-0.32542343809155705</v>
      </c>
      <c r="Y30" s="51">
        <f t="shared" si="1"/>
        <v>-0.36237004890240238</v>
      </c>
      <c r="Z30" s="51">
        <f t="shared" si="1"/>
        <v>-0.14439608611056146</v>
      </c>
      <c r="AA30" s="51">
        <f t="shared" si="1"/>
        <v>-0.25000840309482936</v>
      </c>
      <c r="AB30" s="51">
        <f t="shared" si="1"/>
        <v>-0.1732249973331596</v>
      </c>
      <c r="AC30" s="51">
        <f t="shared" si="1"/>
        <v>-0.23512968472333537</v>
      </c>
      <c r="AD30" s="51">
        <f t="shared" si="1"/>
        <v>0</v>
      </c>
      <c r="AE30" s="51">
        <f t="shared" si="1"/>
        <v>0</v>
      </c>
      <c r="AF30" s="51">
        <f t="shared" si="1"/>
        <v>-0.23754325349381566</v>
      </c>
      <c r="AG30" s="51">
        <f t="shared" si="1"/>
        <v>-0.15483108666186568</v>
      </c>
      <c r="AH30" s="53">
        <f t="shared" si="2"/>
        <v>1.8829269984115264</v>
      </c>
    </row>
    <row r="31" spans="2:34" x14ac:dyDescent="0.25">
      <c r="B31" s="2">
        <v>29</v>
      </c>
      <c r="C31" s="2">
        <v>-1</v>
      </c>
      <c r="D31" s="2">
        <v>1</v>
      </c>
      <c r="E31" s="2">
        <v>1</v>
      </c>
      <c r="F31" s="2">
        <v>-1</v>
      </c>
      <c r="G31" s="2">
        <v>1</v>
      </c>
      <c r="H31" s="2">
        <v>1</v>
      </c>
      <c r="I31" s="2">
        <v>-1</v>
      </c>
      <c r="J31" s="2">
        <v>1</v>
      </c>
      <c r="K31" s="2">
        <v>-1</v>
      </c>
      <c r="L31" s="2">
        <v>1</v>
      </c>
      <c r="M31" s="47" t="s">
        <v>85</v>
      </c>
      <c r="N31" s="48">
        <v>0.27793541550636292</v>
      </c>
      <c r="O31" s="48">
        <v>0.1189049258828163</v>
      </c>
      <c r="P31" s="48" t="s">
        <v>85</v>
      </c>
      <c r="Q31" s="48">
        <v>0.15085965394973749</v>
      </c>
      <c r="R31" s="48">
        <v>0.15475636720657349</v>
      </c>
      <c r="S31" s="48" t="s">
        <v>85</v>
      </c>
      <c r="T31" s="48">
        <v>0.2048454433679581</v>
      </c>
      <c r="U31" s="48" t="s">
        <v>85</v>
      </c>
      <c r="V31" s="48">
        <v>9.2698238790035248E-2</v>
      </c>
      <c r="X31" s="51">
        <f t="shared" si="1"/>
        <v>0</v>
      </c>
      <c r="Y31" s="51">
        <f t="shared" si="1"/>
        <v>-0.35585919812515954</v>
      </c>
      <c r="Z31" s="51">
        <f t="shared" si="1"/>
        <v>-0.25319984085845637</v>
      </c>
      <c r="AA31" s="51">
        <f t="shared" si="1"/>
        <v>0</v>
      </c>
      <c r="AB31" s="51">
        <f t="shared" si="1"/>
        <v>-0.285336751813969</v>
      </c>
      <c r="AC31" s="51">
        <f t="shared" si="1"/>
        <v>-0.28876040437352807</v>
      </c>
      <c r="AD31" s="51">
        <f t="shared" si="1"/>
        <v>0</v>
      </c>
      <c r="AE31" s="51">
        <f t="shared" si="1"/>
        <v>-0.32478235192635957</v>
      </c>
      <c r="AF31" s="51">
        <f t="shared" si="1"/>
        <v>0</v>
      </c>
      <c r="AG31" s="51">
        <f t="shared" si="1"/>
        <v>-0.2204740293089279</v>
      </c>
      <c r="AH31" s="53">
        <f t="shared" si="2"/>
        <v>1.7284125764064004</v>
      </c>
    </row>
    <row r="32" spans="2:34" x14ac:dyDescent="0.25">
      <c r="B32" s="2">
        <v>30</v>
      </c>
      <c r="C32" s="2">
        <v>1</v>
      </c>
      <c r="D32" s="2">
        <v>1</v>
      </c>
      <c r="E32" s="2">
        <v>-1</v>
      </c>
      <c r="F32" s="2">
        <v>-1</v>
      </c>
      <c r="G32" s="2">
        <v>1</v>
      </c>
      <c r="H32" s="2">
        <v>1</v>
      </c>
      <c r="I32" s="2">
        <v>-1</v>
      </c>
      <c r="J32" s="2">
        <v>1</v>
      </c>
      <c r="K32" s="2">
        <v>1</v>
      </c>
      <c r="L32" s="2">
        <v>1</v>
      </c>
      <c r="M32" s="47">
        <v>0.25628674030303961</v>
      </c>
      <c r="N32" s="48">
        <v>0.25519594550132751</v>
      </c>
      <c r="O32" s="48" t="s">
        <v>85</v>
      </c>
      <c r="P32" s="48" t="s">
        <v>85</v>
      </c>
      <c r="Q32" s="48">
        <v>6.7415416240692139E-2</v>
      </c>
      <c r="R32" s="48">
        <v>7.8377187252044678E-2</v>
      </c>
      <c r="S32" s="48" t="s">
        <v>85</v>
      </c>
      <c r="T32" s="48">
        <v>0.15002372860908511</v>
      </c>
      <c r="U32" s="48">
        <v>0.14235365390777591</v>
      </c>
      <c r="V32" s="48">
        <v>5.0347357988357537E-2</v>
      </c>
      <c r="X32" s="51">
        <f t="shared" si="1"/>
        <v>-0.34892373078478234</v>
      </c>
      <c r="Y32" s="51">
        <f t="shared" si="1"/>
        <v>-0.34852712926723151</v>
      </c>
      <c r="Z32" s="51">
        <f t="shared" si="1"/>
        <v>0</v>
      </c>
      <c r="AA32" s="51">
        <f t="shared" si="1"/>
        <v>0</v>
      </c>
      <c r="AB32" s="51">
        <f t="shared" si="1"/>
        <v>-0.18181139289304538</v>
      </c>
      <c r="AC32" s="51">
        <f t="shared" si="1"/>
        <v>-0.19956574770584345</v>
      </c>
      <c r="AD32" s="51">
        <f t="shared" si="1"/>
        <v>0</v>
      </c>
      <c r="AE32" s="51">
        <f t="shared" si="1"/>
        <v>-0.28458928326558197</v>
      </c>
      <c r="AF32" s="51">
        <f t="shared" si="1"/>
        <v>-0.27751002054549484</v>
      </c>
      <c r="AG32" s="51">
        <f t="shared" si="1"/>
        <v>-0.15047864343424691</v>
      </c>
      <c r="AH32" s="53">
        <f t="shared" si="2"/>
        <v>1.7914059478962263</v>
      </c>
    </row>
    <row r="33" spans="2:34" x14ac:dyDescent="0.25">
      <c r="B33" s="2">
        <v>31</v>
      </c>
      <c r="C33" s="2">
        <v>1</v>
      </c>
      <c r="D33" s="2">
        <v>1</v>
      </c>
      <c r="E33" s="2">
        <v>1</v>
      </c>
      <c r="F33" s="2">
        <v>-1</v>
      </c>
      <c r="G33" s="2">
        <v>-1</v>
      </c>
      <c r="H33" s="2">
        <v>1</v>
      </c>
      <c r="I33" s="2">
        <v>-1</v>
      </c>
      <c r="J33" s="2">
        <v>-1</v>
      </c>
      <c r="K33" s="2">
        <v>1</v>
      </c>
      <c r="L33" s="2">
        <v>-1</v>
      </c>
      <c r="M33" s="47">
        <v>0.25977766513824457</v>
      </c>
      <c r="N33" s="48">
        <v>0.3701062798500061</v>
      </c>
      <c r="O33" s="48">
        <v>9.9192500114440918E-2</v>
      </c>
      <c r="P33" s="48" t="s">
        <v>85</v>
      </c>
      <c r="Q33" s="48" t="s">
        <v>85</v>
      </c>
      <c r="R33" s="48">
        <v>0.1312392055988312</v>
      </c>
      <c r="S33" s="48" t="s">
        <v>85</v>
      </c>
      <c r="T33" s="48" t="s">
        <v>85</v>
      </c>
      <c r="U33" s="48">
        <v>0.13968433439731601</v>
      </c>
      <c r="V33" s="48" t="s">
        <v>85</v>
      </c>
      <c r="X33" s="51">
        <f t="shared" si="1"/>
        <v>-0.35016188680961086</v>
      </c>
      <c r="Y33" s="51">
        <f t="shared" si="1"/>
        <v>-0.36787271500710234</v>
      </c>
      <c r="Z33" s="51">
        <f t="shared" si="1"/>
        <v>-0.22920340289436439</v>
      </c>
      <c r="AA33" s="51">
        <f t="shared" si="1"/>
        <v>0</v>
      </c>
      <c r="AB33" s="51">
        <f t="shared" si="1"/>
        <v>0</v>
      </c>
      <c r="AC33" s="51">
        <f t="shared" si="1"/>
        <v>-0.26651186758991208</v>
      </c>
      <c r="AD33" s="51">
        <f t="shared" si="1"/>
        <v>0</v>
      </c>
      <c r="AE33" s="51">
        <f t="shared" si="1"/>
        <v>0</v>
      </c>
      <c r="AF33" s="51">
        <f t="shared" si="1"/>
        <v>-0.27495047515316906</v>
      </c>
      <c r="AG33" s="51">
        <f t="shared" si="1"/>
        <v>0</v>
      </c>
      <c r="AH33" s="53">
        <f t="shared" si="2"/>
        <v>1.4887003474541587</v>
      </c>
    </row>
    <row r="34" spans="2:34" x14ac:dyDescent="0.25">
      <c r="B34" s="3">
        <v>32</v>
      </c>
      <c r="C34" s="3">
        <v>-1</v>
      </c>
      <c r="D34" s="3">
        <v>1</v>
      </c>
      <c r="E34" s="3">
        <v>-1</v>
      </c>
      <c r="F34" s="3">
        <v>-1</v>
      </c>
      <c r="G34" s="3">
        <v>1</v>
      </c>
      <c r="H34" s="3">
        <v>-1</v>
      </c>
      <c r="I34" s="3">
        <v>1</v>
      </c>
      <c r="J34" s="3">
        <v>1</v>
      </c>
      <c r="K34" s="3">
        <v>1</v>
      </c>
      <c r="L34" s="3">
        <v>1</v>
      </c>
      <c r="M34" s="49" t="s">
        <v>85</v>
      </c>
      <c r="N34" s="50">
        <v>0.26539820432662958</v>
      </c>
      <c r="O34" s="50" t="s">
        <v>85</v>
      </c>
      <c r="P34" s="50" t="s">
        <v>85</v>
      </c>
      <c r="Q34" s="50">
        <v>0.1341530829668045</v>
      </c>
      <c r="R34" s="50" t="s">
        <v>85</v>
      </c>
      <c r="S34" s="50">
        <v>7.2078041732311249E-2</v>
      </c>
      <c r="T34" s="50">
        <v>0.22200098633766169</v>
      </c>
      <c r="U34" s="50">
        <v>0.2071095556020737</v>
      </c>
      <c r="V34" s="50">
        <v>9.9260106682777405E-2</v>
      </c>
      <c r="X34" s="51">
        <f t="shared" si="1"/>
        <v>0</v>
      </c>
      <c r="Y34" s="51">
        <f t="shared" si="1"/>
        <v>-0.35205706716586288</v>
      </c>
      <c r="Z34" s="51">
        <f t="shared" si="1"/>
        <v>0</v>
      </c>
      <c r="AA34" s="51">
        <f t="shared" si="1"/>
        <v>0</v>
      </c>
      <c r="AB34" s="51">
        <f t="shared" si="1"/>
        <v>-0.2694831876394439</v>
      </c>
      <c r="AC34" s="51">
        <f t="shared" si="1"/>
        <v>0</v>
      </c>
      <c r="AD34" s="51">
        <f t="shared" si="1"/>
        <v>-0.18956567026120683</v>
      </c>
      <c r="AE34" s="51">
        <f t="shared" si="1"/>
        <v>-0.33412779133354925</v>
      </c>
      <c r="AF34" s="51">
        <f t="shared" si="1"/>
        <v>-0.32609552202551462</v>
      </c>
      <c r="AG34" s="51">
        <f t="shared" si="1"/>
        <v>-0.22929199130748154</v>
      </c>
      <c r="AH34" s="53">
        <f t="shared" si="2"/>
        <v>1.7006212297330592</v>
      </c>
    </row>
    <row r="35" spans="2:34" x14ac:dyDescent="0.25">
      <c r="B35" s="1">
        <v>33</v>
      </c>
      <c r="C35" s="1">
        <v>-1</v>
      </c>
      <c r="D35" s="1">
        <v>1</v>
      </c>
      <c r="E35" s="1">
        <v>-1</v>
      </c>
      <c r="F35" s="1">
        <v>1</v>
      </c>
      <c r="G35" s="1">
        <v>1</v>
      </c>
      <c r="H35" s="1">
        <v>1</v>
      </c>
      <c r="I35" s="1">
        <v>-1</v>
      </c>
      <c r="J35" s="1">
        <v>-1</v>
      </c>
      <c r="K35" s="1">
        <v>-1</v>
      </c>
      <c r="L35" s="1">
        <v>1</v>
      </c>
      <c r="M35" s="45" t="s">
        <v>85</v>
      </c>
      <c r="N35" s="46">
        <v>0.31048092246055597</v>
      </c>
      <c r="O35" s="46" t="s">
        <v>85</v>
      </c>
      <c r="P35" s="46">
        <v>0.24932073056697851</v>
      </c>
      <c r="Q35" s="46">
        <v>0.10163023322820661</v>
      </c>
      <c r="R35" s="46">
        <v>0.24379061162471771</v>
      </c>
      <c r="S35" s="46" t="s">
        <v>85</v>
      </c>
      <c r="T35" s="46" t="s">
        <v>85</v>
      </c>
      <c r="U35" s="46" t="s">
        <v>85</v>
      </c>
      <c r="V35" s="46">
        <v>9.4777539372444153E-2</v>
      </c>
      <c r="X35" s="51">
        <f t="shared" si="1"/>
        <v>0</v>
      </c>
      <c r="Y35" s="51">
        <f t="shared" si="1"/>
        <v>-0.36314867715673965</v>
      </c>
      <c r="Z35" s="51">
        <f t="shared" si="1"/>
        <v>0</v>
      </c>
      <c r="AA35" s="51">
        <f t="shared" si="1"/>
        <v>-0.34631026867746706</v>
      </c>
      <c r="AB35" s="51">
        <f t="shared" si="1"/>
        <v>-0.23236881012588148</v>
      </c>
      <c r="AC35" s="51">
        <f t="shared" si="1"/>
        <v>-0.34409717907508497</v>
      </c>
      <c r="AD35" s="51">
        <f t="shared" si="1"/>
        <v>0</v>
      </c>
      <c r="AE35" s="51">
        <f t="shared" si="1"/>
        <v>0</v>
      </c>
      <c r="AF35" s="51">
        <f t="shared" si="1"/>
        <v>0</v>
      </c>
      <c r="AG35" s="51">
        <f t="shared" si="1"/>
        <v>-0.22331700149500672</v>
      </c>
      <c r="AH35" s="53">
        <f t="shared" si="2"/>
        <v>1.5092419365301799</v>
      </c>
    </row>
    <row r="36" spans="2:34" x14ac:dyDescent="0.25">
      <c r="B36" s="2">
        <v>34</v>
      </c>
      <c r="C36" s="2">
        <v>1</v>
      </c>
      <c r="D36" s="2">
        <v>-1</v>
      </c>
      <c r="E36" s="2">
        <v>-1</v>
      </c>
      <c r="F36" s="2">
        <v>1</v>
      </c>
      <c r="G36" s="2">
        <v>-1</v>
      </c>
      <c r="H36" s="2">
        <v>-1</v>
      </c>
      <c r="I36" s="2">
        <v>1</v>
      </c>
      <c r="J36" s="2">
        <v>1</v>
      </c>
      <c r="K36" s="2">
        <v>-1</v>
      </c>
      <c r="L36" s="2">
        <v>1</v>
      </c>
      <c r="M36" s="47">
        <v>0.31007051467895508</v>
      </c>
      <c r="N36" s="48" t="s">
        <v>85</v>
      </c>
      <c r="O36" s="48" t="s">
        <v>85</v>
      </c>
      <c r="P36" s="48">
        <v>0.23464041948318479</v>
      </c>
      <c r="Q36" s="48" t="s">
        <v>85</v>
      </c>
      <c r="R36" s="48" t="s">
        <v>85</v>
      </c>
      <c r="S36" s="48">
        <v>0.10552752017974849</v>
      </c>
      <c r="T36" s="48">
        <v>0.23095716536045069</v>
      </c>
      <c r="U36" s="48" t="s">
        <v>85</v>
      </c>
      <c r="V36" s="48">
        <v>0.1188044100999832</v>
      </c>
      <c r="X36" s="51">
        <f t="shared" si="1"/>
        <v>-0.36307878715963338</v>
      </c>
      <c r="Y36" s="51">
        <f t="shared" si="1"/>
        <v>0</v>
      </c>
      <c r="Z36" s="51">
        <f t="shared" si="1"/>
        <v>0</v>
      </c>
      <c r="AA36" s="51">
        <f t="shared" si="1"/>
        <v>-0.34015846637839914</v>
      </c>
      <c r="AB36" s="51">
        <f t="shared" si="1"/>
        <v>0</v>
      </c>
      <c r="AC36" s="51">
        <f t="shared" si="1"/>
        <v>0</v>
      </c>
      <c r="AD36" s="51">
        <f t="shared" si="1"/>
        <v>-0.23730854673525861</v>
      </c>
      <c r="AE36" s="51">
        <f t="shared" si="1"/>
        <v>-0.33847304177563775</v>
      </c>
      <c r="AF36" s="51">
        <f t="shared" si="1"/>
        <v>0</v>
      </c>
      <c r="AG36" s="51">
        <f t="shared" si="1"/>
        <v>-0.25308627271529999</v>
      </c>
      <c r="AH36" s="53">
        <f t="shared" si="2"/>
        <v>1.5321051147642288</v>
      </c>
    </row>
    <row r="37" spans="2:34" x14ac:dyDescent="0.25">
      <c r="B37" s="2">
        <v>35</v>
      </c>
      <c r="C37" s="2">
        <v>-1</v>
      </c>
      <c r="D37" s="2">
        <v>1</v>
      </c>
      <c r="E37" s="2">
        <v>-1</v>
      </c>
      <c r="F37" s="2">
        <v>-1</v>
      </c>
      <c r="G37" s="2">
        <v>1</v>
      </c>
      <c r="H37" s="2">
        <v>1</v>
      </c>
      <c r="I37" s="2">
        <v>-1</v>
      </c>
      <c r="J37" s="2">
        <v>-1</v>
      </c>
      <c r="K37" s="2">
        <v>1</v>
      </c>
      <c r="L37" s="2">
        <v>-1</v>
      </c>
      <c r="M37" s="47" t="s">
        <v>85</v>
      </c>
      <c r="N37" s="48">
        <v>0.34921270608901978</v>
      </c>
      <c r="O37" s="48" t="s">
        <v>85</v>
      </c>
      <c r="P37" s="48" t="s">
        <v>85</v>
      </c>
      <c r="Q37" s="48">
        <v>0.15403655171394351</v>
      </c>
      <c r="R37" s="48">
        <v>0.2344270795583725</v>
      </c>
      <c r="S37" s="48" t="s">
        <v>85</v>
      </c>
      <c r="T37" s="48" t="s">
        <v>85</v>
      </c>
      <c r="U37" s="48">
        <v>0.26232373714447021</v>
      </c>
      <c r="V37" s="48" t="s">
        <v>85</v>
      </c>
      <c r="X37" s="51">
        <f t="shared" si="1"/>
        <v>0</v>
      </c>
      <c r="Y37" s="51">
        <f t="shared" si="1"/>
        <v>-0.36739763278074755</v>
      </c>
      <c r="Z37" s="51">
        <f t="shared" si="1"/>
        <v>0</v>
      </c>
      <c r="AA37" s="51">
        <f t="shared" si="1"/>
        <v>0</v>
      </c>
      <c r="AB37" s="51">
        <f t="shared" si="1"/>
        <v>-0.28813543718447598</v>
      </c>
      <c r="AC37" s="51">
        <f t="shared" si="1"/>
        <v>-0.34006243017073073</v>
      </c>
      <c r="AD37" s="51">
        <f t="shared" si="1"/>
        <v>0</v>
      </c>
      <c r="AE37" s="51">
        <f t="shared" si="1"/>
        <v>0</v>
      </c>
      <c r="AF37" s="51">
        <f t="shared" si="1"/>
        <v>-0.35103530305446279</v>
      </c>
      <c r="AG37" s="51">
        <f t="shared" si="1"/>
        <v>0</v>
      </c>
      <c r="AH37" s="53">
        <f t="shared" si="2"/>
        <v>1.3466308031904171</v>
      </c>
    </row>
    <row r="38" spans="2:34" x14ac:dyDescent="0.25">
      <c r="B38" s="2">
        <v>36</v>
      </c>
      <c r="C38" s="2">
        <v>-1</v>
      </c>
      <c r="D38" s="2">
        <v>-1</v>
      </c>
      <c r="E38" s="2">
        <v>1</v>
      </c>
      <c r="F38" s="2">
        <v>1</v>
      </c>
      <c r="G38" s="2">
        <v>1</v>
      </c>
      <c r="H38" s="2">
        <v>1</v>
      </c>
      <c r="I38" s="2">
        <v>-1</v>
      </c>
      <c r="J38" s="2">
        <v>-1</v>
      </c>
      <c r="K38" s="2">
        <v>-1</v>
      </c>
      <c r="L38" s="2">
        <v>-1</v>
      </c>
      <c r="M38" s="47" t="s">
        <v>85</v>
      </c>
      <c r="N38" s="48" t="s">
        <v>85</v>
      </c>
      <c r="O38" s="48">
        <v>0.21085645258426669</v>
      </c>
      <c r="P38" s="48">
        <v>0.32538175582885742</v>
      </c>
      <c r="Q38" s="48">
        <v>0.18294787406921389</v>
      </c>
      <c r="R38" s="48">
        <v>0.28081390261650091</v>
      </c>
      <c r="S38" s="48" t="s">
        <v>85</v>
      </c>
      <c r="T38" s="48" t="s">
        <v>85</v>
      </c>
      <c r="U38" s="48" t="s">
        <v>85</v>
      </c>
      <c r="V38" s="48" t="s">
        <v>85</v>
      </c>
      <c r="X38" s="51">
        <f t="shared" si="1"/>
        <v>0</v>
      </c>
      <c r="Y38" s="51">
        <f t="shared" si="1"/>
        <v>0</v>
      </c>
      <c r="Z38" s="51">
        <f t="shared" si="1"/>
        <v>-0.32821445126299958</v>
      </c>
      <c r="AA38" s="51">
        <f t="shared" si="1"/>
        <v>-0.36532436832497678</v>
      </c>
      <c r="AB38" s="51">
        <f t="shared" si="1"/>
        <v>-0.3107468447311017</v>
      </c>
      <c r="AC38" s="51">
        <f t="shared" si="1"/>
        <v>-0.3566513749258251</v>
      </c>
      <c r="AD38" s="51">
        <f t="shared" si="1"/>
        <v>0</v>
      </c>
      <c r="AE38" s="51">
        <f t="shared" si="1"/>
        <v>0</v>
      </c>
      <c r="AF38" s="51">
        <f t="shared" si="1"/>
        <v>0</v>
      </c>
      <c r="AG38" s="51">
        <f t="shared" si="1"/>
        <v>0</v>
      </c>
      <c r="AH38" s="53">
        <f t="shared" si="2"/>
        <v>1.3609370392449032</v>
      </c>
    </row>
    <row r="39" spans="2:34" x14ac:dyDescent="0.25">
      <c r="B39" s="2">
        <v>37</v>
      </c>
      <c r="C39" s="2">
        <v>-1</v>
      </c>
      <c r="D39" s="2">
        <v>-1</v>
      </c>
      <c r="E39" s="2">
        <v>-1</v>
      </c>
      <c r="F39" s="2">
        <v>-1</v>
      </c>
      <c r="G39" s="2">
        <v>1</v>
      </c>
      <c r="H39" s="2">
        <v>1</v>
      </c>
      <c r="I39" s="2">
        <v>1</v>
      </c>
      <c r="J39" s="2">
        <v>-1</v>
      </c>
      <c r="K39" s="2">
        <v>-1</v>
      </c>
      <c r="L39" s="2">
        <v>-1</v>
      </c>
      <c r="M39" s="47" t="s">
        <v>85</v>
      </c>
      <c r="N39" s="48" t="s">
        <v>85</v>
      </c>
      <c r="O39" s="48" t="s">
        <v>85</v>
      </c>
      <c r="P39" s="48" t="s">
        <v>85</v>
      </c>
      <c r="Q39" s="48">
        <v>0.33729711174964899</v>
      </c>
      <c r="R39" s="48">
        <v>0.34501001238822943</v>
      </c>
      <c r="S39" s="48">
        <v>0.31769281625747681</v>
      </c>
      <c r="T39" s="48" t="s">
        <v>85</v>
      </c>
      <c r="U39" s="48" t="s">
        <v>85</v>
      </c>
      <c r="V39" s="48" t="s">
        <v>85</v>
      </c>
      <c r="X39" s="51">
        <f t="shared" si="1"/>
        <v>0</v>
      </c>
      <c r="Y39" s="51">
        <f t="shared" si="1"/>
        <v>0</v>
      </c>
      <c r="Z39" s="51">
        <f t="shared" si="1"/>
        <v>0</v>
      </c>
      <c r="AA39" s="51">
        <f t="shared" si="1"/>
        <v>0</v>
      </c>
      <c r="AB39" s="51">
        <f t="shared" si="1"/>
        <v>-0.36657149903921327</v>
      </c>
      <c r="AC39" s="51">
        <f t="shared" si="1"/>
        <v>-0.36715339013181114</v>
      </c>
      <c r="AD39" s="51">
        <f t="shared" si="1"/>
        <v>-0.36428893270859974</v>
      </c>
      <c r="AE39" s="51">
        <f t="shared" si="1"/>
        <v>0</v>
      </c>
      <c r="AF39" s="51">
        <f t="shared" si="1"/>
        <v>0</v>
      </c>
      <c r="AG39" s="51">
        <f t="shared" si="1"/>
        <v>0</v>
      </c>
      <c r="AH39" s="53">
        <f t="shared" si="2"/>
        <v>1.0980138218796243</v>
      </c>
    </row>
    <row r="40" spans="2:34" x14ac:dyDescent="0.25">
      <c r="B40" s="2">
        <v>38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  <c r="H40" s="2">
        <v>-1</v>
      </c>
      <c r="I40" s="2">
        <v>1</v>
      </c>
      <c r="J40" s="2">
        <v>1</v>
      </c>
      <c r="K40" s="2">
        <v>1</v>
      </c>
      <c r="L40" s="2">
        <v>-1</v>
      </c>
      <c r="M40" s="47">
        <v>0.26297497749328608</v>
      </c>
      <c r="N40" s="48">
        <v>0.23664914071559909</v>
      </c>
      <c r="O40" s="48">
        <v>4.4317509979009628E-2</v>
      </c>
      <c r="P40" s="48">
        <v>0.1159494668245316</v>
      </c>
      <c r="Q40" s="48">
        <v>4.5432109385728843E-2</v>
      </c>
      <c r="R40" s="48" t="s">
        <v>85</v>
      </c>
      <c r="S40" s="48">
        <v>3.4099336713552468E-2</v>
      </c>
      <c r="T40" s="48">
        <v>0.1428350955247879</v>
      </c>
      <c r="U40" s="48">
        <v>0.1177423298358917</v>
      </c>
      <c r="V40" s="48" t="s">
        <v>85</v>
      </c>
      <c r="X40" s="51">
        <f t="shared" si="1"/>
        <v>-0.35125472913470757</v>
      </c>
      <c r="Y40" s="51">
        <f t="shared" si="1"/>
        <v>-0.3410532167107046</v>
      </c>
      <c r="Z40" s="51">
        <f t="shared" si="1"/>
        <v>-0.13810999881431979</v>
      </c>
      <c r="AA40" s="51">
        <f t="shared" si="1"/>
        <v>-0.24982481555818137</v>
      </c>
      <c r="AB40" s="51">
        <f t="shared" si="1"/>
        <v>-0.14045500938766298</v>
      </c>
      <c r="AC40" s="51">
        <f t="shared" si="1"/>
        <v>0</v>
      </c>
      <c r="AD40" s="51">
        <f t="shared" si="1"/>
        <v>-0.11520383660368144</v>
      </c>
      <c r="AE40" s="51">
        <f t="shared" si="1"/>
        <v>-0.27796630765394037</v>
      </c>
      <c r="AF40" s="51">
        <f t="shared" si="1"/>
        <v>-0.25188106651565095</v>
      </c>
      <c r="AG40" s="51">
        <f t="shared" si="1"/>
        <v>0</v>
      </c>
      <c r="AH40" s="53">
        <f t="shared" si="2"/>
        <v>1.865748980378849</v>
      </c>
    </row>
    <row r="41" spans="2:34" x14ac:dyDescent="0.25">
      <c r="B41" s="2">
        <v>39</v>
      </c>
      <c r="C41" s="2">
        <v>1</v>
      </c>
      <c r="D41" s="2">
        <v>1</v>
      </c>
      <c r="E41" s="2">
        <v>-1</v>
      </c>
      <c r="F41" s="2">
        <v>-1</v>
      </c>
      <c r="G41" s="2">
        <v>-1</v>
      </c>
      <c r="H41" s="2">
        <v>1</v>
      </c>
      <c r="I41" s="2">
        <v>1</v>
      </c>
      <c r="J41" s="2">
        <v>-1</v>
      </c>
      <c r="K41" s="2">
        <v>-1</v>
      </c>
      <c r="L41" s="2">
        <v>1</v>
      </c>
      <c r="M41" s="47">
        <v>0.24260108172893519</v>
      </c>
      <c r="N41" s="48">
        <v>0.35926163196563721</v>
      </c>
      <c r="O41" s="48" t="s">
        <v>85</v>
      </c>
      <c r="P41" s="48" t="s">
        <v>85</v>
      </c>
      <c r="Q41" s="48" t="s">
        <v>85</v>
      </c>
      <c r="R41" s="48">
        <v>0.1629016846418381</v>
      </c>
      <c r="S41" s="48">
        <v>0.1238599419593811</v>
      </c>
      <c r="T41" s="48" t="s">
        <v>85</v>
      </c>
      <c r="U41" s="48" t="s">
        <v>85</v>
      </c>
      <c r="V41" s="48">
        <v>0.111375667154789</v>
      </c>
      <c r="X41" s="51">
        <f t="shared" si="1"/>
        <v>-0.34360484549375314</v>
      </c>
      <c r="Y41" s="51">
        <f t="shared" si="1"/>
        <v>-0.36777770479956029</v>
      </c>
      <c r="Z41" s="51">
        <f t="shared" si="1"/>
        <v>0</v>
      </c>
      <c r="AA41" s="51">
        <f t="shared" si="1"/>
        <v>0</v>
      </c>
      <c r="AB41" s="51">
        <f t="shared" si="1"/>
        <v>0</v>
      </c>
      <c r="AC41" s="51">
        <f t="shared" si="1"/>
        <v>-0.29560276888578702</v>
      </c>
      <c r="AD41" s="51">
        <f t="shared" si="1"/>
        <v>-0.25869435189364176</v>
      </c>
      <c r="AE41" s="51">
        <f t="shared" si="1"/>
        <v>0</v>
      </c>
      <c r="AF41" s="51">
        <f t="shared" si="1"/>
        <v>0</v>
      </c>
      <c r="AG41" s="51">
        <f t="shared" si="1"/>
        <v>-0.24445248244116394</v>
      </c>
      <c r="AH41" s="53">
        <f t="shared" si="2"/>
        <v>1.5101321535139063</v>
      </c>
    </row>
    <row r="42" spans="2:34" x14ac:dyDescent="0.25">
      <c r="B42" s="2">
        <v>40</v>
      </c>
      <c r="C42" s="2">
        <v>1</v>
      </c>
      <c r="D42" s="2">
        <v>-1</v>
      </c>
      <c r="E42" s="2">
        <v>1</v>
      </c>
      <c r="F42" s="2">
        <v>-1</v>
      </c>
      <c r="G42" s="2">
        <v>-1</v>
      </c>
      <c r="H42" s="2">
        <v>1</v>
      </c>
      <c r="I42" s="2">
        <v>-1</v>
      </c>
      <c r="J42" s="2">
        <v>1</v>
      </c>
      <c r="K42" s="2">
        <v>-1</v>
      </c>
      <c r="L42" s="2">
        <v>-1</v>
      </c>
      <c r="M42" s="47">
        <v>0.34077924489974981</v>
      </c>
      <c r="N42" s="48" t="s">
        <v>85</v>
      </c>
      <c r="O42" s="48">
        <v>0.1696352809667587</v>
      </c>
      <c r="P42" s="48" t="s">
        <v>85</v>
      </c>
      <c r="Q42" s="48" t="s">
        <v>85</v>
      </c>
      <c r="R42" s="48">
        <v>0.21016757190227511</v>
      </c>
      <c r="S42" s="48" t="s">
        <v>85</v>
      </c>
      <c r="T42" s="48">
        <v>0.27941799163818359</v>
      </c>
      <c r="U42" s="48" t="s">
        <v>85</v>
      </c>
      <c r="V42" s="48" t="s">
        <v>85</v>
      </c>
      <c r="X42" s="51">
        <f t="shared" si="1"/>
        <v>-0.36685580460012024</v>
      </c>
      <c r="Y42" s="51">
        <f t="shared" si="1"/>
        <v>0</v>
      </c>
      <c r="Z42" s="51">
        <f t="shared" si="1"/>
        <v>-0.30095072426002345</v>
      </c>
      <c r="AA42" s="51">
        <f t="shared" si="1"/>
        <v>0</v>
      </c>
      <c r="AB42" s="51">
        <f t="shared" si="1"/>
        <v>0</v>
      </c>
      <c r="AC42" s="51">
        <f t="shared" si="1"/>
        <v>-0.32782990910508142</v>
      </c>
      <c r="AD42" s="51">
        <f t="shared" si="1"/>
        <v>0</v>
      </c>
      <c r="AE42" s="51">
        <f t="shared" si="1"/>
        <v>-0.35627091562059132</v>
      </c>
      <c r="AF42" s="51">
        <f t="shared" si="1"/>
        <v>0</v>
      </c>
      <c r="AG42" s="51">
        <f t="shared" si="1"/>
        <v>0</v>
      </c>
      <c r="AH42" s="53">
        <f t="shared" si="2"/>
        <v>1.3519073535858164</v>
      </c>
    </row>
    <row r="43" spans="2:34" x14ac:dyDescent="0.25">
      <c r="B43" s="2">
        <v>41</v>
      </c>
      <c r="C43" s="2">
        <v>1</v>
      </c>
      <c r="D43" s="2">
        <v>-1</v>
      </c>
      <c r="E43" s="2">
        <v>1</v>
      </c>
      <c r="F43" s="2">
        <v>1</v>
      </c>
      <c r="G43" s="2">
        <v>1</v>
      </c>
      <c r="H43" s="2">
        <v>1</v>
      </c>
      <c r="I43" s="2">
        <v>1</v>
      </c>
      <c r="J43" s="2">
        <v>-1</v>
      </c>
      <c r="K43" s="2">
        <v>-1</v>
      </c>
      <c r="L43" s="2">
        <v>1</v>
      </c>
      <c r="M43" s="47">
        <v>0.25155976414680481</v>
      </c>
      <c r="N43" s="48" t="s">
        <v>85</v>
      </c>
      <c r="O43" s="48">
        <v>0.1095294207334518</v>
      </c>
      <c r="P43" s="48">
        <v>0.23811900615692139</v>
      </c>
      <c r="Q43" s="48">
        <v>0.1115894243121147</v>
      </c>
      <c r="R43" s="48">
        <v>0.15862041711807251</v>
      </c>
      <c r="S43" s="48">
        <v>7.1516275405883789E-2</v>
      </c>
      <c r="T43" s="48" t="s">
        <v>85</v>
      </c>
      <c r="U43" s="48" t="s">
        <v>85</v>
      </c>
      <c r="V43" s="48">
        <v>5.9065654873847961E-2</v>
      </c>
      <c r="X43" s="51">
        <f t="shared" ref="X43:AG68" si="3">IFERROR(M43*LN(M43),0)</f>
        <v>-0.34717126273390853</v>
      </c>
      <c r="Y43" s="51">
        <f t="shared" si="3"/>
        <v>0</v>
      </c>
      <c r="Z43" s="51">
        <f t="shared" si="3"/>
        <v>-0.24223111390177501</v>
      </c>
      <c r="AA43" s="51">
        <f t="shared" si="3"/>
        <v>-0.34169713166509341</v>
      </c>
      <c r="AB43" s="51">
        <f t="shared" si="3"/>
        <v>-0.24470768441667834</v>
      </c>
      <c r="AC43" s="51">
        <f t="shared" si="3"/>
        <v>-0.29205845424321786</v>
      </c>
      <c r="AD43" s="51">
        <f t="shared" si="3"/>
        <v>-0.18864779299747927</v>
      </c>
      <c r="AE43" s="51">
        <f t="shared" si="3"/>
        <v>0</v>
      </c>
      <c r="AF43" s="51">
        <f t="shared" si="3"/>
        <v>0</v>
      </c>
      <c r="AG43" s="51">
        <f t="shared" si="3"/>
        <v>-0.16710297847393718</v>
      </c>
      <c r="AH43" s="53">
        <f t="shared" si="2"/>
        <v>1.8236164184320893</v>
      </c>
    </row>
    <row r="44" spans="2:34" x14ac:dyDescent="0.25">
      <c r="B44" s="2">
        <v>42</v>
      </c>
      <c r="C44" s="2">
        <v>1</v>
      </c>
      <c r="D44" s="2">
        <v>-1</v>
      </c>
      <c r="E44" s="2">
        <v>-1</v>
      </c>
      <c r="F44" s="2">
        <v>-1</v>
      </c>
      <c r="G44" s="2">
        <v>1</v>
      </c>
      <c r="H44" s="2">
        <v>-1</v>
      </c>
      <c r="I44" s="2">
        <v>1</v>
      </c>
      <c r="J44" s="2">
        <v>1</v>
      </c>
      <c r="K44" s="2">
        <v>-1</v>
      </c>
      <c r="L44" s="2">
        <v>-1</v>
      </c>
      <c r="M44" s="47">
        <v>0.35358002781867981</v>
      </c>
      <c r="N44" s="48" t="s">
        <v>85</v>
      </c>
      <c r="O44" s="48" t="s">
        <v>85</v>
      </c>
      <c r="P44" s="48" t="s">
        <v>85</v>
      </c>
      <c r="Q44" s="48">
        <v>0.2594209611415863</v>
      </c>
      <c r="R44" s="48" t="s">
        <v>85</v>
      </c>
      <c r="S44" s="48">
        <v>0.13364782929420471</v>
      </c>
      <c r="T44" s="48">
        <v>0.25335124135017401</v>
      </c>
      <c r="U44" s="48" t="s">
        <v>85</v>
      </c>
      <c r="V44" s="48" t="s">
        <v>85</v>
      </c>
      <c r="X44" s="51">
        <f t="shared" si="3"/>
        <v>-0.36759786084841295</v>
      </c>
      <c r="Y44" s="51">
        <f t="shared" si="3"/>
        <v>0</v>
      </c>
      <c r="Z44" s="51">
        <f t="shared" si="3"/>
        <v>0</v>
      </c>
      <c r="AA44" s="51">
        <f t="shared" si="3"/>
        <v>0</v>
      </c>
      <c r="AB44" s="51">
        <f t="shared" si="3"/>
        <v>-0.35003753408245442</v>
      </c>
      <c r="AC44" s="51">
        <f t="shared" si="3"/>
        <v>0</v>
      </c>
      <c r="AD44" s="51">
        <f t="shared" si="3"/>
        <v>-0.26897254836030443</v>
      </c>
      <c r="AE44" s="51">
        <f t="shared" si="3"/>
        <v>-0.34784579397760795</v>
      </c>
      <c r="AF44" s="51">
        <f t="shared" si="3"/>
        <v>0</v>
      </c>
      <c r="AG44" s="51">
        <f t="shared" si="3"/>
        <v>0</v>
      </c>
      <c r="AH44" s="53">
        <f t="shared" si="2"/>
        <v>1.3344537372687797</v>
      </c>
    </row>
    <row r="45" spans="2:34" x14ac:dyDescent="0.25">
      <c r="B45" s="2">
        <v>43</v>
      </c>
      <c r="C45" s="2">
        <v>1</v>
      </c>
      <c r="D45" s="2">
        <v>-1</v>
      </c>
      <c r="E45" s="2">
        <v>1</v>
      </c>
      <c r="F45" s="2">
        <v>-1</v>
      </c>
      <c r="G45" s="2">
        <v>-1</v>
      </c>
      <c r="H45" s="2">
        <v>-1</v>
      </c>
      <c r="I45" s="2">
        <v>1</v>
      </c>
      <c r="J45" s="2">
        <v>-1</v>
      </c>
      <c r="K45" s="2">
        <v>-1</v>
      </c>
      <c r="L45" s="2">
        <v>1</v>
      </c>
      <c r="M45" s="47">
        <v>0.37219429016113281</v>
      </c>
      <c r="N45" s="48" t="s">
        <v>85</v>
      </c>
      <c r="O45" s="48">
        <v>0.22934241592884061</v>
      </c>
      <c r="P45" s="48" t="s">
        <v>85</v>
      </c>
      <c r="Q45" s="48" t="s">
        <v>85</v>
      </c>
      <c r="R45" s="48" t="s">
        <v>85</v>
      </c>
      <c r="S45" s="48">
        <v>0.2120123207569122</v>
      </c>
      <c r="T45" s="48" t="s">
        <v>85</v>
      </c>
      <c r="U45" s="48" t="s">
        <v>85</v>
      </c>
      <c r="V45" s="48">
        <v>0.18645092844963071</v>
      </c>
      <c r="X45" s="51">
        <f t="shared" si="3"/>
        <v>-0.36785423514753196</v>
      </c>
      <c r="Y45" s="51">
        <f t="shared" si="3"/>
        <v>0</v>
      </c>
      <c r="Z45" s="51">
        <f t="shared" si="3"/>
        <v>-0.33771568074333774</v>
      </c>
      <c r="AA45" s="51">
        <f t="shared" si="3"/>
        <v>0</v>
      </c>
      <c r="AB45" s="51">
        <f t="shared" si="3"/>
        <v>0</v>
      </c>
      <c r="AC45" s="51">
        <f t="shared" si="3"/>
        <v>0</v>
      </c>
      <c r="AD45" s="51">
        <f t="shared" si="3"/>
        <v>-0.32885461937505162</v>
      </c>
      <c r="AE45" s="51">
        <f t="shared" si="3"/>
        <v>0</v>
      </c>
      <c r="AF45" s="51">
        <f t="shared" si="3"/>
        <v>0</v>
      </c>
      <c r="AG45" s="51">
        <f t="shared" si="3"/>
        <v>-0.31316059150080972</v>
      </c>
      <c r="AH45" s="53">
        <f t="shared" si="2"/>
        <v>1.3475851267667311</v>
      </c>
    </row>
    <row r="46" spans="2:34" x14ac:dyDescent="0.25">
      <c r="B46" s="2">
        <v>44</v>
      </c>
      <c r="C46" s="2">
        <v>-1</v>
      </c>
      <c r="D46" s="2">
        <v>-1</v>
      </c>
      <c r="E46" s="2">
        <v>1</v>
      </c>
      <c r="F46" s="2">
        <v>1</v>
      </c>
      <c r="G46" s="2">
        <v>-1</v>
      </c>
      <c r="H46" s="2">
        <v>1</v>
      </c>
      <c r="I46" s="2">
        <v>-1</v>
      </c>
      <c r="J46" s="2">
        <v>-1</v>
      </c>
      <c r="K46" s="2">
        <v>1</v>
      </c>
      <c r="L46" s="2">
        <v>-1</v>
      </c>
      <c r="M46" s="47" t="s">
        <v>85</v>
      </c>
      <c r="N46" s="48" t="s">
        <v>85</v>
      </c>
      <c r="O46" s="48">
        <v>0.18540419638156891</v>
      </c>
      <c r="P46" s="48">
        <v>0.3024105429649353</v>
      </c>
      <c r="Q46" s="48" t="s">
        <v>85</v>
      </c>
      <c r="R46" s="48">
        <v>0.25528568029403692</v>
      </c>
      <c r="S46" s="48" t="s">
        <v>85</v>
      </c>
      <c r="T46" s="48" t="s">
        <v>85</v>
      </c>
      <c r="U46" s="48">
        <v>0.2568996250629425</v>
      </c>
      <c r="V46" s="48" t="s">
        <v>85</v>
      </c>
      <c r="X46" s="51">
        <f t="shared" si="3"/>
        <v>0</v>
      </c>
      <c r="Y46" s="51">
        <f t="shared" si="3"/>
        <v>0</v>
      </c>
      <c r="Z46" s="51">
        <f t="shared" si="3"/>
        <v>-0.31244630211210656</v>
      </c>
      <c r="AA46" s="51">
        <f t="shared" si="3"/>
        <v>-0.36167386781245814</v>
      </c>
      <c r="AB46" s="51">
        <f t="shared" si="3"/>
        <v>0</v>
      </c>
      <c r="AC46" s="51">
        <f t="shared" si="3"/>
        <v>-0.34855993162511151</v>
      </c>
      <c r="AD46" s="51">
        <f t="shared" si="3"/>
        <v>0</v>
      </c>
      <c r="AE46" s="51">
        <f t="shared" si="3"/>
        <v>0</v>
      </c>
      <c r="AF46" s="51">
        <f t="shared" si="3"/>
        <v>-0.34914453087483877</v>
      </c>
      <c r="AG46" s="51">
        <f t="shared" si="3"/>
        <v>0</v>
      </c>
      <c r="AH46" s="53">
        <f t="shared" si="2"/>
        <v>1.3718246324245151</v>
      </c>
    </row>
    <row r="47" spans="2:34" x14ac:dyDescent="0.25">
      <c r="B47" s="2">
        <v>45</v>
      </c>
      <c r="C47" s="2">
        <v>-1</v>
      </c>
      <c r="D47" s="2">
        <v>-1</v>
      </c>
      <c r="E47" s="2">
        <v>-1</v>
      </c>
      <c r="F47" s="2">
        <v>1</v>
      </c>
      <c r="G47" s="2">
        <v>1</v>
      </c>
      <c r="H47" s="2">
        <v>-1</v>
      </c>
      <c r="I47" s="2">
        <v>-1</v>
      </c>
      <c r="J47" s="2">
        <v>1</v>
      </c>
      <c r="K47" s="2">
        <v>1</v>
      </c>
      <c r="L47" s="2">
        <v>-1</v>
      </c>
      <c r="M47" s="47" t="s">
        <v>85</v>
      </c>
      <c r="N47" s="48" t="s">
        <v>85</v>
      </c>
      <c r="O47" s="48" t="s">
        <v>85</v>
      </c>
      <c r="P47" s="48">
        <v>0.288728266954422</v>
      </c>
      <c r="Q47" s="48">
        <v>0.16399529576301569</v>
      </c>
      <c r="R47" s="48" t="s">
        <v>85</v>
      </c>
      <c r="S47" s="48" t="s">
        <v>85</v>
      </c>
      <c r="T47" s="48">
        <v>0.26717311143875122</v>
      </c>
      <c r="U47" s="48">
        <v>0.28010326623916632</v>
      </c>
      <c r="V47" s="48" t="s">
        <v>85</v>
      </c>
      <c r="X47" s="51">
        <f t="shared" si="3"/>
        <v>0</v>
      </c>
      <c r="Y47" s="51">
        <f t="shared" si="3"/>
        <v>0</v>
      </c>
      <c r="Z47" s="51">
        <f t="shared" si="3"/>
        <v>0</v>
      </c>
      <c r="AA47" s="51">
        <f t="shared" si="3"/>
        <v>-0.35867825801943298</v>
      </c>
      <c r="AB47" s="51">
        <f t="shared" si="3"/>
        <v>-0.2964899710218194</v>
      </c>
      <c r="AC47" s="51">
        <f t="shared" si="3"/>
        <v>0</v>
      </c>
      <c r="AD47" s="51">
        <f t="shared" si="3"/>
        <v>0</v>
      </c>
      <c r="AE47" s="51">
        <f t="shared" si="3"/>
        <v>-0.35263069495066129</v>
      </c>
      <c r="AF47" s="51">
        <f t="shared" si="3"/>
        <v>-0.35645855832600437</v>
      </c>
      <c r="AG47" s="51">
        <f t="shared" si="3"/>
        <v>0</v>
      </c>
      <c r="AH47" s="53">
        <f t="shared" si="2"/>
        <v>1.3642574823179179</v>
      </c>
    </row>
    <row r="48" spans="2:34" x14ac:dyDescent="0.25">
      <c r="B48" s="2">
        <v>46</v>
      </c>
      <c r="C48" s="2">
        <v>-1</v>
      </c>
      <c r="D48" s="2">
        <v>-1</v>
      </c>
      <c r="E48" s="2">
        <v>1</v>
      </c>
      <c r="F48" s="2">
        <v>-1</v>
      </c>
      <c r="G48" s="2">
        <v>-1</v>
      </c>
      <c r="H48" s="2">
        <v>1</v>
      </c>
      <c r="I48" s="2">
        <v>-1</v>
      </c>
      <c r="J48" s="2">
        <v>-1</v>
      </c>
      <c r="K48" s="2">
        <v>-1</v>
      </c>
      <c r="L48" s="2">
        <v>1</v>
      </c>
      <c r="M48" s="47" t="s">
        <v>85</v>
      </c>
      <c r="N48" s="48" t="s">
        <v>85</v>
      </c>
      <c r="O48" s="48">
        <v>0.33571740984916693</v>
      </c>
      <c r="P48" s="48" t="s">
        <v>85</v>
      </c>
      <c r="Q48" s="48" t="s">
        <v>85</v>
      </c>
      <c r="R48" s="48">
        <v>0.43619617819786072</v>
      </c>
      <c r="S48" s="48" t="s">
        <v>85</v>
      </c>
      <c r="T48" s="48" t="s">
        <v>85</v>
      </c>
      <c r="U48" s="48" t="s">
        <v>85</v>
      </c>
      <c r="V48" s="48">
        <v>0.22808647155761719</v>
      </c>
      <c r="X48" s="51">
        <f t="shared" si="3"/>
        <v>0</v>
      </c>
      <c r="Y48" s="51">
        <f t="shared" si="3"/>
        <v>0</v>
      </c>
      <c r="Z48" s="51">
        <f t="shared" si="3"/>
        <v>-0.36643068998665745</v>
      </c>
      <c r="AA48" s="51">
        <f t="shared" si="3"/>
        <v>0</v>
      </c>
      <c r="AB48" s="51">
        <f t="shared" si="3"/>
        <v>0</v>
      </c>
      <c r="AC48" s="51">
        <f t="shared" si="3"/>
        <v>-0.36189591128895171</v>
      </c>
      <c r="AD48" s="51">
        <f t="shared" si="3"/>
        <v>0</v>
      </c>
      <c r="AE48" s="51">
        <f t="shared" si="3"/>
        <v>0</v>
      </c>
      <c r="AF48" s="51">
        <f t="shared" si="3"/>
        <v>0</v>
      </c>
      <c r="AG48" s="51">
        <f t="shared" si="3"/>
        <v>-0.33711875263835023</v>
      </c>
      <c r="AH48" s="53">
        <f t="shared" si="2"/>
        <v>1.0654453539139594</v>
      </c>
    </row>
    <row r="49" spans="2:34" x14ac:dyDescent="0.25">
      <c r="B49" s="2">
        <v>47</v>
      </c>
      <c r="C49" s="2">
        <v>1</v>
      </c>
      <c r="D49" s="2">
        <v>1</v>
      </c>
      <c r="E49" s="2">
        <v>1</v>
      </c>
      <c r="F49" s="2">
        <v>1</v>
      </c>
      <c r="G49" s="2">
        <v>-1</v>
      </c>
      <c r="H49" s="2">
        <v>-1</v>
      </c>
      <c r="I49" s="2">
        <v>-1</v>
      </c>
      <c r="J49" s="2">
        <v>-1</v>
      </c>
      <c r="K49" s="2">
        <v>-1</v>
      </c>
      <c r="L49" s="2">
        <v>-1</v>
      </c>
      <c r="M49" s="47">
        <v>0.35250294208526611</v>
      </c>
      <c r="N49" s="48">
        <v>0.34865754842758179</v>
      </c>
      <c r="O49" s="48">
        <v>8.2228623330593109E-2</v>
      </c>
      <c r="P49" s="48">
        <v>0.2166109383106232</v>
      </c>
      <c r="Q49" s="48" t="s">
        <v>85</v>
      </c>
      <c r="R49" s="48" t="s">
        <v>85</v>
      </c>
      <c r="S49" s="48" t="s">
        <v>85</v>
      </c>
      <c r="T49" s="48" t="s">
        <v>85</v>
      </c>
      <c r="U49" s="48" t="s">
        <v>85</v>
      </c>
      <c r="V49" s="48" t="s">
        <v>85</v>
      </c>
      <c r="X49" s="51">
        <f t="shared" si="3"/>
        <v>-0.36755351712572287</v>
      </c>
      <c r="Y49" s="51">
        <f t="shared" si="3"/>
        <v>-0.36736828194976101</v>
      </c>
      <c r="Z49" s="51">
        <f t="shared" si="3"/>
        <v>-0.20542780804242225</v>
      </c>
      <c r="AA49" s="51">
        <f t="shared" si="3"/>
        <v>-0.33133945153949851</v>
      </c>
      <c r="AB49" s="51">
        <f t="shared" si="3"/>
        <v>0</v>
      </c>
      <c r="AC49" s="51">
        <f t="shared" si="3"/>
        <v>0</v>
      </c>
      <c r="AD49" s="51">
        <f t="shared" si="3"/>
        <v>0</v>
      </c>
      <c r="AE49" s="51">
        <f t="shared" si="3"/>
        <v>0</v>
      </c>
      <c r="AF49" s="51">
        <f t="shared" si="3"/>
        <v>0</v>
      </c>
      <c r="AG49" s="51">
        <f t="shared" si="3"/>
        <v>0</v>
      </c>
      <c r="AH49" s="53">
        <f t="shared" si="2"/>
        <v>1.2716890586574046</v>
      </c>
    </row>
    <row r="50" spans="2:34" x14ac:dyDescent="0.25">
      <c r="B50" s="2">
        <v>48</v>
      </c>
      <c r="C50" s="2">
        <v>-1</v>
      </c>
      <c r="D50" s="2">
        <v>1</v>
      </c>
      <c r="E50" s="2">
        <v>1</v>
      </c>
      <c r="F50" s="2">
        <v>-1</v>
      </c>
      <c r="G50" s="2">
        <v>-1</v>
      </c>
      <c r="H50" s="2">
        <v>-1</v>
      </c>
      <c r="I50" s="2">
        <v>1</v>
      </c>
      <c r="J50" s="2">
        <v>-1</v>
      </c>
      <c r="K50" s="2">
        <v>1</v>
      </c>
      <c r="L50" s="2">
        <v>-1</v>
      </c>
      <c r="M50" s="47" t="s">
        <v>85</v>
      </c>
      <c r="N50" s="48">
        <v>0.40360257029533392</v>
      </c>
      <c r="O50" s="48">
        <v>0.16560545563697809</v>
      </c>
      <c r="P50" s="48" t="s">
        <v>85</v>
      </c>
      <c r="Q50" s="48" t="s">
        <v>85</v>
      </c>
      <c r="R50" s="48" t="s">
        <v>85</v>
      </c>
      <c r="S50" s="48">
        <v>0.17496313154697421</v>
      </c>
      <c r="T50" s="48" t="s">
        <v>85</v>
      </c>
      <c r="U50" s="48">
        <v>0.25582882761955261</v>
      </c>
      <c r="V50" s="48" t="s">
        <v>85</v>
      </c>
      <c r="X50" s="51">
        <f t="shared" si="3"/>
        <v>0</v>
      </c>
      <c r="Y50" s="51">
        <f t="shared" si="3"/>
        <v>-0.3661985495719759</v>
      </c>
      <c r="Z50" s="51">
        <f t="shared" si="3"/>
        <v>-0.29778296862298903</v>
      </c>
      <c r="AA50" s="51">
        <f t="shared" si="3"/>
        <v>0</v>
      </c>
      <c r="AB50" s="51">
        <f t="shared" si="3"/>
        <v>0</v>
      </c>
      <c r="AC50" s="51">
        <f t="shared" si="3"/>
        <v>0</v>
      </c>
      <c r="AD50" s="51">
        <f t="shared" si="3"/>
        <v>-0.30499223237239786</v>
      </c>
      <c r="AE50" s="51">
        <f t="shared" si="3"/>
        <v>0</v>
      </c>
      <c r="AF50" s="51">
        <f t="shared" si="3"/>
        <v>-0.34875780508234</v>
      </c>
      <c r="AG50" s="51">
        <f t="shared" si="3"/>
        <v>0</v>
      </c>
      <c r="AH50" s="53">
        <f t="shared" si="2"/>
        <v>1.3177315556497029</v>
      </c>
    </row>
    <row r="51" spans="2:34" x14ac:dyDescent="0.25">
      <c r="B51" s="2">
        <v>49</v>
      </c>
      <c r="C51" s="2">
        <v>-1</v>
      </c>
      <c r="D51" s="2">
        <v>1</v>
      </c>
      <c r="E51" s="2">
        <v>-1</v>
      </c>
      <c r="F51" s="2">
        <v>-1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  <c r="L51" s="2">
        <v>-1</v>
      </c>
      <c r="M51" s="47" t="s">
        <v>85</v>
      </c>
      <c r="N51" s="48">
        <v>0.25014191865921021</v>
      </c>
      <c r="O51" s="48" t="s">
        <v>85</v>
      </c>
      <c r="P51" s="48" t="s">
        <v>85</v>
      </c>
      <c r="Q51" s="48">
        <v>0.11273330450057981</v>
      </c>
      <c r="R51" s="48">
        <v>0.1795893311500549</v>
      </c>
      <c r="S51" s="48">
        <v>8.4512919187545776E-2</v>
      </c>
      <c r="T51" s="48">
        <v>0.17055943608283999</v>
      </c>
      <c r="U51" s="48">
        <v>0.2024630606174469</v>
      </c>
      <c r="V51" s="48" t="s">
        <v>85</v>
      </c>
      <c r="X51" s="51">
        <f t="shared" si="3"/>
        <v>0</v>
      </c>
      <c r="Y51" s="51">
        <f t="shared" si="3"/>
        <v>-0.34662837238357175</v>
      </c>
      <c r="Z51" s="51">
        <f t="shared" si="3"/>
        <v>0</v>
      </c>
      <c r="AA51" s="51">
        <f t="shared" si="3"/>
        <v>0</v>
      </c>
      <c r="AB51" s="51">
        <f t="shared" si="3"/>
        <v>-0.24606640935430543</v>
      </c>
      <c r="AC51" s="51">
        <f t="shared" si="3"/>
        <v>-0.30836970278228432</v>
      </c>
      <c r="AD51" s="51">
        <f t="shared" si="3"/>
        <v>-0.2088188196060079</v>
      </c>
      <c r="AE51" s="51">
        <f t="shared" si="3"/>
        <v>-0.30166360415198873</v>
      </c>
      <c r="AF51" s="51">
        <f t="shared" si="3"/>
        <v>-0.32337356021884112</v>
      </c>
      <c r="AG51" s="51">
        <f t="shared" si="3"/>
        <v>0</v>
      </c>
      <c r="AH51" s="53">
        <f t="shared" si="2"/>
        <v>1.7349204684969992</v>
      </c>
    </row>
    <row r="52" spans="2:34" x14ac:dyDescent="0.25">
      <c r="B52" s="2">
        <v>50</v>
      </c>
      <c r="C52" s="2">
        <v>-1</v>
      </c>
      <c r="D52" s="2">
        <v>1</v>
      </c>
      <c r="E52" s="2">
        <v>1</v>
      </c>
      <c r="F52" s="2">
        <v>1</v>
      </c>
      <c r="G52" s="2">
        <v>-1</v>
      </c>
      <c r="H52" s="2">
        <v>1</v>
      </c>
      <c r="I52" s="2">
        <v>-1</v>
      </c>
      <c r="J52" s="2">
        <v>1</v>
      </c>
      <c r="K52" s="2">
        <v>-1</v>
      </c>
      <c r="L52" s="2">
        <v>-1</v>
      </c>
      <c r="M52" s="47" t="s">
        <v>85</v>
      </c>
      <c r="N52" s="48">
        <v>0.29526883363723749</v>
      </c>
      <c r="O52" s="48">
        <v>0.10299760103225709</v>
      </c>
      <c r="P52" s="48">
        <v>0.1836070716381073</v>
      </c>
      <c r="Q52" s="48" t="s">
        <v>85</v>
      </c>
      <c r="R52" s="48">
        <v>0.1945672333240509</v>
      </c>
      <c r="S52" s="48" t="s">
        <v>85</v>
      </c>
      <c r="T52" s="48">
        <v>0.22355929017066961</v>
      </c>
      <c r="U52" s="48" t="s">
        <v>85</v>
      </c>
      <c r="V52" s="48" t="s">
        <v>85</v>
      </c>
      <c r="X52" s="51">
        <f t="shared" si="3"/>
        <v>0</v>
      </c>
      <c r="Y52" s="51">
        <f t="shared" si="3"/>
        <v>-0.36018930779219988</v>
      </c>
      <c r="Z52" s="51">
        <f t="shared" si="3"/>
        <v>-0.23411865397056289</v>
      </c>
      <c r="AA52" s="51">
        <f t="shared" si="3"/>
        <v>-0.31120614364870264</v>
      </c>
      <c r="AB52" s="51">
        <f t="shared" si="3"/>
        <v>0</v>
      </c>
      <c r="AC52" s="51">
        <f t="shared" si="3"/>
        <v>-0.31850218377970441</v>
      </c>
      <c r="AD52" s="51">
        <f t="shared" si="3"/>
        <v>0</v>
      </c>
      <c r="AE52" s="51">
        <f t="shared" si="3"/>
        <v>-0.3349093928407616</v>
      </c>
      <c r="AF52" s="51">
        <f t="shared" si="3"/>
        <v>0</v>
      </c>
      <c r="AG52" s="51">
        <f t="shared" si="3"/>
        <v>0</v>
      </c>
      <c r="AH52" s="53">
        <f t="shared" si="2"/>
        <v>1.5589256820319315</v>
      </c>
    </row>
    <row r="53" spans="2:34" x14ac:dyDescent="0.25">
      <c r="B53" s="2">
        <v>51</v>
      </c>
      <c r="C53" s="2">
        <v>-1</v>
      </c>
      <c r="D53" s="2">
        <v>-1</v>
      </c>
      <c r="E53" s="2">
        <v>1</v>
      </c>
      <c r="F53" s="2">
        <v>1</v>
      </c>
      <c r="G53" s="2">
        <v>1</v>
      </c>
      <c r="H53" s="2">
        <v>-1</v>
      </c>
      <c r="I53" s="2">
        <v>-1</v>
      </c>
      <c r="J53" s="2">
        <v>-1</v>
      </c>
      <c r="K53" s="2">
        <v>-1</v>
      </c>
      <c r="L53" s="2">
        <v>1</v>
      </c>
      <c r="M53" s="47" t="s">
        <v>85</v>
      </c>
      <c r="N53" s="48" t="s">
        <v>85</v>
      </c>
      <c r="O53" s="48">
        <v>0.2389071732759476</v>
      </c>
      <c r="P53" s="48">
        <v>0.36187484860420233</v>
      </c>
      <c r="Q53" s="48">
        <v>0.20701286196708679</v>
      </c>
      <c r="R53" s="48" t="s">
        <v>85</v>
      </c>
      <c r="S53" s="48" t="s">
        <v>85</v>
      </c>
      <c r="T53" s="48" t="s">
        <v>85</v>
      </c>
      <c r="U53" s="48" t="s">
        <v>85</v>
      </c>
      <c r="V53" s="48">
        <v>0.19220513105392459</v>
      </c>
      <c r="X53" s="51">
        <f t="shared" si="3"/>
        <v>0</v>
      </c>
      <c r="Y53" s="51">
        <f t="shared" si="3"/>
        <v>0</v>
      </c>
      <c r="Z53" s="51">
        <f t="shared" si="3"/>
        <v>-0.34203866933785271</v>
      </c>
      <c r="AA53" s="51">
        <f t="shared" si="3"/>
        <v>-0.36783016835176768</v>
      </c>
      <c r="AB53" s="51">
        <f t="shared" si="3"/>
        <v>-0.3260399482441424</v>
      </c>
      <c r="AC53" s="51">
        <f t="shared" si="3"/>
        <v>0</v>
      </c>
      <c r="AD53" s="51">
        <f t="shared" si="3"/>
        <v>0</v>
      </c>
      <c r="AE53" s="51">
        <f t="shared" si="3"/>
        <v>0</v>
      </c>
      <c r="AF53" s="51">
        <f t="shared" si="3"/>
        <v>0</v>
      </c>
      <c r="AG53" s="51">
        <f t="shared" si="3"/>
        <v>-0.31698318109420243</v>
      </c>
      <c r="AH53" s="53">
        <f t="shared" si="2"/>
        <v>1.3528919670279653</v>
      </c>
    </row>
    <row r="54" spans="2:34" x14ac:dyDescent="0.25">
      <c r="B54" s="2">
        <v>52</v>
      </c>
      <c r="C54" s="2">
        <v>1</v>
      </c>
      <c r="D54" s="2">
        <v>-1</v>
      </c>
      <c r="E54" s="2">
        <v>-1</v>
      </c>
      <c r="F54" s="2">
        <v>1</v>
      </c>
      <c r="G54" s="2">
        <v>-1</v>
      </c>
      <c r="H54" s="2">
        <v>1</v>
      </c>
      <c r="I54" s="2">
        <v>1</v>
      </c>
      <c r="J54" s="2">
        <v>1</v>
      </c>
      <c r="K54" s="2">
        <v>-1</v>
      </c>
      <c r="L54" s="2">
        <v>-1</v>
      </c>
      <c r="M54" s="47">
        <v>0.30193927884101868</v>
      </c>
      <c r="N54" s="48" t="s">
        <v>85</v>
      </c>
      <c r="O54" s="48" t="s">
        <v>85</v>
      </c>
      <c r="P54" s="48">
        <v>0.2052569389343262</v>
      </c>
      <c r="Q54" s="48" t="s">
        <v>85</v>
      </c>
      <c r="R54" s="48">
        <v>0.17536439001560211</v>
      </c>
      <c r="S54" s="48">
        <v>8.3387285470962524E-2</v>
      </c>
      <c r="T54" s="48">
        <v>0.23405204713344571</v>
      </c>
      <c r="U54" s="48" t="s">
        <v>85</v>
      </c>
      <c r="V54" s="48" t="s">
        <v>85</v>
      </c>
      <c r="X54" s="51">
        <f t="shared" si="3"/>
        <v>-0.36158114689983845</v>
      </c>
      <c r="Y54" s="51">
        <f t="shared" si="3"/>
        <v>0</v>
      </c>
      <c r="Z54" s="51">
        <f t="shared" si="3"/>
        <v>0</v>
      </c>
      <c r="AA54" s="51">
        <f t="shared" si="3"/>
        <v>-0.32502286935081232</v>
      </c>
      <c r="AB54" s="51">
        <f t="shared" si="3"/>
        <v>0</v>
      </c>
      <c r="AC54" s="51">
        <f t="shared" si="3"/>
        <v>-0.3052899798732932</v>
      </c>
      <c r="AD54" s="51">
        <f t="shared" si="3"/>
        <v>-0.20715565057570484</v>
      </c>
      <c r="AE54" s="51">
        <f t="shared" si="3"/>
        <v>-0.33989313640157998</v>
      </c>
      <c r="AF54" s="51">
        <f t="shared" si="3"/>
        <v>0</v>
      </c>
      <c r="AG54" s="51">
        <f t="shared" si="3"/>
        <v>0</v>
      </c>
      <c r="AH54" s="53">
        <f t="shared" si="2"/>
        <v>1.538942783101229</v>
      </c>
    </row>
    <row r="55" spans="2:34" x14ac:dyDescent="0.25">
      <c r="B55" s="2">
        <v>53</v>
      </c>
      <c r="C55" s="2">
        <v>1</v>
      </c>
      <c r="D55" s="2">
        <v>1</v>
      </c>
      <c r="E55" s="2">
        <v>1</v>
      </c>
      <c r="F55" s="2">
        <v>1</v>
      </c>
      <c r="G55" s="2">
        <v>-1</v>
      </c>
      <c r="H55" s="2">
        <v>-1</v>
      </c>
      <c r="I55" s="2">
        <v>1</v>
      </c>
      <c r="J55" s="2">
        <v>1</v>
      </c>
      <c r="K55" s="2">
        <v>-1</v>
      </c>
      <c r="L55" s="2">
        <v>-1</v>
      </c>
      <c r="M55" s="47">
        <v>0.27593329548835749</v>
      </c>
      <c r="N55" s="48">
        <v>0.27193400263786321</v>
      </c>
      <c r="O55" s="48">
        <v>4.4416841119527817E-2</v>
      </c>
      <c r="P55" s="48">
        <v>0.16011358797550199</v>
      </c>
      <c r="Q55" s="48" t="s">
        <v>85</v>
      </c>
      <c r="R55" s="48" t="s">
        <v>85</v>
      </c>
      <c r="S55" s="48">
        <v>6.9085285067558289E-2</v>
      </c>
      <c r="T55" s="48">
        <v>0.17851698398590091</v>
      </c>
      <c r="U55" s="48" t="s">
        <v>85</v>
      </c>
      <c r="V55" s="48" t="s">
        <v>85</v>
      </c>
      <c r="X55" s="51">
        <f t="shared" si="3"/>
        <v>-0.35529064216400813</v>
      </c>
      <c r="Y55" s="51">
        <f t="shared" si="3"/>
        <v>-0.35411133772774345</v>
      </c>
      <c r="Z55" s="51">
        <f t="shared" si="3"/>
        <v>-0.13832010956369131</v>
      </c>
      <c r="AA55" s="51">
        <f t="shared" si="3"/>
        <v>-0.29330756513271206</v>
      </c>
      <c r="AB55" s="51">
        <f t="shared" si="3"/>
        <v>0</v>
      </c>
      <c r="AC55" s="51">
        <f t="shared" si="3"/>
        <v>0</v>
      </c>
      <c r="AD55" s="51">
        <f t="shared" si="3"/>
        <v>-0.18462444999621938</v>
      </c>
      <c r="AE55" s="51">
        <f t="shared" si="3"/>
        <v>-0.30759753342528146</v>
      </c>
      <c r="AF55" s="51">
        <f t="shared" si="3"/>
        <v>0</v>
      </c>
      <c r="AG55" s="51">
        <f t="shared" si="3"/>
        <v>0</v>
      </c>
      <c r="AH55" s="53">
        <f t="shared" si="2"/>
        <v>1.6332516380096556</v>
      </c>
    </row>
    <row r="56" spans="2:34" x14ac:dyDescent="0.25">
      <c r="B56" s="2">
        <v>54</v>
      </c>
      <c r="C56" s="2">
        <v>-1</v>
      </c>
      <c r="D56" s="2">
        <v>-1</v>
      </c>
      <c r="E56" s="2">
        <v>1</v>
      </c>
      <c r="F56" s="2">
        <v>1</v>
      </c>
      <c r="G56" s="2">
        <v>-1</v>
      </c>
      <c r="H56" s="2">
        <v>-1</v>
      </c>
      <c r="I56" s="2">
        <v>-1</v>
      </c>
      <c r="J56" s="2">
        <v>-1</v>
      </c>
      <c r="K56" s="2">
        <v>1</v>
      </c>
      <c r="L56" s="2">
        <v>1</v>
      </c>
      <c r="M56" s="47" t="s">
        <v>85</v>
      </c>
      <c r="N56" s="48" t="s">
        <v>85</v>
      </c>
      <c r="O56" s="48">
        <v>0.2133816480636597</v>
      </c>
      <c r="P56" s="48">
        <v>0.34740385413169861</v>
      </c>
      <c r="Q56" s="48" t="s">
        <v>85</v>
      </c>
      <c r="R56" s="48" t="s">
        <v>85</v>
      </c>
      <c r="S56" s="48" t="s">
        <v>85</v>
      </c>
      <c r="T56" s="48" t="s">
        <v>85</v>
      </c>
      <c r="U56" s="48">
        <v>0.26701697707176208</v>
      </c>
      <c r="V56" s="48">
        <v>0.17219749093055731</v>
      </c>
      <c r="X56" s="51">
        <f t="shared" si="3"/>
        <v>0</v>
      </c>
      <c r="Y56" s="51">
        <f t="shared" si="3"/>
        <v>0</v>
      </c>
      <c r="Z56" s="51">
        <f t="shared" si="3"/>
        <v>-0.32960485800643818</v>
      </c>
      <c r="AA56" s="51">
        <f t="shared" si="3"/>
        <v>-0.36729874564305592</v>
      </c>
      <c r="AB56" s="51">
        <f t="shared" si="3"/>
        <v>0</v>
      </c>
      <c r="AC56" s="51">
        <f t="shared" si="3"/>
        <v>0</v>
      </c>
      <c r="AD56" s="51">
        <f t="shared" si="3"/>
        <v>0</v>
      </c>
      <c r="AE56" s="51">
        <f t="shared" si="3"/>
        <v>0</v>
      </c>
      <c r="AF56" s="51">
        <f t="shared" si="3"/>
        <v>-0.35258070841953359</v>
      </c>
      <c r="AG56" s="51">
        <f t="shared" si="3"/>
        <v>-0.30291488924982185</v>
      </c>
      <c r="AH56" s="53">
        <f t="shared" si="2"/>
        <v>1.3523992013188495</v>
      </c>
    </row>
    <row r="57" spans="2:34" x14ac:dyDescent="0.25">
      <c r="B57" s="2">
        <v>55</v>
      </c>
      <c r="C57" s="2">
        <v>-1</v>
      </c>
      <c r="D57" s="2">
        <v>1</v>
      </c>
      <c r="E57" s="2">
        <v>1</v>
      </c>
      <c r="F57" s="2">
        <v>1</v>
      </c>
      <c r="G57" s="2">
        <v>1</v>
      </c>
      <c r="H57" s="2">
        <v>-1</v>
      </c>
      <c r="I57" s="2">
        <v>-1</v>
      </c>
      <c r="J57" s="2">
        <v>1</v>
      </c>
      <c r="K57" s="2">
        <v>1</v>
      </c>
      <c r="L57" s="2">
        <v>1</v>
      </c>
      <c r="M57" s="47" t="s">
        <v>85</v>
      </c>
      <c r="N57" s="48">
        <v>0.24452793598175049</v>
      </c>
      <c r="O57" s="48">
        <v>8.0852881073951721E-2</v>
      </c>
      <c r="P57" s="48">
        <v>0.11535137146711349</v>
      </c>
      <c r="Q57" s="48">
        <v>0.1071497797966003</v>
      </c>
      <c r="R57" s="48" t="s">
        <v>85</v>
      </c>
      <c r="S57" s="48" t="s">
        <v>85</v>
      </c>
      <c r="T57" s="48">
        <v>0.21533676981925959</v>
      </c>
      <c r="U57" s="48">
        <v>0.17134849727153781</v>
      </c>
      <c r="V57" s="48">
        <v>6.543278694152832E-2</v>
      </c>
      <c r="X57" s="51">
        <f t="shared" si="3"/>
        <v>0</v>
      </c>
      <c r="Y57" s="51">
        <f t="shared" si="3"/>
        <v>-0.34439943405069284</v>
      </c>
      <c r="Z57" s="51">
        <f t="shared" si="3"/>
        <v>-0.20335502641152831</v>
      </c>
      <c r="AA57" s="51">
        <f t="shared" si="3"/>
        <v>-0.24913270895256526</v>
      </c>
      <c r="AB57" s="51">
        <f t="shared" si="3"/>
        <v>-0.23932199181250477</v>
      </c>
      <c r="AC57" s="51">
        <f t="shared" si="3"/>
        <v>0</v>
      </c>
      <c r="AD57" s="51">
        <f t="shared" si="3"/>
        <v>0</v>
      </c>
      <c r="AE57" s="51">
        <f t="shared" si="3"/>
        <v>-0.33066083019752573</v>
      </c>
      <c r="AF57" s="51">
        <f t="shared" si="3"/>
        <v>-0.30226831054204245</v>
      </c>
      <c r="AG57" s="51">
        <f t="shared" si="3"/>
        <v>-0.17841766201283557</v>
      </c>
      <c r="AH57" s="53">
        <f t="shared" si="2"/>
        <v>1.8475559639796948</v>
      </c>
    </row>
    <row r="58" spans="2:34" x14ac:dyDescent="0.25">
      <c r="B58" s="2">
        <v>56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  <c r="L58" s="2">
        <v>1</v>
      </c>
      <c r="M58" s="47">
        <v>0.2449977099895477</v>
      </c>
      <c r="N58" s="48">
        <v>0.19801448285579679</v>
      </c>
      <c r="O58" s="48">
        <v>4.5209348201751709E-2</v>
      </c>
      <c r="P58" s="48">
        <v>9.8779283463954926E-2</v>
      </c>
      <c r="Q58" s="48">
        <v>3.5212226212024689E-2</v>
      </c>
      <c r="R58" s="48">
        <v>6.0312513262033463E-2</v>
      </c>
      <c r="S58" s="48">
        <v>3.2359711825847633E-2</v>
      </c>
      <c r="T58" s="48">
        <v>0.10734096169471739</v>
      </c>
      <c r="U58" s="48">
        <v>0.1153173074126244</v>
      </c>
      <c r="V58" s="48">
        <v>6.2456481158733368E-2</v>
      </c>
      <c r="X58" s="51">
        <f t="shared" si="3"/>
        <v>-0.34459085087392755</v>
      </c>
      <c r="Y58" s="51">
        <f t="shared" si="3"/>
        <v>-0.32066764459024627</v>
      </c>
      <c r="Z58" s="51">
        <f t="shared" si="3"/>
        <v>-0.13998854930206667</v>
      </c>
      <c r="AA58" s="51">
        <f t="shared" si="3"/>
        <v>-0.22866094088857303</v>
      </c>
      <c r="AB58" s="51">
        <f t="shared" si="3"/>
        <v>-0.11783285295365045</v>
      </c>
      <c r="AC58" s="51">
        <f t="shared" si="3"/>
        <v>-0.16937054544230767</v>
      </c>
      <c r="AD58" s="51">
        <f t="shared" si="3"/>
        <v>-0.11102102906029603</v>
      </c>
      <c r="AE58" s="51">
        <f t="shared" si="3"/>
        <v>-0.23955764950606145</v>
      </c>
      <c r="AF58" s="51">
        <f t="shared" si="3"/>
        <v>-0.2490931973720025</v>
      </c>
      <c r="AG58" s="51">
        <f t="shared" si="3"/>
        <v>-0.17320963897811797</v>
      </c>
      <c r="AH58" s="53">
        <f t="shared" si="2"/>
        <v>2.0939928989672496</v>
      </c>
    </row>
    <row r="59" spans="2:34" x14ac:dyDescent="0.25">
      <c r="B59" s="2">
        <v>57</v>
      </c>
      <c r="C59" s="2">
        <v>-1</v>
      </c>
      <c r="D59" s="2">
        <v>-1</v>
      </c>
      <c r="E59" s="2">
        <v>1</v>
      </c>
      <c r="F59" s="2">
        <v>1</v>
      </c>
      <c r="G59" s="2">
        <v>-1</v>
      </c>
      <c r="H59" s="2">
        <v>1</v>
      </c>
      <c r="I59" s="2">
        <v>1</v>
      </c>
      <c r="J59" s="2">
        <v>1</v>
      </c>
      <c r="K59" s="2">
        <v>1</v>
      </c>
      <c r="L59" s="2">
        <v>-1</v>
      </c>
      <c r="M59" s="47" t="s">
        <v>85</v>
      </c>
      <c r="N59" s="48" t="s">
        <v>85</v>
      </c>
      <c r="O59" s="48">
        <v>0.1052146404981613</v>
      </c>
      <c r="P59" s="48">
        <v>0.2019501328468323</v>
      </c>
      <c r="Q59" s="48" t="s">
        <v>85</v>
      </c>
      <c r="R59" s="48">
        <v>0.15210290253162381</v>
      </c>
      <c r="S59" s="48">
        <v>7.0260673761367798E-2</v>
      </c>
      <c r="T59" s="48">
        <v>0.21915602684020999</v>
      </c>
      <c r="U59" s="48">
        <v>0.25131559371948242</v>
      </c>
      <c r="V59" s="48" t="s">
        <v>85</v>
      </c>
      <c r="X59" s="51">
        <f t="shared" si="3"/>
        <v>0</v>
      </c>
      <c r="Y59" s="51">
        <f t="shared" si="3"/>
        <v>0</v>
      </c>
      <c r="Z59" s="51">
        <f t="shared" si="3"/>
        <v>-0.23691736346049422</v>
      </c>
      <c r="AA59" s="51">
        <f t="shared" si="3"/>
        <v>-0.32306659058450932</v>
      </c>
      <c r="AB59" s="51">
        <f t="shared" si="3"/>
        <v>0</v>
      </c>
      <c r="AC59" s="51">
        <f t="shared" si="3"/>
        <v>-0.28643988136274912</v>
      </c>
      <c r="AD59" s="51">
        <f t="shared" si="3"/>
        <v>-0.18658024337864484</v>
      </c>
      <c r="AE59" s="51">
        <f t="shared" si="3"/>
        <v>-0.33267257025494984</v>
      </c>
      <c r="AF59" s="51">
        <f t="shared" si="3"/>
        <v>-0.34707834119777031</v>
      </c>
      <c r="AG59" s="51">
        <f t="shared" si="3"/>
        <v>0</v>
      </c>
      <c r="AH59" s="53">
        <f t="shared" si="2"/>
        <v>1.7127549902391175</v>
      </c>
    </row>
    <row r="60" spans="2:34" x14ac:dyDescent="0.25">
      <c r="B60" s="2">
        <v>58</v>
      </c>
      <c r="C60" s="2">
        <v>-1</v>
      </c>
      <c r="D60" s="2">
        <v>1</v>
      </c>
      <c r="E60" s="2">
        <v>1</v>
      </c>
      <c r="F60" s="2">
        <v>-1</v>
      </c>
      <c r="G60" s="2">
        <v>-1</v>
      </c>
      <c r="H60" s="2">
        <v>1</v>
      </c>
      <c r="I60" s="2">
        <v>1</v>
      </c>
      <c r="J60" s="2">
        <v>-1</v>
      </c>
      <c r="K60" s="2">
        <v>1</v>
      </c>
      <c r="L60" s="2">
        <v>1</v>
      </c>
      <c r="M60" s="47" t="s">
        <v>85</v>
      </c>
      <c r="N60" s="48">
        <v>0.3154938817024231</v>
      </c>
      <c r="O60" s="48">
        <v>0.1029690280556679</v>
      </c>
      <c r="P60" s="48" t="s">
        <v>85</v>
      </c>
      <c r="Q60" s="48" t="s">
        <v>85</v>
      </c>
      <c r="R60" s="48">
        <v>0.17483025789260859</v>
      </c>
      <c r="S60" s="48">
        <v>0.1134904846549034</v>
      </c>
      <c r="T60" s="48" t="s">
        <v>85</v>
      </c>
      <c r="U60" s="48">
        <v>0.19513076543807981</v>
      </c>
      <c r="V60" s="48">
        <v>9.8085552453994751E-2</v>
      </c>
      <c r="X60" s="51">
        <f t="shared" si="3"/>
        <v>0</v>
      </c>
      <c r="Y60" s="51">
        <f t="shared" si="3"/>
        <v>-0.36395878654476238</v>
      </c>
      <c r="Z60" s="51">
        <f t="shared" si="3"/>
        <v>-0.23408227519102193</v>
      </c>
      <c r="AA60" s="51">
        <f t="shared" si="3"/>
        <v>0</v>
      </c>
      <c r="AB60" s="51">
        <f t="shared" si="3"/>
        <v>0</v>
      </c>
      <c r="AC60" s="51">
        <f t="shared" si="3"/>
        <v>-0.30489343286196807</v>
      </c>
      <c r="AD60" s="51">
        <f t="shared" si="3"/>
        <v>-0.24695941218171011</v>
      </c>
      <c r="AE60" s="51">
        <f t="shared" si="3"/>
        <v>0</v>
      </c>
      <c r="AF60" s="51">
        <f t="shared" si="3"/>
        <v>-0.31886032575611006</v>
      </c>
      <c r="AG60" s="51">
        <f t="shared" si="3"/>
        <v>-0.22774633484085488</v>
      </c>
      <c r="AH60" s="53">
        <f t="shared" si="2"/>
        <v>1.6965005673764273</v>
      </c>
    </row>
    <row r="61" spans="2:34" x14ac:dyDescent="0.25">
      <c r="B61" s="2">
        <v>59</v>
      </c>
      <c r="C61" s="2">
        <v>1</v>
      </c>
      <c r="D61" s="2">
        <v>-1</v>
      </c>
      <c r="E61" s="2">
        <v>1</v>
      </c>
      <c r="F61" s="2">
        <v>1</v>
      </c>
      <c r="G61" s="2">
        <v>1</v>
      </c>
      <c r="H61" s="2">
        <v>-1</v>
      </c>
      <c r="I61" s="2">
        <v>1</v>
      </c>
      <c r="J61" s="2">
        <v>-1</v>
      </c>
      <c r="K61" s="2">
        <v>-1</v>
      </c>
      <c r="L61" s="2">
        <v>-1</v>
      </c>
      <c r="M61" s="47">
        <v>0.33415108919143682</v>
      </c>
      <c r="N61" s="48" t="s">
        <v>85</v>
      </c>
      <c r="O61" s="48">
        <v>0.14264917373657229</v>
      </c>
      <c r="P61" s="48">
        <v>0.25363114476203918</v>
      </c>
      <c r="Q61" s="48">
        <v>0.1574651896953583</v>
      </c>
      <c r="R61" s="48" t="s">
        <v>85</v>
      </c>
      <c r="S61" s="48">
        <v>0.1121034100651741</v>
      </c>
      <c r="T61" s="48" t="s">
        <v>85</v>
      </c>
      <c r="U61" s="48" t="s">
        <v>85</v>
      </c>
      <c r="V61" s="48" t="s">
        <v>85</v>
      </c>
      <c r="X61" s="51">
        <f t="shared" si="3"/>
        <v>-0.36628373473175291</v>
      </c>
      <c r="Y61" s="51">
        <f t="shared" si="3"/>
        <v>0</v>
      </c>
      <c r="Z61" s="51">
        <f t="shared" si="3"/>
        <v>-0.27779029259636645</v>
      </c>
      <c r="AA61" s="51">
        <f t="shared" si="3"/>
        <v>-0.34795003735530183</v>
      </c>
      <c r="AB61" s="51">
        <f t="shared" si="3"/>
        <v>-0.29108241229621296</v>
      </c>
      <c r="AC61" s="51">
        <f t="shared" si="3"/>
        <v>0</v>
      </c>
      <c r="AD61" s="51">
        <f t="shared" si="3"/>
        <v>-0.245319651018791</v>
      </c>
      <c r="AE61" s="51">
        <f t="shared" si="3"/>
        <v>0</v>
      </c>
      <c r="AF61" s="51">
        <f t="shared" si="3"/>
        <v>0</v>
      </c>
      <c r="AG61" s="51">
        <f t="shared" si="3"/>
        <v>0</v>
      </c>
      <c r="AH61" s="53">
        <f t="shared" si="2"/>
        <v>1.528426127998425</v>
      </c>
    </row>
    <row r="62" spans="2:34" x14ac:dyDescent="0.25">
      <c r="B62" s="2">
        <v>60</v>
      </c>
      <c r="C62" s="2">
        <v>1</v>
      </c>
      <c r="D62" s="2">
        <v>1</v>
      </c>
      <c r="E62" s="2">
        <v>-1</v>
      </c>
      <c r="F62" s="2">
        <v>1</v>
      </c>
      <c r="G62" s="2">
        <v>1</v>
      </c>
      <c r="H62" s="2">
        <v>1</v>
      </c>
      <c r="I62" s="2">
        <v>-1</v>
      </c>
      <c r="J62" s="2">
        <v>1</v>
      </c>
      <c r="K62" s="2">
        <v>-1</v>
      </c>
      <c r="L62" s="2">
        <v>-1</v>
      </c>
      <c r="M62" s="47">
        <v>0.24165432155132291</v>
      </c>
      <c r="N62" s="48">
        <v>0.26283010840415949</v>
      </c>
      <c r="O62" s="48" t="s">
        <v>85</v>
      </c>
      <c r="P62" s="48">
        <v>0.15259756147861481</v>
      </c>
      <c r="Q62" s="48">
        <v>7.1945279836654663E-2</v>
      </c>
      <c r="R62" s="48">
        <v>0.11250369250774379</v>
      </c>
      <c r="S62" s="48" t="s">
        <v>85</v>
      </c>
      <c r="T62" s="48">
        <v>0.15846903622150421</v>
      </c>
      <c r="U62" s="48" t="s">
        <v>85</v>
      </c>
      <c r="V62" s="48" t="s">
        <v>85</v>
      </c>
      <c r="X62" s="51">
        <f t="shared" si="3"/>
        <v>-0.34320882457659985</v>
      </c>
      <c r="Y62" s="51">
        <f t="shared" si="3"/>
        <v>-0.35120605719342801</v>
      </c>
      <c r="Z62" s="51">
        <f t="shared" si="3"/>
        <v>0</v>
      </c>
      <c r="AA62" s="51">
        <f t="shared" si="3"/>
        <v>-0.28687595967592044</v>
      </c>
      <c r="AB62" s="51">
        <f t="shared" si="3"/>
        <v>-0.18934914525329982</v>
      </c>
      <c r="AC62" s="51">
        <f t="shared" si="3"/>
        <v>-0.24579460628066094</v>
      </c>
      <c r="AD62" s="51">
        <f t="shared" si="3"/>
        <v>0</v>
      </c>
      <c r="AE62" s="51">
        <f t="shared" si="3"/>
        <v>-0.29193103413048432</v>
      </c>
      <c r="AF62" s="51">
        <f t="shared" si="3"/>
        <v>0</v>
      </c>
      <c r="AG62" s="51">
        <f t="shared" si="3"/>
        <v>0</v>
      </c>
      <c r="AH62" s="53">
        <f t="shared" si="2"/>
        <v>1.7083656271103933</v>
      </c>
    </row>
    <row r="63" spans="2:34" x14ac:dyDescent="0.25">
      <c r="B63" s="2">
        <v>61</v>
      </c>
      <c r="C63" s="2">
        <v>1</v>
      </c>
      <c r="D63" s="2">
        <v>1</v>
      </c>
      <c r="E63" s="2">
        <v>-1</v>
      </c>
      <c r="F63" s="2">
        <v>1</v>
      </c>
      <c r="G63" s="2">
        <v>-1</v>
      </c>
      <c r="H63" s="2">
        <v>-1</v>
      </c>
      <c r="I63" s="2">
        <v>-1</v>
      </c>
      <c r="J63" s="2">
        <v>1</v>
      </c>
      <c r="K63" s="2">
        <v>1</v>
      </c>
      <c r="L63" s="2">
        <v>1</v>
      </c>
      <c r="M63" s="47">
        <v>0.25025588274002081</v>
      </c>
      <c r="N63" s="48">
        <v>0.28850048780441279</v>
      </c>
      <c r="O63" s="48" t="s">
        <v>85</v>
      </c>
      <c r="P63" s="48">
        <v>0.1132916584610939</v>
      </c>
      <c r="Q63" s="48" t="s">
        <v>85</v>
      </c>
      <c r="R63" s="48" t="s">
        <v>85</v>
      </c>
      <c r="S63" s="48" t="s">
        <v>85</v>
      </c>
      <c r="T63" s="48">
        <v>0.16313306987285611</v>
      </c>
      <c r="U63" s="48">
        <v>0.13393045961856839</v>
      </c>
      <c r="V63" s="48">
        <v>5.0888504832983017E-2</v>
      </c>
      <c r="X63" s="51">
        <f t="shared" si="3"/>
        <v>-0.34667230543225225</v>
      </c>
      <c r="Y63" s="51">
        <f t="shared" si="3"/>
        <v>-0.35862298425572636</v>
      </c>
      <c r="Z63" s="51">
        <f t="shared" si="3"/>
        <v>0</v>
      </c>
      <c r="AA63" s="51">
        <f t="shared" si="3"/>
        <v>-0.2467254110985945</v>
      </c>
      <c r="AB63" s="51">
        <f t="shared" si="3"/>
        <v>0</v>
      </c>
      <c r="AC63" s="51">
        <f t="shared" si="3"/>
        <v>0</v>
      </c>
      <c r="AD63" s="51">
        <f t="shared" si="3"/>
        <v>0</v>
      </c>
      <c r="AE63" s="51">
        <f t="shared" si="3"/>
        <v>-0.29579109299185441</v>
      </c>
      <c r="AF63" s="51">
        <f t="shared" si="3"/>
        <v>-0.26925842623516544</v>
      </c>
      <c r="AG63" s="51">
        <f t="shared" si="3"/>
        <v>-0.15155198339007692</v>
      </c>
      <c r="AH63" s="53">
        <f t="shared" si="2"/>
        <v>1.6686222034036697</v>
      </c>
    </row>
    <row r="64" spans="2:34" x14ac:dyDescent="0.25">
      <c r="B64" s="2">
        <v>62</v>
      </c>
      <c r="C64" s="2">
        <v>-1</v>
      </c>
      <c r="D64" s="2">
        <v>-1</v>
      </c>
      <c r="E64" s="2">
        <v>1</v>
      </c>
      <c r="F64" s="2">
        <v>-1</v>
      </c>
      <c r="G64" s="2">
        <v>1</v>
      </c>
      <c r="H64" s="2">
        <v>1</v>
      </c>
      <c r="I64" s="2">
        <v>1</v>
      </c>
      <c r="J64" s="2">
        <v>1</v>
      </c>
      <c r="K64" s="2">
        <v>1</v>
      </c>
      <c r="L64" s="2">
        <v>1</v>
      </c>
      <c r="M64" s="47" t="s">
        <v>85</v>
      </c>
      <c r="N64" s="48" t="s">
        <v>85</v>
      </c>
      <c r="O64" s="48">
        <v>0.1431983411312103</v>
      </c>
      <c r="P64" s="48" t="s">
        <v>85</v>
      </c>
      <c r="Q64" s="48">
        <v>0.1211324110627174</v>
      </c>
      <c r="R64" s="48">
        <v>0.14520736038684839</v>
      </c>
      <c r="S64" s="48">
        <v>8.8636122643947601E-2</v>
      </c>
      <c r="T64" s="48">
        <v>0.1940275430679321</v>
      </c>
      <c r="U64" s="48">
        <v>0.19650287926197049</v>
      </c>
      <c r="V64" s="48">
        <v>0.1112953200936317</v>
      </c>
      <c r="X64" s="51">
        <f t="shared" si="3"/>
        <v>0</v>
      </c>
      <c r="Y64" s="51">
        <f t="shared" si="3"/>
        <v>0</v>
      </c>
      <c r="Z64" s="51">
        <f t="shared" si="3"/>
        <v>-0.27830949992812337</v>
      </c>
      <c r="AA64" s="51">
        <f t="shared" si="3"/>
        <v>0</v>
      </c>
      <c r="AB64" s="51">
        <f t="shared" si="3"/>
        <v>-0.25569489674896717</v>
      </c>
      <c r="AC64" s="51">
        <f t="shared" si="3"/>
        <v>-0.28019103158793707</v>
      </c>
      <c r="AD64" s="51">
        <f t="shared" si="3"/>
        <v>-0.21478445281275843</v>
      </c>
      <c r="AE64" s="51">
        <f t="shared" si="3"/>
        <v>-0.31815766403897722</v>
      </c>
      <c r="AF64" s="51">
        <f t="shared" si="3"/>
        <v>-0.31972555011120318</v>
      </c>
      <c r="AG64" s="51">
        <f t="shared" si="3"/>
        <v>-0.24435645105575229</v>
      </c>
      <c r="AH64" s="53">
        <f t="shared" si="2"/>
        <v>1.9112195462837189</v>
      </c>
    </row>
    <row r="65" spans="2:34" x14ac:dyDescent="0.25">
      <c r="B65" s="2">
        <v>63</v>
      </c>
      <c r="C65" s="2">
        <v>1</v>
      </c>
      <c r="D65" s="2">
        <v>1</v>
      </c>
      <c r="E65" s="2">
        <v>-1</v>
      </c>
      <c r="F65" s="2">
        <v>1</v>
      </c>
      <c r="G65" s="2">
        <v>-1</v>
      </c>
      <c r="H65" s="2">
        <v>-1</v>
      </c>
      <c r="I65" s="2">
        <v>1</v>
      </c>
      <c r="J65" s="2">
        <v>-1</v>
      </c>
      <c r="K65" s="2">
        <v>1</v>
      </c>
      <c r="L65" s="2">
        <v>1</v>
      </c>
      <c r="M65" s="47">
        <v>0.25510492920875549</v>
      </c>
      <c r="N65" s="48">
        <v>0.32287994027137762</v>
      </c>
      <c r="O65" s="48" t="s">
        <v>85</v>
      </c>
      <c r="P65" s="48">
        <v>0.1373297721147537</v>
      </c>
      <c r="Q65" s="48" t="s">
        <v>85</v>
      </c>
      <c r="R65" s="48" t="s">
        <v>85</v>
      </c>
      <c r="S65" s="48">
        <v>7.4647434055805206E-2</v>
      </c>
      <c r="T65" s="48" t="s">
        <v>85</v>
      </c>
      <c r="U65" s="48">
        <v>0.151821568608284</v>
      </c>
      <c r="V65" s="48">
        <v>5.8216311037540443E-2</v>
      </c>
      <c r="X65" s="51">
        <f t="shared" si="3"/>
        <v>-0.34849382622714481</v>
      </c>
      <c r="Y65" s="51">
        <f t="shared" si="3"/>
        <v>-0.36500761226876821</v>
      </c>
      <c r="Z65" s="51">
        <f t="shared" si="3"/>
        <v>0</v>
      </c>
      <c r="AA65" s="51">
        <f t="shared" si="3"/>
        <v>-0.27265043024098762</v>
      </c>
      <c r="AB65" s="51">
        <f t="shared" si="3"/>
        <v>0</v>
      </c>
      <c r="AC65" s="51">
        <f t="shared" si="3"/>
        <v>0</v>
      </c>
      <c r="AD65" s="51">
        <f t="shared" si="3"/>
        <v>-0.19370853337718622</v>
      </c>
      <c r="AE65" s="51">
        <f t="shared" si="3"/>
        <v>0</v>
      </c>
      <c r="AF65" s="51">
        <f t="shared" si="3"/>
        <v>-0.28619114746297081</v>
      </c>
      <c r="AG65" s="51">
        <f t="shared" si="3"/>
        <v>-0.16554330273715925</v>
      </c>
      <c r="AH65" s="53">
        <f t="shared" si="2"/>
        <v>1.631594852314217</v>
      </c>
    </row>
    <row r="66" spans="2:34" x14ac:dyDescent="0.25">
      <c r="B66" s="3">
        <v>64</v>
      </c>
      <c r="C66" s="3">
        <v>1</v>
      </c>
      <c r="D66" s="3">
        <v>1</v>
      </c>
      <c r="E66" s="3">
        <v>-1</v>
      </c>
      <c r="F66" s="3">
        <v>1</v>
      </c>
      <c r="G66" s="3">
        <v>1</v>
      </c>
      <c r="H66" s="3">
        <v>1</v>
      </c>
      <c r="I66" s="3">
        <v>1</v>
      </c>
      <c r="J66" s="3">
        <v>-1</v>
      </c>
      <c r="K66" s="3">
        <v>-1</v>
      </c>
      <c r="L66" s="3">
        <v>-1</v>
      </c>
      <c r="M66" s="49">
        <v>0.22980011999607089</v>
      </c>
      <c r="N66" s="50">
        <v>0.319419264793396</v>
      </c>
      <c r="O66" s="50" t="s">
        <v>85</v>
      </c>
      <c r="P66" s="50">
        <v>0.1509688347578049</v>
      </c>
      <c r="Q66" s="50">
        <v>7.2448261082172394E-2</v>
      </c>
      <c r="R66" s="50">
        <v>0.14677028357982641</v>
      </c>
      <c r="S66" s="50">
        <v>8.059326559305191E-2</v>
      </c>
      <c r="T66" s="50" t="s">
        <v>85</v>
      </c>
      <c r="U66" s="50" t="s">
        <v>85</v>
      </c>
      <c r="V66" s="50" t="s">
        <v>85</v>
      </c>
      <c r="X66" s="51">
        <f t="shared" si="3"/>
        <v>-0.33793150740143679</v>
      </c>
      <c r="Y66" s="51">
        <f t="shared" si="3"/>
        <v>-0.36453746894555128</v>
      </c>
      <c r="Z66" s="51">
        <f t="shared" si="3"/>
        <v>0</v>
      </c>
      <c r="AA66" s="51">
        <f t="shared" si="3"/>
        <v>-0.28543403666807038</v>
      </c>
      <c r="AB66" s="51">
        <f t="shared" si="3"/>
        <v>-0.19016818079363579</v>
      </c>
      <c r="AC66" s="51">
        <f t="shared" si="3"/>
        <v>-0.28163553208678443</v>
      </c>
      <c r="AD66" s="51">
        <f t="shared" si="3"/>
        <v>-0.20296125949590235</v>
      </c>
      <c r="AE66" s="51">
        <f t="shared" si="3"/>
        <v>0</v>
      </c>
      <c r="AF66" s="51">
        <f t="shared" si="3"/>
        <v>0</v>
      </c>
      <c r="AG66" s="51">
        <f t="shared" si="3"/>
        <v>0</v>
      </c>
      <c r="AH66" s="53">
        <f t="shared" si="2"/>
        <v>1.6626679853913808</v>
      </c>
    </row>
    <row r="67" spans="2:34" x14ac:dyDescent="0.25">
      <c r="B67" s="1">
        <v>65</v>
      </c>
      <c r="C67" s="1">
        <v>1</v>
      </c>
      <c r="D67" s="1">
        <v>1</v>
      </c>
      <c r="E67" s="1">
        <v>-1</v>
      </c>
      <c r="F67" s="1">
        <v>-1</v>
      </c>
      <c r="G67" s="1">
        <v>-1</v>
      </c>
      <c r="H67" s="1">
        <v>1</v>
      </c>
      <c r="I67" s="1">
        <v>-1</v>
      </c>
      <c r="J67" s="1">
        <v>1</v>
      </c>
      <c r="K67" s="1">
        <v>-1</v>
      </c>
      <c r="L67" s="1">
        <v>1</v>
      </c>
      <c r="M67" s="45">
        <v>0.28909814357757568</v>
      </c>
      <c r="N67" s="46">
        <v>0.29834014177322388</v>
      </c>
      <c r="O67" s="46" t="s">
        <v>85</v>
      </c>
      <c r="P67" s="46" t="s">
        <v>85</v>
      </c>
      <c r="Q67" s="46" t="s">
        <v>85</v>
      </c>
      <c r="R67" s="46">
        <v>0.13532306253910059</v>
      </c>
      <c r="S67" s="46" t="s">
        <v>85</v>
      </c>
      <c r="T67" s="46">
        <v>0.19789738953113559</v>
      </c>
      <c r="U67" s="46" t="s">
        <v>85</v>
      </c>
      <c r="V67" s="46">
        <v>7.9341284930706024E-2</v>
      </c>
      <c r="X67" s="51">
        <f t="shared" si="3"/>
        <v>-0.35876763094987024</v>
      </c>
      <c r="Y67" s="51">
        <f t="shared" si="3"/>
        <v>-0.36084867498600554</v>
      </c>
      <c r="Z67" s="51">
        <f t="shared" si="3"/>
        <v>0</v>
      </c>
      <c r="AA67" s="51">
        <f t="shared" si="3"/>
        <v>0</v>
      </c>
      <c r="AB67" s="51">
        <f t="shared" si="3"/>
        <v>0</v>
      </c>
      <c r="AC67" s="51">
        <f t="shared" si="3"/>
        <v>-0.27065834522393573</v>
      </c>
      <c r="AD67" s="51">
        <f t="shared" si="3"/>
        <v>0</v>
      </c>
      <c r="AE67" s="51">
        <f t="shared" si="3"/>
        <v>-0.32059508058858588</v>
      </c>
      <c r="AF67" s="51">
        <f t="shared" si="3"/>
        <v>0</v>
      </c>
      <c r="AG67" s="51">
        <f t="shared" si="3"/>
        <v>-0.20105055171133235</v>
      </c>
      <c r="AH67" s="53">
        <f t="shared" si="2"/>
        <v>1.5119202834597296</v>
      </c>
    </row>
    <row r="68" spans="2:34" x14ac:dyDescent="0.25">
      <c r="B68" s="2">
        <v>66</v>
      </c>
      <c r="C68" s="2">
        <v>-1</v>
      </c>
      <c r="D68" s="2">
        <v>1</v>
      </c>
      <c r="E68" s="2">
        <v>1</v>
      </c>
      <c r="F68" s="2">
        <v>1</v>
      </c>
      <c r="G68" s="2">
        <v>-1</v>
      </c>
      <c r="H68" s="2">
        <v>-1</v>
      </c>
      <c r="I68" s="2">
        <v>-1</v>
      </c>
      <c r="J68" s="2">
        <v>1</v>
      </c>
      <c r="K68" s="2">
        <v>-1</v>
      </c>
      <c r="L68" s="2">
        <v>1</v>
      </c>
      <c r="M68" s="47" t="s">
        <v>85</v>
      </c>
      <c r="N68" s="48">
        <v>0.31146833300590521</v>
      </c>
      <c r="O68" s="48">
        <v>0.1050246134400368</v>
      </c>
      <c r="P68" s="48">
        <v>0.23263831436634061</v>
      </c>
      <c r="Q68" s="48" t="s">
        <v>85</v>
      </c>
      <c r="R68" s="48" t="s">
        <v>85</v>
      </c>
      <c r="S68" s="48" t="s">
        <v>85</v>
      </c>
      <c r="T68" s="48">
        <v>0.24764175713062289</v>
      </c>
      <c r="U68" s="48" t="s">
        <v>85</v>
      </c>
      <c r="V68" s="48">
        <v>0.10322693735361101</v>
      </c>
      <c r="X68" s="51">
        <f t="shared" si="3"/>
        <v>0</v>
      </c>
      <c r="Y68" s="51">
        <f t="shared" si="3"/>
        <v>-0.36331460594279047</v>
      </c>
      <c r="Z68" s="51">
        <f t="shared" si="3"/>
        <v>-0.23667932484824494</v>
      </c>
      <c r="AA68" s="51">
        <f t="shared" si="3"/>
        <v>-0.33924955154016051</v>
      </c>
      <c r="AB68" s="51">
        <f t="shared" si="3"/>
        <v>0</v>
      </c>
      <c r="AC68" s="51">
        <f t="shared" ref="AC68:AG118" si="4">IFERROR(R68*LN(R68),0)</f>
        <v>0</v>
      </c>
      <c r="AD68" s="51">
        <f t="shared" si="4"/>
        <v>0</v>
      </c>
      <c r="AE68" s="51">
        <f t="shared" si="4"/>
        <v>-0.34565145659951396</v>
      </c>
      <c r="AF68" s="51">
        <f t="shared" si="4"/>
        <v>0</v>
      </c>
      <c r="AG68" s="51">
        <f t="shared" si="4"/>
        <v>-0.23441035534568411</v>
      </c>
      <c r="AH68" s="53">
        <f t="shared" ref="AH68:AH130" si="5">-SUM(X68:AG68)</f>
        <v>1.519305294276394</v>
      </c>
    </row>
    <row r="69" spans="2:34" x14ac:dyDescent="0.25">
      <c r="B69" s="2">
        <v>67</v>
      </c>
      <c r="C69" s="2">
        <v>1</v>
      </c>
      <c r="D69" s="2">
        <v>1</v>
      </c>
      <c r="E69" s="2">
        <v>1</v>
      </c>
      <c r="F69" s="2">
        <v>1</v>
      </c>
      <c r="G69" s="2">
        <v>-1</v>
      </c>
      <c r="H69" s="2">
        <v>1</v>
      </c>
      <c r="I69" s="2">
        <v>1</v>
      </c>
      <c r="J69" s="2">
        <v>1</v>
      </c>
      <c r="K69" s="2">
        <v>-1</v>
      </c>
      <c r="L69" s="2">
        <v>1</v>
      </c>
      <c r="M69" s="47">
        <v>0.25226825475692749</v>
      </c>
      <c r="N69" s="48">
        <v>0.2270598113536835</v>
      </c>
      <c r="O69" s="48">
        <v>3.3716171979904168E-2</v>
      </c>
      <c r="P69" s="48">
        <v>0.14821918308734891</v>
      </c>
      <c r="Q69" s="48" t="s">
        <v>85</v>
      </c>
      <c r="R69" s="48">
        <v>0.1049685776233673</v>
      </c>
      <c r="S69" s="48">
        <v>5.489446222782135E-2</v>
      </c>
      <c r="T69" s="48">
        <v>0.137714147567749</v>
      </c>
      <c r="U69" s="48" t="s">
        <v>85</v>
      </c>
      <c r="V69" s="48">
        <v>4.1159413754940033E-2</v>
      </c>
      <c r="X69" s="51">
        <f t="shared" ref="X69:AB119" si="6">IFERROR(M69*LN(M69),0)</f>
        <v>-0.34743954532279087</v>
      </c>
      <c r="Y69" s="51">
        <f t="shared" si="6"/>
        <v>-0.33662566371788322</v>
      </c>
      <c r="Z69" s="51">
        <f t="shared" si="6"/>
        <v>-0.11429032709834444</v>
      </c>
      <c r="AA69" s="51">
        <f t="shared" si="6"/>
        <v>-0.28295977817793821</v>
      </c>
      <c r="AB69" s="51">
        <f t="shared" si="6"/>
        <v>0</v>
      </c>
      <c r="AC69" s="51">
        <f t="shared" si="4"/>
        <v>-0.23660906560789996</v>
      </c>
      <c r="AD69" s="51">
        <f t="shared" si="4"/>
        <v>-0.15932254752087219</v>
      </c>
      <c r="AE69" s="51">
        <f t="shared" si="4"/>
        <v>-0.27302864492122225</v>
      </c>
      <c r="AF69" s="51">
        <f t="shared" si="4"/>
        <v>0</v>
      </c>
      <c r="AG69" s="51">
        <f t="shared" si="4"/>
        <v>-0.13131098517763978</v>
      </c>
      <c r="AH69" s="53">
        <f t="shared" si="5"/>
        <v>1.8815865575445907</v>
      </c>
    </row>
    <row r="70" spans="2:34" x14ac:dyDescent="0.25">
      <c r="B70" s="2">
        <v>68</v>
      </c>
      <c r="C70" s="2">
        <v>-1</v>
      </c>
      <c r="D70" s="2">
        <v>1</v>
      </c>
      <c r="E70" s="2">
        <v>1</v>
      </c>
      <c r="F70" s="2">
        <v>1</v>
      </c>
      <c r="G70" s="2">
        <v>-1</v>
      </c>
      <c r="H70" s="2">
        <v>-1</v>
      </c>
      <c r="I70" s="2">
        <v>1</v>
      </c>
      <c r="J70" s="2">
        <v>-1</v>
      </c>
      <c r="K70" s="2">
        <v>-1</v>
      </c>
      <c r="L70" s="2">
        <v>1</v>
      </c>
      <c r="M70" s="47" t="s">
        <v>85</v>
      </c>
      <c r="N70" s="48">
        <v>0.3272230327129364</v>
      </c>
      <c r="O70" s="48">
        <v>0.14221660792827609</v>
      </c>
      <c r="P70" s="48">
        <v>0.28403255343437189</v>
      </c>
      <c r="Q70" s="48" t="s">
        <v>85</v>
      </c>
      <c r="R70" s="48" t="s">
        <v>85</v>
      </c>
      <c r="S70" s="48">
        <v>0.14780181646347049</v>
      </c>
      <c r="T70" s="48" t="s">
        <v>85</v>
      </c>
      <c r="U70" s="48" t="s">
        <v>85</v>
      </c>
      <c r="V70" s="48">
        <v>9.8725989460945129E-2</v>
      </c>
      <c r="X70" s="51">
        <f t="shared" si="6"/>
        <v>0</v>
      </c>
      <c r="Y70" s="51">
        <f t="shared" si="6"/>
        <v>-0.36554519646303363</v>
      </c>
      <c r="Z70" s="51">
        <f t="shared" si="6"/>
        <v>-0.27737983751219691</v>
      </c>
      <c r="AA70" s="51">
        <f t="shared" si="6"/>
        <v>-0.35750223793912977</v>
      </c>
      <c r="AB70" s="51">
        <f t="shared" si="6"/>
        <v>0</v>
      </c>
      <c r="AC70" s="51">
        <f t="shared" si="4"/>
        <v>0</v>
      </c>
      <c r="AD70" s="51">
        <f t="shared" si="4"/>
        <v>-0.28257977738846124</v>
      </c>
      <c r="AE70" s="51">
        <f t="shared" si="4"/>
        <v>0</v>
      </c>
      <c r="AF70" s="51">
        <f t="shared" si="4"/>
        <v>0</v>
      </c>
      <c r="AG70" s="51">
        <f t="shared" si="4"/>
        <v>-0.22859085196324611</v>
      </c>
      <c r="AH70" s="53">
        <f t="shared" si="5"/>
        <v>1.5115979012660676</v>
      </c>
    </row>
    <row r="71" spans="2:34" x14ac:dyDescent="0.25">
      <c r="B71" s="2">
        <v>69</v>
      </c>
      <c r="C71" s="2">
        <v>-1</v>
      </c>
      <c r="D71" s="2">
        <v>1</v>
      </c>
      <c r="E71" s="2">
        <v>-1</v>
      </c>
      <c r="F71" s="2">
        <v>-1</v>
      </c>
      <c r="G71" s="2">
        <v>-1</v>
      </c>
      <c r="H71" s="2">
        <v>1</v>
      </c>
      <c r="I71" s="2">
        <v>-1</v>
      </c>
      <c r="J71" s="2">
        <v>-1</v>
      </c>
      <c r="K71" s="2">
        <v>-1</v>
      </c>
      <c r="L71" s="2">
        <v>-1</v>
      </c>
      <c r="M71" s="47" t="s">
        <v>85</v>
      </c>
      <c r="N71" s="48">
        <v>0.56412214040756226</v>
      </c>
      <c r="O71" s="48" t="s">
        <v>85</v>
      </c>
      <c r="P71" s="48" t="s">
        <v>85</v>
      </c>
      <c r="Q71" s="48" t="s">
        <v>85</v>
      </c>
      <c r="R71" s="48">
        <v>0.43587782979011541</v>
      </c>
      <c r="S71" s="48" t="s">
        <v>85</v>
      </c>
      <c r="T71" s="48" t="s">
        <v>85</v>
      </c>
      <c r="U71" s="48" t="s">
        <v>85</v>
      </c>
      <c r="V71" s="48" t="s">
        <v>85</v>
      </c>
      <c r="X71" s="51">
        <f t="shared" si="6"/>
        <v>0</v>
      </c>
      <c r="Y71" s="51">
        <f t="shared" si="6"/>
        <v>-0.32295117580589588</v>
      </c>
      <c r="Z71" s="51">
        <f t="shared" si="6"/>
        <v>0</v>
      </c>
      <c r="AA71" s="51">
        <f t="shared" si="6"/>
        <v>0</v>
      </c>
      <c r="AB71" s="51">
        <f t="shared" si="6"/>
        <v>0</v>
      </c>
      <c r="AC71" s="51">
        <f t="shared" si="4"/>
        <v>-0.36195002154405909</v>
      </c>
      <c r="AD71" s="51">
        <f t="shared" si="4"/>
        <v>0</v>
      </c>
      <c r="AE71" s="51">
        <f t="shared" si="4"/>
        <v>0</v>
      </c>
      <c r="AF71" s="51">
        <f t="shared" si="4"/>
        <v>0</v>
      </c>
      <c r="AG71" s="51">
        <f t="shared" si="4"/>
        <v>0</v>
      </c>
      <c r="AH71" s="53">
        <f t="shared" si="5"/>
        <v>0.68490119734995503</v>
      </c>
    </row>
    <row r="72" spans="2:34" x14ac:dyDescent="0.25">
      <c r="B72" s="2">
        <v>70</v>
      </c>
      <c r="C72" s="2">
        <v>-1</v>
      </c>
      <c r="D72" s="2">
        <v>-1</v>
      </c>
      <c r="E72" s="2">
        <v>1</v>
      </c>
      <c r="F72" s="2">
        <v>-1</v>
      </c>
      <c r="G72" s="2">
        <v>1</v>
      </c>
      <c r="H72" s="2">
        <v>1</v>
      </c>
      <c r="I72" s="2">
        <v>-1</v>
      </c>
      <c r="J72" s="2">
        <v>-1</v>
      </c>
      <c r="K72" s="2">
        <v>1</v>
      </c>
      <c r="L72" s="2">
        <v>1</v>
      </c>
      <c r="M72" s="47" t="s">
        <v>85</v>
      </c>
      <c r="N72" s="48" t="s">
        <v>85</v>
      </c>
      <c r="O72" s="48">
        <v>0.1804827302694321</v>
      </c>
      <c r="P72" s="48" t="s">
        <v>85</v>
      </c>
      <c r="Q72" s="48">
        <v>0.15874204039573669</v>
      </c>
      <c r="R72" s="48">
        <v>0.2188436686992645</v>
      </c>
      <c r="S72" s="48" t="s">
        <v>85</v>
      </c>
      <c r="T72" s="48" t="s">
        <v>85</v>
      </c>
      <c r="U72" s="48">
        <v>0.27495557069778442</v>
      </c>
      <c r="V72" s="48">
        <v>0.16697591543197629</v>
      </c>
      <c r="X72" s="51">
        <f t="shared" si="6"/>
        <v>0</v>
      </c>
      <c r="Y72" s="51">
        <f t="shared" si="6"/>
        <v>0</v>
      </c>
      <c r="Z72" s="51">
        <f t="shared" si="6"/>
        <v>-0.30900812517078136</v>
      </c>
      <c r="AA72" s="51">
        <f t="shared" si="6"/>
        <v>0</v>
      </c>
      <c r="AB72" s="51">
        <f t="shared" si="6"/>
        <v>-0.29216072214487737</v>
      </c>
      <c r="AC72" s="51">
        <f t="shared" si="4"/>
        <v>-0.33251055498219201</v>
      </c>
      <c r="AD72" s="51">
        <f t="shared" si="4"/>
        <v>0</v>
      </c>
      <c r="AE72" s="51">
        <f t="shared" si="4"/>
        <v>0</v>
      </c>
      <c r="AF72" s="51">
        <f t="shared" si="4"/>
        <v>-0.35500771804843223</v>
      </c>
      <c r="AG72" s="51">
        <f t="shared" si="4"/>
        <v>-0.29887114211584548</v>
      </c>
      <c r="AH72" s="53">
        <f t="shared" si="5"/>
        <v>1.5875582624621285</v>
      </c>
    </row>
    <row r="73" spans="2:34" x14ac:dyDescent="0.25">
      <c r="B73" s="2">
        <v>71</v>
      </c>
      <c r="C73" s="2">
        <v>-1</v>
      </c>
      <c r="D73" s="2">
        <v>-1</v>
      </c>
      <c r="E73" s="2">
        <v>1</v>
      </c>
      <c r="F73" s="2">
        <v>-1</v>
      </c>
      <c r="G73" s="2">
        <v>-1</v>
      </c>
      <c r="H73" s="2">
        <v>1</v>
      </c>
      <c r="I73" s="2">
        <v>1</v>
      </c>
      <c r="J73" s="2">
        <v>1</v>
      </c>
      <c r="K73" s="2">
        <v>-1</v>
      </c>
      <c r="L73" s="2">
        <v>1</v>
      </c>
      <c r="M73" s="47" t="s">
        <v>85</v>
      </c>
      <c r="N73" s="48" t="s">
        <v>85</v>
      </c>
      <c r="O73" s="48">
        <v>0.23211464285850519</v>
      </c>
      <c r="P73" s="48" t="s">
        <v>85</v>
      </c>
      <c r="Q73" s="48" t="s">
        <v>85</v>
      </c>
      <c r="R73" s="48">
        <v>0.15652197599411011</v>
      </c>
      <c r="S73" s="48">
        <v>0.13142514228820801</v>
      </c>
      <c r="T73" s="48">
        <v>0.29502993822097778</v>
      </c>
      <c r="U73" s="48" t="s">
        <v>85</v>
      </c>
      <c r="V73" s="48">
        <v>0.18490833044052121</v>
      </c>
      <c r="X73" s="51">
        <f t="shared" si="6"/>
        <v>0</v>
      </c>
      <c r="Y73" s="51">
        <f t="shared" si="6"/>
        <v>0</v>
      </c>
      <c r="Z73" s="51">
        <f t="shared" si="6"/>
        <v>-0.33900897858725443</v>
      </c>
      <c r="AA73" s="51">
        <f t="shared" si="6"/>
        <v>0</v>
      </c>
      <c r="AB73" s="51">
        <f t="shared" si="6"/>
        <v>0</v>
      </c>
      <c r="AC73" s="51">
        <f t="shared" si="4"/>
        <v>-0.29027921692202252</v>
      </c>
      <c r="AD73" s="51">
        <f t="shared" si="4"/>
        <v>-0.26670338713432479</v>
      </c>
      <c r="AE73" s="51">
        <f t="shared" si="4"/>
        <v>-0.36013668541849891</v>
      </c>
      <c r="AF73" s="51">
        <f t="shared" si="4"/>
        <v>0</v>
      </c>
      <c r="AG73" s="51">
        <f t="shared" si="4"/>
        <v>-0.31210586265168411</v>
      </c>
      <c r="AH73" s="53">
        <f t="shared" si="5"/>
        <v>1.5682341307137848</v>
      </c>
    </row>
    <row r="74" spans="2:34" x14ac:dyDescent="0.25">
      <c r="B74" s="2">
        <v>72</v>
      </c>
      <c r="C74" s="2">
        <v>-1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-1</v>
      </c>
      <c r="K74" s="2">
        <v>1</v>
      </c>
      <c r="L74" s="2">
        <v>-1</v>
      </c>
      <c r="M74" s="47" t="s">
        <v>85</v>
      </c>
      <c r="N74" s="48">
        <v>0.29048112034797668</v>
      </c>
      <c r="O74" s="48">
        <v>4.627232626080513E-2</v>
      </c>
      <c r="P74" s="48">
        <v>0.16252155601978299</v>
      </c>
      <c r="Q74" s="48">
        <v>6.5502427518367767E-2</v>
      </c>
      <c r="R74" s="48">
        <v>0.1834232360124588</v>
      </c>
      <c r="S74" s="48">
        <v>0.1173338815569878</v>
      </c>
      <c r="T74" s="48" t="s">
        <v>85</v>
      </c>
      <c r="U74" s="48">
        <v>0.13446538150310519</v>
      </c>
      <c r="V74" s="48" t="s">
        <v>85</v>
      </c>
      <c r="X74" s="51">
        <f t="shared" si="6"/>
        <v>0</v>
      </c>
      <c r="Y74" s="51">
        <f t="shared" si="6"/>
        <v>-0.35909761055601375</v>
      </c>
      <c r="Z74" s="51">
        <f t="shared" si="6"/>
        <v>-0.14220463138587983</v>
      </c>
      <c r="AA74" s="51">
        <f t="shared" si="6"/>
        <v>-0.29529266905129187</v>
      </c>
      <c r="AB74" s="51">
        <f t="shared" si="6"/>
        <v>-0.1785378755662638</v>
      </c>
      <c r="AC74" s="51">
        <f t="shared" si="4"/>
        <v>-0.31107829367845446</v>
      </c>
      <c r="AD74" s="51">
        <f t="shared" si="4"/>
        <v>-0.2514150298079591</v>
      </c>
      <c r="AE74" s="51">
        <f t="shared" si="4"/>
        <v>0</v>
      </c>
      <c r="AF74" s="51">
        <f t="shared" si="4"/>
        <v>-0.26979786297363545</v>
      </c>
      <c r="AG74" s="51">
        <f t="shared" si="4"/>
        <v>0</v>
      </c>
      <c r="AH74" s="53">
        <f t="shared" si="5"/>
        <v>1.8074239730194983</v>
      </c>
    </row>
    <row r="75" spans="2:34" x14ac:dyDescent="0.25">
      <c r="B75" s="2">
        <v>73</v>
      </c>
      <c r="C75" s="2">
        <v>1</v>
      </c>
      <c r="D75" s="2">
        <v>-1</v>
      </c>
      <c r="E75" s="2">
        <v>1</v>
      </c>
      <c r="F75" s="2">
        <v>-1</v>
      </c>
      <c r="G75" s="2">
        <v>1</v>
      </c>
      <c r="H75" s="2">
        <v>-1</v>
      </c>
      <c r="I75" s="2">
        <v>1</v>
      </c>
      <c r="J75" s="2">
        <v>-1</v>
      </c>
      <c r="K75" s="2">
        <v>1</v>
      </c>
      <c r="L75" s="2">
        <v>1</v>
      </c>
      <c r="M75" s="47">
        <v>0.28186884522438049</v>
      </c>
      <c r="N75" s="48" t="s">
        <v>85</v>
      </c>
      <c r="O75" s="48">
        <v>0.13968285918235779</v>
      </c>
      <c r="P75" s="48" t="s">
        <v>85</v>
      </c>
      <c r="Q75" s="48">
        <v>0.19334849715232849</v>
      </c>
      <c r="R75" s="48" t="s">
        <v>85</v>
      </c>
      <c r="S75" s="48">
        <v>0.105974979698658</v>
      </c>
      <c r="T75" s="48" t="s">
        <v>85</v>
      </c>
      <c r="U75" s="48">
        <v>0.1788160651922226</v>
      </c>
      <c r="V75" s="48">
        <v>0.1003087610006332</v>
      </c>
      <c r="X75" s="51">
        <f t="shared" si="6"/>
        <v>-0.35693429690236361</v>
      </c>
      <c r="Y75" s="51">
        <f t="shared" si="6"/>
        <v>0</v>
      </c>
      <c r="Z75" s="51">
        <f t="shared" si="6"/>
        <v>-0.2749490465912392</v>
      </c>
      <c r="AA75" s="51">
        <f t="shared" si="6"/>
        <v>0</v>
      </c>
      <c r="AB75" s="51">
        <f t="shared" si="6"/>
        <v>-0.31772205128308351</v>
      </c>
      <c r="AC75" s="51">
        <f t="shared" si="4"/>
        <v>0</v>
      </c>
      <c r="AD75" s="51">
        <f t="shared" si="4"/>
        <v>-0.23786637947718167</v>
      </c>
      <c r="AE75" s="51">
        <f t="shared" si="4"/>
        <v>0</v>
      </c>
      <c r="AF75" s="51">
        <f t="shared" si="4"/>
        <v>-0.30781354013651935</v>
      </c>
      <c r="AG75" s="51">
        <f t="shared" si="4"/>
        <v>-0.23066022059918082</v>
      </c>
      <c r="AH75" s="53">
        <f t="shared" si="5"/>
        <v>1.7259455349895683</v>
      </c>
    </row>
    <row r="76" spans="2:34" x14ac:dyDescent="0.25">
      <c r="B76" s="2">
        <v>74</v>
      </c>
      <c r="C76" s="2">
        <v>1</v>
      </c>
      <c r="D76" s="2">
        <v>1</v>
      </c>
      <c r="E76" s="2">
        <v>1</v>
      </c>
      <c r="F76" s="2">
        <v>1</v>
      </c>
      <c r="G76" s="2">
        <v>-1</v>
      </c>
      <c r="H76" s="2">
        <v>1</v>
      </c>
      <c r="I76" s="2">
        <v>-1</v>
      </c>
      <c r="J76" s="2">
        <v>-1</v>
      </c>
      <c r="K76" s="2">
        <v>-1</v>
      </c>
      <c r="L76" s="2">
        <v>1</v>
      </c>
      <c r="M76" s="47">
        <v>0.26055550575256348</v>
      </c>
      <c r="N76" s="48">
        <v>0.3233020007610321</v>
      </c>
      <c r="O76" s="48">
        <v>3.9340835064649582E-2</v>
      </c>
      <c r="P76" s="48">
        <v>0.17159734666347501</v>
      </c>
      <c r="Q76" s="48" t="s">
        <v>85</v>
      </c>
      <c r="R76" s="48">
        <v>0.1407008767127991</v>
      </c>
      <c r="S76" s="48" t="s">
        <v>85</v>
      </c>
      <c r="T76" s="48" t="s">
        <v>85</v>
      </c>
      <c r="U76" s="48" t="s">
        <v>85</v>
      </c>
      <c r="V76" s="48">
        <v>6.4503408968448639E-2</v>
      </c>
      <c r="X76" s="51">
        <f t="shared" si="6"/>
        <v>-0.35043135686566501</v>
      </c>
      <c r="Y76" s="51">
        <f t="shared" si="6"/>
        <v>-0.36506240476257096</v>
      </c>
      <c r="Z76" s="51">
        <f t="shared" si="6"/>
        <v>-0.12728696654268126</v>
      </c>
      <c r="AA76" s="51">
        <f t="shared" si="6"/>
        <v>-0.30245826474888737</v>
      </c>
      <c r="AB76" s="51">
        <f t="shared" si="6"/>
        <v>0</v>
      </c>
      <c r="AC76" s="51">
        <f t="shared" si="4"/>
        <v>-0.27593117442918802</v>
      </c>
      <c r="AD76" s="51">
        <f t="shared" si="4"/>
        <v>0</v>
      </c>
      <c r="AE76" s="51">
        <f t="shared" si="4"/>
        <v>0</v>
      </c>
      <c r="AF76" s="51">
        <f t="shared" si="4"/>
        <v>0</v>
      </c>
      <c r="AG76" s="51">
        <f t="shared" si="4"/>
        <v>-0.17680624379011661</v>
      </c>
      <c r="AH76" s="53">
        <f t="shared" si="5"/>
        <v>1.597976411139109</v>
      </c>
    </row>
    <row r="77" spans="2:34" x14ac:dyDescent="0.25">
      <c r="B77" s="2">
        <v>75</v>
      </c>
      <c r="C77" s="2">
        <v>-1</v>
      </c>
      <c r="D77" s="2">
        <v>-1</v>
      </c>
      <c r="E77" s="2">
        <v>1</v>
      </c>
      <c r="F77" s="2">
        <v>-1</v>
      </c>
      <c r="G77" s="2">
        <v>-1</v>
      </c>
      <c r="H77" s="2">
        <v>-1</v>
      </c>
      <c r="I77" s="2">
        <v>-1</v>
      </c>
      <c r="J77" s="2">
        <v>-1</v>
      </c>
      <c r="K77" s="2">
        <v>-1</v>
      </c>
      <c r="L77" s="2">
        <v>-1</v>
      </c>
      <c r="M77" s="47" t="s">
        <v>85</v>
      </c>
      <c r="N77" s="48" t="s">
        <v>85</v>
      </c>
      <c r="O77" s="48">
        <v>1</v>
      </c>
      <c r="P77" s="48" t="s">
        <v>85</v>
      </c>
      <c r="Q77" s="48" t="s">
        <v>85</v>
      </c>
      <c r="R77" s="48" t="s">
        <v>85</v>
      </c>
      <c r="S77" s="48" t="s">
        <v>85</v>
      </c>
      <c r="T77" s="48" t="s">
        <v>85</v>
      </c>
      <c r="U77" s="48" t="s">
        <v>85</v>
      </c>
      <c r="V77" s="48" t="s">
        <v>85</v>
      </c>
      <c r="X77" s="51">
        <f t="shared" si="6"/>
        <v>0</v>
      </c>
      <c r="Y77" s="51">
        <f t="shared" si="6"/>
        <v>0</v>
      </c>
      <c r="Z77" s="51">
        <f t="shared" si="6"/>
        <v>0</v>
      </c>
      <c r="AA77" s="51">
        <f t="shared" si="6"/>
        <v>0</v>
      </c>
      <c r="AB77" s="51">
        <f t="shared" si="6"/>
        <v>0</v>
      </c>
      <c r="AC77" s="51">
        <f t="shared" si="4"/>
        <v>0</v>
      </c>
      <c r="AD77" s="51">
        <f t="shared" si="4"/>
        <v>0</v>
      </c>
      <c r="AE77" s="51">
        <f t="shared" si="4"/>
        <v>0</v>
      </c>
      <c r="AF77" s="51">
        <f t="shared" si="4"/>
        <v>0</v>
      </c>
      <c r="AG77" s="51">
        <f t="shared" si="4"/>
        <v>0</v>
      </c>
      <c r="AH77" s="53">
        <f t="shared" si="5"/>
        <v>0</v>
      </c>
    </row>
    <row r="78" spans="2:34" x14ac:dyDescent="0.25">
      <c r="B78" s="2">
        <v>76</v>
      </c>
      <c r="C78" s="2">
        <v>-1</v>
      </c>
      <c r="D78" s="2">
        <v>1</v>
      </c>
      <c r="E78" s="2">
        <v>1</v>
      </c>
      <c r="F78" s="2">
        <v>-1</v>
      </c>
      <c r="G78" s="2">
        <v>1</v>
      </c>
      <c r="H78" s="2">
        <v>-1</v>
      </c>
      <c r="I78" s="2">
        <v>1</v>
      </c>
      <c r="J78" s="2">
        <v>-1</v>
      </c>
      <c r="K78" s="2">
        <v>-1</v>
      </c>
      <c r="L78" s="2">
        <v>-1</v>
      </c>
      <c r="M78" s="47" t="s">
        <v>85</v>
      </c>
      <c r="N78" s="48">
        <v>0.35922706127166748</v>
      </c>
      <c r="O78" s="48">
        <v>0.19567784667015081</v>
      </c>
      <c r="P78" s="48" t="s">
        <v>85</v>
      </c>
      <c r="Q78" s="48">
        <v>0.21380949020385739</v>
      </c>
      <c r="R78" s="48" t="s">
        <v>85</v>
      </c>
      <c r="S78" s="48">
        <v>0.23128561675548551</v>
      </c>
      <c r="T78" s="48" t="s">
        <v>85</v>
      </c>
      <c r="U78" s="48" t="s">
        <v>85</v>
      </c>
      <c r="V78" s="48" t="s">
        <v>85</v>
      </c>
      <c r="X78" s="51">
        <f t="shared" si="6"/>
        <v>0</v>
      </c>
      <c r="Y78" s="51">
        <f t="shared" si="6"/>
        <v>-0.3677768836594576</v>
      </c>
      <c r="Z78" s="51">
        <f t="shared" si="6"/>
        <v>-0.31920645575192558</v>
      </c>
      <c r="AA78" s="51">
        <f t="shared" si="6"/>
        <v>0</v>
      </c>
      <c r="AB78" s="51">
        <f t="shared" si="6"/>
        <v>-0.32983746340617059</v>
      </c>
      <c r="AC78" s="51">
        <f t="shared" si="4"/>
        <v>0</v>
      </c>
      <c r="AD78" s="51">
        <f t="shared" si="4"/>
        <v>-0.3386257100201337</v>
      </c>
      <c r="AE78" s="51">
        <f t="shared" si="4"/>
        <v>0</v>
      </c>
      <c r="AF78" s="51">
        <f t="shared" si="4"/>
        <v>0</v>
      </c>
      <c r="AG78" s="51">
        <f t="shared" si="4"/>
        <v>0</v>
      </c>
      <c r="AH78" s="53">
        <f t="shared" si="5"/>
        <v>1.3554465128376876</v>
      </c>
    </row>
    <row r="79" spans="2:34" x14ac:dyDescent="0.25">
      <c r="B79" s="2">
        <v>77</v>
      </c>
      <c r="C79" s="2">
        <v>-1</v>
      </c>
      <c r="D79" s="2">
        <v>1</v>
      </c>
      <c r="E79" s="2">
        <v>1</v>
      </c>
      <c r="F79" s="2">
        <v>1</v>
      </c>
      <c r="G79" s="2">
        <v>-1</v>
      </c>
      <c r="H79" s="2">
        <v>1</v>
      </c>
      <c r="I79" s="2">
        <v>1</v>
      </c>
      <c r="J79" s="2">
        <v>-1</v>
      </c>
      <c r="K79" s="2">
        <v>-1</v>
      </c>
      <c r="L79" s="2">
        <v>-1</v>
      </c>
      <c r="M79" s="47" t="s">
        <v>85</v>
      </c>
      <c r="N79" s="48">
        <v>0.35499340295791632</v>
      </c>
      <c r="O79" s="48">
        <v>0.12527021765708921</v>
      </c>
      <c r="P79" s="48">
        <v>0.22645242512226099</v>
      </c>
      <c r="Q79" s="48" t="s">
        <v>85</v>
      </c>
      <c r="R79" s="48">
        <v>0.1795206218957901</v>
      </c>
      <c r="S79" s="48">
        <v>0.1137632578611374</v>
      </c>
      <c r="T79" s="48" t="s">
        <v>85</v>
      </c>
      <c r="U79" s="48" t="s">
        <v>85</v>
      </c>
      <c r="V79" s="48" t="s">
        <v>85</v>
      </c>
      <c r="X79" s="51">
        <f t="shared" si="6"/>
        <v>0</v>
      </c>
      <c r="Y79" s="51">
        <f t="shared" si="6"/>
        <v>-0.36765107361157051</v>
      </c>
      <c r="Z79" s="51">
        <f t="shared" si="6"/>
        <v>-0.26022158501424114</v>
      </c>
      <c r="AA79" s="51">
        <f t="shared" si="6"/>
        <v>-0.33633176136028003</v>
      </c>
      <c r="AB79" s="51">
        <f t="shared" si="6"/>
        <v>0</v>
      </c>
      <c r="AC79" s="51">
        <f t="shared" si="4"/>
        <v>-0.30832041943107397</v>
      </c>
      <c r="AD79" s="51">
        <f t="shared" si="4"/>
        <v>-0.24727987582730351</v>
      </c>
      <c r="AE79" s="51">
        <f t="shared" si="4"/>
        <v>0</v>
      </c>
      <c r="AF79" s="51">
        <f t="shared" si="4"/>
        <v>0</v>
      </c>
      <c r="AG79" s="51">
        <f t="shared" si="4"/>
        <v>0</v>
      </c>
      <c r="AH79" s="53">
        <f t="shared" si="5"/>
        <v>1.5198047152444694</v>
      </c>
    </row>
    <row r="80" spans="2:34" x14ac:dyDescent="0.25">
      <c r="B80" s="2">
        <v>78</v>
      </c>
      <c r="C80" s="2">
        <v>1</v>
      </c>
      <c r="D80" s="2">
        <v>1</v>
      </c>
      <c r="E80" s="2">
        <v>1</v>
      </c>
      <c r="F80" s="2">
        <v>-1</v>
      </c>
      <c r="G80" s="2">
        <v>-1</v>
      </c>
      <c r="H80" s="2">
        <v>-1</v>
      </c>
      <c r="I80" s="2">
        <v>-1</v>
      </c>
      <c r="J80" s="2">
        <v>-1</v>
      </c>
      <c r="K80" s="2">
        <v>1</v>
      </c>
      <c r="L80" s="2">
        <v>1</v>
      </c>
      <c r="M80" s="47">
        <v>0.31139123439788818</v>
      </c>
      <c r="N80" s="48">
        <v>0.34356504678726202</v>
      </c>
      <c r="O80" s="48">
        <v>9.7471192479133606E-2</v>
      </c>
      <c r="P80" s="48" t="s">
        <v>85</v>
      </c>
      <c r="Q80" s="48" t="s">
        <v>85</v>
      </c>
      <c r="R80" s="48" t="s">
        <v>85</v>
      </c>
      <c r="S80" s="48" t="s">
        <v>85</v>
      </c>
      <c r="T80" s="48" t="s">
        <v>85</v>
      </c>
      <c r="U80" s="48">
        <v>0.14952567219734189</v>
      </c>
      <c r="V80" s="48">
        <v>9.804680198431015E-2</v>
      </c>
      <c r="X80" s="51">
        <f t="shared" si="6"/>
        <v>-0.36330176275010173</v>
      </c>
      <c r="Y80" s="51">
        <f t="shared" si="6"/>
        <v>-0.36705761945492577</v>
      </c>
      <c r="Z80" s="51">
        <f t="shared" si="6"/>
        <v>-0.22693227499867974</v>
      </c>
      <c r="AA80" s="51">
        <f t="shared" si="6"/>
        <v>0</v>
      </c>
      <c r="AB80" s="51">
        <f t="shared" si="6"/>
        <v>0</v>
      </c>
      <c r="AC80" s="51">
        <f t="shared" si="4"/>
        <v>0</v>
      </c>
      <c r="AD80" s="51">
        <f t="shared" si="4"/>
        <v>0</v>
      </c>
      <c r="AE80" s="51">
        <f t="shared" si="4"/>
        <v>0</v>
      </c>
      <c r="AF80" s="51">
        <f t="shared" si="4"/>
        <v>-0.28414171803376359</v>
      </c>
      <c r="AG80" s="51">
        <f t="shared" si="4"/>
        <v>-0.22769510235054632</v>
      </c>
      <c r="AH80" s="53">
        <f t="shared" si="5"/>
        <v>1.4691284775880171</v>
      </c>
    </row>
    <row r="81" spans="2:34" x14ac:dyDescent="0.25">
      <c r="B81" s="2">
        <v>79</v>
      </c>
      <c r="C81" s="2">
        <v>-1</v>
      </c>
      <c r="D81" s="2">
        <v>1</v>
      </c>
      <c r="E81" s="2">
        <v>-1</v>
      </c>
      <c r="F81" s="2">
        <v>1</v>
      </c>
      <c r="G81" s="2">
        <v>1</v>
      </c>
      <c r="H81" s="2">
        <v>1</v>
      </c>
      <c r="I81" s="2">
        <v>1</v>
      </c>
      <c r="J81" s="2">
        <v>1</v>
      </c>
      <c r="K81" s="2">
        <v>-1</v>
      </c>
      <c r="L81" s="2">
        <v>1</v>
      </c>
      <c r="M81" s="47" t="s">
        <v>85</v>
      </c>
      <c r="N81" s="48">
        <v>0.25353929400444031</v>
      </c>
      <c r="O81" s="48" t="s">
        <v>85</v>
      </c>
      <c r="P81" s="48">
        <v>0.16145671904087069</v>
      </c>
      <c r="Q81" s="48">
        <v>9.2126831412315369E-2</v>
      </c>
      <c r="R81" s="48">
        <v>0.16094481945037839</v>
      </c>
      <c r="S81" s="48">
        <v>7.1444332599639893E-2</v>
      </c>
      <c r="T81" s="48">
        <v>0.1806910187005997</v>
      </c>
      <c r="U81" s="48" t="s">
        <v>85</v>
      </c>
      <c r="V81" s="48">
        <v>7.9796992242336273E-2</v>
      </c>
      <c r="X81" s="51">
        <f t="shared" si="6"/>
        <v>0</v>
      </c>
      <c r="Y81" s="51">
        <f t="shared" si="6"/>
        <v>-0.34791586378983202</v>
      </c>
      <c r="Z81" s="51">
        <f t="shared" si="6"/>
        <v>0</v>
      </c>
      <c r="AA81" s="51">
        <f t="shared" si="6"/>
        <v>-0.29441926016005682</v>
      </c>
      <c r="AB81" s="51">
        <f t="shared" si="6"/>
        <v>-0.21968463330718141</v>
      </c>
      <c r="AC81" s="51">
        <f t="shared" si="4"/>
        <v>-0.29399688919874067</v>
      </c>
      <c r="AD81" s="51">
        <f t="shared" si="4"/>
        <v>-0.18852992669670787</v>
      </c>
      <c r="AE81" s="51">
        <f t="shared" si="4"/>
        <v>-0.30915633142372217</v>
      </c>
      <c r="AF81" s="51">
        <f t="shared" si="4"/>
        <v>0</v>
      </c>
      <c r="AG81" s="51">
        <f t="shared" si="4"/>
        <v>-0.20174829899968916</v>
      </c>
      <c r="AH81" s="53">
        <f t="shared" si="5"/>
        <v>1.8554512035759299</v>
      </c>
    </row>
    <row r="82" spans="2:34" x14ac:dyDescent="0.25">
      <c r="B82" s="2">
        <v>80</v>
      </c>
      <c r="C82" s="2">
        <v>1</v>
      </c>
      <c r="D82" s="2">
        <v>-1</v>
      </c>
      <c r="E82" s="2">
        <v>-1</v>
      </c>
      <c r="F82" s="2">
        <v>-1</v>
      </c>
      <c r="G82" s="2">
        <v>-1</v>
      </c>
      <c r="H82" s="2">
        <v>1</v>
      </c>
      <c r="I82" s="2">
        <v>1</v>
      </c>
      <c r="J82" s="2">
        <v>1</v>
      </c>
      <c r="K82" s="2">
        <v>1</v>
      </c>
      <c r="L82" s="2">
        <v>1</v>
      </c>
      <c r="M82" s="47">
        <v>0.26846811175346369</v>
      </c>
      <c r="N82" s="48" t="s">
        <v>85</v>
      </c>
      <c r="O82" s="48" t="s">
        <v>85</v>
      </c>
      <c r="P82" s="48" t="s">
        <v>85</v>
      </c>
      <c r="Q82" s="48" t="s">
        <v>85</v>
      </c>
      <c r="R82" s="48">
        <v>0.1211152300238609</v>
      </c>
      <c r="S82" s="48">
        <v>6.9437459111213684E-2</v>
      </c>
      <c r="T82" s="48">
        <v>0.2500535249710083</v>
      </c>
      <c r="U82" s="48">
        <v>0.2104445546865463</v>
      </c>
      <c r="V82" s="48">
        <v>8.0481022596359253E-2</v>
      </c>
      <c r="X82" s="51">
        <f t="shared" si="6"/>
        <v>-0.35304177836972195</v>
      </c>
      <c r="Y82" s="51">
        <f t="shared" si="6"/>
        <v>0</v>
      </c>
      <c r="Z82" s="51">
        <f t="shared" si="6"/>
        <v>0</v>
      </c>
      <c r="AA82" s="51">
        <f t="shared" si="6"/>
        <v>0</v>
      </c>
      <c r="AB82" s="51">
        <f t="shared" si="6"/>
        <v>0</v>
      </c>
      <c r="AC82" s="51">
        <f t="shared" si="4"/>
        <v>-0.25567580961220548</v>
      </c>
      <c r="AD82" s="51">
        <f t="shared" si="4"/>
        <v>-0.18521253451670613</v>
      </c>
      <c r="AE82" s="51">
        <f t="shared" si="4"/>
        <v>-0.34659426094501611</v>
      </c>
      <c r="AF82" s="51">
        <f t="shared" si="4"/>
        <v>-0.32798479550633147</v>
      </c>
      <c r="AG82" s="51">
        <f t="shared" si="4"/>
        <v>-0.20279075824613491</v>
      </c>
      <c r="AH82" s="53">
        <f t="shared" si="5"/>
        <v>1.6712999371961161</v>
      </c>
    </row>
    <row r="83" spans="2:34" x14ac:dyDescent="0.25">
      <c r="B83" s="2">
        <v>81</v>
      </c>
      <c r="C83" s="2">
        <v>-1</v>
      </c>
      <c r="D83" s="2">
        <v>1</v>
      </c>
      <c r="E83" s="2">
        <v>-1</v>
      </c>
      <c r="F83" s="2">
        <v>-1</v>
      </c>
      <c r="G83" s="2">
        <v>-1</v>
      </c>
      <c r="H83" s="2">
        <v>-1</v>
      </c>
      <c r="I83" s="2">
        <v>-1</v>
      </c>
      <c r="J83" s="2">
        <v>-1</v>
      </c>
      <c r="K83" s="2">
        <v>-1</v>
      </c>
      <c r="L83" s="2">
        <v>1</v>
      </c>
      <c r="M83" s="47" t="s">
        <v>85</v>
      </c>
      <c r="N83" s="48">
        <v>0.64722239971160889</v>
      </c>
      <c r="O83" s="48" t="s">
        <v>85</v>
      </c>
      <c r="P83" s="48" t="s">
        <v>85</v>
      </c>
      <c r="Q83" s="48" t="s">
        <v>85</v>
      </c>
      <c r="R83" s="48" t="s">
        <v>85</v>
      </c>
      <c r="S83" s="48" t="s">
        <v>85</v>
      </c>
      <c r="T83" s="48" t="s">
        <v>85</v>
      </c>
      <c r="U83" s="48" t="s">
        <v>85</v>
      </c>
      <c r="V83" s="48">
        <v>0.35277760028839111</v>
      </c>
      <c r="X83" s="51">
        <f t="shared" si="6"/>
        <v>0</v>
      </c>
      <c r="Y83" s="51">
        <f t="shared" si="6"/>
        <v>-0.28158400986088394</v>
      </c>
      <c r="Z83" s="51">
        <f t="shared" si="6"/>
        <v>0</v>
      </c>
      <c r="AA83" s="51">
        <f t="shared" si="6"/>
        <v>0</v>
      </c>
      <c r="AB83" s="51">
        <f t="shared" si="6"/>
        <v>0</v>
      </c>
      <c r="AC83" s="51">
        <f t="shared" si="4"/>
        <v>0</v>
      </c>
      <c r="AD83" s="51">
        <f t="shared" si="4"/>
        <v>0</v>
      </c>
      <c r="AE83" s="51">
        <f t="shared" si="4"/>
        <v>0</v>
      </c>
      <c r="AF83" s="51">
        <f t="shared" si="4"/>
        <v>0</v>
      </c>
      <c r="AG83" s="51">
        <f t="shared" si="4"/>
        <v>-0.36756513704327776</v>
      </c>
      <c r="AH83" s="53">
        <f t="shared" si="5"/>
        <v>0.6491491469041617</v>
      </c>
    </row>
    <row r="84" spans="2:34" x14ac:dyDescent="0.25">
      <c r="B84" s="2">
        <v>82</v>
      </c>
      <c r="C84" s="2">
        <v>-1</v>
      </c>
      <c r="D84" s="2">
        <v>-1</v>
      </c>
      <c r="E84" s="2">
        <v>-1</v>
      </c>
      <c r="F84" s="2">
        <v>1</v>
      </c>
      <c r="G84" s="2">
        <v>1</v>
      </c>
      <c r="H84" s="2">
        <v>-1</v>
      </c>
      <c r="I84" s="2">
        <v>1</v>
      </c>
      <c r="J84" s="2">
        <v>-1</v>
      </c>
      <c r="K84" s="2">
        <v>1</v>
      </c>
      <c r="L84" s="2">
        <v>-1</v>
      </c>
      <c r="M84" s="47" t="s">
        <v>85</v>
      </c>
      <c r="N84" s="48" t="s">
        <v>85</v>
      </c>
      <c r="O84" s="48" t="s">
        <v>85</v>
      </c>
      <c r="P84" s="48">
        <v>0.33806613087654108</v>
      </c>
      <c r="Q84" s="48">
        <v>0.19249916076660159</v>
      </c>
      <c r="R84" s="48" t="s">
        <v>85</v>
      </c>
      <c r="S84" s="48">
        <v>0.21849080920219421</v>
      </c>
      <c r="T84" s="48" t="s">
        <v>85</v>
      </c>
      <c r="U84" s="48">
        <v>0.25094383955001831</v>
      </c>
      <c r="V84" s="48" t="s">
        <v>85</v>
      </c>
      <c r="X84" s="51">
        <f t="shared" si="6"/>
        <v>0</v>
      </c>
      <c r="Y84" s="51">
        <f t="shared" si="6"/>
        <v>0</v>
      </c>
      <c r="Z84" s="51">
        <f t="shared" si="6"/>
        <v>0</v>
      </c>
      <c r="AA84" s="51">
        <f t="shared" si="6"/>
        <v>-0.36663736705953781</v>
      </c>
      <c r="AB84" s="51">
        <f t="shared" si="6"/>
        <v>-0.31717383807245431</v>
      </c>
      <c r="AC84" s="51">
        <f t="shared" si="4"/>
        <v>0</v>
      </c>
      <c r="AD84" s="51">
        <f t="shared" si="4"/>
        <v>-0.33232699596508636</v>
      </c>
      <c r="AE84" s="51">
        <f t="shared" si="4"/>
        <v>0</v>
      </c>
      <c r="AF84" s="51">
        <f t="shared" si="4"/>
        <v>-0.34693641074767412</v>
      </c>
      <c r="AG84" s="51">
        <f t="shared" si="4"/>
        <v>0</v>
      </c>
      <c r="AH84" s="53">
        <f t="shared" si="5"/>
        <v>1.3630746118447528</v>
      </c>
    </row>
    <row r="85" spans="2:34" x14ac:dyDescent="0.25">
      <c r="B85" s="2">
        <v>83</v>
      </c>
      <c r="C85" s="2">
        <v>-1</v>
      </c>
      <c r="D85" s="2">
        <v>-1</v>
      </c>
      <c r="E85" s="2">
        <v>-1</v>
      </c>
      <c r="F85" s="2">
        <v>1</v>
      </c>
      <c r="G85" s="2">
        <v>-1</v>
      </c>
      <c r="H85" s="2">
        <v>-1</v>
      </c>
      <c r="I85" s="2">
        <v>-1</v>
      </c>
      <c r="J85" s="2">
        <v>1</v>
      </c>
      <c r="K85" s="2">
        <v>-1</v>
      </c>
      <c r="L85" s="2">
        <v>-1</v>
      </c>
      <c r="M85" s="47" t="s">
        <v>85</v>
      </c>
      <c r="N85" s="48" t="s">
        <v>85</v>
      </c>
      <c r="O85" s="48" t="s">
        <v>85</v>
      </c>
      <c r="P85" s="48">
        <v>0.51395809650421143</v>
      </c>
      <c r="Q85" s="48" t="s">
        <v>85</v>
      </c>
      <c r="R85" s="48" t="s">
        <v>85</v>
      </c>
      <c r="S85" s="48" t="s">
        <v>85</v>
      </c>
      <c r="T85" s="48">
        <v>0.48604193329811102</v>
      </c>
      <c r="U85" s="48" t="s">
        <v>85</v>
      </c>
      <c r="V85" s="48" t="s">
        <v>85</v>
      </c>
      <c r="X85" s="51">
        <f t="shared" si="6"/>
        <v>0</v>
      </c>
      <c r="Y85" s="51">
        <f t="shared" si="6"/>
        <v>0</v>
      </c>
      <c r="Z85" s="51">
        <f t="shared" si="6"/>
        <v>0</v>
      </c>
      <c r="AA85" s="51">
        <f t="shared" si="6"/>
        <v>-0.34209746862260293</v>
      </c>
      <c r="AB85" s="51">
        <f t="shared" si="6"/>
        <v>0</v>
      </c>
      <c r="AC85" s="51">
        <f t="shared" si="4"/>
        <v>0</v>
      </c>
      <c r="AD85" s="51">
        <f t="shared" si="4"/>
        <v>0</v>
      </c>
      <c r="AE85" s="51">
        <f t="shared" si="4"/>
        <v>-0.35065999609355314</v>
      </c>
      <c r="AF85" s="51">
        <f t="shared" si="4"/>
        <v>0</v>
      </c>
      <c r="AG85" s="51">
        <f t="shared" si="4"/>
        <v>0</v>
      </c>
      <c r="AH85" s="53">
        <f t="shared" si="5"/>
        <v>0.69275746471615607</v>
      </c>
    </row>
    <row r="86" spans="2:34" x14ac:dyDescent="0.25">
      <c r="B86" s="2">
        <v>84</v>
      </c>
      <c r="C86" s="2">
        <v>-1</v>
      </c>
      <c r="D86" s="2">
        <v>1</v>
      </c>
      <c r="E86" s="2">
        <v>1</v>
      </c>
      <c r="F86" s="2">
        <v>-1</v>
      </c>
      <c r="G86" s="2">
        <v>1</v>
      </c>
      <c r="H86" s="2">
        <v>-1</v>
      </c>
      <c r="I86" s="2">
        <v>-1</v>
      </c>
      <c r="J86" s="2">
        <v>1</v>
      </c>
      <c r="K86" s="2">
        <v>-1</v>
      </c>
      <c r="L86" s="2">
        <v>-1</v>
      </c>
      <c r="M86" s="47" t="s">
        <v>85</v>
      </c>
      <c r="N86" s="48">
        <v>0.38036876916885382</v>
      </c>
      <c r="O86" s="48">
        <v>0.16565600037574771</v>
      </c>
      <c r="P86" s="48" t="s">
        <v>85</v>
      </c>
      <c r="Q86" s="48">
        <v>0.17979751527309421</v>
      </c>
      <c r="R86" s="48" t="s">
        <v>85</v>
      </c>
      <c r="S86" s="48" t="s">
        <v>85</v>
      </c>
      <c r="T86" s="48">
        <v>0.27417770028114319</v>
      </c>
      <c r="U86" s="48" t="s">
        <v>85</v>
      </c>
      <c r="V86" s="48" t="s">
        <v>85</v>
      </c>
      <c r="X86" s="51">
        <f t="shared" si="6"/>
        <v>0</v>
      </c>
      <c r="Y86" s="51">
        <f t="shared" si="6"/>
        <v>-0.36766979709047781</v>
      </c>
      <c r="Z86" s="51">
        <f t="shared" si="6"/>
        <v>-0.29782330304665905</v>
      </c>
      <c r="AA86" s="51">
        <f t="shared" si="6"/>
        <v>0</v>
      </c>
      <c r="AB86" s="51">
        <f t="shared" si="6"/>
        <v>-0.30851886736024425</v>
      </c>
      <c r="AC86" s="51">
        <f t="shared" si="4"/>
        <v>0</v>
      </c>
      <c r="AD86" s="51">
        <f t="shared" si="4"/>
        <v>0</v>
      </c>
      <c r="AE86" s="51">
        <f t="shared" si="4"/>
        <v>-0.35478014301165534</v>
      </c>
      <c r="AF86" s="51">
        <f t="shared" si="4"/>
        <v>0</v>
      </c>
      <c r="AG86" s="51">
        <f t="shared" si="4"/>
        <v>0</v>
      </c>
      <c r="AH86" s="53">
        <f t="shared" si="5"/>
        <v>1.3287921105090366</v>
      </c>
    </row>
    <row r="87" spans="2:34" x14ac:dyDescent="0.25">
      <c r="B87" s="2">
        <v>85</v>
      </c>
      <c r="C87" s="2">
        <v>-1</v>
      </c>
      <c r="D87" s="2">
        <v>1</v>
      </c>
      <c r="E87" s="2">
        <v>-1</v>
      </c>
      <c r="F87" s="2">
        <v>1</v>
      </c>
      <c r="G87" s="2">
        <v>1</v>
      </c>
      <c r="H87" s="2">
        <v>-1</v>
      </c>
      <c r="I87" s="2">
        <v>-1</v>
      </c>
      <c r="J87" s="2">
        <v>-1</v>
      </c>
      <c r="K87" s="2">
        <v>-1</v>
      </c>
      <c r="L87" s="2">
        <v>-1</v>
      </c>
      <c r="M87" s="47" t="s">
        <v>85</v>
      </c>
      <c r="N87" s="48">
        <v>0.43373113870620728</v>
      </c>
      <c r="O87" s="48" t="s">
        <v>85</v>
      </c>
      <c r="P87" s="48">
        <v>0.37222668528556818</v>
      </c>
      <c r="Q87" s="48">
        <v>0.19404219090938571</v>
      </c>
      <c r="R87" s="48" t="s">
        <v>85</v>
      </c>
      <c r="S87" s="48" t="s">
        <v>85</v>
      </c>
      <c r="T87" s="48" t="s">
        <v>85</v>
      </c>
      <c r="U87" s="48" t="s">
        <v>85</v>
      </c>
      <c r="V87" s="48" t="s">
        <v>85</v>
      </c>
      <c r="X87" s="51">
        <f t="shared" si="6"/>
        <v>0</v>
      </c>
      <c r="Y87" s="51">
        <f t="shared" si="6"/>
        <v>-0.36230881986519325</v>
      </c>
      <c r="Z87" s="51">
        <f t="shared" si="6"/>
        <v>0</v>
      </c>
      <c r="AA87" s="51">
        <f t="shared" si="6"/>
        <v>-0.36785385598715048</v>
      </c>
      <c r="AB87" s="51">
        <f t="shared" si="6"/>
        <v>-0.31816703451816758</v>
      </c>
      <c r="AC87" s="51">
        <f t="shared" si="4"/>
        <v>0</v>
      </c>
      <c r="AD87" s="51">
        <f t="shared" si="4"/>
        <v>0</v>
      </c>
      <c r="AE87" s="51">
        <f t="shared" si="4"/>
        <v>0</v>
      </c>
      <c r="AF87" s="51">
        <f t="shared" si="4"/>
        <v>0</v>
      </c>
      <c r="AG87" s="51">
        <f t="shared" si="4"/>
        <v>0</v>
      </c>
      <c r="AH87" s="53">
        <f t="shared" si="5"/>
        <v>1.0483297103705114</v>
      </c>
    </row>
    <row r="88" spans="2:34" x14ac:dyDescent="0.25">
      <c r="B88" s="2">
        <v>86</v>
      </c>
      <c r="C88" s="2">
        <v>1</v>
      </c>
      <c r="D88" s="2">
        <v>1</v>
      </c>
      <c r="E88" s="2">
        <v>1</v>
      </c>
      <c r="F88" s="2">
        <v>-1</v>
      </c>
      <c r="G88" s="2">
        <v>-1</v>
      </c>
      <c r="H88" s="2">
        <v>1</v>
      </c>
      <c r="I88" s="2">
        <v>1</v>
      </c>
      <c r="J88" s="2">
        <v>1</v>
      </c>
      <c r="K88" s="2">
        <v>1</v>
      </c>
      <c r="L88" s="2">
        <v>-1</v>
      </c>
      <c r="M88" s="47">
        <v>0.25324675440788269</v>
      </c>
      <c r="N88" s="48">
        <v>0.25217634439468378</v>
      </c>
      <c r="O88" s="48">
        <v>7.9033605754375458E-2</v>
      </c>
      <c r="P88" s="48" t="s">
        <v>85</v>
      </c>
      <c r="Q88" s="48" t="s">
        <v>85</v>
      </c>
      <c r="R88" s="48">
        <v>7.5397387146949768E-2</v>
      </c>
      <c r="S88" s="48">
        <v>4.8916228115558617E-2</v>
      </c>
      <c r="T88" s="48">
        <v>0.16436012089252469</v>
      </c>
      <c r="U88" s="48">
        <v>0.12686964869499209</v>
      </c>
      <c r="V88" s="48" t="s">
        <v>85</v>
      </c>
      <c r="X88" s="51">
        <f t="shared" si="6"/>
        <v>-0.34780680105092748</v>
      </c>
      <c r="Y88" s="51">
        <f t="shared" si="6"/>
        <v>-0.34740485426715273</v>
      </c>
      <c r="Z88" s="51">
        <f t="shared" si="6"/>
        <v>-0.20057797552947274</v>
      </c>
      <c r="AA88" s="51">
        <f t="shared" si="6"/>
        <v>0</v>
      </c>
      <c r="AB88" s="51">
        <f t="shared" si="6"/>
        <v>0</v>
      </c>
      <c r="AC88" s="51">
        <f t="shared" si="4"/>
        <v>-0.19490093821770524</v>
      </c>
      <c r="AD88" s="51">
        <f t="shared" si="4"/>
        <v>-0.14761186374012586</v>
      </c>
      <c r="AE88" s="51">
        <f t="shared" si="4"/>
        <v>-0.29678431414575973</v>
      </c>
      <c r="AF88" s="51">
        <f t="shared" si="4"/>
        <v>-0.26193445603020876</v>
      </c>
      <c r="AG88" s="51">
        <f t="shared" si="4"/>
        <v>0</v>
      </c>
      <c r="AH88" s="53">
        <f t="shared" si="5"/>
        <v>1.7970212029813526</v>
      </c>
    </row>
    <row r="89" spans="2:34" x14ac:dyDescent="0.25">
      <c r="B89" s="2">
        <v>87</v>
      </c>
      <c r="C89" s="2">
        <v>1</v>
      </c>
      <c r="D89" s="2">
        <v>1</v>
      </c>
      <c r="E89" s="2">
        <v>-1</v>
      </c>
      <c r="F89" s="2">
        <v>1</v>
      </c>
      <c r="G89" s="2">
        <v>1</v>
      </c>
      <c r="H89" s="2">
        <v>-1</v>
      </c>
      <c r="I89" s="2">
        <v>-1</v>
      </c>
      <c r="J89" s="2">
        <v>1</v>
      </c>
      <c r="K89" s="2">
        <v>-1</v>
      </c>
      <c r="L89" s="2">
        <v>1</v>
      </c>
      <c r="M89" s="47">
        <v>0.28966465592384338</v>
      </c>
      <c r="N89" s="48">
        <v>0.28528115153312678</v>
      </c>
      <c r="O89" s="48" t="s">
        <v>85</v>
      </c>
      <c r="P89" s="48">
        <v>0.13677036762237549</v>
      </c>
      <c r="Q89" s="48">
        <v>5.8333612978458398E-2</v>
      </c>
      <c r="R89" s="48" t="s">
        <v>85</v>
      </c>
      <c r="S89" s="48" t="s">
        <v>85</v>
      </c>
      <c r="T89" s="48">
        <v>0.16453151404857641</v>
      </c>
      <c r="U89" s="48" t="s">
        <v>85</v>
      </c>
      <c r="V89" s="48">
        <v>6.5418720245361328E-2</v>
      </c>
      <c r="X89" s="51">
        <f t="shared" si="6"/>
        <v>-0.35890359952048528</v>
      </c>
      <c r="Y89" s="51">
        <f t="shared" si="6"/>
        <v>-0.35782246795641459</v>
      </c>
      <c r="Z89" s="51">
        <f t="shared" si="6"/>
        <v>0</v>
      </c>
      <c r="AA89" s="51">
        <f t="shared" si="6"/>
        <v>-0.27209806885220339</v>
      </c>
      <c r="AB89" s="51">
        <f t="shared" si="6"/>
        <v>-0.1657594412893709</v>
      </c>
      <c r="AC89" s="51">
        <f t="shared" si="4"/>
        <v>0</v>
      </c>
      <c r="AD89" s="51">
        <f t="shared" si="4"/>
        <v>0</v>
      </c>
      <c r="AE89" s="51">
        <f t="shared" si="4"/>
        <v>-0.29692231549056231</v>
      </c>
      <c r="AF89" s="51">
        <f t="shared" si="4"/>
        <v>0</v>
      </c>
      <c r="AG89" s="51">
        <f t="shared" si="4"/>
        <v>-0.17839337108887457</v>
      </c>
      <c r="AH89" s="53">
        <f t="shared" si="5"/>
        <v>1.6298992641979109</v>
      </c>
    </row>
    <row r="90" spans="2:34" x14ac:dyDescent="0.25">
      <c r="B90" s="2">
        <v>88</v>
      </c>
      <c r="C90" s="2">
        <v>-1</v>
      </c>
      <c r="D90" s="2">
        <v>-1</v>
      </c>
      <c r="E90" s="2">
        <v>-1</v>
      </c>
      <c r="F90" s="2">
        <v>-1</v>
      </c>
      <c r="G90" s="2">
        <v>1</v>
      </c>
      <c r="H90" s="2">
        <v>-1</v>
      </c>
      <c r="I90" s="2">
        <v>-1</v>
      </c>
      <c r="J90" s="2">
        <v>1</v>
      </c>
      <c r="K90" s="2">
        <v>-1</v>
      </c>
      <c r="L90" s="2">
        <v>1</v>
      </c>
      <c r="M90" s="47" t="s">
        <v>85</v>
      </c>
      <c r="N90" s="48" t="s">
        <v>85</v>
      </c>
      <c r="O90" s="48" t="s">
        <v>85</v>
      </c>
      <c r="P90" s="48" t="s">
        <v>85</v>
      </c>
      <c r="Q90" s="48">
        <v>0.29782894253730768</v>
      </c>
      <c r="R90" s="48" t="s">
        <v>85</v>
      </c>
      <c r="S90" s="48" t="s">
        <v>85</v>
      </c>
      <c r="T90" s="48">
        <v>0.43007519841194147</v>
      </c>
      <c r="U90" s="48" t="s">
        <v>85</v>
      </c>
      <c r="V90" s="48">
        <v>0.27209588885307312</v>
      </c>
      <c r="X90" s="51">
        <f t="shared" si="6"/>
        <v>0</v>
      </c>
      <c r="Y90" s="51">
        <f t="shared" si="6"/>
        <v>0</v>
      </c>
      <c r="Z90" s="51">
        <f t="shared" si="6"/>
        <v>0</v>
      </c>
      <c r="AA90" s="51">
        <f t="shared" si="6"/>
        <v>0</v>
      </c>
      <c r="AB90" s="51">
        <f t="shared" si="6"/>
        <v>-0.36074112978190287</v>
      </c>
      <c r="AC90" s="51">
        <f t="shared" si="4"/>
        <v>0</v>
      </c>
      <c r="AD90" s="51">
        <f t="shared" si="4"/>
        <v>0</v>
      </c>
      <c r="AE90" s="51">
        <f t="shared" si="4"/>
        <v>-0.36289539044875135</v>
      </c>
      <c r="AF90" s="51">
        <f t="shared" si="4"/>
        <v>0</v>
      </c>
      <c r="AG90" s="51">
        <f t="shared" si="4"/>
        <v>-0.35416021089789124</v>
      </c>
      <c r="AH90" s="53">
        <f t="shared" si="5"/>
        <v>1.0777967311285455</v>
      </c>
    </row>
    <row r="91" spans="2:34" x14ac:dyDescent="0.25">
      <c r="B91" s="2">
        <v>89</v>
      </c>
      <c r="C91" s="2">
        <v>1</v>
      </c>
      <c r="D91" s="2">
        <v>-1</v>
      </c>
      <c r="E91" s="2">
        <v>1</v>
      </c>
      <c r="F91" s="2">
        <v>1</v>
      </c>
      <c r="G91" s="2">
        <v>1</v>
      </c>
      <c r="H91" s="2">
        <v>1</v>
      </c>
      <c r="I91" s="2">
        <v>-1</v>
      </c>
      <c r="J91" s="2">
        <v>1</v>
      </c>
      <c r="K91" s="2">
        <v>-1</v>
      </c>
      <c r="L91" s="2">
        <v>1</v>
      </c>
      <c r="M91" s="47">
        <v>0.235570028424263</v>
      </c>
      <c r="N91" s="48" t="s">
        <v>85</v>
      </c>
      <c r="O91" s="48">
        <v>0.1349455714225769</v>
      </c>
      <c r="P91" s="48">
        <v>0.1593041718006134</v>
      </c>
      <c r="Q91" s="48">
        <v>0.1025629490613937</v>
      </c>
      <c r="R91" s="48">
        <v>0.13282068073749539</v>
      </c>
      <c r="S91" s="48" t="s">
        <v>85</v>
      </c>
      <c r="T91" s="48">
        <v>0.15796242654323581</v>
      </c>
      <c r="U91" s="48" t="s">
        <v>85</v>
      </c>
      <c r="V91" s="48">
        <v>7.683417946100235E-2</v>
      </c>
      <c r="X91" s="51">
        <f t="shared" si="6"/>
        <v>-0.34057467345454745</v>
      </c>
      <c r="Y91" s="51">
        <f t="shared" si="6"/>
        <v>0</v>
      </c>
      <c r="Z91" s="51">
        <f t="shared" si="6"/>
        <v>-0.27028029301227546</v>
      </c>
      <c r="AA91" s="51">
        <f t="shared" si="6"/>
        <v>-0.29263218528804052</v>
      </c>
      <c r="AB91" s="51">
        <f t="shared" si="6"/>
        <v>-0.23356440204785625</v>
      </c>
      <c r="AC91" s="51">
        <f t="shared" si="4"/>
        <v>-0.26813245659118945</v>
      </c>
      <c r="AD91" s="51">
        <f t="shared" si="4"/>
        <v>0</v>
      </c>
      <c r="AE91" s="51">
        <f t="shared" si="4"/>
        <v>-0.29150355880099282</v>
      </c>
      <c r="AF91" s="51">
        <f t="shared" si="4"/>
        <v>0</v>
      </c>
      <c r="AG91" s="51">
        <f t="shared" si="4"/>
        <v>-0.19716462531392545</v>
      </c>
      <c r="AH91" s="53">
        <f t="shared" si="5"/>
        <v>1.8938521945088274</v>
      </c>
    </row>
    <row r="92" spans="2:34" x14ac:dyDescent="0.25">
      <c r="B92" s="2">
        <v>90</v>
      </c>
      <c r="C92" s="2">
        <v>-1</v>
      </c>
      <c r="D92" s="2">
        <v>-1</v>
      </c>
      <c r="E92" s="2">
        <v>-1</v>
      </c>
      <c r="F92" s="2">
        <v>-1</v>
      </c>
      <c r="G92" s="2">
        <v>-1</v>
      </c>
      <c r="H92" s="2">
        <v>1</v>
      </c>
      <c r="I92" s="2">
        <v>-1</v>
      </c>
      <c r="J92" s="2">
        <v>1</v>
      </c>
      <c r="K92" s="2">
        <v>1</v>
      </c>
      <c r="L92" s="2">
        <v>-1</v>
      </c>
      <c r="M92" s="47" t="s">
        <v>85</v>
      </c>
      <c r="N92" s="48" t="s">
        <v>85</v>
      </c>
      <c r="O92" s="48" t="s">
        <v>85</v>
      </c>
      <c r="P92" s="48" t="s">
        <v>85</v>
      </c>
      <c r="Q92" s="48" t="s">
        <v>85</v>
      </c>
      <c r="R92" s="48">
        <v>0.28433844447135931</v>
      </c>
      <c r="S92" s="48" t="s">
        <v>85</v>
      </c>
      <c r="T92" s="48">
        <v>0.37939834594726563</v>
      </c>
      <c r="U92" s="48">
        <v>0.33626323938369751</v>
      </c>
      <c r="V92" s="48" t="s">
        <v>85</v>
      </c>
      <c r="X92" s="51">
        <f t="shared" si="6"/>
        <v>0</v>
      </c>
      <c r="Y92" s="51">
        <f t="shared" si="6"/>
        <v>0</v>
      </c>
      <c r="Z92" s="51">
        <f t="shared" si="6"/>
        <v>0</v>
      </c>
      <c r="AA92" s="51">
        <f t="shared" si="6"/>
        <v>0</v>
      </c>
      <c r="AB92" s="51">
        <f t="shared" si="6"/>
        <v>0</v>
      </c>
      <c r="AC92" s="51">
        <f t="shared" si="4"/>
        <v>-0.35758119702262875</v>
      </c>
      <c r="AD92" s="51">
        <f t="shared" si="4"/>
        <v>0</v>
      </c>
      <c r="AE92" s="51">
        <f t="shared" si="4"/>
        <v>-0.36770095663037428</v>
      </c>
      <c r="AF92" s="51">
        <f t="shared" si="4"/>
        <v>-0.36648018200178684</v>
      </c>
      <c r="AG92" s="51">
        <f t="shared" si="4"/>
        <v>0</v>
      </c>
      <c r="AH92" s="53">
        <f t="shared" si="5"/>
        <v>1.0917623356547899</v>
      </c>
    </row>
    <row r="93" spans="2:34" x14ac:dyDescent="0.25">
      <c r="B93" s="2">
        <v>91</v>
      </c>
      <c r="C93" s="2">
        <v>1</v>
      </c>
      <c r="D93" s="2">
        <v>-1</v>
      </c>
      <c r="E93" s="2">
        <v>-1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-1</v>
      </c>
      <c r="M93" s="47">
        <v>0.24079988896846771</v>
      </c>
      <c r="N93" s="48" t="s">
        <v>85</v>
      </c>
      <c r="O93" s="48" t="s">
        <v>85</v>
      </c>
      <c r="P93" s="48">
        <v>0.1140407398343086</v>
      </c>
      <c r="Q93" s="48">
        <v>9.9412910640239716E-2</v>
      </c>
      <c r="R93" s="48">
        <v>0.1152671352028847</v>
      </c>
      <c r="S93" s="48">
        <v>7.1934401988983154E-2</v>
      </c>
      <c r="T93" s="48">
        <v>0.19948019087314611</v>
      </c>
      <c r="U93" s="48">
        <v>0.15906482934951779</v>
      </c>
      <c r="V93" s="48" t="s">
        <v>85</v>
      </c>
      <c r="X93" s="51">
        <f t="shared" si="6"/>
        <v>-0.34284823952991167</v>
      </c>
      <c r="Y93" s="51">
        <f t="shared" si="6"/>
        <v>0</v>
      </c>
      <c r="Z93" s="51">
        <f t="shared" si="6"/>
        <v>0</v>
      </c>
      <c r="AA93" s="51">
        <f t="shared" si="6"/>
        <v>-0.24760520043948386</v>
      </c>
      <c r="AB93" s="51">
        <f t="shared" si="6"/>
        <v>-0.2294920486990355</v>
      </c>
      <c r="AC93" s="51">
        <f t="shared" si="4"/>
        <v>-0.24903498329323437</v>
      </c>
      <c r="AD93" s="51">
        <f t="shared" si="4"/>
        <v>-0.18933139342116137</v>
      </c>
      <c r="AE93" s="51">
        <f t="shared" si="4"/>
        <v>-0.32157011500788169</v>
      </c>
      <c r="AF93" s="51">
        <f t="shared" si="4"/>
        <v>-0.29243169016009535</v>
      </c>
      <c r="AG93" s="51">
        <f t="shared" si="4"/>
        <v>0</v>
      </c>
      <c r="AH93" s="53">
        <f t="shared" si="5"/>
        <v>1.8723136705508039</v>
      </c>
    </row>
    <row r="94" spans="2:34" x14ac:dyDescent="0.25">
      <c r="B94" s="2">
        <v>92</v>
      </c>
      <c r="C94" s="2">
        <v>-1</v>
      </c>
      <c r="D94" s="2">
        <v>-1</v>
      </c>
      <c r="E94" s="2">
        <v>-1</v>
      </c>
      <c r="F94" s="2">
        <v>1</v>
      </c>
      <c r="G94" s="2">
        <v>-1</v>
      </c>
      <c r="H94" s="2">
        <v>1</v>
      </c>
      <c r="I94" s="2">
        <v>-1</v>
      </c>
      <c r="J94" s="2">
        <v>1</v>
      </c>
      <c r="K94" s="2">
        <v>-1</v>
      </c>
      <c r="L94" s="2">
        <v>1</v>
      </c>
      <c r="M94" s="47" t="s">
        <v>85</v>
      </c>
      <c r="N94" s="48" t="s">
        <v>85</v>
      </c>
      <c r="O94" s="48" t="s">
        <v>85</v>
      </c>
      <c r="P94" s="48">
        <v>0.31746667623519897</v>
      </c>
      <c r="Q94" s="48" t="s">
        <v>85</v>
      </c>
      <c r="R94" s="48">
        <v>0.19147144258022311</v>
      </c>
      <c r="S94" s="48" t="s">
        <v>85</v>
      </c>
      <c r="T94" s="48">
        <v>0.29950350522995001</v>
      </c>
      <c r="U94" s="48" t="s">
        <v>85</v>
      </c>
      <c r="V94" s="48">
        <v>0.1915583461523056</v>
      </c>
      <c r="X94" s="51">
        <f t="shared" si="6"/>
        <v>0</v>
      </c>
      <c r="Y94" s="51">
        <f t="shared" si="6"/>
        <v>0</v>
      </c>
      <c r="Z94" s="51">
        <f t="shared" si="6"/>
        <v>0</v>
      </c>
      <c r="AA94" s="51">
        <f t="shared" si="6"/>
        <v>-0.36425568416788434</v>
      </c>
      <c r="AB94" s="51">
        <f t="shared" si="6"/>
        <v>0</v>
      </c>
      <c r="AC94" s="51">
        <f t="shared" si="4"/>
        <v>-0.31650547423438813</v>
      </c>
      <c r="AD94" s="51">
        <f t="shared" si="4"/>
        <v>0</v>
      </c>
      <c r="AE94" s="51">
        <f t="shared" si="4"/>
        <v>-0.36109015879527118</v>
      </c>
      <c r="AF94" s="51">
        <f t="shared" si="4"/>
        <v>0</v>
      </c>
      <c r="AG94" s="51">
        <f t="shared" si="4"/>
        <v>-0.31656220399153617</v>
      </c>
      <c r="AH94" s="53">
        <f t="shared" si="5"/>
        <v>1.3584135211890798</v>
      </c>
    </row>
    <row r="95" spans="2:34" x14ac:dyDescent="0.25">
      <c r="B95" s="2">
        <v>93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  <c r="H95" s="2">
        <v>-1</v>
      </c>
      <c r="I95" s="2">
        <v>-1</v>
      </c>
      <c r="J95" s="2">
        <v>-1</v>
      </c>
      <c r="K95" s="2">
        <v>1</v>
      </c>
      <c r="L95" s="2">
        <v>-1</v>
      </c>
      <c r="M95" s="47">
        <v>0.25736427307128912</v>
      </c>
      <c r="N95" s="48">
        <v>0.32285666465759277</v>
      </c>
      <c r="O95" s="48">
        <v>7.0355989038944244E-2</v>
      </c>
      <c r="P95" s="48">
        <v>0.130255863070488</v>
      </c>
      <c r="Q95" s="48">
        <v>7.9783983528614044E-2</v>
      </c>
      <c r="R95" s="48" t="s">
        <v>85</v>
      </c>
      <c r="S95" s="48" t="s">
        <v>85</v>
      </c>
      <c r="T95" s="48" t="s">
        <v>85</v>
      </c>
      <c r="U95" s="48">
        <v>0.1393832266330719</v>
      </c>
      <c r="V95" s="48" t="s">
        <v>85</v>
      </c>
      <c r="X95" s="51">
        <f t="shared" si="6"/>
        <v>-0.34931095201263535</v>
      </c>
      <c r="Y95" s="51">
        <f t="shared" si="6"/>
        <v>-0.36500457455045771</v>
      </c>
      <c r="Z95" s="51">
        <f t="shared" si="6"/>
        <v>-0.18673797730039648</v>
      </c>
      <c r="AA95" s="51">
        <f t="shared" si="6"/>
        <v>-0.2654946101766878</v>
      </c>
      <c r="AB95" s="51">
        <f t="shared" si="6"/>
        <v>-0.20172841711929504</v>
      </c>
      <c r="AC95" s="51">
        <f t="shared" si="4"/>
        <v>0</v>
      </c>
      <c r="AD95" s="51">
        <f t="shared" si="4"/>
        <v>0</v>
      </c>
      <c r="AE95" s="51">
        <f t="shared" si="4"/>
        <v>0</v>
      </c>
      <c r="AF95" s="51">
        <f t="shared" si="4"/>
        <v>-0.27465856660845972</v>
      </c>
      <c r="AG95" s="51">
        <f t="shared" si="4"/>
        <v>0</v>
      </c>
      <c r="AH95" s="53">
        <f t="shared" si="5"/>
        <v>1.642935097767932</v>
      </c>
    </row>
    <row r="96" spans="2:34" x14ac:dyDescent="0.25">
      <c r="B96" s="2">
        <v>94</v>
      </c>
      <c r="C96" s="2">
        <v>-1</v>
      </c>
      <c r="D96" s="2">
        <v>1</v>
      </c>
      <c r="E96" s="2">
        <v>1</v>
      </c>
      <c r="F96" s="2">
        <v>-1</v>
      </c>
      <c r="G96" s="2">
        <v>1</v>
      </c>
      <c r="H96" s="2">
        <v>1</v>
      </c>
      <c r="I96" s="2">
        <v>1</v>
      </c>
      <c r="J96" s="2">
        <v>-1</v>
      </c>
      <c r="K96" s="2">
        <v>-1</v>
      </c>
      <c r="L96" s="2">
        <v>1</v>
      </c>
      <c r="M96" s="47" t="s">
        <v>85</v>
      </c>
      <c r="N96" s="48">
        <v>0.3077576756477356</v>
      </c>
      <c r="O96" s="48">
        <v>0.14033716917037961</v>
      </c>
      <c r="P96" s="48" t="s">
        <v>85</v>
      </c>
      <c r="Q96" s="48">
        <v>0.1139756739139557</v>
      </c>
      <c r="R96" s="48">
        <v>0.17603559792041781</v>
      </c>
      <c r="S96" s="48">
        <v>0.1501321345567703</v>
      </c>
      <c r="T96" s="48" t="s">
        <v>85</v>
      </c>
      <c r="U96" s="48" t="s">
        <v>85</v>
      </c>
      <c r="V96" s="48">
        <v>0.1117618083953857</v>
      </c>
      <c r="X96" s="51">
        <f t="shared" si="6"/>
        <v>0</v>
      </c>
      <c r="Y96" s="51">
        <f t="shared" si="6"/>
        <v>-0.36267474716618353</v>
      </c>
      <c r="Z96" s="51">
        <f t="shared" si="6"/>
        <v>-0.275581137677129</v>
      </c>
      <c r="AA96" s="51">
        <f t="shared" si="6"/>
        <v>0</v>
      </c>
      <c r="AB96" s="51">
        <f t="shared" si="6"/>
        <v>-0.24752897669910801</v>
      </c>
      <c r="AC96" s="51">
        <f t="shared" si="4"/>
        <v>-0.30578598769884235</v>
      </c>
      <c r="AD96" s="51">
        <f t="shared" si="4"/>
        <v>-0.28468648010306596</v>
      </c>
      <c r="AE96" s="51">
        <f t="shared" si="4"/>
        <v>0</v>
      </c>
      <c r="AF96" s="51">
        <f t="shared" si="4"/>
        <v>0</v>
      </c>
      <c r="AG96" s="51">
        <f t="shared" si="4"/>
        <v>-0.24491319330683634</v>
      </c>
      <c r="AH96" s="53">
        <f t="shared" si="5"/>
        <v>1.7211705226511651</v>
      </c>
    </row>
    <row r="97" spans="2:34" x14ac:dyDescent="0.25">
      <c r="B97" s="2">
        <v>95</v>
      </c>
      <c r="C97" s="2">
        <v>-1</v>
      </c>
      <c r="D97" s="2">
        <v>1</v>
      </c>
      <c r="E97" s="2">
        <v>-1</v>
      </c>
      <c r="F97" s="2">
        <v>1</v>
      </c>
      <c r="G97" s="2">
        <v>-1</v>
      </c>
      <c r="H97" s="2">
        <v>1</v>
      </c>
      <c r="I97" s="2">
        <v>-1</v>
      </c>
      <c r="J97" s="2">
        <v>-1</v>
      </c>
      <c r="K97" s="2">
        <v>1</v>
      </c>
      <c r="L97" s="2">
        <v>1</v>
      </c>
      <c r="M97" s="47" t="s">
        <v>85</v>
      </c>
      <c r="N97" s="48">
        <v>0.32925090193748469</v>
      </c>
      <c r="O97" s="48" t="s">
        <v>85</v>
      </c>
      <c r="P97" s="48">
        <v>0.20270335674285889</v>
      </c>
      <c r="Q97" s="48" t="s">
        <v>85</v>
      </c>
      <c r="R97" s="48">
        <v>0.21718387305736539</v>
      </c>
      <c r="S97" s="48" t="s">
        <v>85</v>
      </c>
      <c r="T97" s="48" t="s">
        <v>85</v>
      </c>
      <c r="U97" s="48">
        <v>0.18473780155181879</v>
      </c>
      <c r="V97" s="48">
        <v>6.6124014556407928E-2</v>
      </c>
      <c r="X97" s="51">
        <f t="shared" si="6"/>
        <v>0</v>
      </c>
      <c r="Y97" s="51">
        <f t="shared" si="6"/>
        <v>-0.36577641626246704</v>
      </c>
      <c r="Z97" s="51">
        <f t="shared" si="6"/>
        <v>0</v>
      </c>
      <c r="AA97" s="51">
        <f t="shared" si="6"/>
        <v>-0.32351692199944759</v>
      </c>
      <c r="AB97" s="51">
        <f t="shared" si="6"/>
        <v>0</v>
      </c>
      <c r="AC97" s="51">
        <f t="shared" si="4"/>
        <v>-0.33164215079182757</v>
      </c>
      <c r="AD97" s="51">
        <f t="shared" si="4"/>
        <v>0</v>
      </c>
      <c r="AE97" s="51">
        <f t="shared" si="4"/>
        <v>0</v>
      </c>
      <c r="AF97" s="51">
        <f t="shared" si="4"/>
        <v>-0.31198847800879248</v>
      </c>
      <c r="AG97" s="51">
        <f t="shared" si="4"/>
        <v>-0.17960758847574057</v>
      </c>
      <c r="AH97" s="53">
        <f t="shared" si="5"/>
        <v>1.5125315555382752</v>
      </c>
    </row>
    <row r="98" spans="2:34" x14ac:dyDescent="0.25">
      <c r="B98" s="3">
        <v>96</v>
      </c>
      <c r="C98" s="3">
        <v>-1</v>
      </c>
      <c r="D98" s="3">
        <v>-1</v>
      </c>
      <c r="E98" s="3">
        <v>-1</v>
      </c>
      <c r="F98" s="3">
        <v>-1</v>
      </c>
      <c r="G98" s="3">
        <v>1</v>
      </c>
      <c r="H98" s="3">
        <v>1</v>
      </c>
      <c r="I98" s="3">
        <v>-1</v>
      </c>
      <c r="J98" s="3">
        <v>1</v>
      </c>
      <c r="K98" s="3">
        <v>-1</v>
      </c>
      <c r="L98" s="3">
        <v>-1</v>
      </c>
      <c r="M98" s="49" t="s">
        <v>85</v>
      </c>
      <c r="N98" s="50" t="s">
        <v>85</v>
      </c>
      <c r="O98" s="50" t="s">
        <v>85</v>
      </c>
      <c r="P98" s="50" t="s">
        <v>85</v>
      </c>
      <c r="Q98" s="50">
        <v>0.35298779606819147</v>
      </c>
      <c r="R98" s="50">
        <v>0.31189239025115972</v>
      </c>
      <c r="S98" s="50" t="s">
        <v>85</v>
      </c>
      <c r="T98" s="50">
        <v>0.3351198136806488</v>
      </c>
      <c r="U98" s="50" t="s">
        <v>85</v>
      </c>
      <c r="V98" s="50" t="s">
        <v>85</v>
      </c>
      <c r="X98" s="51">
        <f t="shared" si="6"/>
        <v>0</v>
      </c>
      <c r="Y98" s="51">
        <f t="shared" si="6"/>
        <v>0</v>
      </c>
      <c r="Z98" s="51">
        <f t="shared" si="6"/>
        <v>0</v>
      </c>
      <c r="AA98" s="51">
        <f t="shared" si="6"/>
        <v>0</v>
      </c>
      <c r="AB98" s="51">
        <f t="shared" si="6"/>
        <v>-0.36757388530583829</v>
      </c>
      <c r="AC98" s="51">
        <f t="shared" si="4"/>
        <v>-0.3633849049551176</v>
      </c>
      <c r="AD98" s="51">
        <f t="shared" si="4"/>
        <v>0</v>
      </c>
      <c r="AE98" s="51">
        <f t="shared" si="4"/>
        <v>-0.36637548639988138</v>
      </c>
      <c r="AF98" s="51">
        <f t="shared" si="4"/>
        <v>0</v>
      </c>
      <c r="AG98" s="51">
        <f t="shared" si="4"/>
        <v>0</v>
      </c>
      <c r="AH98" s="53">
        <f t="shared" si="5"/>
        <v>1.0973342766608374</v>
      </c>
    </row>
    <row r="99" spans="2:34" x14ac:dyDescent="0.25">
      <c r="B99" s="1">
        <v>97</v>
      </c>
      <c r="C99" s="1">
        <v>-1</v>
      </c>
      <c r="D99" s="1">
        <v>1</v>
      </c>
      <c r="E99" s="1">
        <v>-1</v>
      </c>
      <c r="F99" s="1">
        <v>-1</v>
      </c>
      <c r="G99" s="1">
        <v>-1</v>
      </c>
      <c r="H99" s="1">
        <v>1</v>
      </c>
      <c r="I99" s="1">
        <v>1</v>
      </c>
      <c r="J99" s="1">
        <v>1</v>
      </c>
      <c r="K99" s="1">
        <v>-1</v>
      </c>
      <c r="L99" s="1">
        <v>-1</v>
      </c>
      <c r="M99" s="45" t="s">
        <v>85</v>
      </c>
      <c r="N99" s="46">
        <v>0.39862209558486938</v>
      </c>
      <c r="O99" s="46" t="s">
        <v>85</v>
      </c>
      <c r="P99" s="46" t="s">
        <v>85</v>
      </c>
      <c r="Q99" s="46" t="s">
        <v>85</v>
      </c>
      <c r="R99" s="46">
        <v>0.18480853736400599</v>
      </c>
      <c r="S99" s="46">
        <v>0.1463143527507782</v>
      </c>
      <c r="T99" s="46">
        <v>0.27025502920150762</v>
      </c>
      <c r="U99" s="46" t="s">
        <v>85</v>
      </c>
      <c r="V99" s="46" t="s">
        <v>85</v>
      </c>
      <c r="X99" s="51">
        <f t="shared" si="6"/>
        <v>0</v>
      </c>
      <c r="Y99" s="51">
        <f t="shared" si="6"/>
        <v>-0.3666292601142524</v>
      </c>
      <c r="Z99" s="51">
        <f t="shared" si="6"/>
        <v>0</v>
      </c>
      <c r="AA99" s="51">
        <f t="shared" si="6"/>
        <v>0</v>
      </c>
      <c r="AB99" s="51">
        <f t="shared" si="6"/>
        <v>0</v>
      </c>
      <c r="AC99" s="51">
        <f t="shared" si="4"/>
        <v>-0.31203718855106727</v>
      </c>
      <c r="AD99" s="51">
        <f t="shared" si="4"/>
        <v>-0.28121587446052126</v>
      </c>
      <c r="AE99" s="51">
        <f t="shared" si="4"/>
        <v>-0.35359876501886761</v>
      </c>
      <c r="AF99" s="51">
        <f t="shared" si="4"/>
        <v>0</v>
      </c>
      <c r="AG99" s="51">
        <f t="shared" si="4"/>
        <v>0</v>
      </c>
      <c r="AH99" s="53">
        <f t="shared" si="5"/>
        <v>1.3134810881447085</v>
      </c>
    </row>
    <row r="100" spans="2:34" x14ac:dyDescent="0.25">
      <c r="B100" s="2">
        <v>98</v>
      </c>
      <c r="C100" s="2">
        <v>1</v>
      </c>
      <c r="D100" s="2">
        <v>-1</v>
      </c>
      <c r="E100" s="2">
        <v>1</v>
      </c>
      <c r="F100" s="2">
        <v>-1</v>
      </c>
      <c r="G100" s="2">
        <v>1</v>
      </c>
      <c r="H100" s="2">
        <v>1</v>
      </c>
      <c r="I100" s="2">
        <v>-1</v>
      </c>
      <c r="J100" s="2">
        <v>1</v>
      </c>
      <c r="K100" s="2">
        <v>1</v>
      </c>
      <c r="L100" s="2">
        <v>-1</v>
      </c>
      <c r="M100" s="47">
        <v>0.28441721200942988</v>
      </c>
      <c r="N100" s="48" t="s">
        <v>85</v>
      </c>
      <c r="O100" s="48">
        <v>0.14129020273685461</v>
      </c>
      <c r="P100" s="48" t="s">
        <v>85</v>
      </c>
      <c r="Q100" s="48">
        <v>0.11241224408149721</v>
      </c>
      <c r="R100" s="48">
        <v>9.6598513424396515E-2</v>
      </c>
      <c r="S100" s="48" t="s">
        <v>85</v>
      </c>
      <c r="T100" s="48">
        <v>0.18760630488395691</v>
      </c>
      <c r="U100" s="48">
        <v>0.17767547070980069</v>
      </c>
      <c r="V100" s="48" t="s">
        <v>85</v>
      </c>
      <c r="X100" s="51">
        <f t="shared" si="6"/>
        <v>-0.35760147584716329</v>
      </c>
      <c r="Y100" s="51">
        <f t="shared" si="6"/>
        <v>0</v>
      </c>
      <c r="Z100" s="51">
        <f t="shared" si="6"/>
        <v>-0.27649635444016751</v>
      </c>
      <c r="AA100" s="51">
        <f t="shared" si="6"/>
        <v>0</v>
      </c>
      <c r="AB100" s="51">
        <f t="shared" si="6"/>
        <v>-0.24568622382168162</v>
      </c>
      <c r="AC100" s="51">
        <f t="shared" si="4"/>
        <v>-0.22576926572251291</v>
      </c>
      <c r="AD100" s="51">
        <f t="shared" si="4"/>
        <v>0</v>
      </c>
      <c r="AE100" s="51">
        <f t="shared" si="4"/>
        <v>-0.31394219815166691</v>
      </c>
      <c r="AF100" s="51">
        <f t="shared" si="4"/>
        <v>-0.30698707259643804</v>
      </c>
      <c r="AG100" s="51">
        <f t="shared" si="4"/>
        <v>0</v>
      </c>
      <c r="AH100" s="53">
        <f t="shared" si="5"/>
        <v>1.7264825905796304</v>
      </c>
    </row>
    <row r="101" spans="2:34" x14ac:dyDescent="0.25">
      <c r="B101" s="2">
        <v>99</v>
      </c>
      <c r="C101" s="2">
        <v>1</v>
      </c>
      <c r="D101" s="2">
        <v>-1</v>
      </c>
      <c r="E101" s="2">
        <v>-1</v>
      </c>
      <c r="F101" s="2">
        <v>-1</v>
      </c>
      <c r="G101" s="2">
        <v>1</v>
      </c>
      <c r="H101" s="2">
        <v>1</v>
      </c>
      <c r="I101" s="2">
        <v>-1</v>
      </c>
      <c r="J101" s="2">
        <v>-1</v>
      </c>
      <c r="K101" s="2">
        <v>-1</v>
      </c>
      <c r="L101" s="2">
        <v>1</v>
      </c>
      <c r="M101" s="47">
        <v>0.37886592745780939</v>
      </c>
      <c r="N101" s="48" t="s">
        <v>85</v>
      </c>
      <c r="O101" s="48" t="s">
        <v>85</v>
      </c>
      <c r="P101" s="48" t="s">
        <v>85</v>
      </c>
      <c r="Q101" s="48">
        <v>0.19968552887439731</v>
      </c>
      <c r="R101" s="48">
        <v>0.26287034153938288</v>
      </c>
      <c r="S101" s="48" t="s">
        <v>85</v>
      </c>
      <c r="T101" s="48" t="s">
        <v>85</v>
      </c>
      <c r="U101" s="48" t="s">
        <v>85</v>
      </c>
      <c r="V101" s="48">
        <v>0.15857818722724909</v>
      </c>
      <c r="X101" s="51">
        <f t="shared" si="6"/>
        <v>-0.36771699809535513</v>
      </c>
      <c r="Y101" s="51">
        <f t="shared" si="6"/>
        <v>0</v>
      </c>
      <c r="Z101" s="51">
        <f t="shared" si="6"/>
        <v>0</v>
      </c>
      <c r="AA101" s="51">
        <f t="shared" si="6"/>
        <v>0</v>
      </c>
      <c r="AB101" s="51">
        <f t="shared" si="6"/>
        <v>-0.32169568450060998</v>
      </c>
      <c r="AC101" s="51">
        <f t="shared" si="4"/>
        <v>-0.35121958240257706</v>
      </c>
      <c r="AD101" s="51">
        <f t="shared" si="4"/>
        <v>0</v>
      </c>
      <c r="AE101" s="51">
        <f t="shared" si="4"/>
        <v>0</v>
      </c>
      <c r="AF101" s="51">
        <f t="shared" si="4"/>
        <v>0</v>
      </c>
      <c r="AG101" s="51">
        <f t="shared" si="4"/>
        <v>-0.29202292309531858</v>
      </c>
      <c r="AH101" s="53">
        <f t="shared" si="5"/>
        <v>1.3326551880938609</v>
      </c>
    </row>
    <row r="102" spans="2:34" x14ac:dyDescent="0.25">
      <c r="B102" s="2">
        <v>100</v>
      </c>
      <c r="C102" s="2">
        <v>1</v>
      </c>
      <c r="D102" s="2">
        <v>-1</v>
      </c>
      <c r="E102" s="2">
        <v>-1</v>
      </c>
      <c r="F102" s="2">
        <v>-1</v>
      </c>
      <c r="G102" s="2">
        <v>-1</v>
      </c>
      <c r="H102" s="2">
        <v>-1</v>
      </c>
      <c r="I102" s="2">
        <v>-1</v>
      </c>
      <c r="J102" s="2">
        <v>-1</v>
      </c>
      <c r="K102" s="2">
        <v>1</v>
      </c>
      <c r="L102" s="2">
        <v>-1</v>
      </c>
      <c r="M102" s="47">
        <v>0.54523319005966187</v>
      </c>
      <c r="N102" s="48" t="s">
        <v>85</v>
      </c>
      <c r="O102" s="48" t="s">
        <v>85</v>
      </c>
      <c r="P102" s="48" t="s">
        <v>85</v>
      </c>
      <c r="Q102" s="48" t="s">
        <v>85</v>
      </c>
      <c r="R102" s="48" t="s">
        <v>85</v>
      </c>
      <c r="S102" s="48" t="s">
        <v>85</v>
      </c>
      <c r="T102" s="48" t="s">
        <v>85</v>
      </c>
      <c r="U102" s="48">
        <v>0.45476678013801569</v>
      </c>
      <c r="V102" s="48" t="s">
        <v>85</v>
      </c>
      <c r="X102" s="51">
        <f t="shared" si="6"/>
        <v>-0.33070666826379974</v>
      </c>
      <c r="Y102" s="51">
        <f t="shared" si="6"/>
        <v>0</v>
      </c>
      <c r="Z102" s="51">
        <f t="shared" si="6"/>
        <v>0</v>
      </c>
      <c r="AA102" s="51">
        <f t="shared" si="6"/>
        <v>0</v>
      </c>
      <c r="AB102" s="51">
        <f t="shared" si="6"/>
        <v>0</v>
      </c>
      <c r="AC102" s="51">
        <f t="shared" si="4"/>
        <v>0</v>
      </c>
      <c r="AD102" s="51">
        <f t="shared" si="4"/>
        <v>0</v>
      </c>
      <c r="AE102" s="51">
        <f t="shared" si="4"/>
        <v>0</v>
      </c>
      <c r="AF102" s="51">
        <f t="shared" si="4"/>
        <v>-0.35834283558164087</v>
      </c>
      <c r="AG102" s="51">
        <f t="shared" si="4"/>
        <v>0</v>
      </c>
      <c r="AH102" s="53">
        <f t="shared" si="5"/>
        <v>0.68904950384544061</v>
      </c>
    </row>
    <row r="103" spans="2:34" x14ac:dyDescent="0.25">
      <c r="B103" s="2">
        <v>101</v>
      </c>
      <c r="C103" s="2">
        <v>-1</v>
      </c>
      <c r="D103" s="2">
        <v>-1</v>
      </c>
      <c r="E103" s="2">
        <v>-1</v>
      </c>
      <c r="F103" s="2">
        <v>1</v>
      </c>
      <c r="G103" s="2">
        <v>1</v>
      </c>
      <c r="H103" s="2">
        <v>1</v>
      </c>
      <c r="I103" s="2">
        <v>-1</v>
      </c>
      <c r="J103" s="2">
        <v>1</v>
      </c>
      <c r="K103" s="2">
        <v>1</v>
      </c>
      <c r="L103" s="2">
        <v>1</v>
      </c>
      <c r="M103" s="47" t="s">
        <v>85</v>
      </c>
      <c r="N103" s="48" t="s">
        <v>85</v>
      </c>
      <c r="O103" s="48" t="s">
        <v>85</v>
      </c>
      <c r="P103" s="48">
        <v>0.1695342808961868</v>
      </c>
      <c r="Q103" s="48">
        <v>0.16269046068191531</v>
      </c>
      <c r="R103" s="48">
        <v>0.13714276254177091</v>
      </c>
      <c r="S103" s="48" t="s">
        <v>85</v>
      </c>
      <c r="T103" s="48">
        <v>0.19609527289867401</v>
      </c>
      <c r="U103" s="48">
        <v>0.22216635942459109</v>
      </c>
      <c r="V103" s="48">
        <v>0.11237085610628129</v>
      </c>
      <c r="X103" s="51">
        <f t="shared" si="6"/>
        <v>0</v>
      </c>
      <c r="Y103" s="51">
        <f t="shared" si="6"/>
        <v>0</v>
      </c>
      <c r="Z103" s="51">
        <f t="shared" si="6"/>
        <v>0</v>
      </c>
      <c r="AA103" s="51">
        <f t="shared" si="6"/>
        <v>-0.30087250957211248</v>
      </c>
      <c r="AB103" s="51">
        <f t="shared" si="6"/>
        <v>-0.29543056706976351</v>
      </c>
      <c r="AC103" s="51">
        <f t="shared" si="4"/>
        <v>-0.27246602920154128</v>
      </c>
      <c r="AD103" s="51">
        <f t="shared" si="4"/>
        <v>0</v>
      </c>
      <c r="AE103" s="51">
        <f t="shared" si="4"/>
        <v>-0.31946952600661355</v>
      </c>
      <c r="AF103" s="51">
        <f t="shared" si="4"/>
        <v>-0.33421125531017637</v>
      </c>
      <c r="AG103" s="51">
        <f t="shared" si="4"/>
        <v>-0.24563714734604619</v>
      </c>
      <c r="AH103" s="53">
        <f t="shared" si="5"/>
        <v>1.7680870345062534</v>
      </c>
    </row>
    <row r="104" spans="2:34" x14ac:dyDescent="0.25">
      <c r="B104" s="2">
        <v>102</v>
      </c>
      <c r="C104" s="2">
        <v>-1</v>
      </c>
      <c r="D104" s="2">
        <v>-1</v>
      </c>
      <c r="E104" s="2">
        <v>-1</v>
      </c>
      <c r="F104" s="2">
        <v>-1</v>
      </c>
      <c r="G104" s="2">
        <v>-1</v>
      </c>
      <c r="H104" s="2">
        <v>-1</v>
      </c>
      <c r="I104" s="2">
        <v>-1</v>
      </c>
      <c r="J104" s="2">
        <v>1</v>
      </c>
      <c r="K104" s="2">
        <v>1</v>
      </c>
      <c r="L104" s="2">
        <v>1</v>
      </c>
      <c r="M104" s="47" t="s">
        <v>85</v>
      </c>
      <c r="N104" s="48" t="s">
        <v>85</v>
      </c>
      <c r="O104" s="48" t="s">
        <v>85</v>
      </c>
      <c r="P104" s="48" t="s">
        <v>85</v>
      </c>
      <c r="Q104" s="48" t="s">
        <v>85</v>
      </c>
      <c r="R104" s="48" t="s">
        <v>85</v>
      </c>
      <c r="S104" s="48" t="s">
        <v>85</v>
      </c>
      <c r="T104" s="48">
        <v>0.4178394079208374</v>
      </c>
      <c r="U104" s="48">
        <v>0.33183962106704712</v>
      </c>
      <c r="V104" s="48">
        <v>0.25032106041908259</v>
      </c>
      <c r="X104" s="51">
        <f t="shared" si="6"/>
        <v>0</v>
      </c>
      <c r="Y104" s="51">
        <f t="shared" si="6"/>
        <v>0</v>
      </c>
      <c r="Z104" s="51">
        <f t="shared" si="6"/>
        <v>0</v>
      </c>
      <c r="AA104" s="51">
        <f t="shared" si="6"/>
        <v>0</v>
      </c>
      <c r="AB104" s="51">
        <f t="shared" si="6"/>
        <v>0</v>
      </c>
      <c r="AC104" s="51">
        <f t="shared" si="4"/>
        <v>0</v>
      </c>
      <c r="AD104" s="51">
        <f t="shared" si="4"/>
        <v>0</v>
      </c>
      <c r="AE104" s="51">
        <f t="shared" si="4"/>
        <v>-0.36463094877473251</v>
      </c>
      <c r="AF104" s="51">
        <f t="shared" si="4"/>
        <v>-0.3660534460626772</v>
      </c>
      <c r="AG104" s="51">
        <f t="shared" si="4"/>
        <v>-0.34669740803805388</v>
      </c>
      <c r="AH104" s="53">
        <f t="shared" si="5"/>
        <v>1.0773818028754636</v>
      </c>
    </row>
    <row r="105" spans="2:34" x14ac:dyDescent="0.25">
      <c r="B105" s="2">
        <v>103</v>
      </c>
      <c r="C105" s="2">
        <v>-1</v>
      </c>
      <c r="D105" s="2">
        <v>1</v>
      </c>
      <c r="E105" s="2">
        <v>1</v>
      </c>
      <c r="F105" s="2">
        <v>-1</v>
      </c>
      <c r="G105" s="2">
        <v>-1</v>
      </c>
      <c r="H105" s="2">
        <v>1</v>
      </c>
      <c r="I105" s="2">
        <v>-1</v>
      </c>
      <c r="J105" s="2">
        <v>1</v>
      </c>
      <c r="K105" s="2">
        <v>1</v>
      </c>
      <c r="L105" s="2">
        <v>1</v>
      </c>
      <c r="M105" s="47" t="s">
        <v>85</v>
      </c>
      <c r="N105" s="48">
        <v>0.26601675152778631</v>
      </c>
      <c r="O105" s="48">
        <v>6.3282027840614319E-2</v>
      </c>
      <c r="P105" s="48" t="s">
        <v>85</v>
      </c>
      <c r="Q105" s="48" t="s">
        <v>85</v>
      </c>
      <c r="R105" s="48">
        <v>0.1780860424041748</v>
      </c>
      <c r="S105" s="48" t="s">
        <v>85</v>
      </c>
      <c r="T105" s="48">
        <v>0.20826724171638489</v>
      </c>
      <c r="U105" s="48">
        <v>0.19887180626392359</v>
      </c>
      <c r="V105" s="48">
        <v>8.5476070642471313E-2</v>
      </c>
      <c r="X105" s="51">
        <f t="shared" si="6"/>
        <v>0</v>
      </c>
      <c r="Y105" s="51">
        <f t="shared" si="6"/>
        <v>-0.35225831737900754</v>
      </c>
      <c r="Z105" s="51">
        <f t="shared" si="6"/>
        <v>-0.17466813660955699</v>
      </c>
      <c r="AA105" s="51">
        <f t="shared" si="6"/>
        <v>0</v>
      </c>
      <c r="AB105" s="51">
        <f t="shared" si="6"/>
        <v>0</v>
      </c>
      <c r="AC105" s="51">
        <f t="shared" si="4"/>
        <v>-0.30728541126730524</v>
      </c>
      <c r="AD105" s="51">
        <f t="shared" si="4"/>
        <v>0</v>
      </c>
      <c r="AE105" s="51">
        <f t="shared" si="4"/>
        <v>-0.32675739166872703</v>
      </c>
      <c r="AF105" s="51">
        <f t="shared" si="4"/>
        <v>-0.32119683039849933</v>
      </c>
      <c r="AG105" s="51">
        <f t="shared" si="4"/>
        <v>-0.21023000421150684</v>
      </c>
      <c r="AH105" s="53">
        <f t="shared" si="5"/>
        <v>1.692396091534603</v>
      </c>
    </row>
    <row r="106" spans="2:34" x14ac:dyDescent="0.25">
      <c r="B106" s="2">
        <v>104</v>
      </c>
      <c r="C106" s="2">
        <v>-1</v>
      </c>
      <c r="D106" s="2">
        <v>1</v>
      </c>
      <c r="E106" s="2">
        <v>1</v>
      </c>
      <c r="F106" s="2">
        <v>1</v>
      </c>
      <c r="G106" s="2">
        <v>1</v>
      </c>
      <c r="H106" s="2">
        <v>1</v>
      </c>
      <c r="I106" s="2">
        <v>-1</v>
      </c>
      <c r="J106" s="2">
        <v>1</v>
      </c>
      <c r="K106" s="2">
        <v>1</v>
      </c>
      <c r="L106" s="2">
        <v>-1</v>
      </c>
      <c r="M106" s="47" t="s">
        <v>85</v>
      </c>
      <c r="N106" s="48">
        <v>0.21700467169284821</v>
      </c>
      <c r="O106" s="48">
        <v>4.4747807085514069E-2</v>
      </c>
      <c r="P106" s="48">
        <v>0.1275998651981354</v>
      </c>
      <c r="Q106" s="48">
        <v>8.464890718460083E-2</v>
      </c>
      <c r="R106" s="48">
        <v>0.17003658413887021</v>
      </c>
      <c r="S106" s="48" t="s">
        <v>85</v>
      </c>
      <c r="T106" s="48">
        <v>0.18016135692596441</v>
      </c>
      <c r="U106" s="48">
        <v>0.17580084502696991</v>
      </c>
      <c r="V106" s="48" t="s">
        <v>85</v>
      </c>
      <c r="X106" s="51">
        <f t="shared" si="6"/>
        <v>0</v>
      </c>
      <c r="Y106" s="51">
        <f t="shared" si="6"/>
        <v>-0.33154763576065222</v>
      </c>
      <c r="Z106" s="51">
        <f t="shared" si="6"/>
        <v>-0.13901858679582149</v>
      </c>
      <c r="AA106" s="51">
        <f t="shared" si="6"/>
        <v>-0.26270974353422955</v>
      </c>
      <c r="AB106" s="51">
        <f t="shared" si="6"/>
        <v>-0.20901872832020416</v>
      </c>
      <c r="AC106" s="51">
        <f t="shared" si="4"/>
        <v>-0.30126090056853994</v>
      </c>
      <c r="AD106" s="51">
        <f t="shared" si="4"/>
        <v>0</v>
      </c>
      <c r="AE106" s="51">
        <f t="shared" si="4"/>
        <v>-0.30877898243280671</v>
      </c>
      <c r="AF106" s="51">
        <f t="shared" si="4"/>
        <v>-0.30561280201081253</v>
      </c>
      <c r="AG106" s="51">
        <f t="shared" si="4"/>
        <v>0</v>
      </c>
      <c r="AH106" s="53">
        <f t="shared" si="5"/>
        <v>1.8579473794230665</v>
      </c>
    </row>
    <row r="107" spans="2:34" x14ac:dyDescent="0.25">
      <c r="B107" s="2">
        <v>105</v>
      </c>
      <c r="C107" s="2">
        <v>1</v>
      </c>
      <c r="D107" s="2">
        <v>-1</v>
      </c>
      <c r="E107" s="2">
        <v>-1</v>
      </c>
      <c r="F107" s="2">
        <v>1</v>
      </c>
      <c r="G107" s="2">
        <v>-1</v>
      </c>
      <c r="H107" s="2">
        <v>1</v>
      </c>
      <c r="I107" s="2">
        <v>-1</v>
      </c>
      <c r="J107" s="2">
        <v>-1</v>
      </c>
      <c r="K107" s="2">
        <v>-1</v>
      </c>
      <c r="L107" s="2">
        <v>-1</v>
      </c>
      <c r="M107" s="47">
        <v>0.37831893563270569</v>
      </c>
      <c r="N107" s="48" t="s">
        <v>85</v>
      </c>
      <c r="O107" s="48" t="s">
        <v>85</v>
      </c>
      <c r="P107" s="48">
        <v>0.30827158689498901</v>
      </c>
      <c r="Q107" s="48" t="s">
        <v>85</v>
      </c>
      <c r="R107" s="48">
        <v>0.31340944766998291</v>
      </c>
      <c r="S107" s="48" t="s">
        <v>85</v>
      </c>
      <c r="T107" s="48" t="s">
        <v>85</v>
      </c>
      <c r="U107" s="48" t="s">
        <v>85</v>
      </c>
      <c r="V107" s="48" t="s">
        <v>85</v>
      </c>
      <c r="X107" s="51">
        <f t="shared" si="6"/>
        <v>-0.36773269943113868</v>
      </c>
      <c r="Y107" s="51">
        <f t="shared" si="6"/>
        <v>0</v>
      </c>
      <c r="Z107" s="51">
        <f t="shared" si="6"/>
        <v>0</v>
      </c>
      <c r="AA107" s="51">
        <f t="shared" si="6"/>
        <v>-0.36276602197100172</v>
      </c>
      <c r="AB107" s="51">
        <f t="shared" si="6"/>
        <v>0</v>
      </c>
      <c r="AC107" s="51">
        <f t="shared" si="4"/>
        <v>-0.36363168311789512</v>
      </c>
      <c r="AD107" s="51">
        <f t="shared" si="4"/>
        <v>0</v>
      </c>
      <c r="AE107" s="51">
        <f t="shared" si="4"/>
        <v>0</v>
      </c>
      <c r="AF107" s="51">
        <f t="shared" si="4"/>
        <v>0</v>
      </c>
      <c r="AG107" s="51">
        <f t="shared" si="4"/>
        <v>0</v>
      </c>
      <c r="AH107" s="53">
        <f t="shared" si="5"/>
        <v>1.0941304045200355</v>
      </c>
    </row>
    <row r="108" spans="2:34" x14ac:dyDescent="0.25">
      <c r="B108" s="2">
        <v>106</v>
      </c>
      <c r="C108" s="2">
        <v>-1</v>
      </c>
      <c r="D108" s="2">
        <v>-1</v>
      </c>
      <c r="E108" s="2">
        <v>-1</v>
      </c>
      <c r="F108" s="2">
        <v>1</v>
      </c>
      <c r="G108" s="2">
        <v>1</v>
      </c>
      <c r="H108" s="2">
        <v>1</v>
      </c>
      <c r="I108" s="2">
        <v>1</v>
      </c>
      <c r="J108" s="2">
        <v>-1</v>
      </c>
      <c r="K108" s="2">
        <v>1</v>
      </c>
      <c r="L108" s="2">
        <v>1</v>
      </c>
      <c r="M108" s="47" t="s">
        <v>85</v>
      </c>
      <c r="N108" s="48" t="s">
        <v>85</v>
      </c>
      <c r="O108" s="48" t="s">
        <v>85</v>
      </c>
      <c r="P108" s="48">
        <v>0.2178554683923721</v>
      </c>
      <c r="Q108" s="48">
        <v>0.14227809011936191</v>
      </c>
      <c r="R108" s="48">
        <v>0.1836625337600708</v>
      </c>
      <c r="S108" s="48">
        <v>0.1090262904763222</v>
      </c>
      <c r="T108" s="48" t="s">
        <v>85</v>
      </c>
      <c r="U108" s="48">
        <v>0.2004722058773041</v>
      </c>
      <c r="V108" s="48">
        <v>0.1467054337263107</v>
      </c>
      <c r="X108" s="51">
        <f t="shared" si="6"/>
        <v>0</v>
      </c>
      <c r="Y108" s="51">
        <f t="shared" si="6"/>
        <v>0</v>
      </c>
      <c r="Z108" s="51">
        <f t="shared" si="6"/>
        <v>0</v>
      </c>
      <c r="AA108" s="51">
        <f t="shared" si="6"/>
        <v>-0.33199505156780373</v>
      </c>
      <c r="AB108" s="51">
        <f t="shared" si="6"/>
        <v>-0.27743825714315618</v>
      </c>
      <c r="AC108" s="51">
        <f t="shared" si="4"/>
        <v>-0.31124467907853393</v>
      </c>
      <c r="AD108" s="51">
        <f t="shared" si="4"/>
        <v>-0.24162038300560124</v>
      </c>
      <c r="AE108" s="51">
        <f t="shared" si="4"/>
        <v>0</v>
      </c>
      <c r="AF108" s="51">
        <f t="shared" si="4"/>
        <v>-0.32217480564314527</v>
      </c>
      <c r="AG108" s="51">
        <f t="shared" si="4"/>
        <v>-0.28157592809571635</v>
      </c>
      <c r="AH108" s="53">
        <f t="shared" si="5"/>
        <v>1.7660491045339568</v>
      </c>
    </row>
    <row r="109" spans="2:34" x14ac:dyDescent="0.25">
      <c r="B109" s="2">
        <v>107</v>
      </c>
      <c r="C109" s="2">
        <v>1</v>
      </c>
      <c r="D109" s="2">
        <v>-1</v>
      </c>
      <c r="E109" s="2">
        <v>-1</v>
      </c>
      <c r="F109" s="2">
        <v>-1</v>
      </c>
      <c r="G109" s="2">
        <v>1</v>
      </c>
      <c r="H109" s="2">
        <v>-1</v>
      </c>
      <c r="I109" s="2">
        <v>-1</v>
      </c>
      <c r="J109" s="2">
        <v>-1</v>
      </c>
      <c r="K109" s="2">
        <v>-1</v>
      </c>
      <c r="L109" s="2">
        <v>-1</v>
      </c>
      <c r="M109" s="47">
        <v>0.57529675960540771</v>
      </c>
      <c r="N109" s="48" t="s">
        <v>85</v>
      </c>
      <c r="O109" s="48" t="s">
        <v>85</v>
      </c>
      <c r="P109" s="48" t="s">
        <v>85</v>
      </c>
      <c r="Q109" s="48">
        <v>0.4247032105922699</v>
      </c>
      <c r="R109" s="48" t="s">
        <v>85</v>
      </c>
      <c r="S109" s="48" t="s">
        <v>85</v>
      </c>
      <c r="T109" s="48" t="s">
        <v>85</v>
      </c>
      <c r="U109" s="48" t="s">
        <v>85</v>
      </c>
      <c r="V109" s="48" t="s">
        <v>85</v>
      </c>
      <c r="X109" s="51">
        <f t="shared" si="6"/>
        <v>-0.31806389816957814</v>
      </c>
      <c r="Y109" s="51">
        <f t="shared" si="6"/>
        <v>0</v>
      </c>
      <c r="Z109" s="51">
        <f t="shared" si="6"/>
        <v>0</v>
      </c>
      <c r="AA109" s="51">
        <f t="shared" si="6"/>
        <v>0</v>
      </c>
      <c r="AB109" s="51">
        <f t="shared" si="6"/>
        <v>-0.36370082989193236</v>
      </c>
      <c r="AC109" s="51">
        <f t="shared" si="4"/>
        <v>0</v>
      </c>
      <c r="AD109" s="51">
        <f t="shared" si="4"/>
        <v>0</v>
      </c>
      <c r="AE109" s="51">
        <f t="shared" si="4"/>
        <v>0</v>
      </c>
      <c r="AF109" s="51">
        <f t="shared" si="4"/>
        <v>0</v>
      </c>
      <c r="AG109" s="51">
        <f t="shared" si="4"/>
        <v>0</v>
      </c>
      <c r="AH109" s="53">
        <f t="shared" si="5"/>
        <v>0.68176472806151045</v>
      </c>
    </row>
    <row r="110" spans="2:34" x14ac:dyDescent="0.25">
      <c r="B110" s="2">
        <v>108</v>
      </c>
      <c r="C110" s="2">
        <v>-1</v>
      </c>
      <c r="D110" s="2">
        <v>-1</v>
      </c>
      <c r="E110" s="2">
        <v>-1</v>
      </c>
      <c r="F110" s="2">
        <v>1</v>
      </c>
      <c r="G110" s="2">
        <v>-1</v>
      </c>
      <c r="H110" s="2">
        <v>1</v>
      </c>
      <c r="I110" s="2">
        <v>1</v>
      </c>
      <c r="J110" s="2">
        <v>-1</v>
      </c>
      <c r="K110" s="2">
        <v>-1</v>
      </c>
      <c r="L110" s="2">
        <v>1</v>
      </c>
      <c r="M110" s="47" t="s">
        <v>85</v>
      </c>
      <c r="N110" s="48" t="s">
        <v>85</v>
      </c>
      <c r="O110" s="48" t="s">
        <v>85</v>
      </c>
      <c r="P110" s="48">
        <v>0.37013575434684748</v>
      </c>
      <c r="Q110" s="48" t="s">
        <v>85</v>
      </c>
      <c r="R110" s="48">
        <v>0.26166954636573792</v>
      </c>
      <c r="S110" s="48">
        <v>0.1709278225898743</v>
      </c>
      <c r="T110" s="48" t="s">
        <v>85</v>
      </c>
      <c r="U110" s="48" t="s">
        <v>85</v>
      </c>
      <c r="V110" s="48">
        <v>0.19726686179637909</v>
      </c>
      <c r="X110" s="51">
        <f t="shared" si="6"/>
        <v>0</v>
      </c>
      <c r="Y110" s="51">
        <f t="shared" si="6"/>
        <v>0</v>
      </c>
      <c r="Z110" s="51">
        <f t="shared" si="6"/>
        <v>0</v>
      </c>
      <c r="AA110" s="51">
        <f t="shared" si="6"/>
        <v>-0.36787253595701597</v>
      </c>
      <c r="AB110" s="51">
        <f t="shared" si="6"/>
        <v>0</v>
      </c>
      <c r="AC110" s="51">
        <f t="shared" si="4"/>
        <v>-0.35081325509987132</v>
      </c>
      <c r="AD110" s="51">
        <f t="shared" si="4"/>
        <v>-0.30194637479271386</v>
      </c>
      <c r="AE110" s="51">
        <f t="shared" si="4"/>
        <v>0</v>
      </c>
      <c r="AF110" s="51">
        <f t="shared" si="4"/>
        <v>0</v>
      </c>
      <c r="AG110" s="51">
        <f t="shared" si="4"/>
        <v>-0.32020314367900238</v>
      </c>
      <c r="AH110" s="53">
        <f t="shared" si="5"/>
        <v>1.3408353095286034</v>
      </c>
    </row>
    <row r="111" spans="2:34" x14ac:dyDescent="0.25">
      <c r="B111" s="2">
        <v>109</v>
      </c>
      <c r="C111" s="2">
        <v>-1</v>
      </c>
      <c r="D111" s="2">
        <v>-1</v>
      </c>
      <c r="E111" s="2">
        <v>-1</v>
      </c>
      <c r="F111" s="2">
        <v>-1</v>
      </c>
      <c r="G111" s="2">
        <v>-1</v>
      </c>
      <c r="H111" s="2">
        <v>1</v>
      </c>
      <c r="I111" s="2">
        <v>1</v>
      </c>
      <c r="J111" s="2">
        <v>-1</v>
      </c>
      <c r="K111" s="2">
        <v>1</v>
      </c>
      <c r="L111" s="2">
        <v>-1</v>
      </c>
      <c r="M111" s="47" t="s">
        <v>85</v>
      </c>
      <c r="N111" s="48" t="s">
        <v>85</v>
      </c>
      <c r="O111" s="48" t="s">
        <v>85</v>
      </c>
      <c r="P111" s="48" t="s">
        <v>85</v>
      </c>
      <c r="Q111" s="48" t="s">
        <v>85</v>
      </c>
      <c r="R111" s="48">
        <v>0.35619202256202698</v>
      </c>
      <c r="S111" s="48">
        <v>0.26340046525001531</v>
      </c>
      <c r="T111" s="48" t="s">
        <v>85</v>
      </c>
      <c r="U111" s="48">
        <v>0.38040751218795782</v>
      </c>
      <c r="V111" s="48" t="s">
        <v>85</v>
      </c>
      <c r="X111" s="51">
        <f t="shared" si="6"/>
        <v>0</v>
      </c>
      <c r="Y111" s="51">
        <f t="shared" si="6"/>
        <v>0</v>
      </c>
      <c r="Z111" s="51">
        <f t="shared" si="6"/>
        <v>0</v>
      </c>
      <c r="AA111" s="51">
        <f t="shared" si="6"/>
        <v>0</v>
      </c>
      <c r="AB111" s="51">
        <f t="shared" si="6"/>
        <v>0</v>
      </c>
      <c r="AC111" s="51">
        <f t="shared" si="4"/>
        <v>-0.36769179041000605</v>
      </c>
      <c r="AD111" s="51">
        <f t="shared" si="4"/>
        <v>-0.35139721981086403</v>
      </c>
      <c r="AE111" s="51">
        <f t="shared" si="4"/>
        <v>0</v>
      </c>
      <c r="AF111" s="51">
        <f t="shared" si="4"/>
        <v>-0.36766850164499681</v>
      </c>
      <c r="AG111" s="51">
        <f t="shared" si="4"/>
        <v>0</v>
      </c>
      <c r="AH111" s="53">
        <f t="shared" si="5"/>
        <v>1.0867575118658668</v>
      </c>
    </row>
    <row r="112" spans="2:34" x14ac:dyDescent="0.25">
      <c r="B112" s="2">
        <v>110</v>
      </c>
      <c r="C112" s="2">
        <v>1</v>
      </c>
      <c r="D112" s="2">
        <v>-1</v>
      </c>
      <c r="E112" s="2">
        <v>1</v>
      </c>
      <c r="F112" s="2">
        <v>1</v>
      </c>
      <c r="G112" s="2">
        <v>1</v>
      </c>
      <c r="H112" s="2">
        <v>-1</v>
      </c>
      <c r="I112" s="2">
        <v>-1</v>
      </c>
      <c r="J112" s="2">
        <v>1</v>
      </c>
      <c r="K112" s="2">
        <v>-1</v>
      </c>
      <c r="L112" s="2">
        <v>-1</v>
      </c>
      <c r="M112" s="47">
        <v>0.35657665133476257</v>
      </c>
      <c r="N112" s="48" t="s">
        <v>85</v>
      </c>
      <c r="O112" s="48">
        <v>0.1309913843870163</v>
      </c>
      <c r="P112" s="48">
        <v>0.17217051982879639</v>
      </c>
      <c r="Q112" s="48">
        <v>0.13532151281833649</v>
      </c>
      <c r="R112" s="48" t="s">
        <v>85</v>
      </c>
      <c r="S112" s="48" t="s">
        <v>85</v>
      </c>
      <c r="T112" s="48">
        <v>0.20493991672992709</v>
      </c>
      <c r="U112" s="48" t="s">
        <v>85</v>
      </c>
      <c r="V112" s="48" t="s">
        <v>85</v>
      </c>
      <c r="X112" s="51">
        <f t="shared" si="6"/>
        <v>-0.36770400067380443</v>
      </c>
      <c r="Y112" s="51">
        <f t="shared" si="6"/>
        <v>0</v>
      </c>
      <c r="Z112" s="51">
        <f t="shared" si="6"/>
        <v>-0.26625619580425669</v>
      </c>
      <c r="AA112" s="51">
        <f t="shared" si="6"/>
        <v>-0.30289441301656145</v>
      </c>
      <c r="AB112" s="51">
        <f t="shared" si="6"/>
        <v>-0.27065679535435266</v>
      </c>
      <c r="AC112" s="51">
        <f t="shared" si="4"/>
        <v>0</v>
      </c>
      <c r="AD112" s="51">
        <f t="shared" si="4"/>
        <v>0</v>
      </c>
      <c r="AE112" s="51">
        <f t="shared" si="4"/>
        <v>-0.32483764425245326</v>
      </c>
      <c r="AF112" s="51">
        <f t="shared" si="4"/>
        <v>0</v>
      </c>
      <c r="AG112" s="51">
        <f t="shared" si="4"/>
        <v>0</v>
      </c>
      <c r="AH112" s="53">
        <f t="shared" si="5"/>
        <v>1.5323490491014284</v>
      </c>
    </row>
    <row r="113" spans="2:34" x14ac:dyDescent="0.25">
      <c r="B113" s="2">
        <v>111</v>
      </c>
      <c r="C113" s="2">
        <v>-1</v>
      </c>
      <c r="D113" s="2">
        <v>-1</v>
      </c>
      <c r="E113" s="2">
        <v>1</v>
      </c>
      <c r="F113" s="2">
        <v>-1</v>
      </c>
      <c r="G113" s="2">
        <v>1</v>
      </c>
      <c r="H113" s="2">
        <v>-1</v>
      </c>
      <c r="I113" s="2">
        <v>-1</v>
      </c>
      <c r="J113" s="2">
        <v>-1</v>
      </c>
      <c r="K113" s="2">
        <v>1</v>
      </c>
      <c r="L113" s="2">
        <v>-1</v>
      </c>
      <c r="M113" s="47" t="s">
        <v>85</v>
      </c>
      <c r="N113" s="48" t="s">
        <v>85</v>
      </c>
      <c r="O113" s="48">
        <v>0.34717464447021479</v>
      </c>
      <c r="P113" s="48" t="s">
        <v>85</v>
      </c>
      <c r="Q113" s="48">
        <v>0.2371210306882858</v>
      </c>
      <c r="R113" s="48" t="s">
        <v>85</v>
      </c>
      <c r="S113" s="48" t="s">
        <v>85</v>
      </c>
      <c r="T113" s="48" t="s">
        <v>85</v>
      </c>
      <c r="U113" s="48">
        <v>0.41570425033569341</v>
      </c>
      <c r="V113" s="48" t="s">
        <v>85</v>
      </c>
      <c r="X113" s="51">
        <f t="shared" si="6"/>
        <v>0</v>
      </c>
      <c r="Y113" s="51">
        <f t="shared" si="6"/>
        <v>0</v>
      </c>
      <c r="Z113" s="51">
        <f t="shared" si="6"/>
        <v>-0.3672855437870387</v>
      </c>
      <c r="AA113" s="51">
        <f t="shared" si="6"/>
        <v>0</v>
      </c>
      <c r="AB113" s="51">
        <f t="shared" si="6"/>
        <v>-0.34126093337631369</v>
      </c>
      <c r="AC113" s="51">
        <f t="shared" si="4"/>
        <v>0</v>
      </c>
      <c r="AD113" s="51">
        <f t="shared" si="4"/>
        <v>0</v>
      </c>
      <c r="AE113" s="51">
        <f t="shared" si="4"/>
        <v>0</v>
      </c>
      <c r="AF113" s="51">
        <f t="shared" si="4"/>
        <v>-0.36489737913401349</v>
      </c>
      <c r="AG113" s="51">
        <f t="shared" si="4"/>
        <v>0</v>
      </c>
      <c r="AH113" s="53">
        <f t="shared" si="5"/>
        <v>1.0734438562973658</v>
      </c>
    </row>
    <row r="114" spans="2:34" x14ac:dyDescent="0.25">
      <c r="B114" s="2">
        <v>112</v>
      </c>
      <c r="C114" s="2">
        <v>1</v>
      </c>
      <c r="D114" s="2">
        <v>1</v>
      </c>
      <c r="E114" s="2">
        <v>-1</v>
      </c>
      <c r="F114" s="2">
        <v>-1</v>
      </c>
      <c r="G114" s="2">
        <v>1</v>
      </c>
      <c r="H114" s="2">
        <v>-1</v>
      </c>
      <c r="I114" s="2">
        <v>1</v>
      </c>
      <c r="J114" s="2">
        <v>-1</v>
      </c>
      <c r="K114" s="2">
        <v>1</v>
      </c>
      <c r="L114" s="2">
        <v>-1</v>
      </c>
      <c r="M114" s="47">
        <v>0.26826325058937073</v>
      </c>
      <c r="N114" s="48">
        <v>0.33748629689216608</v>
      </c>
      <c r="O114" s="48" t="s">
        <v>85</v>
      </c>
      <c r="P114" s="48" t="s">
        <v>85</v>
      </c>
      <c r="Q114" s="48">
        <v>0.1231938898563385</v>
      </c>
      <c r="R114" s="48" t="s">
        <v>85</v>
      </c>
      <c r="S114" s="48">
        <v>0.1071959212422371</v>
      </c>
      <c r="T114" s="48" t="s">
        <v>85</v>
      </c>
      <c r="U114" s="48">
        <v>0.16386069357395169</v>
      </c>
      <c r="V114" s="48" t="s">
        <v>85</v>
      </c>
      <c r="X114" s="51">
        <f t="shared" si="6"/>
        <v>-0.35297716418120956</v>
      </c>
      <c r="Y114" s="51">
        <f t="shared" si="6"/>
        <v>-0.36658786558009054</v>
      </c>
      <c r="Z114" s="51">
        <f t="shared" si="6"/>
        <v>0</v>
      </c>
      <c r="AA114" s="51">
        <f t="shared" si="6"/>
        <v>0</v>
      </c>
      <c r="AB114" s="51">
        <f t="shared" si="6"/>
        <v>-0.2579674909550207</v>
      </c>
      <c r="AC114" s="51">
        <f t="shared" si="4"/>
        <v>0</v>
      </c>
      <c r="AD114" s="51">
        <f t="shared" si="4"/>
        <v>-0.23937889862634304</v>
      </c>
      <c r="AE114" s="51">
        <f t="shared" si="4"/>
        <v>0</v>
      </c>
      <c r="AF114" s="51">
        <f t="shared" si="4"/>
        <v>-0.29638116829915462</v>
      </c>
      <c r="AG114" s="51">
        <f t="shared" si="4"/>
        <v>0</v>
      </c>
      <c r="AH114" s="53">
        <f t="shared" si="5"/>
        <v>1.5132925876418184</v>
      </c>
    </row>
    <row r="115" spans="2:34" x14ac:dyDescent="0.25">
      <c r="B115" s="2">
        <v>113</v>
      </c>
      <c r="C115" s="2">
        <v>-1</v>
      </c>
      <c r="D115" s="2">
        <v>1</v>
      </c>
      <c r="E115" s="2">
        <v>-1</v>
      </c>
      <c r="F115" s="2">
        <v>1</v>
      </c>
      <c r="G115" s="2">
        <v>-1</v>
      </c>
      <c r="H115" s="2">
        <v>1</v>
      </c>
      <c r="I115" s="2">
        <v>1</v>
      </c>
      <c r="J115" s="2">
        <v>1</v>
      </c>
      <c r="K115" s="2">
        <v>1</v>
      </c>
      <c r="L115" s="2">
        <v>1</v>
      </c>
      <c r="M115" s="47" t="s">
        <v>85</v>
      </c>
      <c r="N115" s="48">
        <v>0.22332008183002469</v>
      </c>
      <c r="O115" s="48" t="s">
        <v>85</v>
      </c>
      <c r="P115" s="48">
        <v>0.13188502192497251</v>
      </c>
      <c r="Q115" s="48" t="s">
        <v>85</v>
      </c>
      <c r="R115" s="48">
        <v>0.16537706553935999</v>
      </c>
      <c r="S115" s="48">
        <v>6.4232423901557922E-2</v>
      </c>
      <c r="T115" s="48">
        <v>0.19686175882816309</v>
      </c>
      <c r="U115" s="48">
        <v>0.15299120545387271</v>
      </c>
      <c r="V115" s="48">
        <v>6.5332524478435516E-2</v>
      </c>
      <c r="X115" s="51">
        <f t="shared" si="6"/>
        <v>0</v>
      </c>
      <c r="Y115" s="51">
        <f t="shared" si="6"/>
        <v>-0.33479012025855348</v>
      </c>
      <c r="Z115" s="51">
        <f t="shared" si="6"/>
        <v>0</v>
      </c>
      <c r="AA115" s="51">
        <f t="shared" si="6"/>
        <v>-0.26717594579018655</v>
      </c>
      <c r="AB115" s="51">
        <f t="shared" si="6"/>
        <v>0</v>
      </c>
      <c r="AC115" s="51">
        <f t="shared" si="4"/>
        <v>-0.29760052216919419</v>
      </c>
      <c r="AD115" s="51">
        <f t="shared" si="4"/>
        <v>-0.17633387869079228</v>
      </c>
      <c r="AE115" s="51">
        <f t="shared" si="4"/>
        <v>-0.3199502681444536</v>
      </c>
      <c r="AF115" s="51">
        <f t="shared" si="4"/>
        <v>-0.2872218398504916</v>
      </c>
      <c r="AG115" s="51">
        <f t="shared" si="4"/>
        <v>-0.17824445877258568</v>
      </c>
      <c r="AH115" s="53">
        <f t="shared" si="5"/>
        <v>1.8613170336762572</v>
      </c>
    </row>
    <row r="116" spans="2:34" x14ac:dyDescent="0.25">
      <c r="B116" s="2">
        <v>114</v>
      </c>
      <c r="C116" s="2">
        <v>1</v>
      </c>
      <c r="D116" s="2">
        <v>-1</v>
      </c>
      <c r="E116" s="2">
        <v>1</v>
      </c>
      <c r="F116" s="2">
        <v>-1</v>
      </c>
      <c r="G116" s="2">
        <v>-1</v>
      </c>
      <c r="H116" s="2">
        <v>-1</v>
      </c>
      <c r="I116" s="2">
        <v>-1</v>
      </c>
      <c r="J116" s="2">
        <v>1</v>
      </c>
      <c r="K116" s="2">
        <v>-1</v>
      </c>
      <c r="L116" s="2">
        <v>1</v>
      </c>
      <c r="M116" s="47">
        <v>0.33040240406990051</v>
      </c>
      <c r="N116" s="48" t="s">
        <v>85</v>
      </c>
      <c r="O116" s="48">
        <v>0.2111075967550278</v>
      </c>
      <c r="P116" s="48" t="s">
        <v>85</v>
      </c>
      <c r="Q116" s="48" t="s">
        <v>85</v>
      </c>
      <c r="R116" s="48" t="s">
        <v>85</v>
      </c>
      <c r="S116" s="48" t="s">
        <v>85</v>
      </c>
      <c r="T116" s="48">
        <v>0.29650920629501343</v>
      </c>
      <c r="U116" s="48" t="s">
        <v>85</v>
      </c>
      <c r="V116" s="48">
        <v>0.16198079288005829</v>
      </c>
      <c r="X116" s="51">
        <f t="shared" si="6"/>
        <v>-0.36590214712712693</v>
      </c>
      <c r="Y116" s="51">
        <f t="shared" si="6"/>
        <v>0</v>
      </c>
      <c r="Z116" s="51">
        <f t="shared" si="6"/>
        <v>-0.32835408300163305</v>
      </c>
      <c r="AA116" s="51">
        <f t="shared" si="6"/>
        <v>0</v>
      </c>
      <c r="AB116" s="51">
        <f t="shared" si="6"/>
        <v>0</v>
      </c>
      <c r="AC116" s="51">
        <f t="shared" si="4"/>
        <v>0</v>
      </c>
      <c r="AD116" s="51">
        <f t="shared" si="4"/>
        <v>0</v>
      </c>
      <c r="AE116" s="51">
        <f t="shared" si="4"/>
        <v>-0.36045942568051814</v>
      </c>
      <c r="AF116" s="51">
        <f t="shared" si="4"/>
        <v>0</v>
      </c>
      <c r="AG116" s="51">
        <f t="shared" si="4"/>
        <v>-0.29484999485758934</v>
      </c>
      <c r="AH116" s="53">
        <f t="shared" si="5"/>
        <v>1.3495656506668676</v>
      </c>
    </row>
    <row r="117" spans="2:34" x14ac:dyDescent="0.25">
      <c r="B117" s="2">
        <v>115</v>
      </c>
      <c r="C117" s="2">
        <v>-1</v>
      </c>
      <c r="D117" s="2">
        <v>-1</v>
      </c>
      <c r="E117" s="2">
        <v>-1</v>
      </c>
      <c r="F117" s="2">
        <v>1</v>
      </c>
      <c r="G117" s="2">
        <v>-1</v>
      </c>
      <c r="H117" s="2">
        <v>-1</v>
      </c>
      <c r="I117" s="2">
        <v>1</v>
      </c>
      <c r="J117" s="2">
        <v>-1</v>
      </c>
      <c r="K117" s="2">
        <v>-1</v>
      </c>
      <c r="L117" s="2">
        <v>-1</v>
      </c>
      <c r="M117" s="47" t="s">
        <v>85</v>
      </c>
      <c r="N117" s="48" t="s">
        <v>85</v>
      </c>
      <c r="O117" s="48" t="s">
        <v>85</v>
      </c>
      <c r="P117" s="48">
        <v>0.59295785427093506</v>
      </c>
      <c r="Q117" s="48" t="s">
        <v>85</v>
      </c>
      <c r="R117" s="48" t="s">
        <v>85</v>
      </c>
      <c r="S117" s="48">
        <v>0.40704217553138727</v>
      </c>
      <c r="T117" s="48" t="s">
        <v>85</v>
      </c>
      <c r="U117" s="48" t="s">
        <v>85</v>
      </c>
      <c r="V117" s="48" t="s">
        <v>85</v>
      </c>
      <c r="X117" s="51">
        <f t="shared" si="6"/>
        <v>0</v>
      </c>
      <c r="Y117" s="51">
        <f t="shared" si="6"/>
        <v>0</v>
      </c>
      <c r="Z117" s="51">
        <f t="shared" si="6"/>
        <v>0</v>
      </c>
      <c r="AA117" s="51">
        <f t="shared" si="6"/>
        <v>-0.30989872235282601</v>
      </c>
      <c r="AB117" s="51">
        <f t="shared" si="6"/>
        <v>0</v>
      </c>
      <c r="AC117" s="51">
        <f t="shared" si="4"/>
        <v>0</v>
      </c>
      <c r="AD117" s="51">
        <f t="shared" si="4"/>
        <v>-0.36586516771453542</v>
      </c>
      <c r="AE117" s="51">
        <f t="shared" si="4"/>
        <v>0</v>
      </c>
      <c r="AF117" s="51">
        <f t="shared" si="4"/>
        <v>0</v>
      </c>
      <c r="AG117" s="51">
        <f t="shared" si="4"/>
        <v>0</v>
      </c>
      <c r="AH117" s="53">
        <f t="shared" si="5"/>
        <v>0.67576389006736148</v>
      </c>
    </row>
    <row r="118" spans="2:34" x14ac:dyDescent="0.25">
      <c r="B118" s="2">
        <v>116</v>
      </c>
      <c r="C118" s="2">
        <v>1</v>
      </c>
      <c r="D118" s="2">
        <v>1</v>
      </c>
      <c r="E118" s="2">
        <v>-1</v>
      </c>
      <c r="F118" s="2">
        <v>-1</v>
      </c>
      <c r="G118" s="2">
        <v>1</v>
      </c>
      <c r="H118" s="2">
        <v>-1</v>
      </c>
      <c r="I118" s="2">
        <v>-1</v>
      </c>
      <c r="J118" s="2">
        <v>1</v>
      </c>
      <c r="K118" s="2">
        <v>1</v>
      </c>
      <c r="L118" s="2">
        <v>-1</v>
      </c>
      <c r="M118" s="47">
        <v>0.2794850766658783</v>
      </c>
      <c r="N118" s="48">
        <v>0.3134613037109375</v>
      </c>
      <c r="O118" s="48" t="s">
        <v>85</v>
      </c>
      <c r="P118" s="48" t="s">
        <v>85</v>
      </c>
      <c r="Q118" s="48">
        <v>5.9849813580513E-2</v>
      </c>
      <c r="R118" s="48" t="s">
        <v>85</v>
      </c>
      <c r="S118" s="48" t="s">
        <v>85</v>
      </c>
      <c r="T118" s="48">
        <v>0.1942033767700195</v>
      </c>
      <c r="U118" s="48">
        <v>0.15300039947032931</v>
      </c>
      <c r="V118" s="48" t="s">
        <v>85</v>
      </c>
      <c r="X118" s="51">
        <f t="shared" si="6"/>
        <v>-0.3562893590661374</v>
      </c>
      <c r="Y118" s="51">
        <f t="shared" si="6"/>
        <v>-0.36363998848924634</v>
      </c>
      <c r="Z118" s="51">
        <f t="shared" si="6"/>
        <v>0</v>
      </c>
      <c r="AA118" s="51">
        <f t="shared" si="6"/>
        <v>0</v>
      </c>
      <c r="AB118" s="51">
        <f t="shared" si="6"/>
        <v>-0.16853210521962445</v>
      </c>
      <c r="AC118" s="51">
        <f t="shared" si="4"/>
        <v>0</v>
      </c>
      <c r="AD118" s="51">
        <f t="shared" si="4"/>
        <v>0</v>
      </c>
      <c r="AE118" s="51">
        <f t="shared" si="4"/>
        <v>-0.31827007490749748</v>
      </c>
      <c r="AF118" s="51">
        <f t="shared" si="4"/>
        <v>-0.28722990617295663</v>
      </c>
      <c r="AG118" s="51">
        <f t="shared" si="4"/>
        <v>0</v>
      </c>
      <c r="AH118" s="53">
        <f t="shared" si="5"/>
        <v>1.4939614338554623</v>
      </c>
    </row>
    <row r="119" spans="2:34" x14ac:dyDescent="0.25">
      <c r="B119" s="2">
        <v>117</v>
      </c>
      <c r="C119" s="2">
        <v>1</v>
      </c>
      <c r="D119" s="2">
        <v>-1</v>
      </c>
      <c r="E119" s="2">
        <v>1</v>
      </c>
      <c r="F119" s="2">
        <v>1</v>
      </c>
      <c r="G119" s="2">
        <v>-1</v>
      </c>
      <c r="H119" s="2">
        <v>1</v>
      </c>
      <c r="I119" s="2">
        <v>1</v>
      </c>
      <c r="J119" s="2">
        <v>-1</v>
      </c>
      <c r="K119" s="2">
        <v>1</v>
      </c>
      <c r="L119" s="2">
        <v>1</v>
      </c>
      <c r="M119" s="47">
        <v>0.27245432138442988</v>
      </c>
      <c r="N119" s="48" t="s">
        <v>85</v>
      </c>
      <c r="O119" s="48">
        <v>0.1022489443421364</v>
      </c>
      <c r="P119" s="48">
        <v>0.18937927484512329</v>
      </c>
      <c r="Q119" s="48" t="s">
        <v>85</v>
      </c>
      <c r="R119" s="48">
        <v>0.14134059846401209</v>
      </c>
      <c r="S119" s="48">
        <v>6.6741153597831726E-2</v>
      </c>
      <c r="T119" s="48" t="s">
        <v>85</v>
      </c>
      <c r="U119" s="48">
        <v>0.17306017875671389</v>
      </c>
      <c r="V119" s="48">
        <v>5.477551743388176E-2</v>
      </c>
      <c r="X119" s="51">
        <f t="shared" si="6"/>
        <v>-0.35426807843700203</v>
      </c>
      <c r="Y119" s="51">
        <f t="shared" si="6"/>
        <v>0</v>
      </c>
      <c r="Z119" s="51">
        <f t="shared" si="6"/>
        <v>-0.23316284939444021</v>
      </c>
      <c r="AA119" s="51">
        <f t="shared" si="6"/>
        <v>-0.31512778176281492</v>
      </c>
      <c r="AB119" s="51">
        <f t="shared" si="6"/>
        <v>0</v>
      </c>
      <c r="AC119" s="51">
        <f t="shared" ref="AC119:AG130" si="7">IFERROR(R119*LN(R119),0)</f>
        <v>-0.27654457110689729</v>
      </c>
      <c r="AD119" s="51">
        <f t="shared" si="7"/>
        <v>-0.18066386589445399</v>
      </c>
      <c r="AE119" s="51">
        <f t="shared" si="7"/>
        <v>0</v>
      </c>
      <c r="AF119" s="51">
        <f t="shared" si="7"/>
        <v>-0.30356760963681223</v>
      </c>
      <c r="AG119" s="51">
        <f t="shared" si="7"/>
        <v>-0.15909614479044928</v>
      </c>
      <c r="AH119" s="53">
        <f t="shared" si="5"/>
        <v>1.8224309010228699</v>
      </c>
    </row>
    <row r="120" spans="2:34" x14ac:dyDescent="0.25">
      <c r="B120" s="2">
        <v>118</v>
      </c>
      <c r="C120" s="2">
        <v>1</v>
      </c>
      <c r="D120" s="2">
        <v>-1</v>
      </c>
      <c r="E120" s="2">
        <v>1</v>
      </c>
      <c r="F120" s="2">
        <v>1</v>
      </c>
      <c r="G120" s="2">
        <v>-1</v>
      </c>
      <c r="H120" s="2">
        <v>-1</v>
      </c>
      <c r="I120" s="2">
        <v>-1</v>
      </c>
      <c r="J120" s="2">
        <v>1</v>
      </c>
      <c r="K120" s="2">
        <v>1</v>
      </c>
      <c r="L120" s="2">
        <v>-1</v>
      </c>
      <c r="M120" s="47">
        <v>0.31939572095870972</v>
      </c>
      <c r="N120" s="48" t="s">
        <v>85</v>
      </c>
      <c r="O120" s="48">
        <v>0.1319464594125748</v>
      </c>
      <c r="P120" s="48">
        <v>0.15395915508270261</v>
      </c>
      <c r="Q120" s="48" t="s">
        <v>85</v>
      </c>
      <c r="R120" s="48" t="s">
        <v>85</v>
      </c>
      <c r="S120" s="48" t="s">
        <v>85</v>
      </c>
      <c r="T120" s="48">
        <v>0.2059149444103241</v>
      </c>
      <c r="U120" s="48">
        <v>0.18878372013568881</v>
      </c>
      <c r="V120" s="48" t="s">
        <v>85</v>
      </c>
      <c r="X120" s="51">
        <f t="shared" ref="X120:AB130" si="8">IFERROR(M120*LN(M120),0)</f>
        <v>-0.36453414249401905</v>
      </c>
      <c r="Y120" s="51">
        <f t="shared" si="8"/>
        <v>0</v>
      </c>
      <c r="Z120" s="51">
        <f t="shared" si="8"/>
        <v>-0.26723895557967542</v>
      </c>
      <c r="AA120" s="51">
        <f t="shared" si="8"/>
        <v>-0.28806803891118243</v>
      </c>
      <c r="AB120" s="51">
        <f t="shared" si="8"/>
        <v>0</v>
      </c>
      <c r="AC120" s="51">
        <f t="shared" si="7"/>
        <v>0</v>
      </c>
      <c r="AD120" s="51">
        <f t="shared" si="7"/>
        <v>0</v>
      </c>
      <c r="AE120" s="51">
        <f t="shared" si="7"/>
        <v>-0.32540575717823839</v>
      </c>
      <c r="AF120" s="51">
        <f t="shared" si="7"/>
        <v>-0.31473139390854621</v>
      </c>
      <c r="AG120" s="51">
        <f t="shared" si="7"/>
        <v>0</v>
      </c>
      <c r="AH120" s="53">
        <f t="shared" si="5"/>
        <v>1.5599782880716617</v>
      </c>
    </row>
    <row r="121" spans="2:34" x14ac:dyDescent="0.25">
      <c r="B121" s="2">
        <v>119</v>
      </c>
      <c r="C121" s="2">
        <v>1</v>
      </c>
      <c r="D121" s="2">
        <v>1</v>
      </c>
      <c r="E121" s="2">
        <v>1</v>
      </c>
      <c r="F121" s="2">
        <v>-1</v>
      </c>
      <c r="G121" s="2">
        <v>1</v>
      </c>
      <c r="H121" s="2">
        <v>1</v>
      </c>
      <c r="I121" s="2">
        <v>-1</v>
      </c>
      <c r="J121" s="2">
        <v>-1</v>
      </c>
      <c r="K121" s="2">
        <v>-1</v>
      </c>
      <c r="L121" s="2">
        <v>-1</v>
      </c>
      <c r="M121" s="47">
        <v>0.27354678511619568</v>
      </c>
      <c r="N121" s="48">
        <v>0.35982632637023931</v>
      </c>
      <c r="O121" s="48">
        <v>8.7523140013217926E-2</v>
      </c>
      <c r="P121" s="48" t="s">
        <v>85</v>
      </c>
      <c r="Q121" s="48">
        <v>9.6315592527389526E-2</v>
      </c>
      <c r="R121" s="48">
        <v>0.18278813362121579</v>
      </c>
      <c r="S121" s="48" t="s">
        <v>85</v>
      </c>
      <c r="T121" s="48" t="s">
        <v>85</v>
      </c>
      <c r="U121" s="48" t="s">
        <v>85</v>
      </c>
      <c r="V121" s="48" t="s">
        <v>85</v>
      </c>
      <c r="X121" s="51">
        <f t="shared" si="8"/>
        <v>-0.35459394083982221</v>
      </c>
      <c r="Y121" s="51">
        <f t="shared" si="8"/>
        <v>-0.36779064696162495</v>
      </c>
      <c r="Z121" s="51">
        <f t="shared" si="8"/>
        <v>-0.21319342118658149</v>
      </c>
      <c r="AA121" s="51">
        <f t="shared" si="8"/>
        <v>0</v>
      </c>
      <c r="AB121" s="51">
        <f t="shared" si="8"/>
        <v>-0.22539053146401028</v>
      </c>
      <c r="AC121" s="51">
        <f t="shared" si="7"/>
        <v>-0.31063518764215498</v>
      </c>
      <c r="AD121" s="51">
        <f t="shared" si="7"/>
        <v>0</v>
      </c>
      <c r="AE121" s="51">
        <f t="shared" si="7"/>
        <v>0</v>
      </c>
      <c r="AF121" s="51">
        <f t="shared" si="7"/>
        <v>0</v>
      </c>
      <c r="AG121" s="51">
        <f t="shared" si="7"/>
        <v>0</v>
      </c>
      <c r="AH121" s="53">
        <f t="shared" si="5"/>
        <v>1.4716037280941938</v>
      </c>
    </row>
    <row r="122" spans="2:34" x14ac:dyDescent="0.25">
      <c r="B122" s="2">
        <v>120</v>
      </c>
      <c r="C122" s="2">
        <v>-1</v>
      </c>
      <c r="D122" s="2">
        <v>1</v>
      </c>
      <c r="E122" s="2">
        <v>1</v>
      </c>
      <c r="F122" s="2">
        <v>1</v>
      </c>
      <c r="G122" s="2">
        <v>1</v>
      </c>
      <c r="H122" s="2">
        <v>-1</v>
      </c>
      <c r="I122" s="2">
        <v>1</v>
      </c>
      <c r="J122" s="2">
        <v>-1</v>
      </c>
      <c r="K122" s="2">
        <v>1</v>
      </c>
      <c r="L122" s="2">
        <v>1</v>
      </c>
      <c r="M122" s="47" t="s">
        <v>85</v>
      </c>
      <c r="N122" s="48">
        <v>0.26846680045127869</v>
      </c>
      <c r="O122" s="48">
        <v>9.1857053339481354E-2</v>
      </c>
      <c r="P122" s="48">
        <v>0.19437560439109799</v>
      </c>
      <c r="Q122" s="48">
        <v>9.3925423920154572E-2</v>
      </c>
      <c r="R122" s="48" t="s">
        <v>85</v>
      </c>
      <c r="S122" s="48">
        <v>0.1128237694501877</v>
      </c>
      <c r="T122" s="48" t="s">
        <v>85</v>
      </c>
      <c r="U122" s="48">
        <v>0.1574378311634064</v>
      </c>
      <c r="V122" s="48">
        <v>8.1113465130329132E-2</v>
      </c>
      <c r="X122" s="51">
        <f t="shared" si="8"/>
        <v>0</v>
      </c>
      <c r="Y122" s="51">
        <f t="shared" si="8"/>
        <v>-0.35304136527599222</v>
      </c>
      <c r="Z122" s="51">
        <f t="shared" si="8"/>
        <v>-0.21931070615567502</v>
      </c>
      <c r="AA122" s="51">
        <f t="shared" si="8"/>
        <v>-0.31838002606198329</v>
      </c>
      <c r="AB122" s="51">
        <f t="shared" si="8"/>
        <v>-0.22215750098523082</v>
      </c>
      <c r="AC122" s="51">
        <f t="shared" si="7"/>
        <v>0</v>
      </c>
      <c r="AD122" s="51">
        <f t="shared" si="7"/>
        <v>-0.24617336871121981</v>
      </c>
      <c r="AE122" s="51">
        <f t="shared" si="7"/>
        <v>0</v>
      </c>
      <c r="AF122" s="51">
        <f t="shared" si="7"/>
        <v>-0.29105919481349668</v>
      </c>
      <c r="AG122" s="51">
        <f t="shared" si="7"/>
        <v>-0.20374942411158151</v>
      </c>
      <c r="AH122" s="53">
        <f t="shared" si="5"/>
        <v>1.8538715861151793</v>
      </c>
    </row>
    <row r="123" spans="2:34" x14ac:dyDescent="0.25">
      <c r="B123" s="2">
        <v>121</v>
      </c>
      <c r="C123" s="2">
        <v>-1</v>
      </c>
      <c r="D123" s="2">
        <v>1</v>
      </c>
      <c r="E123" s="2">
        <v>-1</v>
      </c>
      <c r="F123" s="2">
        <v>1</v>
      </c>
      <c r="G123" s="2">
        <v>-1</v>
      </c>
      <c r="H123" s="2">
        <v>-1</v>
      </c>
      <c r="I123" s="2">
        <v>1</v>
      </c>
      <c r="J123" s="2">
        <v>1</v>
      </c>
      <c r="K123" s="2">
        <v>1</v>
      </c>
      <c r="L123" s="2">
        <v>-1</v>
      </c>
      <c r="M123" s="47" t="s">
        <v>85</v>
      </c>
      <c r="N123" s="48">
        <v>0.30598151683807367</v>
      </c>
      <c r="O123" s="48" t="s">
        <v>85</v>
      </c>
      <c r="P123" s="48">
        <v>0.1476497948169708</v>
      </c>
      <c r="Q123" s="48" t="s">
        <v>85</v>
      </c>
      <c r="R123" s="48" t="s">
        <v>85</v>
      </c>
      <c r="S123" s="48">
        <v>9.7287639975547791E-2</v>
      </c>
      <c r="T123" s="48">
        <v>0.24138560891151431</v>
      </c>
      <c r="U123" s="48">
        <v>0.2076954394578934</v>
      </c>
      <c r="V123" s="48" t="s">
        <v>85</v>
      </c>
      <c r="X123" s="51">
        <f t="shared" si="8"/>
        <v>0</v>
      </c>
      <c r="Y123" s="51">
        <f t="shared" si="8"/>
        <v>-0.36235266956567563</v>
      </c>
      <c r="Z123" s="51">
        <f t="shared" si="8"/>
        <v>0</v>
      </c>
      <c r="AA123" s="51">
        <f t="shared" si="8"/>
        <v>-0.28244107322854972</v>
      </c>
      <c r="AB123" s="51">
        <f t="shared" si="8"/>
        <v>0</v>
      </c>
      <c r="AC123" s="51">
        <f t="shared" si="7"/>
        <v>0</v>
      </c>
      <c r="AD123" s="51">
        <f t="shared" si="7"/>
        <v>-0.22668830791924158</v>
      </c>
      <c r="AE123" s="51">
        <f t="shared" si="7"/>
        <v>-0.343095749440812</v>
      </c>
      <c r="AF123" s="51">
        <f t="shared" si="7"/>
        <v>-0.32643128870831523</v>
      </c>
      <c r="AG123" s="51">
        <f t="shared" si="7"/>
        <v>0</v>
      </c>
      <c r="AH123" s="53">
        <f t="shared" si="5"/>
        <v>1.5410090888625942</v>
      </c>
    </row>
    <row r="124" spans="2:34" x14ac:dyDescent="0.25">
      <c r="B124" s="2">
        <v>122</v>
      </c>
      <c r="C124" s="2">
        <v>-1</v>
      </c>
      <c r="D124" s="2">
        <v>-1</v>
      </c>
      <c r="E124" s="2">
        <v>1</v>
      </c>
      <c r="F124" s="2">
        <v>1</v>
      </c>
      <c r="G124" s="2">
        <v>-1</v>
      </c>
      <c r="H124" s="2">
        <v>-1</v>
      </c>
      <c r="I124" s="2">
        <v>1</v>
      </c>
      <c r="J124" s="2">
        <v>1</v>
      </c>
      <c r="K124" s="2">
        <v>1</v>
      </c>
      <c r="L124" s="2">
        <v>1</v>
      </c>
      <c r="M124" s="47" t="s">
        <v>85</v>
      </c>
      <c r="N124" s="48" t="s">
        <v>85</v>
      </c>
      <c r="O124" s="48">
        <v>0.1224450618028641</v>
      </c>
      <c r="P124" s="48">
        <v>0.2134106457233429</v>
      </c>
      <c r="Q124" s="48" t="s">
        <v>85</v>
      </c>
      <c r="R124" s="48" t="s">
        <v>85</v>
      </c>
      <c r="S124" s="48">
        <v>9.1191083192825317E-2</v>
      </c>
      <c r="T124" s="48">
        <v>0.26581910252571112</v>
      </c>
      <c r="U124" s="48">
        <v>0.17665985226631159</v>
      </c>
      <c r="V124" s="48">
        <v>0.13047417998313901</v>
      </c>
      <c r="X124" s="51">
        <f t="shared" si="8"/>
        <v>0</v>
      </c>
      <c r="Y124" s="51">
        <f t="shared" si="8"/>
        <v>0</v>
      </c>
      <c r="Z124" s="51">
        <f t="shared" si="8"/>
        <v>-0.25714599570859709</v>
      </c>
      <c r="AA124" s="51">
        <f t="shared" si="8"/>
        <v>-0.32962065027679838</v>
      </c>
      <c r="AB124" s="51">
        <f t="shared" si="8"/>
        <v>0</v>
      </c>
      <c r="AC124" s="51">
        <f t="shared" si="7"/>
        <v>0</v>
      </c>
      <c r="AD124" s="51">
        <f t="shared" si="7"/>
        <v>-0.21838423811915569</v>
      </c>
      <c r="AE124" s="51">
        <f t="shared" si="7"/>
        <v>-0.35219416691956001</v>
      </c>
      <c r="AF124" s="51">
        <f t="shared" si="7"/>
        <v>-0.30624500069862282</v>
      </c>
      <c r="AG124" s="51">
        <f t="shared" si="7"/>
        <v>-0.26572109585809534</v>
      </c>
      <c r="AH124" s="53">
        <f t="shared" si="5"/>
        <v>1.7293111475808294</v>
      </c>
    </row>
    <row r="125" spans="2:34" x14ac:dyDescent="0.25">
      <c r="B125" s="2">
        <v>123</v>
      </c>
      <c r="C125" s="2">
        <v>1</v>
      </c>
      <c r="D125" s="2">
        <v>-1</v>
      </c>
      <c r="E125" s="2">
        <v>-1</v>
      </c>
      <c r="F125" s="2">
        <v>-1</v>
      </c>
      <c r="G125" s="2">
        <v>-1</v>
      </c>
      <c r="H125" s="2">
        <v>-1</v>
      </c>
      <c r="I125" s="2">
        <v>1</v>
      </c>
      <c r="J125" s="2">
        <v>1</v>
      </c>
      <c r="K125" s="2">
        <v>1</v>
      </c>
      <c r="L125" s="2">
        <v>-1</v>
      </c>
      <c r="M125" s="47">
        <v>0.37507057189941412</v>
      </c>
      <c r="N125" s="48" t="s">
        <v>85</v>
      </c>
      <c r="O125" s="48" t="s">
        <v>85</v>
      </c>
      <c r="P125" s="48" t="s">
        <v>85</v>
      </c>
      <c r="Q125" s="48" t="s">
        <v>85</v>
      </c>
      <c r="R125" s="48" t="s">
        <v>85</v>
      </c>
      <c r="S125" s="48">
        <v>0.10140335559844969</v>
      </c>
      <c r="T125" s="48">
        <v>0.26913365721702581</v>
      </c>
      <c r="U125" s="48">
        <v>0.25439244508743292</v>
      </c>
      <c r="V125" s="48" t="s">
        <v>85</v>
      </c>
      <c r="X125" s="51">
        <f t="shared" si="8"/>
        <v>-0.36780961032326176</v>
      </c>
      <c r="Y125" s="51">
        <f t="shared" si="8"/>
        <v>0</v>
      </c>
      <c r="Z125" s="51">
        <f t="shared" si="8"/>
        <v>0</v>
      </c>
      <c r="AA125" s="51">
        <f t="shared" si="8"/>
        <v>0</v>
      </c>
      <c r="AB125" s="51">
        <f t="shared" si="8"/>
        <v>0</v>
      </c>
      <c r="AC125" s="51">
        <f t="shared" si="7"/>
        <v>0</v>
      </c>
      <c r="AD125" s="51">
        <f t="shared" si="7"/>
        <v>-0.23207669808988984</v>
      </c>
      <c r="AE125" s="51">
        <f t="shared" si="7"/>
        <v>-0.35325061631026761</v>
      </c>
      <c r="AF125" s="51">
        <f t="shared" si="7"/>
        <v>-0.3482320039257169</v>
      </c>
      <c r="AG125" s="51">
        <f t="shared" si="7"/>
        <v>0</v>
      </c>
      <c r="AH125" s="53">
        <f t="shared" si="5"/>
        <v>1.3013689286491361</v>
      </c>
    </row>
    <row r="126" spans="2:34" x14ac:dyDescent="0.25">
      <c r="B126" s="2">
        <v>124</v>
      </c>
      <c r="C126" s="2">
        <v>1</v>
      </c>
      <c r="D126" s="2">
        <v>1</v>
      </c>
      <c r="E126" s="2">
        <v>1</v>
      </c>
      <c r="F126" s="2">
        <v>-1</v>
      </c>
      <c r="G126" s="2">
        <v>1</v>
      </c>
      <c r="H126" s="2">
        <v>1</v>
      </c>
      <c r="I126" s="2">
        <v>1</v>
      </c>
      <c r="J126" s="2">
        <v>1</v>
      </c>
      <c r="K126" s="2">
        <v>-1</v>
      </c>
      <c r="L126" s="2">
        <v>-1</v>
      </c>
      <c r="M126" s="47">
        <v>0.25704929232597351</v>
      </c>
      <c r="N126" s="48">
        <v>0.28034475445747381</v>
      </c>
      <c r="O126" s="48">
        <v>4.7591440379619598E-2</v>
      </c>
      <c r="P126" s="48" t="s">
        <v>85</v>
      </c>
      <c r="Q126" s="48">
        <v>8.2039646804332733E-2</v>
      </c>
      <c r="R126" s="48">
        <v>0.1053703129291534</v>
      </c>
      <c r="S126" s="48">
        <v>8.3510227501392365E-2</v>
      </c>
      <c r="T126" s="48">
        <v>0.1440943777561188</v>
      </c>
      <c r="U126" s="48" t="s">
        <v>85</v>
      </c>
      <c r="V126" s="48" t="s">
        <v>85</v>
      </c>
      <c r="X126" s="51">
        <f t="shared" si="8"/>
        <v>-0.34919822828528702</v>
      </c>
      <c r="Y126" s="51">
        <f t="shared" si="8"/>
        <v>-0.35652428320593055</v>
      </c>
      <c r="Z126" s="51">
        <f t="shared" si="8"/>
        <v>-0.14492080731453291</v>
      </c>
      <c r="AA126" s="51">
        <f t="shared" si="8"/>
        <v>0</v>
      </c>
      <c r="AB126" s="51">
        <f t="shared" si="8"/>
        <v>-0.20514445629968908</v>
      </c>
      <c r="AC126" s="51">
        <f t="shared" si="7"/>
        <v>-0.23711211175762728</v>
      </c>
      <c r="AD126" s="51">
        <f t="shared" si="7"/>
        <v>-0.20733803785888563</v>
      </c>
      <c r="AE126" s="51">
        <f t="shared" si="7"/>
        <v>-0.27915213497298225</v>
      </c>
      <c r="AF126" s="51">
        <f t="shared" si="7"/>
        <v>0</v>
      </c>
      <c r="AG126" s="51">
        <f t="shared" si="7"/>
        <v>0</v>
      </c>
      <c r="AH126" s="53">
        <f t="shared" si="5"/>
        <v>1.7793900596949348</v>
      </c>
    </row>
    <row r="127" spans="2:34" x14ac:dyDescent="0.25">
      <c r="B127" s="2">
        <v>125</v>
      </c>
      <c r="C127" s="2">
        <v>-1</v>
      </c>
      <c r="D127" s="2">
        <v>-1</v>
      </c>
      <c r="E127" s="2">
        <v>1</v>
      </c>
      <c r="F127" s="2">
        <v>-1</v>
      </c>
      <c r="G127" s="2">
        <v>1</v>
      </c>
      <c r="H127" s="2">
        <v>-1</v>
      </c>
      <c r="I127" s="2">
        <v>1</v>
      </c>
      <c r="J127" s="2">
        <v>1</v>
      </c>
      <c r="K127" s="2">
        <v>1</v>
      </c>
      <c r="L127" s="2">
        <v>-1</v>
      </c>
      <c r="M127" s="47" t="s">
        <v>85</v>
      </c>
      <c r="N127" s="48" t="s">
        <v>85</v>
      </c>
      <c r="O127" s="48">
        <v>0.1737557053565979</v>
      </c>
      <c r="P127" s="48" t="s">
        <v>85</v>
      </c>
      <c r="Q127" s="48">
        <v>0.1708160936832428</v>
      </c>
      <c r="R127" s="48" t="s">
        <v>85</v>
      </c>
      <c r="S127" s="48">
        <v>0.13968546688556671</v>
      </c>
      <c r="T127" s="48">
        <v>0.28307926654815668</v>
      </c>
      <c r="U127" s="48">
        <v>0.23266351222991941</v>
      </c>
      <c r="V127" s="48" t="s">
        <v>85</v>
      </c>
      <c r="X127" s="51">
        <f t="shared" si="8"/>
        <v>0</v>
      </c>
      <c r="Y127" s="51">
        <f t="shared" si="8"/>
        <v>0</v>
      </c>
      <c r="Z127" s="51">
        <f t="shared" si="8"/>
        <v>-0.30409072151078886</v>
      </c>
      <c r="AA127" s="51">
        <f t="shared" si="8"/>
        <v>0</v>
      </c>
      <c r="AB127" s="51">
        <f t="shared" si="8"/>
        <v>-0.30186069650816733</v>
      </c>
      <c r="AC127" s="51">
        <f t="shared" si="7"/>
        <v>0</v>
      </c>
      <c r="AD127" s="51">
        <f t="shared" si="7"/>
        <v>-0.27495157181640278</v>
      </c>
      <c r="AE127" s="51">
        <f t="shared" si="7"/>
        <v>-0.35725405309885144</v>
      </c>
      <c r="AF127" s="51">
        <f t="shared" si="7"/>
        <v>-0.33926109760884177</v>
      </c>
      <c r="AG127" s="51">
        <f t="shared" si="7"/>
        <v>0</v>
      </c>
      <c r="AH127" s="53">
        <f t="shared" si="5"/>
        <v>1.5774181405430523</v>
      </c>
    </row>
    <row r="128" spans="2:34" x14ac:dyDescent="0.25">
      <c r="B128" s="2">
        <v>126</v>
      </c>
      <c r="C128" s="2">
        <v>1</v>
      </c>
      <c r="D128" s="2">
        <v>-1</v>
      </c>
      <c r="E128" s="2">
        <v>1</v>
      </c>
      <c r="F128" s="2">
        <v>-1</v>
      </c>
      <c r="G128" s="2">
        <v>1</v>
      </c>
      <c r="H128" s="2">
        <v>-1</v>
      </c>
      <c r="I128" s="2">
        <v>-1</v>
      </c>
      <c r="J128" s="2">
        <v>1</v>
      </c>
      <c r="K128" s="2">
        <v>1</v>
      </c>
      <c r="L128" s="2">
        <v>1</v>
      </c>
      <c r="M128" s="47">
        <v>0.24322384595870969</v>
      </c>
      <c r="N128" s="48" t="s">
        <v>85</v>
      </c>
      <c r="O128" s="48">
        <v>0.15355390310287481</v>
      </c>
      <c r="P128" s="48" t="s">
        <v>85</v>
      </c>
      <c r="Q128" s="48">
        <v>0.1093011870980263</v>
      </c>
      <c r="R128" s="48" t="s">
        <v>85</v>
      </c>
      <c r="S128" s="48" t="s">
        <v>85</v>
      </c>
      <c r="T128" s="48">
        <v>0.23626708984375</v>
      </c>
      <c r="U128" s="48">
        <v>0.15270023047924039</v>
      </c>
      <c r="V128" s="48">
        <v>0.1049537882208824</v>
      </c>
      <c r="X128" s="51">
        <f t="shared" si="8"/>
        <v>-0.34386332653090945</v>
      </c>
      <c r="Y128" s="51">
        <f t="shared" si="8"/>
        <v>0</v>
      </c>
      <c r="Z128" s="51">
        <f t="shared" si="8"/>
        <v>-0.2877145030829249</v>
      </c>
      <c r="AA128" s="51">
        <f t="shared" si="8"/>
        <v>0</v>
      </c>
      <c r="AB128" s="51">
        <f t="shared" si="8"/>
        <v>-0.24195435672492022</v>
      </c>
      <c r="AC128" s="51">
        <f t="shared" si="7"/>
        <v>0</v>
      </c>
      <c r="AD128" s="51">
        <f t="shared" si="7"/>
        <v>0</v>
      </c>
      <c r="AE128" s="51">
        <f t="shared" si="7"/>
        <v>-0.34088435622434082</v>
      </c>
      <c r="AF128" s="51">
        <f t="shared" si="7"/>
        <v>-0.28696626884950588</v>
      </c>
      <c r="AG128" s="51">
        <f t="shared" si="7"/>
        <v>-0.23659051726159916</v>
      </c>
      <c r="AH128" s="53">
        <f t="shared" si="5"/>
        <v>1.7379733286742005</v>
      </c>
    </row>
    <row r="129" spans="2:34" x14ac:dyDescent="0.25">
      <c r="B129" s="2">
        <v>127</v>
      </c>
      <c r="C129" s="2">
        <v>-1</v>
      </c>
      <c r="D129" s="2">
        <v>-1</v>
      </c>
      <c r="E129" s="2">
        <v>1</v>
      </c>
      <c r="F129" s="2">
        <v>1</v>
      </c>
      <c r="G129" s="2">
        <v>1</v>
      </c>
      <c r="H129" s="2">
        <v>1</v>
      </c>
      <c r="I129" s="2">
        <v>1</v>
      </c>
      <c r="J129" s="2">
        <v>1</v>
      </c>
      <c r="K129" s="2">
        <v>-1</v>
      </c>
      <c r="L129" s="2">
        <v>-1</v>
      </c>
      <c r="M129" s="47" t="s">
        <v>85</v>
      </c>
      <c r="N129" s="48" t="s">
        <v>85</v>
      </c>
      <c r="O129" s="48">
        <v>0.17093989253044131</v>
      </c>
      <c r="P129" s="48">
        <v>0.2353833466768265</v>
      </c>
      <c r="Q129" s="48">
        <v>0.14228121936321261</v>
      </c>
      <c r="R129" s="48">
        <v>0.14033541083335879</v>
      </c>
      <c r="S129" s="48">
        <v>9.9007762968540192E-2</v>
      </c>
      <c r="T129" s="48">
        <v>0.21205238997936249</v>
      </c>
      <c r="U129" s="48" t="s">
        <v>85</v>
      </c>
      <c r="V129" s="48" t="s">
        <v>85</v>
      </c>
      <c r="X129" s="51">
        <f t="shared" si="8"/>
        <v>0</v>
      </c>
      <c r="Y129" s="51">
        <f t="shared" si="8"/>
        <v>0</v>
      </c>
      <c r="Z129" s="51">
        <f t="shared" si="8"/>
        <v>-0.30195562614380633</v>
      </c>
      <c r="AA129" s="51">
        <f t="shared" si="8"/>
        <v>-0.3404913866272859</v>
      </c>
      <c r="AB129" s="51">
        <f t="shared" si="8"/>
        <v>-0.27744122980201824</v>
      </c>
      <c r="AC129" s="51">
        <f t="shared" si="7"/>
        <v>-0.27557944314371385</v>
      </c>
      <c r="AD129" s="51">
        <f t="shared" si="7"/>
        <v>-0.22896109709909196</v>
      </c>
      <c r="AE129" s="51">
        <f t="shared" si="7"/>
        <v>-0.32887669817366816</v>
      </c>
      <c r="AF129" s="51">
        <f t="shared" si="7"/>
        <v>0</v>
      </c>
      <c r="AG129" s="51">
        <f t="shared" si="7"/>
        <v>0</v>
      </c>
      <c r="AH129" s="53">
        <f t="shared" si="5"/>
        <v>1.7533054809895845</v>
      </c>
    </row>
    <row r="130" spans="2:34" x14ac:dyDescent="0.25">
      <c r="B130" s="3">
        <v>128</v>
      </c>
      <c r="C130" s="3">
        <v>1</v>
      </c>
      <c r="D130" s="3">
        <v>-1</v>
      </c>
      <c r="E130" s="3">
        <v>-1</v>
      </c>
      <c r="F130" s="3">
        <v>1</v>
      </c>
      <c r="G130" s="3">
        <v>1</v>
      </c>
      <c r="H130" s="3">
        <v>-1</v>
      </c>
      <c r="I130" s="3">
        <v>-1</v>
      </c>
      <c r="J130" s="3">
        <v>-1</v>
      </c>
      <c r="K130" s="3">
        <v>1</v>
      </c>
      <c r="L130" s="3">
        <v>1</v>
      </c>
      <c r="M130" s="49">
        <v>0.38758403062820429</v>
      </c>
      <c r="N130" s="50" t="s">
        <v>85</v>
      </c>
      <c r="O130" s="50" t="s">
        <v>85</v>
      </c>
      <c r="P130" s="50">
        <v>0.15396170318126681</v>
      </c>
      <c r="Q130" s="50">
        <v>0.1470876336097717</v>
      </c>
      <c r="R130" s="50" t="s">
        <v>85</v>
      </c>
      <c r="S130" s="50" t="s">
        <v>85</v>
      </c>
      <c r="T130" s="50" t="s">
        <v>85</v>
      </c>
      <c r="U130" s="50">
        <v>0.17724551260471341</v>
      </c>
      <c r="V130" s="50">
        <v>0.13412107527256009</v>
      </c>
      <c r="X130" s="51">
        <f t="shared" si="8"/>
        <v>-0.36736090380831365</v>
      </c>
      <c r="Y130" s="51">
        <f t="shared" si="8"/>
        <v>0</v>
      </c>
      <c r="Z130" s="51">
        <f t="shared" si="8"/>
        <v>0</v>
      </c>
      <c r="AA130" s="51">
        <f t="shared" si="8"/>
        <v>-0.2880702584570598</v>
      </c>
      <c r="AB130" s="51">
        <f t="shared" si="8"/>
        <v>-0.28192679793667536</v>
      </c>
      <c r="AC130" s="51">
        <f t="shared" si="7"/>
        <v>0</v>
      </c>
      <c r="AD130" s="51">
        <f t="shared" si="7"/>
        <v>0</v>
      </c>
      <c r="AE130" s="51">
        <f t="shared" si="7"/>
        <v>0</v>
      </c>
      <c r="AF130" s="51">
        <f t="shared" si="7"/>
        <v>-0.30667362990383762</v>
      </c>
      <c r="AG130" s="51">
        <f t="shared" si="7"/>
        <v>-0.26945089529994926</v>
      </c>
      <c r="AH130" s="53">
        <f t="shared" si="5"/>
        <v>1.5134824854058357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E2D20-C6CA-41D4-A18A-2154242CD362}">
  <dimension ref="B2:H130"/>
  <sheetViews>
    <sheetView showGridLines="0" workbookViewId="0">
      <selection activeCell="H2" sqref="H2"/>
    </sheetView>
  </sheetViews>
  <sheetFormatPr defaultRowHeight="15" x14ac:dyDescent="0.2"/>
  <cols>
    <col min="1" max="6" width="9" style="54"/>
    <col min="7" max="7" width="9.5" style="54" bestFit="1" customWidth="1"/>
    <col min="8" max="16384" width="9" style="54"/>
  </cols>
  <sheetData>
    <row r="2" spans="2:8" x14ac:dyDescent="0.2">
      <c r="B2" s="55" t="s">
        <v>87</v>
      </c>
      <c r="C2" s="55" t="s">
        <v>88</v>
      </c>
      <c r="D2" s="55" t="s">
        <v>89</v>
      </c>
      <c r="E2" s="55" t="s">
        <v>1</v>
      </c>
      <c r="G2" s="61"/>
      <c r="H2" s="55" t="s">
        <v>1</v>
      </c>
    </row>
    <row r="3" spans="2:8" x14ac:dyDescent="0.2">
      <c r="B3" s="56">
        <v>1.0918708074588734</v>
      </c>
      <c r="C3" s="56">
        <v>1.0936120820891595</v>
      </c>
      <c r="D3" s="56">
        <v>1.0792662219345686</v>
      </c>
      <c r="E3" s="56">
        <v>0.14854360082412521</v>
      </c>
      <c r="G3" s="57" t="s">
        <v>87</v>
      </c>
      <c r="H3" s="56">
        <f>CORREL(B3:B130,E3:E130)</f>
        <v>-0.66391057125892572</v>
      </c>
    </row>
    <row r="4" spans="2:8" x14ac:dyDescent="0.2">
      <c r="B4" s="56">
        <v>1.2739717502114627</v>
      </c>
      <c r="C4" s="56">
        <v>1.3117130858862862</v>
      </c>
      <c r="D4" s="56">
        <v>1.3329530423075591</v>
      </c>
      <c r="E4" s="56">
        <v>0.28456329108646689</v>
      </c>
      <c r="G4" s="57" t="s">
        <v>88</v>
      </c>
      <c r="H4" s="56">
        <f>CORREL(C3:C130,E3:E130)</f>
        <v>-0.70855096392682981</v>
      </c>
    </row>
    <row r="5" spans="2:8" x14ac:dyDescent="0.2">
      <c r="B5" s="56">
        <v>1.0872757390506844</v>
      </c>
      <c r="C5" s="56">
        <v>1.0926781745980692</v>
      </c>
      <c r="D5" s="56">
        <v>1.0640630144984848</v>
      </c>
      <c r="E5" s="56">
        <v>0.6565398620119911</v>
      </c>
      <c r="G5" s="58" t="s">
        <v>89</v>
      </c>
      <c r="H5" s="50">
        <f>CORREL(D3:D130,E3:E130)</f>
        <v>-0.6926613275199065</v>
      </c>
    </row>
    <row r="6" spans="2:8" x14ac:dyDescent="0.2">
      <c r="B6" s="56">
        <v>1.0680687404001188</v>
      </c>
      <c r="C6" s="56">
        <v>1.0921678022364378</v>
      </c>
      <c r="D6" s="56">
        <v>1.0888585993540847</v>
      </c>
      <c r="E6" s="56">
        <v>0.73870105151983689</v>
      </c>
    </row>
    <row r="7" spans="2:8" x14ac:dyDescent="0.2">
      <c r="B7" s="56">
        <v>1.6312114966131346</v>
      </c>
      <c r="C7" s="56">
        <v>1.7015452644931517</v>
      </c>
      <c r="D7" s="56">
        <v>1.6501325974702983</v>
      </c>
      <c r="E7" s="56">
        <v>0.2473854785981936</v>
      </c>
    </row>
    <row r="8" spans="2:8" x14ac:dyDescent="0.2">
      <c r="B8" s="56">
        <v>1.4888886806736503</v>
      </c>
      <c r="C8" s="56">
        <v>1.5543839407302884</v>
      </c>
      <c r="D8" s="56">
        <v>1.5572798628147662</v>
      </c>
      <c r="E8" s="56">
        <v>0.23871028805732419</v>
      </c>
    </row>
    <row r="9" spans="2:8" x14ac:dyDescent="0.2">
      <c r="B9" s="56">
        <v>1.7027907223260974</v>
      </c>
      <c r="C9" s="56">
        <v>1.8445613503627518</v>
      </c>
      <c r="D9" s="56">
        <v>1.7998868948759035</v>
      </c>
      <c r="E9" s="56">
        <v>0.1209447171238639</v>
      </c>
    </row>
    <row r="10" spans="2:8" x14ac:dyDescent="0.2">
      <c r="B10" s="56">
        <v>1.7245354437219862</v>
      </c>
      <c r="C10" s="56">
        <v>1.7353340149606875</v>
      </c>
      <c r="D10" s="56">
        <v>1.7212816565415561</v>
      </c>
      <c r="E10" s="56">
        <v>0.25003265706411237</v>
      </c>
    </row>
    <row r="11" spans="2:8" x14ac:dyDescent="0.2">
      <c r="B11" s="56">
        <v>1.2706097872559523</v>
      </c>
      <c r="C11" s="56">
        <v>1.3347836828598458</v>
      </c>
      <c r="D11" s="56">
        <v>1.3359695985615816</v>
      </c>
      <c r="E11" s="56">
        <v>0.20852197476594139</v>
      </c>
    </row>
    <row r="12" spans="2:8" x14ac:dyDescent="0.2">
      <c r="B12" s="56">
        <v>1.5942510917257691</v>
      </c>
      <c r="C12" s="56">
        <v>1.5801981456472101</v>
      </c>
      <c r="D12" s="56">
        <v>1.5544001032517987</v>
      </c>
      <c r="E12" s="56">
        <v>0.21548237530506639</v>
      </c>
    </row>
    <row r="13" spans="2:8" x14ac:dyDescent="0.2">
      <c r="B13" s="56">
        <v>1.5529742132972233</v>
      </c>
      <c r="C13" s="56">
        <v>1.5687093069628579</v>
      </c>
      <c r="D13" s="56">
        <v>1.5355217622033484</v>
      </c>
      <c r="E13" s="56">
        <v>0.30641156117724783</v>
      </c>
    </row>
    <row r="14" spans="2:8" x14ac:dyDescent="0.2">
      <c r="B14" s="56">
        <v>1.0976824873954112</v>
      </c>
      <c r="C14" s="56">
        <v>1.0967615356552645</v>
      </c>
      <c r="D14" s="56">
        <v>1.0977821121994353</v>
      </c>
      <c r="E14" s="56">
        <v>0.91531332132038523</v>
      </c>
    </row>
    <row r="15" spans="2:8" x14ac:dyDescent="0.2">
      <c r="B15" s="56">
        <v>1.3136419101002172</v>
      </c>
      <c r="C15" s="56">
        <v>1.3352746681086138</v>
      </c>
      <c r="D15" s="56">
        <v>1.3346247979119918</v>
      </c>
      <c r="E15" s="56">
        <v>0.3954255722306862</v>
      </c>
    </row>
    <row r="16" spans="2:8" x14ac:dyDescent="0.2">
      <c r="B16" s="56">
        <v>1.5877365477501013</v>
      </c>
      <c r="C16" s="56">
        <v>1.8236091715747986</v>
      </c>
      <c r="D16" s="56">
        <v>1.762238616964285</v>
      </c>
      <c r="E16" s="56">
        <v>7.0376688177877053E-2</v>
      </c>
    </row>
    <row r="17" spans="2:5" x14ac:dyDescent="0.2">
      <c r="B17" s="56">
        <v>1.6867086581920647</v>
      </c>
      <c r="C17" s="56">
        <v>1.7488876680498728</v>
      </c>
      <c r="D17" s="56">
        <v>1.7401095790118299</v>
      </c>
      <c r="E17" s="56">
        <v>0.23991531208132949</v>
      </c>
    </row>
    <row r="18" spans="2:5" x14ac:dyDescent="0.2">
      <c r="B18" s="56">
        <v>1.5938365928597613</v>
      </c>
      <c r="C18" s="56">
        <v>1.7123348603517772</v>
      </c>
      <c r="D18" s="56">
        <v>1.6730167670607057</v>
      </c>
      <c r="E18" s="56">
        <v>0.1019234454948823</v>
      </c>
    </row>
    <row r="19" spans="2:5" x14ac:dyDescent="0.2">
      <c r="B19" s="56">
        <v>1.7947630833128596</v>
      </c>
      <c r="C19" s="56">
        <v>1.8810312379921101</v>
      </c>
      <c r="D19" s="56">
        <v>1.8550679442170694</v>
      </c>
      <c r="E19" s="56">
        <v>0.17281234272312729</v>
      </c>
    </row>
    <row r="20" spans="2:5" x14ac:dyDescent="0.2">
      <c r="B20" s="56">
        <v>1.7449511829573927</v>
      </c>
      <c r="C20" s="56">
        <v>1.847863852033246</v>
      </c>
      <c r="D20" s="56">
        <v>1.769551980034076</v>
      </c>
      <c r="E20" s="56">
        <v>9.4122147414710644E-2</v>
      </c>
    </row>
    <row r="21" spans="2:5" x14ac:dyDescent="0.2">
      <c r="B21" s="56">
        <v>1.0957544716046004</v>
      </c>
      <c r="C21" s="56">
        <v>1.0728109145615645</v>
      </c>
      <c r="D21" s="56">
        <v>1.0347883485668372</v>
      </c>
      <c r="E21" s="56">
        <v>0.31492214681918979</v>
      </c>
    </row>
    <row r="22" spans="2:5" x14ac:dyDescent="0.2">
      <c r="B22" s="56">
        <v>1.5346675205829992</v>
      </c>
      <c r="C22" s="56">
        <v>1.5097802152339628</v>
      </c>
      <c r="D22" s="56">
        <v>1.517812124596952</v>
      </c>
      <c r="E22" s="56">
        <v>0.27909716236184351</v>
      </c>
    </row>
    <row r="23" spans="2:5" x14ac:dyDescent="0.2">
      <c r="B23" s="56">
        <v>1.5870542337813696</v>
      </c>
      <c r="C23" s="56">
        <v>1.7370607289235231</v>
      </c>
      <c r="D23" s="56">
        <v>1.7148000042030089</v>
      </c>
      <c r="E23" s="56">
        <v>4.8392044437644312E-2</v>
      </c>
    </row>
    <row r="24" spans="2:5" x14ac:dyDescent="0.2">
      <c r="B24" s="56">
        <v>1.7556264998066167</v>
      </c>
      <c r="C24" s="56">
        <v>1.7580391668503252</v>
      </c>
      <c r="D24" s="56">
        <v>1.7579524938774238</v>
      </c>
      <c r="E24" s="56">
        <v>0.55818996371380858</v>
      </c>
    </row>
    <row r="25" spans="2:5" x14ac:dyDescent="0.2">
      <c r="B25" s="56">
        <v>1.3218194357551645</v>
      </c>
      <c r="C25" s="56">
        <v>1.3415630150679376</v>
      </c>
      <c r="D25" s="56">
        <v>1.3319730696880911</v>
      </c>
      <c r="E25" s="56">
        <v>0.42394056140726061</v>
      </c>
    </row>
    <row r="26" spans="2:5" x14ac:dyDescent="0.2">
      <c r="B26" s="56">
        <v>1.0951007228047089</v>
      </c>
      <c r="C26" s="56">
        <v>1.0926838119809696</v>
      </c>
      <c r="D26" s="56">
        <v>1.0726149931495483</v>
      </c>
      <c r="E26" s="56">
        <v>0.37927442893897773</v>
      </c>
    </row>
    <row r="27" spans="2:5" x14ac:dyDescent="0.2">
      <c r="B27" s="56">
        <v>1.0710891732715846</v>
      </c>
      <c r="C27" s="56">
        <v>1.0798382063724494</v>
      </c>
      <c r="D27" s="56">
        <v>1.0425505168880544</v>
      </c>
      <c r="E27" s="56">
        <v>0.51340764649823145</v>
      </c>
    </row>
    <row r="28" spans="2:5" x14ac:dyDescent="0.2">
      <c r="B28" s="56">
        <v>1.3041246632410115</v>
      </c>
      <c r="C28" s="56">
        <v>1.3493223619114938</v>
      </c>
      <c r="D28" s="56">
        <v>1.3423994316714927</v>
      </c>
      <c r="E28" s="56">
        <v>0.26855495461465928</v>
      </c>
    </row>
    <row r="29" spans="2:5" x14ac:dyDescent="0.2">
      <c r="B29" s="56">
        <v>1.7286576216343761</v>
      </c>
      <c r="C29" s="56">
        <v>1.881915639051345</v>
      </c>
      <c r="D29" s="56">
        <v>1.8924055093385483</v>
      </c>
      <c r="E29" s="56">
        <v>0.1022441540560763</v>
      </c>
    </row>
    <row r="30" spans="2:5" x14ac:dyDescent="0.2">
      <c r="B30" s="56">
        <v>1.7420542467934663</v>
      </c>
      <c r="C30" s="56">
        <v>1.9617282688995161</v>
      </c>
      <c r="D30" s="56">
        <v>1.8829269984115264</v>
      </c>
      <c r="E30" s="56">
        <v>7.919367679917709E-2</v>
      </c>
    </row>
    <row r="31" spans="2:5" x14ac:dyDescent="0.2">
      <c r="B31" s="56">
        <v>1.6131304901727834</v>
      </c>
      <c r="C31" s="56">
        <v>1.711537532602011</v>
      </c>
      <c r="D31" s="56">
        <v>1.7284125764064004</v>
      </c>
      <c r="E31" s="56">
        <v>0.19740572043522861</v>
      </c>
    </row>
    <row r="32" spans="2:5" x14ac:dyDescent="0.2">
      <c r="B32" s="56">
        <v>1.7217266047401754</v>
      </c>
      <c r="C32" s="56">
        <v>1.8441114307223747</v>
      </c>
      <c r="D32" s="56">
        <v>1.7914059478962263</v>
      </c>
      <c r="E32" s="56">
        <v>5.2829399347039667E-2</v>
      </c>
    </row>
    <row r="33" spans="2:5" x14ac:dyDescent="0.2">
      <c r="B33" s="56">
        <v>1.4857274029883292</v>
      </c>
      <c r="C33" s="56">
        <v>1.5375754722785056</v>
      </c>
      <c r="D33" s="56">
        <v>1.4887003474541587</v>
      </c>
      <c r="E33" s="56">
        <v>0.13643459706700869</v>
      </c>
    </row>
    <row r="34" spans="2:5" x14ac:dyDescent="0.2">
      <c r="B34" s="56">
        <v>1.5006831631041906</v>
      </c>
      <c r="C34" s="56">
        <v>1.7047115411275726</v>
      </c>
      <c r="D34" s="56">
        <v>1.7006212297330592</v>
      </c>
      <c r="E34" s="56">
        <v>0.19548913077619889</v>
      </c>
    </row>
    <row r="35" spans="2:5" x14ac:dyDescent="0.2">
      <c r="B35" s="56">
        <v>1.5235054000572572</v>
      </c>
      <c r="C35" s="56">
        <v>1.5350748797686433</v>
      </c>
      <c r="D35" s="56">
        <v>1.5092419365301799</v>
      </c>
      <c r="E35" s="56">
        <v>0.37934080147358218</v>
      </c>
    </row>
    <row r="36" spans="2:5" x14ac:dyDescent="0.2">
      <c r="B36" s="56">
        <v>1.4447438493884244</v>
      </c>
      <c r="C36" s="56">
        <v>1.5433705299576617</v>
      </c>
      <c r="D36" s="56">
        <v>1.5321051147642288</v>
      </c>
      <c r="E36" s="56">
        <v>0.3038453366427134</v>
      </c>
    </row>
    <row r="37" spans="2:5" x14ac:dyDescent="0.2">
      <c r="B37" s="56">
        <v>1.3264413256903507</v>
      </c>
      <c r="C37" s="56">
        <v>1.3438075198486386</v>
      </c>
      <c r="D37" s="56">
        <v>1.3466308031904171</v>
      </c>
      <c r="E37" s="56">
        <v>0.31980604433408061</v>
      </c>
    </row>
    <row r="38" spans="2:5" x14ac:dyDescent="0.2">
      <c r="B38" s="56">
        <v>1.3441658172266919</v>
      </c>
      <c r="C38" s="56">
        <v>1.3624141137969736</v>
      </c>
      <c r="D38" s="56">
        <v>1.3609370392449032</v>
      </c>
      <c r="E38" s="56">
        <v>0.70395602623036213</v>
      </c>
    </row>
    <row r="39" spans="2:5" x14ac:dyDescent="0.2">
      <c r="B39" s="56">
        <v>1.0747364897330185</v>
      </c>
      <c r="C39" s="56">
        <v>1.0976180692952313</v>
      </c>
      <c r="D39" s="56">
        <v>1.0980138218796243</v>
      </c>
      <c r="E39" s="56">
        <v>0.79747195280164906</v>
      </c>
    </row>
    <row r="40" spans="2:5" x14ac:dyDescent="0.2">
      <c r="B40" s="56">
        <v>1.8349693263181888</v>
      </c>
      <c r="C40" s="56">
        <v>1.9669944928644068</v>
      </c>
      <c r="D40" s="56">
        <v>1.865748980378849</v>
      </c>
      <c r="E40" s="56">
        <v>5.2459523623172237E-2</v>
      </c>
    </row>
    <row r="41" spans="2:5" x14ac:dyDescent="0.2">
      <c r="B41" s="56">
        <v>1.4757929155967653</v>
      </c>
      <c r="C41" s="56">
        <v>1.5123967256680231</v>
      </c>
      <c r="D41" s="56">
        <v>1.5101321535139063</v>
      </c>
      <c r="E41" s="56">
        <v>0.22962628559235851</v>
      </c>
    </row>
    <row r="42" spans="2:5" x14ac:dyDescent="0.2">
      <c r="B42" s="56">
        <v>1.3097386760511436</v>
      </c>
      <c r="C42" s="56">
        <v>1.3565729244356888</v>
      </c>
      <c r="D42" s="56">
        <v>1.3519073535858164</v>
      </c>
      <c r="E42" s="56">
        <v>0.28698928018041958</v>
      </c>
    </row>
    <row r="43" spans="2:5" x14ac:dyDescent="0.2">
      <c r="B43" s="56">
        <v>1.7904466186438979</v>
      </c>
      <c r="C43" s="56">
        <v>1.8729536346103572</v>
      </c>
      <c r="D43" s="56">
        <v>1.8236164184320893</v>
      </c>
      <c r="E43" s="56">
        <v>0.32327290408628162</v>
      </c>
    </row>
    <row r="44" spans="2:5" x14ac:dyDescent="0.2">
      <c r="B44" s="56">
        <v>1.3139586609843583</v>
      </c>
      <c r="C44" s="56">
        <v>1.353723998403618</v>
      </c>
      <c r="D44" s="56">
        <v>1.3344537372687797</v>
      </c>
      <c r="E44" s="56">
        <v>0.35033058933551259</v>
      </c>
    </row>
    <row r="45" spans="2:5" x14ac:dyDescent="0.2">
      <c r="B45" s="56">
        <v>1.3189277685473766</v>
      </c>
      <c r="C45" s="56">
        <v>1.3547589795484176</v>
      </c>
      <c r="D45" s="56">
        <v>1.3475851267667311</v>
      </c>
      <c r="E45" s="56">
        <v>0.52585061780181541</v>
      </c>
    </row>
    <row r="46" spans="2:5" x14ac:dyDescent="0.2">
      <c r="B46" s="56">
        <v>1.3692559946962064</v>
      </c>
      <c r="C46" s="56">
        <v>1.363684327383706</v>
      </c>
      <c r="D46" s="56">
        <v>1.3718246324245151</v>
      </c>
      <c r="E46" s="56">
        <v>0.52273261261460291</v>
      </c>
    </row>
    <row r="47" spans="2:5" x14ac:dyDescent="0.2">
      <c r="B47" s="56">
        <v>1.3776265837186839</v>
      </c>
      <c r="C47" s="56">
        <v>1.3730158455342762</v>
      </c>
      <c r="D47" s="56">
        <v>1.3642574823179179</v>
      </c>
      <c r="E47" s="56">
        <v>0.49117493724026801</v>
      </c>
    </row>
    <row r="48" spans="2:5" x14ac:dyDescent="0.2">
      <c r="B48" s="56">
        <v>1.0693345826544316</v>
      </c>
      <c r="C48" s="56">
        <v>1.0947595396075618</v>
      </c>
      <c r="D48" s="56">
        <v>1.0654453539139594</v>
      </c>
      <c r="E48" s="56">
        <v>0.78302044438771845</v>
      </c>
    </row>
    <row r="49" spans="2:5" x14ac:dyDescent="0.2">
      <c r="B49" s="56">
        <v>1.2300351813181356</v>
      </c>
      <c r="C49" s="56">
        <v>1.3161933692353507</v>
      </c>
      <c r="D49" s="56">
        <v>1.2716890586574046</v>
      </c>
      <c r="E49" s="56">
        <v>0.26949240704170219</v>
      </c>
    </row>
    <row r="50" spans="2:5" x14ac:dyDescent="0.2">
      <c r="B50" s="56">
        <v>1.3464230773655248</v>
      </c>
      <c r="C50" s="56">
        <v>1.3474456216743653</v>
      </c>
      <c r="D50" s="56">
        <v>1.3177315556497029</v>
      </c>
      <c r="E50" s="56">
        <v>0.37868385574073682</v>
      </c>
    </row>
    <row r="51" spans="2:5" x14ac:dyDescent="0.2">
      <c r="B51" s="56">
        <v>1.4864943820612593</v>
      </c>
      <c r="C51" s="56">
        <v>1.7226975530841131</v>
      </c>
      <c r="D51" s="56">
        <v>1.7349204684969992</v>
      </c>
      <c r="E51" s="56">
        <v>0.15716623804829291</v>
      </c>
    </row>
    <row r="52" spans="2:5" x14ac:dyDescent="0.2">
      <c r="B52" s="56">
        <v>1.4762003966998429</v>
      </c>
      <c r="C52" s="56">
        <v>1.559078982209908</v>
      </c>
      <c r="D52" s="56">
        <v>1.5589256820319315</v>
      </c>
      <c r="E52" s="56">
        <v>0.19852206930972799</v>
      </c>
    </row>
    <row r="53" spans="2:5" x14ac:dyDescent="0.2">
      <c r="B53" s="56">
        <v>1.2569753400833974</v>
      </c>
      <c r="C53" s="56">
        <v>1.3572963445535964</v>
      </c>
      <c r="D53" s="56">
        <v>1.3528919670279653</v>
      </c>
      <c r="E53" s="56">
        <v>0.82217899276851103</v>
      </c>
    </row>
    <row r="54" spans="2:5" x14ac:dyDescent="0.2">
      <c r="B54" s="56">
        <v>1.4786921983594203</v>
      </c>
      <c r="C54" s="56">
        <v>1.5666186198171697</v>
      </c>
      <c r="D54" s="56">
        <v>1.538942783101229</v>
      </c>
      <c r="E54" s="56">
        <v>0.2343018102579642</v>
      </c>
    </row>
    <row r="55" spans="2:5" x14ac:dyDescent="0.2">
      <c r="B55" s="56">
        <v>1.5838078320963347</v>
      </c>
      <c r="C55" s="56">
        <v>1.7029065805280335</v>
      </c>
      <c r="D55" s="56">
        <v>1.6332516380096556</v>
      </c>
      <c r="E55" s="56">
        <v>0.1006794360622873</v>
      </c>
    </row>
    <row r="56" spans="2:5" x14ac:dyDescent="0.2">
      <c r="B56" s="56">
        <v>1.3550973952606533</v>
      </c>
      <c r="C56" s="56">
        <v>1.3560689817422678</v>
      </c>
      <c r="D56" s="56">
        <v>1.3523992013188495</v>
      </c>
      <c r="E56" s="56">
        <v>0.64449838756014477</v>
      </c>
    </row>
    <row r="57" spans="2:5" x14ac:dyDescent="0.2">
      <c r="B57" s="56">
        <v>1.6563398981585833</v>
      </c>
      <c r="C57" s="56">
        <v>1.8575271637728916</v>
      </c>
      <c r="D57" s="56">
        <v>1.8475559639796948</v>
      </c>
      <c r="E57" s="56">
        <v>0.1535988134536044</v>
      </c>
    </row>
    <row r="58" spans="2:5" x14ac:dyDescent="0.2">
      <c r="B58" s="56">
        <v>1.7178441428624416</v>
      </c>
      <c r="C58" s="56">
        <v>2.1326818676275634</v>
      </c>
      <c r="D58" s="56">
        <v>2.0939928989672496</v>
      </c>
      <c r="E58" s="56">
        <v>2.3680633080667542E-2</v>
      </c>
    </row>
    <row r="59" spans="2:5" x14ac:dyDescent="0.2">
      <c r="B59" s="56">
        <v>1.7273634354683427</v>
      </c>
      <c r="C59" s="56">
        <v>1.7615386685188292</v>
      </c>
      <c r="D59" s="56">
        <v>1.7127549902391175</v>
      </c>
      <c r="E59" s="56">
        <v>0.3552691089245435</v>
      </c>
    </row>
    <row r="60" spans="2:5" x14ac:dyDescent="0.2">
      <c r="B60" s="56">
        <v>1.5692695550280686</v>
      </c>
      <c r="C60" s="56">
        <v>1.7160292348148523</v>
      </c>
      <c r="D60" s="56">
        <v>1.6965005673764273</v>
      </c>
      <c r="E60" s="56">
        <v>0.2786011960305998</v>
      </c>
    </row>
    <row r="61" spans="2:5" x14ac:dyDescent="0.2">
      <c r="B61" s="56">
        <v>1.5387252898079717</v>
      </c>
      <c r="C61" s="56">
        <v>1.5679608550070574</v>
      </c>
      <c r="D61" s="56">
        <v>1.528426127998425</v>
      </c>
      <c r="E61" s="56">
        <v>0.46663990979837289</v>
      </c>
    </row>
    <row r="62" spans="2:5" x14ac:dyDescent="0.2">
      <c r="B62" s="56">
        <v>1.6365782535205577</v>
      </c>
      <c r="C62" s="56">
        <v>1.7309402523424866</v>
      </c>
      <c r="D62" s="56">
        <v>1.7083656271103933</v>
      </c>
      <c r="E62" s="56">
        <v>8.4895452717947933E-2</v>
      </c>
    </row>
    <row r="63" spans="2:5" x14ac:dyDescent="0.2">
      <c r="B63" s="56">
        <v>1.5417658418311135</v>
      </c>
      <c r="C63" s="56">
        <v>1.7069707445007702</v>
      </c>
      <c r="D63" s="56">
        <v>1.6686222034036697</v>
      </c>
      <c r="E63" s="56">
        <v>7.5713729854433851E-2</v>
      </c>
    </row>
    <row r="64" spans="2:5" x14ac:dyDescent="0.2">
      <c r="B64" s="56">
        <v>1.9063097303764414</v>
      </c>
      <c r="C64" s="56">
        <v>1.9173530499344877</v>
      </c>
      <c r="D64" s="56">
        <v>1.9112195462837189</v>
      </c>
      <c r="E64" s="56">
        <v>0.37703729012343018</v>
      </c>
    </row>
    <row r="65" spans="2:5" x14ac:dyDescent="0.2">
      <c r="B65" s="56">
        <v>1.5317803228310349</v>
      </c>
      <c r="C65" s="56">
        <v>1.6817248174549821</v>
      </c>
      <c r="D65" s="56">
        <v>1.631594852314217</v>
      </c>
      <c r="E65" s="56">
        <v>0.16153481485107371</v>
      </c>
    </row>
    <row r="66" spans="2:5" x14ac:dyDescent="0.2">
      <c r="B66" s="56">
        <v>1.6647655820988823</v>
      </c>
      <c r="C66" s="56">
        <v>1.7090378285565018</v>
      </c>
      <c r="D66" s="56">
        <v>1.6626679853913808</v>
      </c>
      <c r="E66" s="56">
        <v>0.19131691708889759</v>
      </c>
    </row>
    <row r="67" spans="2:5" x14ac:dyDescent="0.2">
      <c r="B67" s="56">
        <v>1.549714172269526</v>
      </c>
      <c r="C67" s="56">
        <v>1.531953418314256</v>
      </c>
      <c r="D67" s="56">
        <v>1.5119202834597296</v>
      </c>
      <c r="E67" s="56">
        <v>0.1074736214677056</v>
      </c>
    </row>
    <row r="68" spans="2:5" x14ac:dyDescent="0.2">
      <c r="B68" s="56">
        <v>1.4870340928417027</v>
      </c>
      <c r="C68" s="56">
        <v>1.5408264842471595</v>
      </c>
      <c r="D68" s="56">
        <v>1.519305294276394</v>
      </c>
      <c r="E68" s="56">
        <v>0.24015108275245611</v>
      </c>
    </row>
    <row r="69" spans="2:5" x14ac:dyDescent="0.2">
      <c r="B69" s="56">
        <v>1.7862860337706137</v>
      </c>
      <c r="C69" s="56">
        <v>1.9519104891590182</v>
      </c>
      <c r="D69" s="56">
        <v>1.8815865575445907</v>
      </c>
      <c r="E69" s="56">
        <v>6.6863671915621245E-2</v>
      </c>
    </row>
    <row r="70" spans="2:5" x14ac:dyDescent="0.2">
      <c r="B70" s="56">
        <v>1.5072027564373907</v>
      </c>
      <c r="C70" s="56">
        <v>1.5462062954816009</v>
      </c>
      <c r="D70" s="56">
        <v>1.5115979012660676</v>
      </c>
      <c r="E70" s="56">
        <v>0.43668291205972232</v>
      </c>
    </row>
    <row r="71" spans="2:5" x14ac:dyDescent="0.2">
      <c r="B71" s="56">
        <v>0.68914647610064561</v>
      </c>
      <c r="C71" s="56">
        <v>0.68392050509297164</v>
      </c>
      <c r="D71" s="56">
        <v>0.68490119734995503</v>
      </c>
      <c r="E71" s="56">
        <v>0.4689323206968169</v>
      </c>
    </row>
    <row r="72" spans="2:5" x14ac:dyDescent="0.2">
      <c r="B72" s="56">
        <v>1.5698080205895806</v>
      </c>
      <c r="C72" s="56">
        <v>1.596995355465378</v>
      </c>
      <c r="D72" s="56">
        <v>1.5875582624621285</v>
      </c>
      <c r="E72" s="56">
        <v>0.56066283785473048</v>
      </c>
    </row>
    <row r="73" spans="2:5" x14ac:dyDescent="0.2">
      <c r="B73" s="56">
        <v>1.5169285367283107</v>
      </c>
      <c r="C73" s="56">
        <v>1.5834521326611635</v>
      </c>
      <c r="D73" s="56">
        <v>1.5682341307137848</v>
      </c>
      <c r="E73" s="56">
        <v>0.53641825789152942</v>
      </c>
    </row>
    <row r="74" spans="2:5" x14ac:dyDescent="0.2">
      <c r="B74" s="56">
        <v>1.7451806595062176</v>
      </c>
      <c r="C74" s="56">
        <v>1.8712677849751713</v>
      </c>
      <c r="D74" s="56">
        <v>1.8074239730194983</v>
      </c>
      <c r="E74" s="56">
        <v>0.2250991218604195</v>
      </c>
    </row>
    <row r="75" spans="2:5" x14ac:dyDescent="0.2">
      <c r="B75" s="56">
        <v>1.677763016604918</v>
      </c>
      <c r="C75" s="56">
        <v>1.7388512388257169</v>
      </c>
      <c r="D75" s="56">
        <v>1.7259455349895683</v>
      </c>
      <c r="E75" s="56">
        <v>0.33890084632526002</v>
      </c>
    </row>
    <row r="76" spans="2:5" x14ac:dyDescent="0.2">
      <c r="B76" s="56">
        <v>1.5869839067572442</v>
      </c>
      <c r="C76" s="56">
        <v>1.6802920245345752</v>
      </c>
      <c r="D76" s="56">
        <v>1.597976411139109</v>
      </c>
      <c r="E76" s="56">
        <v>0.18535335428103081</v>
      </c>
    </row>
    <row r="77" spans="2:5" x14ac:dyDescent="0.2">
      <c r="B77" s="56">
        <v>0</v>
      </c>
      <c r="C77" s="56">
        <v>0</v>
      </c>
      <c r="D77" s="56">
        <v>0</v>
      </c>
      <c r="E77" s="56">
        <v>0.95346533714042758</v>
      </c>
    </row>
    <row r="78" spans="2:5" x14ac:dyDescent="0.2">
      <c r="B78" s="56">
        <v>1.2560415538875978</v>
      </c>
      <c r="C78" s="56">
        <v>1.3423320146049773</v>
      </c>
      <c r="D78" s="56">
        <v>1.3554465128376876</v>
      </c>
      <c r="E78" s="56">
        <v>0.47190786115042099</v>
      </c>
    </row>
    <row r="79" spans="2:5" x14ac:dyDescent="0.2">
      <c r="B79" s="56">
        <v>1.4249420744469821</v>
      </c>
      <c r="C79" s="56">
        <v>1.5649778940828869</v>
      </c>
      <c r="D79" s="56">
        <v>1.5198047152444694</v>
      </c>
      <c r="E79" s="56">
        <v>0.36276421479932941</v>
      </c>
    </row>
    <row r="80" spans="2:5" x14ac:dyDescent="0.2">
      <c r="B80" s="56">
        <v>1.4714952148385794</v>
      </c>
      <c r="C80" s="56">
        <v>1.5084955775115585</v>
      </c>
      <c r="D80" s="56">
        <v>1.4691284775880171</v>
      </c>
      <c r="E80" s="56">
        <v>0.19612281294055831</v>
      </c>
    </row>
    <row r="81" spans="2:5" x14ac:dyDescent="0.2">
      <c r="B81" s="56">
        <v>1.8022708069818634</v>
      </c>
      <c r="C81" s="56">
        <v>1.8659132208318043</v>
      </c>
      <c r="D81" s="56">
        <v>1.8554512035759299</v>
      </c>
      <c r="E81" s="56">
        <v>0.18666080240030269</v>
      </c>
    </row>
    <row r="82" spans="2:5" x14ac:dyDescent="0.2">
      <c r="B82" s="56">
        <v>1.6842278189967499</v>
      </c>
      <c r="C82" s="56">
        <v>1.7219119148168962</v>
      </c>
      <c r="D82" s="56">
        <v>1.6712999371961161</v>
      </c>
      <c r="E82" s="56">
        <v>0.13935612581119139</v>
      </c>
    </row>
    <row r="83" spans="2:5" x14ac:dyDescent="0.2">
      <c r="B83" s="56">
        <v>0.61273482677975566</v>
      </c>
      <c r="C83" s="56">
        <v>0.67059849333543964</v>
      </c>
      <c r="D83" s="56">
        <v>0.6491491469041617</v>
      </c>
      <c r="E83" s="56">
        <v>0.54747637102876467</v>
      </c>
    </row>
    <row r="84" spans="2:5" x14ac:dyDescent="0.2">
      <c r="B84" s="56">
        <v>1.3564895818591216</v>
      </c>
      <c r="C84" s="56">
        <v>1.3634130444699892</v>
      </c>
      <c r="D84" s="56">
        <v>1.3630746118447528</v>
      </c>
      <c r="E84" s="56">
        <v>0.66235363820450088</v>
      </c>
    </row>
    <row r="85" spans="2:5" x14ac:dyDescent="0.2">
      <c r="B85" s="56">
        <v>0.69030444905734734</v>
      </c>
      <c r="C85" s="56">
        <v>0.6925477235026114</v>
      </c>
      <c r="D85" s="56">
        <v>0.69275746471615607</v>
      </c>
      <c r="E85" s="56">
        <v>0.66265263914370998</v>
      </c>
    </row>
    <row r="86" spans="2:5" x14ac:dyDescent="0.2">
      <c r="B86" s="56">
        <v>1.3419873448395498</v>
      </c>
      <c r="C86" s="56">
        <v>1.3176905746379226</v>
      </c>
      <c r="D86" s="56">
        <v>1.3287921105090366</v>
      </c>
      <c r="E86" s="56">
        <v>0.2488559168727153</v>
      </c>
    </row>
    <row r="87" spans="2:5" x14ac:dyDescent="0.2">
      <c r="B87" s="56">
        <v>1.0536340002738342</v>
      </c>
      <c r="C87" s="56">
        <v>1.0796432614098408</v>
      </c>
      <c r="D87" s="56">
        <v>1.0483297103705114</v>
      </c>
      <c r="E87" s="56">
        <v>0.48171357581008201</v>
      </c>
    </row>
    <row r="88" spans="2:5" x14ac:dyDescent="0.2">
      <c r="B88" s="56">
        <v>1.6648283596525677</v>
      </c>
      <c r="C88" s="56">
        <v>1.8486351741687312</v>
      </c>
      <c r="D88" s="56">
        <v>1.7970212029813526</v>
      </c>
      <c r="E88" s="56">
        <v>4.7985107311556259E-2</v>
      </c>
    </row>
    <row r="89" spans="2:5" x14ac:dyDescent="0.2">
      <c r="B89" s="56">
        <v>1.6071013913303904</v>
      </c>
      <c r="C89" s="56">
        <v>1.7095480661044038</v>
      </c>
      <c r="D89" s="56">
        <v>1.6298992641979109</v>
      </c>
      <c r="E89" s="56">
        <v>0.1086743305576635</v>
      </c>
    </row>
    <row r="90" spans="2:5" x14ac:dyDescent="0.2">
      <c r="B90" s="56">
        <v>1.0912585112353959</v>
      </c>
      <c r="C90" s="56">
        <v>1.0928307916320121</v>
      </c>
      <c r="D90" s="56">
        <v>1.0777967311285455</v>
      </c>
      <c r="E90" s="56">
        <v>0.67551335745657481</v>
      </c>
    </row>
    <row r="91" spans="2:5" x14ac:dyDescent="0.2">
      <c r="B91" s="56">
        <v>1.7559006469746956</v>
      </c>
      <c r="C91" s="56">
        <v>1.8790331898188599</v>
      </c>
      <c r="D91" s="56">
        <v>1.8938521945088274</v>
      </c>
      <c r="E91" s="56">
        <v>0.2139890207996048</v>
      </c>
    </row>
    <row r="92" spans="2:5" x14ac:dyDescent="0.2">
      <c r="B92" s="56">
        <v>1.0877541505762081</v>
      </c>
      <c r="C92" s="56">
        <v>1.0967179750356602</v>
      </c>
      <c r="D92" s="56">
        <v>1.0917623356547899</v>
      </c>
      <c r="E92" s="56">
        <v>0.4626966580233175</v>
      </c>
    </row>
    <row r="93" spans="2:5" x14ac:dyDescent="0.2">
      <c r="B93" s="56">
        <v>1.8120928712889539</v>
      </c>
      <c r="C93" s="56">
        <v>1.8925098843273647</v>
      </c>
      <c r="D93" s="56">
        <v>1.8723136705508039</v>
      </c>
      <c r="E93" s="56">
        <v>0.10619333877396479</v>
      </c>
    </row>
    <row r="94" spans="2:5" x14ac:dyDescent="0.2">
      <c r="B94" s="56">
        <v>1.3699579093932721</v>
      </c>
      <c r="C94" s="56">
        <v>1.3596237241195486</v>
      </c>
      <c r="D94" s="56">
        <v>1.3584135211890798</v>
      </c>
      <c r="E94" s="56">
        <v>0.53583433908186706</v>
      </c>
    </row>
    <row r="95" spans="2:5" x14ac:dyDescent="0.2">
      <c r="B95" s="56">
        <v>1.4823309540439329</v>
      </c>
      <c r="C95" s="56">
        <v>1.7057904031079243</v>
      </c>
      <c r="D95" s="56">
        <v>1.642935097767932</v>
      </c>
      <c r="E95" s="56">
        <v>0.1582958561522316</v>
      </c>
    </row>
    <row r="96" spans="2:5" x14ac:dyDescent="0.2">
      <c r="B96" s="56">
        <v>1.7337303327229594</v>
      </c>
      <c r="C96" s="56">
        <v>1.7302223270236445</v>
      </c>
      <c r="D96" s="56">
        <v>1.7211705226511651</v>
      </c>
      <c r="E96" s="56">
        <v>0.37623178276231761</v>
      </c>
    </row>
    <row r="97" spans="2:5" x14ac:dyDescent="0.2">
      <c r="B97" s="56">
        <v>1.5491831342178644</v>
      </c>
      <c r="C97" s="56">
        <v>1.5496189679049519</v>
      </c>
      <c r="D97" s="56">
        <v>1.5125315555382752</v>
      </c>
      <c r="E97" s="56">
        <v>0.27249507325652761</v>
      </c>
    </row>
    <row r="98" spans="2:5" x14ac:dyDescent="0.2">
      <c r="B98" s="56">
        <v>1.0916127795742605</v>
      </c>
      <c r="C98" s="56">
        <v>1.0939852319014176</v>
      </c>
      <c r="D98" s="56">
        <v>1.0973342766608374</v>
      </c>
      <c r="E98" s="56">
        <v>0.58996167264154953</v>
      </c>
    </row>
    <row r="99" spans="2:5" x14ac:dyDescent="0.2">
      <c r="B99" s="56">
        <v>1.3666589209732858</v>
      </c>
      <c r="C99" s="56">
        <v>1.3468914141651001</v>
      </c>
      <c r="D99" s="56">
        <v>1.3134810881447085</v>
      </c>
      <c r="E99" s="56">
        <v>0.24331587559743889</v>
      </c>
    </row>
    <row r="100" spans="2:5" x14ac:dyDescent="0.2">
      <c r="B100" s="56">
        <v>1.6415086781300405</v>
      </c>
      <c r="C100" s="56">
        <v>1.7479410310900811</v>
      </c>
      <c r="D100" s="56">
        <v>1.7264825905796304</v>
      </c>
      <c r="E100" s="56">
        <v>0.15700137734073591</v>
      </c>
    </row>
    <row r="101" spans="2:5" x14ac:dyDescent="0.2">
      <c r="B101" s="56">
        <v>1.3568135636399261</v>
      </c>
      <c r="C101" s="56">
        <v>1.3508173475334324</v>
      </c>
      <c r="D101" s="56">
        <v>1.3326551880938609</v>
      </c>
      <c r="E101" s="56">
        <v>0.43846037629428708</v>
      </c>
    </row>
    <row r="102" spans="2:5" x14ac:dyDescent="0.2">
      <c r="B102" s="56">
        <v>0.69238867252016623</v>
      </c>
      <c r="C102" s="56">
        <v>0.69171502013291641</v>
      </c>
      <c r="D102" s="56">
        <v>0.68904950384544061</v>
      </c>
      <c r="E102" s="56">
        <v>0.42358275692855868</v>
      </c>
    </row>
    <row r="103" spans="2:5" x14ac:dyDescent="0.2">
      <c r="B103" s="56">
        <v>1.7463017264405418</v>
      </c>
      <c r="C103" s="56">
        <v>1.7629356478126523</v>
      </c>
      <c r="D103" s="56">
        <v>1.7680870345062534</v>
      </c>
      <c r="E103" s="56">
        <v>0.36939351045654201</v>
      </c>
    </row>
    <row r="104" spans="2:5" x14ac:dyDescent="0.2">
      <c r="B104" s="56">
        <v>1.0931597924218388</v>
      </c>
      <c r="C104" s="56">
        <v>1.0905707693353945</v>
      </c>
      <c r="D104" s="56">
        <v>1.0773818028754636</v>
      </c>
      <c r="E104" s="56">
        <v>0.55179115097570897</v>
      </c>
    </row>
    <row r="105" spans="2:5" x14ac:dyDescent="0.2">
      <c r="B105" s="56">
        <v>1.5407296542017428</v>
      </c>
      <c r="C105" s="56">
        <v>1.69245920341292</v>
      </c>
      <c r="D105" s="56">
        <v>1.692396091534603</v>
      </c>
      <c r="E105" s="56">
        <v>0.1526651971596307</v>
      </c>
    </row>
    <row r="106" spans="2:5" x14ac:dyDescent="0.2">
      <c r="B106" s="56">
        <v>1.6388527808530424</v>
      </c>
      <c r="C106" s="56">
        <v>1.8784435244300886</v>
      </c>
      <c r="D106" s="56">
        <v>1.8579473794230665</v>
      </c>
      <c r="E106" s="56">
        <v>0.1148943227859722</v>
      </c>
    </row>
    <row r="107" spans="2:5" x14ac:dyDescent="0.2">
      <c r="B107" s="56">
        <v>1.0943041636966284</v>
      </c>
      <c r="C107" s="56">
        <v>1.0927590438357973</v>
      </c>
      <c r="D107" s="56">
        <v>1.0941304045200355</v>
      </c>
      <c r="E107" s="56">
        <v>0.40656748549043747</v>
      </c>
    </row>
    <row r="108" spans="2:5" x14ac:dyDescent="0.2">
      <c r="B108" s="56">
        <v>1.6590781619699564</v>
      </c>
      <c r="C108" s="56">
        <v>1.761407549796554</v>
      </c>
      <c r="D108" s="56">
        <v>1.7660491045339568</v>
      </c>
      <c r="E108" s="56">
        <v>0.49634632925930339</v>
      </c>
    </row>
    <row r="109" spans="2:5" x14ac:dyDescent="0.2">
      <c r="B109" s="56">
        <v>0.68806785106009283</v>
      </c>
      <c r="C109" s="56">
        <v>0.68287661649649012</v>
      </c>
      <c r="D109" s="56">
        <v>0.68176472806151045</v>
      </c>
      <c r="E109" s="56">
        <v>0.58908159714155195</v>
      </c>
    </row>
    <row r="110" spans="2:5" x14ac:dyDescent="0.2">
      <c r="B110" s="56">
        <v>1.1878670956597321</v>
      </c>
      <c r="C110" s="56">
        <v>1.3399747723318649</v>
      </c>
      <c r="D110" s="56">
        <v>1.3408353095286034</v>
      </c>
      <c r="E110" s="56">
        <v>0.71682450430760047</v>
      </c>
    </row>
    <row r="111" spans="2:5" x14ac:dyDescent="0.2">
      <c r="B111" s="56">
        <v>1.0503866953117278</v>
      </c>
      <c r="C111" s="56">
        <v>1.0957898256174996</v>
      </c>
      <c r="D111" s="56">
        <v>1.0867575118658668</v>
      </c>
      <c r="E111" s="56">
        <v>0.6173168745939136</v>
      </c>
    </row>
    <row r="112" spans="2:5" x14ac:dyDescent="0.2">
      <c r="B112" s="56">
        <v>1.4905912587456458</v>
      </c>
      <c r="C112" s="56">
        <v>1.5699293009936119</v>
      </c>
      <c r="D112" s="56">
        <v>1.5323490491014284</v>
      </c>
      <c r="E112" s="56">
        <v>0.31313014457706517</v>
      </c>
    </row>
    <row r="113" spans="2:5" x14ac:dyDescent="0.2">
      <c r="B113" s="56">
        <v>1.0929014711655352</v>
      </c>
      <c r="C113" s="56">
        <v>1.0946863479242219</v>
      </c>
      <c r="D113" s="56">
        <v>1.0734438562973658</v>
      </c>
      <c r="E113" s="56">
        <v>0.72607085749885014</v>
      </c>
    </row>
    <row r="114" spans="2:5" x14ac:dyDescent="0.2">
      <c r="B114" s="56">
        <v>1.5320208850913448</v>
      </c>
      <c r="C114" s="56">
        <v>1.5367547537786845</v>
      </c>
      <c r="D114" s="56">
        <v>1.5132925876418184</v>
      </c>
      <c r="E114" s="56">
        <v>0.20120370495102399</v>
      </c>
    </row>
    <row r="115" spans="2:5" x14ac:dyDescent="0.2">
      <c r="B115" s="56">
        <v>1.6662784631651679</v>
      </c>
      <c r="C115" s="56">
        <v>1.8594385564882545</v>
      </c>
      <c r="D115" s="56">
        <v>1.8613170336762572</v>
      </c>
      <c r="E115" s="56">
        <v>0.1390439647026657</v>
      </c>
    </row>
    <row r="116" spans="2:5" x14ac:dyDescent="0.2">
      <c r="B116" s="56">
        <v>1.348964331576711</v>
      </c>
      <c r="C116" s="56">
        <v>1.3456888661500095</v>
      </c>
      <c r="D116" s="56">
        <v>1.3495656506668676</v>
      </c>
      <c r="E116" s="56">
        <v>0.35660965303493353</v>
      </c>
    </row>
    <row r="117" spans="2:5" x14ac:dyDescent="0.2">
      <c r="B117" s="56">
        <v>0.67739240605422391</v>
      </c>
      <c r="C117" s="56">
        <v>0.68364546422618355</v>
      </c>
      <c r="D117" s="56">
        <v>0.67576389006736148</v>
      </c>
      <c r="E117" s="56">
        <v>0.88786868635872418</v>
      </c>
    </row>
    <row r="118" spans="2:5" x14ac:dyDescent="0.2">
      <c r="B118" s="56">
        <v>1.4789843649872632</v>
      </c>
      <c r="C118" s="56">
        <v>1.5485863794904731</v>
      </c>
      <c r="D118" s="56">
        <v>1.4939614338554623</v>
      </c>
      <c r="E118" s="56">
        <v>8.886250513159917E-2</v>
      </c>
    </row>
    <row r="119" spans="2:5" x14ac:dyDescent="0.2">
      <c r="B119" s="56">
        <v>1.8542294001376267</v>
      </c>
      <c r="C119" s="56">
        <v>1.8728149572198931</v>
      </c>
      <c r="D119" s="56">
        <v>1.8224309010228699</v>
      </c>
      <c r="E119" s="56">
        <v>0.15863797401528701</v>
      </c>
    </row>
    <row r="120" spans="2:5" x14ac:dyDescent="0.2">
      <c r="B120" s="56">
        <v>1.5388282823090369</v>
      </c>
      <c r="C120" s="56">
        <v>1.5774380831487513</v>
      </c>
      <c r="D120" s="56">
        <v>1.5599782880716617</v>
      </c>
      <c r="E120" s="56">
        <v>0.20579185913020079</v>
      </c>
    </row>
    <row r="121" spans="2:5" x14ac:dyDescent="0.2">
      <c r="B121" s="56">
        <v>1.4144535305466677</v>
      </c>
      <c r="C121" s="56">
        <v>1.5094930501245676</v>
      </c>
      <c r="D121" s="56">
        <v>1.4716037280941938</v>
      </c>
      <c r="E121" s="56">
        <v>0.2229517543322479</v>
      </c>
    </row>
    <row r="122" spans="2:5" x14ac:dyDescent="0.2">
      <c r="B122" s="56">
        <v>1.7527981429827784</v>
      </c>
      <c r="C122" s="56">
        <v>1.8667420491863187</v>
      </c>
      <c r="D122" s="56">
        <v>1.8538715861151793</v>
      </c>
      <c r="E122" s="56">
        <v>0.29609329663594608</v>
      </c>
    </row>
    <row r="123" spans="2:5" x14ac:dyDescent="0.2">
      <c r="B123" s="56">
        <v>1.495149217055056</v>
      </c>
      <c r="C123" s="56">
        <v>1.5553745769351974</v>
      </c>
      <c r="D123" s="56">
        <v>1.5410090888625942</v>
      </c>
      <c r="E123" s="56">
        <v>0.19550003152411941</v>
      </c>
    </row>
    <row r="124" spans="2:5" x14ac:dyDescent="0.2">
      <c r="B124" s="56">
        <v>1.7530797282068977</v>
      </c>
      <c r="C124" s="56">
        <v>1.7483846111963857</v>
      </c>
      <c r="D124" s="56">
        <v>1.7293111475808294</v>
      </c>
      <c r="E124" s="56">
        <v>0.43973824877712192</v>
      </c>
    </row>
    <row r="125" spans="2:5" x14ac:dyDescent="0.2">
      <c r="B125" s="56">
        <v>1.3027268584771718</v>
      </c>
      <c r="C125" s="56">
        <v>1.351086029827278</v>
      </c>
      <c r="D125" s="56">
        <v>1.3013689286491361</v>
      </c>
      <c r="E125" s="56">
        <v>0.24406063936770639</v>
      </c>
    </row>
    <row r="126" spans="2:5" x14ac:dyDescent="0.2">
      <c r="B126" s="56">
        <v>1.7105748204141671</v>
      </c>
      <c r="C126" s="56">
        <v>1.8489827215224235</v>
      </c>
      <c r="D126" s="56">
        <v>1.7793900596949348</v>
      </c>
      <c r="E126" s="56">
        <v>7.52733740822146E-2</v>
      </c>
    </row>
    <row r="127" spans="2:5" x14ac:dyDescent="0.2">
      <c r="B127" s="56">
        <v>1.5731897349250703</v>
      </c>
      <c r="C127" s="56">
        <v>1.5852792146338326</v>
      </c>
      <c r="D127" s="56">
        <v>1.5774181405430523</v>
      </c>
      <c r="E127" s="56">
        <v>0.49212202093875179</v>
      </c>
    </row>
    <row r="128" spans="2:5" x14ac:dyDescent="0.2">
      <c r="B128" s="56">
        <v>1.6845877507795619</v>
      </c>
      <c r="C128" s="56">
        <v>1.7289383358489792</v>
      </c>
      <c r="D128" s="56">
        <v>1.7379733286742005</v>
      </c>
      <c r="E128" s="56">
        <v>0.22369722775439271</v>
      </c>
    </row>
    <row r="129" spans="2:5" x14ac:dyDescent="0.2">
      <c r="B129" s="56">
        <v>1.7656926276151252</v>
      </c>
      <c r="C129" s="56">
        <v>1.7651102199033277</v>
      </c>
      <c r="D129" s="56">
        <v>1.7533054809895845</v>
      </c>
      <c r="E129" s="56">
        <v>0.47726363195848798</v>
      </c>
    </row>
    <row r="130" spans="2:5" x14ac:dyDescent="0.2">
      <c r="B130" s="50">
        <v>1.560789543779789</v>
      </c>
      <c r="C130" s="50">
        <v>1.5663356162785185</v>
      </c>
      <c r="D130" s="50">
        <v>1.5134824854058357</v>
      </c>
      <c r="E130" s="50">
        <v>0.31939801420305519</v>
      </c>
    </row>
  </sheetData>
  <sortState xmlns:xlrd2="http://schemas.microsoft.com/office/spreadsheetml/2017/richdata2" ref="B3:E130">
    <sortCondition ref="E2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WithoutCross_Wine</vt:lpstr>
      <vt:lpstr>StratifiedKFold_Wine</vt:lpstr>
      <vt:lpstr>WithoutCross_PCFA_Wine</vt:lpstr>
      <vt:lpstr>StratifiedKFold_PCFA_Wine</vt:lpstr>
      <vt:lpstr>PCFA_WithoutCross_Wine</vt:lpstr>
      <vt:lpstr>PCFA_StratifiedKFold_Wine</vt:lpstr>
      <vt:lpstr>Balan_WithoutCross_Wine</vt:lpstr>
      <vt:lpstr>Balan_StratifiedKFold_Wine</vt:lpstr>
      <vt:lpstr>Balan_WithoutCross_PCFA_Wine</vt:lpstr>
      <vt:lpstr>Balan_StratifiedKFold_PCFA_Wine</vt:lpstr>
      <vt:lpstr>RFE LR</vt:lpstr>
      <vt:lpstr>Mutual KNN</vt:lpstr>
      <vt:lpstr>Importance DT</vt:lpstr>
      <vt:lpstr>Gini RF</vt:lpstr>
      <vt:lpstr>Boruta BG</vt:lpstr>
      <vt:lpstr>Gain XGB</vt:lpstr>
      <vt:lpstr>Feature Correlation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Izabella Freire</dc:creator>
  <cp:lastModifiedBy>Matheus Costa</cp:lastModifiedBy>
  <dcterms:created xsi:type="dcterms:W3CDTF">2024-01-16T19:57:23Z</dcterms:created>
  <dcterms:modified xsi:type="dcterms:W3CDTF">2024-10-18T19:24:48Z</dcterms:modified>
</cp:coreProperties>
</file>