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S\ETEC\Parque Belém\2020\ETIM - Novotec\MTEC Quimica - IAQ\Material\4 - Excel\Atividades\"/>
    </mc:Choice>
  </mc:AlternateContent>
  <xr:revisionPtr revIDLastSave="0" documentId="8_{C574873C-ADAB-45CE-B0EB-0CE3F4788420}" xr6:coauthVersionLast="47" xr6:coauthVersionMax="47" xr10:uidLastSave="{00000000-0000-0000-0000-000000000000}"/>
  <bookViews>
    <workbookView xWindow="16080" yWindow="7860" windowWidth="29040" windowHeight="15840" firstSheet="3" xr2:uid="{91478F77-6C8F-4DBE-9724-3E63AA6BAF55}"/>
  </bookViews>
  <sheets>
    <sheet name="Boletim Escolar" sheetId="1" r:id="rId1"/>
    <sheet name="Padaria" sheetId="2" r:id="rId2"/>
    <sheet name="Dólar-Real" sheetId="3" r:id="rId3"/>
    <sheet name="Promoçã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G9" i="2"/>
  <c r="G10" i="2"/>
  <c r="G11" i="2"/>
  <c r="G12" i="2"/>
  <c r="G13" i="2"/>
  <c r="G14" i="2"/>
  <c r="G8" i="2"/>
  <c r="G7" i="2"/>
  <c r="F8" i="2"/>
  <c r="F9" i="2"/>
  <c r="F10" i="2"/>
  <c r="F11" i="2"/>
  <c r="F12" i="2"/>
  <c r="F13" i="2"/>
  <c r="F14" i="2"/>
  <c r="F7" i="2"/>
  <c r="D18" i="3"/>
  <c r="C18" i="3"/>
  <c r="D17" i="3"/>
  <c r="D16" i="3"/>
  <c r="D15" i="3"/>
  <c r="D14" i="3"/>
  <c r="D13" i="3"/>
  <c r="D12" i="3"/>
  <c r="D11" i="3"/>
  <c r="D10" i="3"/>
  <c r="D9" i="3"/>
  <c r="D8" i="3"/>
  <c r="D7" i="3"/>
  <c r="E8" i="4"/>
  <c r="E9" i="4"/>
  <c r="E10" i="4"/>
  <c r="E11" i="4"/>
  <c r="E12" i="4"/>
  <c r="E13" i="4"/>
  <c r="E14" i="4"/>
  <c r="E15" i="4"/>
  <c r="E16" i="4"/>
  <c r="E17" i="4"/>
  <c r="E7" i="4"/>
</calcChain>
</file>

<file path=xl/sharedStrings.xml><?xml version="1.0" encoding="utf-8"?>
<sst xmlns="http://schemas.openxmlformats.org/spreadsheetml/2006/main" count="78" uniqueCount="75">
  <si>
    <t>Boletim Escolar</t>
  </si>
  <si>
    <t>LISTA DE NOTAS DE GEOGRAFIA</t>
  </si>
  <si>
    <t>NOME</t>
  </si>
  <si>
    <t>1º BIM.</t>
  </si>
  <si>
    <t>2º BIM.</t>
  </si>
  <si>
    <t>3º BIM.</t>
  </si>
  <si>
    <t>4º BIM.</t>
  </si>
  <si>
    <t>MÉDIA</t>
  </si>
  <si>
    <t>Alimarina</t>
  </si>
  <si>
    <t>Arlindo</t>
  </si>
  <si>
    <t>Denório</t>
  </si>
  <si>
    <t>Geledário</t>
  </si>
  <si>
    <t>Givenésio</t>
  </si>
  <si>
    <t>Marinézia</t>
  </si>
  <si>
    <t>Marlina</t>
  </si>
  <si>
    <t>Regivaldo</t>
  </si>
  <si>
    <t>Ednei</t>
  </si>
  <si>
    <t>Clodomiro</t>
  </si>
  <si>
    <t>Silmézia</t>
  </si>
  <si>
    <t>Uelington</t>
  </si>
  <si>
    <t>Clinton</t>
  </si>
  <si>
    <t>Blandomiro</t>
  </si>
  <si>
    <t>Valiozo</t>
  </si>
  <si>
    <t>PADARIA DO JOAQUIM</t>
  </si>
  <si>
    <t>LISTA DE DÉBITO</t>
  </si>
  <si>
    <t>Valor do refrigerante</t>
  </si>
  <si>
    <t>DEVEDOR</t>
  </si>
  <si>
    <t>Coca</t>
  </si>
  <si>
    <t>Fanta</t>
  </si>
  <si>
    <t>Guaraná</t>
  </si>
  <si>
    <t>TOTAL (refrigerante)</t>
  </si>
  <si>
    <t>TOTAL(R$)</t>
  </si>
  <si>
    <t>Marcos</t>
  </si>
  <si>
    <t>Marcia</t>
  </si>
  <si>
    <t>Nelson</t>
  </si>
  <si>
    <t>Carlos</t>
  </si>
  <si>
    <t>Antônio</t>
  </si>
  <si>
    <t>Renan</t>
  </si>
  <si>
    <t>Carla</t>
  </si>
  <si>
    <t>Rodrigo</t>
  </si>
  <si>
    <t>TOTAL</t>
  </si>
  <si>
    <t>Casa de Câmbio Vicente Viscome</t>
  </si>
  <si>
    <t>Grupo REGIONAL SÉ</t>
  </si>
  <si>
    <t>Valor da Cotação do Dólar</t>
  </si>
  <si>
    <t>Nome</t>
  </si>
  <si>
    <t>Dólar</t>
  </si>
  <si>
    <t>Reais</t>
  </si>
  <si>
    <t>Sérgio Naia</t>
  </si>
  <si>
    <t>Fernando Collor</t>
  </si>
  <si>
    <t>Paulo C. Farias</t>
  </si>
  <si>
    <t>Paulo Maluf</t>
  </si>
  <si>
    <t>Celso Pitta</t>
  </si>
  <si>
    <t>Hanna Gharib</t>
  </si>
  <si>
    <t>Francisco Lopes</t>
  </si>
  <si>
    <t>Monika Lewinski</t>
  </si>
  <si>
    <t>Rosane Collor</t>
  </si>
  <si>
    <t>Antonio C. Magalhães</t>
  </si>
  <si>
    <t>Orestes Quércia</t>
  </si>
  <si>
    <t>COMANDO PARA COPIAR FÓRMULAS</t>
  </si>
  <si>
    <t>Faça uma FÓRMULA no local indicado e copie para as outros posições .</t>
  </si>
  <si>
    <r>
      <t>Fórmula:   =</t>
    </r>
    <r>
      <rPr>
        <b/>
        <sz val="10"/>
        <color indexed="14"/>
        <rFont val="Helvetica"/>
      </rPr>
      <t>PREÇO</t>
    </r>
    <r>
      <rPr>
        <b/>
        <sz val="10"/>
        <color indexed="10"/>
        <rFont val="Helvetica"/>
      </rPr>
      <t xml:space="preserve"> </t>
    </r>
    <r>
      <rPr>
        <b/>
        <sz val="18"/>
        <color indexed="10"/>
        <rFont val="Helvetica"/>
      </rPr>
      <t>-</t>
    </r>
    <r>
      <rPr>
        <b/>
        <sz val="10"/>
        <color indexed="14"/>
        <rFont val="Helvetica"/>
      </rPr>
      <t xml:space="preserve"> (PREÇO </t>
    </r>
    <r>
      <rPr>
        <b/>
        <vertAlign val="subscript"/>
        <sz val="24"/>
        <color indexed="10"/>
        <rFont val="Helvetica"/>
      </rPr>
      <t>*</t>
    </r>
    <r>
      <rPr>
        <b/>
        <sz val="10"/>
        <color indexed="14"/>
        <rFont val="Helvetica"/>
      </rPr>
      <t xml:space="preserve"> </t>
    </r>
    <r>
      <rPr>
        <b/>
        <sz val="10"/>
        <color indexed="32"/>
        <rFont val="Helvetica"/>
      </rPr>
      <t>PROMOÇÃO</t>
    </r>
    <r>
      <rPr>
        <b/>
        <sz val="10"/>
        <color indexed="14"/>
        <rFont val="Helvetica"/>
      </rPr>
      <t>)</t>
    </r>
  </si>
  <si>
    <t>PREÇO</t>
  </si>
  <si>
    <t>PROMOÇÃO</t>
  </si>
  <si>
    <t>ARTIGO</t>
  </si>
  <si>
    <t>Camisetas</t>
  </si>
  <si>
    <t>Calças</t>
  </si>
  <si>
    <t>Vestidos</t>
  </si>
  <si>
    <t>Meias</t>
  </si>
  <si>
    <t>Saias</t>
  </si>
  <si>
    <t>Jaquetas</t>
  </si>
  <si>
    <t>Agasalhos</t>
  </si>
  <si>
    <t>Maios</t>
  </si>
  <si>
    <t>Cuecas</t>
  </si>
  <si>
    <t>Regatas</t>
  </si>
  <si>
    <t>Meia-calça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</si>
</sst>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 * #,##0.00_ ;_ * \-#,##0.00_ ;_ * &quot;-&quot;??_ ;_ @_ "/>
    <numFmt numFmtId="166" formatCode="\U\$* #,##0.00"/>
    <numFmt numFmtId="167" formatCode="_(&quot;R$ &quot;* #,##0.00_);_(&quot;R$ &quot;* \(#,##0.00\);_(&quot;R$ &quot;* &quot;-&quot;??_);_(@_)"/>
    <numFmt numFmtId="168" formatCode="_ &quot;R$&quot;\ * #,##0.00_ ;_ &quot;R$&quot;\ * \-#,##0.00_ ;_ &quot;R$&quot;\ * &quot;-&quot;??_ ;_ @_ "/>
    <numFmt numFmtId="169" formatCode="&quot;R$&quot;* #,##0.00_);[Red]\(&quot;R$&quot;* #,##0.00\)"/>
    <numFmt numFmtId="170" formatCode="&quot;R$&quot;* #,##0.00;[Red]&quot;R$&quot;* \-#,##0.00"/>
  </numFmts>
  <fonts count="27">
    <font>
      <sz val="10"/>
      <name val="Arial"/>
      <family val="2"/>
    </font>
    <font>
      <sz val="10"/>
      <name val="Arial"/>
      <family val="2"/>
    </font>
    <font>
      <b/>
      <sz val="16"/>
      <color indexed="47"/>
      <name val="Arial"/>
      <family val="2"/>
    </font>
    <font>
      <sz val="16"/>
      <color indexed="47"/>
      <name val="Arial"/>
      <family val="2"/>
    </font>
    <font>
      <b/>
      <sz val="16"/>
      <color indexed="43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37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b/>
      <sz val="12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4"/>
      <color indexed="18"/>
      <name val="Britannic Bold"/>
      <family val="2"/>
    </font>
    <font>
      <b/>
      <sz val="10"/>
      <color indexed="10"/>
      <name val="Helvetica"/>
    </font>
    <font>
      <b/>
      <sz val="10"/>
      <color indexed="14"/>
      <name val="Helvetica"/>
    </font>
    <font>
      <b/>
      <sz val="18"/>
      <color indexed="10"/>
      <name val="Helvetica"/>
    </font>
    <font>
      <b/>
      <vertAlign val="subscript"/>
      <sz val="24"/>
      <color indexed="10"/>
      <name val="Helvetica"/>
    </font>
    <font>
      <b/>
      <sz val="10"/>
      <color indexed="32"/>
      <name val="Helvetica"/>
    </font>
    <font>
      <b/>
      <sz val="10"/>
      <color indexed="32"/>
      <name val="Helv"/>
    </font>
    <font>
      <b/>
      <sz val="10"/>
      <color indexed="33"/>
      <name val="Helv"/>
    </font>
    <font>
      <b/>
      <sz val="10"/>
      <color indexed="10"/>
      <name val="Helv"/>
    </font>
    <font>
      <b/>
      <sz val="10"/>
      <color indexed="17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3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Protection="1">
      <protection locked="0"/>
    </xf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Continuous"/>
    </xf>
    <xf numFmtId="0" fontId="12" fillId="0" borderId="1" xfId="0" applyFont="1" applyBorder="1" applyAlignment="1">
      <alignment horizontal="centerContinuous"/>
    </xf>
    <xf numFmtId="0" fontId="13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165" fontId="11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/>
    <xf numFmtId="2" fontId="12" fillId="4" borderId="1" xfId="0" applyNumberFormat="1" applyFont="1" applyFill="1" applyBorder="1"/>
    <xf numFmtId="0" fontId="12" fillId="5" borderId="1" xfId="0" applyFont="1" applyFill="1" applyBorder="1"/>
    <xf numFmtId="2" fontId="12" fillId="5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Continuous"/>
    </xf>
    <xf numFmtId="0" fontId="15" fillId="0" borderId="1" xfId="0" applyFont="1" applyBorder="1" applyAlignment="1">
      <alignment horizontal="centerContinuous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7" fontId="15" fillId="6" borderId="1" xfId="0" applyNumberFormat="1" applyFont="1" applyFill="1" applyBorder="1"/>
    <xf numFmtId="0" fontId="16" fillId="0" borderId="1" xfId="0" applyFont="1" applyBorder="1"/>
    <xf numFmtId="166" fontId="15" fillId="7" borderId="1" xfId="0" applyNumberFormat="1" applyFont="1" applyFill="1" applyBorder="1"/>
    <xf numFmtId="0" fontId="17" fillId="0" borderId="0" xfId="0" applyFont="1"/>
    <xf numFmtId="0" fontId="18" fillId="0" borderId="0" xfId="0" quotePrefix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9" fontId="25" fillId="0" borderId="1" xfId="0" applyNumberFormat="1" applyFont="1" applyBorder="1" applyAlignment="1">
      <alignment horizontal="center"/>
    </xf>
    <xf numFmtId="0" fontId="0" fillId="0" borderId="9" xfId="0" applyBorder="1"/>
    <xf numFmtId="169" fontId="0" fillId="0" borderId="10" xfId="2" applyNumberFormat="1" applyFont="1" applyBorder="1"/>
    <xf numFmtId="17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6" fillId="0" borderId="0" xfId="0" quotePrefix="1" applyFont="1" applyAlignment="1">
      <alignment horizontal="left"/>
    </xf>
    <xf numFmtId="0" fontId="23" fillId="6" borderId="0" xfId="0" quotePrefix="1" applyFont="1" applyFill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</cellXfs>
  <cellStyles count="3">
    <cellStyle name="Moeda 2" xfId="2" xr:uid="{FF05878F-413D-46B3-9EB3-F7AFE1C1056E}"/>
    <cellStyle name="Normal" xfId="0" builtinId="0"/>
    <cellStyle name="Vírgula 2" xfId="1" xr:uid="{B67C7272-E4EB-4CC9-94A9-2978C944B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21</xdr:row>
      <xdr:rowOff>19050</xdr:rowOff>
    </xdr:from>
    <xdr:to>
      <xdr:col>6</xdr:col>
      <xdr:colOff>409575</xdr:colOff>
      <xdr:row>23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76B49F2-4130-4B58-B6B2-D5260D579CAB}"/>
            </a:ext>
          </a:extLst>
        </xdr:cNvPr>
        <xdr:cNvSpPr txBox="1"/>
      </xdr:nvSpPr>
      <xdr:spPr>
        <a:xfrm>
          <a:off x="257175" y="4219575"/>
          <a:ext cx="40005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Tirar a média</a:t>
          </a:r>
          <a:r>
            <a:rPr lang="pt-BR" sz="1400" b="1" baseline="0"/>
            <a:t> de cada aluno (use a função média)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16</xdr:row>
      <xdr:rowOff>52917</xdr:rowOff>
    </xdr:from>
    <xdr:to>
      <xdr:col>6</xdr:col>
      <xdr:colOff>133350</xdr:colOff>
      <xdr:row>19</xdr:row>
      <xdr:rowOff>179917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E1E500B-4F15-4689-9ACF-2F38D30CED4B}"/>
            </a:ext>
          </a:extLst>
        </xdr:cNvPr>
        <xdr:cNvSpPr txBox="1"/>
      </xdr:nvSpPr>
      <xdr:spPr>
        <a:xfrm>
          <a:off x="444500" y="3215217"/>
          <a:ext cx="5051425" cy="70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Total ( refrigerante) </a:t>
          </a:r>
          <a:r>
            <a:rPr lang="pt-BR" sz="1400"/>
            <a:t>=  Soma dos produtos Coca, Fanta e Guaraná.</a:t>
          </a:r>
        </a:p>
        <a:p>
          <a:r>
            <a:rPr lang="pt-BR" sz="1400" b="1"/>
            <a:t>Total(R$) </a:t>
          </a:r>
          <a:r>
            <a:rPr lang="pt-BR" sz="1400"/>
            <a:t>=</a:t>
          </a:r>
          <a:r>
            <a:rPr lang="pt-BR" sz="1400" baseline="0"/>
            <a:t> Valor do refrigerante * Total (refrigerante)</a:t>
          </a:r>
        </a:p>
        <a:p>
          <a:endParaRPr lang="pt-B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19050</xdr:rowOff>
    </xdr:from>
    <xdr:to>
      <xdr:col>10</xdr:col>
      <xdr:colOff>361951</xdr:colOff>
      <xdr:row>7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EF5400-9EDB-44AA-AAAC-60E05968B718}"/>
            </a:ext>
          </a:extLst>
        </xdr:cNvPr>
        <xdr:cNvSpPr txBox="1"/>
      </xdr:nvSpPr>
      <xdr:spPr>
        <a:xfrm>
          <a:off x="4953001" y="609600"/>
          <a:ext cx="33147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400" b="1"/>
            <a:t>Reais</a:t>
          </a:r>
          <a:r>
            <a:rPr lang="pt-BR" sz="1400"/>
            <a:t> = 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Dólar * Valor da Cotação do</a:t>
          </a:r>
          <a:r>
            <a:rPr lang="pt-B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dolar</a:t>
          </a:r>
        </a:p>
        <a:p>
          <a:r>
            <a:rPr lang="pt-BR" sz="1400" b="1"/>
            <a:t>TOTAL</a:t>
          </a:r>
          <a:r>
            <a:rPr lang="pt-BR" sz="1400"/>
            <a:t> = soma dos valores Dólar e soma dos valores Reais nas respectivas colunas.</a:t>
          </a:r>
          <a:r>
            <a:rPr lang="pt-BR" sz="1400" baseline="0"/>
            <a:t> 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1D1F-BCB7-4ACD-B2E4-DEFDF5495472}">
  <sheetPr>
    <tabColor rgb="FFFF0000"/>
  </sheetPr>
  <dimension ref="B1:G18"/>
  <sheetViews>
    <sheetView showGridLines="0" tabSelected="1" workbookViewId="0">
      <selection activeCell="G4" sqref="G4:G18"/>
    </sheetView>
  </sheetViews>
  <sheetFormatPr defaultColWidth="11.42578125" defaultRowHeight="12.75"/>
  <cols>
    <col min="1" max="1" width="5.5703125" customWidth="1"/>
    <col min="2" max="2" width="12" customWidth="1"/>
  </cols>
  <sheetData>
    <row r="1" spans="2:7" ht="20.25">
      <c r="B1" s="1" t="s">
        <v>0</v>
      </c>
      <c r="C1" s="2"/>
      <c r="D1" s="2"/>
      <c r="E1" s="2"/>
      <c r="F1" s="2"/>
      <c r="G1" s="2"/>
    </row>
    <row r="2" spans="2:7" ht="20.25">
      <c r="B2" s="3" t="s">
        <v>1</v>
      </c>
      <c r="C2" s="4"/>
      <c r="D2" s="4"/>
      <c r="E2" s="4"/>
      <c r="F2" s="4"/>
      <c r="G2" s="4"/>
    </row>
    <row r="3" spans="2:7" ht="15.75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</row>
    <row r="4" spans="2:7" ht="15.75">
      <c r="B4" s="8" t="s">
        <v>8</v>
      </c>
      <c r="C4" s="9">
        <v>10</v>
      </c>
      <c r="D4" s="9">
        <v>9</v>
      </c>
      <c r="E4" s="9">
        <v>9.5</v>
      </c>
      <c r="F4" s="9">
        <v>8.8000000000000007</v>
      </c>
      <c r="G4" s="10">
        <f xml:space="preserve"> MEDIAN(F4,E4,D4,C4)</f>
        <v>9.25</v>
      </c>
    </row>
    <row r="5" spans="2:7" ht="15.75">
      <c r="B5" s="8" t="s">
        <v>9</v>
      </c>
      <c r="C5" s="11">
        <v>2.5</v>
      </c>
      <c r="D5" s="11">
        <v>3</v>
      </c>
      <c r="E5" s="9">
        <v>6.8</v>
      </c>
      <c r="F5" s="9">
        <v>8.4</v>
      </c>
      <c r="G5" s="10">
        <f t="shared" ref="G5:G18" si="0" xml:space="preserve"> MEDIAN(F5,E5,D5,C5)</f>
        <v>4.9000000000000004</v>
      </c>
    </row>
    <row r="6" spans="2:7" ht="15.75">
      <c r="B6" s="8" t="s">
        <v>10</v>
      </c>
      <c r="C6" s="11">
        <v>3</v>
      </c>
      <c r="D6" s="11">
        <v>4</v>
      </c>
      <c r="E6" s="11">
        <v>5.5</v>
      </c>
      <c r="F6" s="11">
        <v>3.4</v>
      </c>
      <c r="G6" s="10">
        <f t="shared" si="0"/>
        <v>3.7</v>
      </c>
    </row>
    <row r="7" spans="2:7" ht="15.75">
      <c r="B7" s="8" t="s">
        <v>11</v>
      </c>
      <c r="C7" s="9">
        <v>9</v>
      </c>
      <c r="D7" s="9">
        <v>7.5</v>
      </c>
      <c r="E7" s="9">
        <v>6</v>
      </c>
      <c r="F7" s="9">
        <v>6</v>
      </c>
      <c r="G7" s="10">
        <f t="shared" si="0"/>
        <v>6.75</v>
      </c>
    </row>
    <row r="8" spans="2:7" ht="15.75">
      <c r="B8" s="8" t="s">
        <v>12</v>
      </c>
      <c r="C8" s="11">
        <v>2</v>
      </c>
      <c r="D8" s="11">
        <v>3.5</v>
      </c>
      <c r="E8" s="11">
        <v>3</v>
      </c>
      <c r="F8" s="11">
        <v>1</v>
      </c>
      <c r="G8" s="10">
        <f t="shared" si="0"/>
        <v>2.5</v>
      </c>
    </row>
    <row r="9" spans="2:7" ht="15.75">
      <c r="B9" s="8" t="s">
        <v>13</v>
      </c>
      <c r="C9" s="9">
        <v>10</v>
      </c>
      <c r="D9" s="9">
        <v>9</v>
      </c>
      <c r="E9" s="9">
        <v>8</v>
      </c>
      <c r="F9" s="9">
        <v>5</v>
      </c>
      <c r="G9" s="10">
        <f t="shared" si="0"/>
        <v>8.5</v>
      </c>
    </row>
    <row r="10" spans="2:7" ht="15.75">
      <c r="B10" s="8" t="s">
        <v>14</v>
      </c>
      <c r="C10" s="11">
        <v>2</v>
      </c>
      <c r="D10" s="11">
        <v>1.5</v>
      </c>
      <c r="E10" s="11">
        <v>0.5</v>
      </c>
      <c r="F10" s="11">
        <v>3</v>
      </c>
      <c r="G10" s="10">
        <f t="shared" si="0"/>
        <v>1.75</v>
      </c>
    </row>
    <row r="11" spans="2:7" ht="15.75">
      <c r="B11" s="8" t="s">
        <v>15</v>
      </c>
      <c r="C11" s="9">
        <v>9</v>
      </c>
      <c r="D11" s="11">
        <v>3</v>
      </c>
      <c r="E11" s="11">
        <v>1</v>
      </c>
      <c r="F11" s="9">
        <v>5</v>
      </c>
      <c r="G11" s="10">
        <f t="shared" si="0"/>
        <v>4</v>
      </c>
    </row>
    <row r="12" spans="2:7" ht="15.75">
      <c r="B12" s="8" t="s">
        <v>16</v>
      </c>
      <c r="C12" s="9">
        <v>7</v>
      </c>
      <c r="D12" s="11">
        <v>5</v>
      </c>
      <c r="E12" s="11">
        <v>4.5</v>
      </c>
      <c r="F12" s="9">
        <v>7.5</v>
      </c>
      <c r="G12" s="10">
        <f t="shared" si="0"/>
        <v>6</v>
      </c>
    </row>
    <row r="13" spans="2:7" ht="15.75">
      <c r="B13" s="8" t="s">
        <v>17</v>
      </c>
      <c r="C13" s="9">
        <v>8</v>
      </c>
      <c r="D13" s="11">
        <v>2.5</v>
      </c>
      <c r="E13" s="11">
        <v>4</v>
      </c>
      <c r="F13" s="9">
        <v>8</v>
      </c>
      <c r="G13" s="10">
        <f t="shared" si="0"/>
        <v>6</v>
      </c>
    </row>
    <row r="14" spans="2:7" ht="15.75">
      <c r="B14" s="8" t="s">
        <v>18</v>
      </c>
      <c r="C14" s="11">
        <v>4</v>
      </c>
      <c r="D14" s="11">
        <v>2.5</v>
      </c>
      <c r="E14" s="11">
        <v>3.9</v>
      </c>
      <c r="F14" s="11">
        <v>1.5</v>
      </c>
      <c r="G14" s="10">
        <f t="shared" si="0"/>
        <v>3.2</v>
      </c>
    </row>
    <row r="15" spans="2:7" ht="15.75">
      <c r="B15" s="8" t="s">
        <v>19</v>
      </c>
      <c r="C15" s="9">
        <v>10</v>
      </c>
      <c r="D15" s="9">
        <v>10</v>
      </c>
      <c r="E15" s="9">
        <v>9.5</v>
      </c>
      <c r="F15" s="9">
        <v>9</v>
      </c>
      <c r="G15" s="10">
        <f t="shared" si="0"/>
        <v>9.75</v>
      </c>
    </row>
    <row r="16" spans="2:7" ht="15.75">
      <c r="B16" s="8" t="s">
        <v>20</v>
      </c>
      <c r="C16" s="9">
        <v>7.5</v>
      </c>
      <c r="D16" s="11">
        <v>4.5</v>
      </c>
      <c r="E16" s="11">
        <v>5.5</v>
      </c>
      <c r="F16" s="9">
        <v>6.5</v>
      </c>
      <c r="G16" s="10">
        <f t="shared" si="0"/>
        <v>6</v>
      </c>
    </row>
    <row r="17" spans="2:7" ht="15.75">
      <c r="B17" s="8" t="s">
        <v>21</v>
      </c>
      <c r="C17" s="11">
        <v>2</v>
      </c>
      <c r="D17" s="11">
        <v>4</v>
      </c>
      <c r="E17" s="9">
        <v>10</v>
      </c>
      <c r="F17" s="9">
        <v>9.5</v>
      </c>
      <c r="G17" s="10">
        <f t="shared" si="0"/>
        <v>6.75</v>
      </c>
    </row>
    <row r="18" spans="2:7" ht="15.75">
      <c r="B18" s="8" t="s">
        <v>22</v>
      </c>
      <c r="C18" s="11">
        <v>2</v>
      </c>
      <c r="D18" s="11">
        <v>3</v>
      </c>
      <c r="E18" s="11">
        <v>3</v>
      </c>
      <c r="F18" s="11">
        <v>1</v>
      </c>
      <c r="G18" s="10">
        <f t="shared" si="0"/>
        <v>2.5</v>
      </c>
    </row>
  </sheetData>
  <pageMargins left="0.78740157499999996" right="0.78740157499999996" top="0.984251969" bottom="0.984251969" header="0.49212598499999999" footer="0.49212598499999999"/>
  <headerFooter alignWithMargins="0">
    <oddHeader>&amp;A</oddHeader>
    <oddFooter>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8714-EDC3-4757-B19F-33EF7E67EE01}">
  <sheetPr>
    <tabColor rgb="FFFF0000"/>
  </sheetPr>
  <dimension ref="B1:I22"/>
  <sheetViews>
    <sheetView showGridLines="0" zoomScaleNormal="100" workbookViewId="0">
      <selection activeCell="H13" sqref="H13"/>
    </sheetView>
  </sheetViews>
  <sheetFormatPr defaultRowHeight="12.75"/>
  <cols>
    <col min="1" max="1" width="5.7109375" style="14" customWidth="1"/>
    <col min="2" max="2" width="25.28515625" style="14" bestFit="1" customWidth="1"/>
    <col min="3" max="4" width="9.140625" style="14"/>
    <col min="5" max="5" width="11.5703125" style="14" bestFit="1" customWidth="1"/>
    <col min="6" max="6" width="25.28515625" style="14" bestFit="1" customWidth="1"/>
    <col min="7" max="7" width="14.42578125" style="14" bestFit="1" customWidth="1"/>
    <col min="8" max="16384" width="9.140625" style="14"/>
  </cols>
  <sheetData>
    <row r="1" spans="2:7" ht="15.75">
      <c r="B1" s="12" t="s">
        <v>23</v>
      </c>
      <c r="C1" s="13"/>
      <c r="D1" s="13"/>
      <c r="E1" s="13"/>
      <c r="F1" s="13"/>
      <c r="G1" s="13"/>
    </row>
    <row r="2" spans="2:7" ht="15.75">
      <c r="B2" s="12" t="s">
        <v>24</v>
      </c>
      <c r="C2" s="13"/>
      <c r="D2" s="13"/>
      <c r="E2" s="13"/>
      <c r="F2" s="13"/>
      <c r="G2" s="13"/>
    </row>
    <row r="3" spans="2:7" ht="15.75">
      <c r="B3" s="15"/>
      <c r="C3" s="15"/>
      <c r="D3" s="16"/>
      <c r="E3" s="15"/>
      <c r="F3" s="15"/>
      <c r="G3" s="15"/>
    </row>
    <row r="4" spans="2:7" ht="15.75">
      <c r="B4" s="17" t="s">
        <v>25</v>
      </c>
      <c r="C4" s="18"/>
      <c r="D4" s="19">
        <v>4.47</v>
      </c>
      <c r="E4" s="18"/>
      <c r="F4" s="20"/>
      <c r="G4" s="21"/>
    </row>
    <row r="5" spans="2:7" ht="15.75">
      <c r="B5" s="15"/>
      <c r="C5" s="15"/>
      <c r="D5" s="15"/>
      <c r="E5" s="15"/>
      <c r="F5" s="15"/>
      <c r="G5" s="15"/>
    </row>
    <row r="6" spans="2:7" ht="15.75">
      <c r="B6" s="18" t="s">
        <v>26</v>
      </c>
      <c r="C6" s="18" t="s">
        <v>27</v>
      </c>
      <c r="D6" s="18" t="s">
        <v>28</v>
      </c>
      <c r="E6" s="18" t="s">
        <v>29</v>
      </c>
      <c r="F6" s="18" t="s">
        <v>30</v>
      </c>
      <c r="G6" s="18" t="s">
        <v>31</v>
      </c>
    </row>
    <row r="7" spans="2:7" ht="15.75">
      <c r="B7" s="22" t="s">
        <v>32</v>
      </c>
      <c r="C7" s="15">
        <v>10</v>
      </c>
      <c r="D7" s="15">
        <v>4</v>
      </c>
      <c r="E7" s="15">
        <v>2</v>
      </c>
      <c r="F7" s="15">
        <f xml:space="preserve"> SUM(C7,D7,E7)</f>
        <v>16</v>
      </c>
      <c r="G7" s="23">
        <f xml:space="preserve"> F7 * D4</f>
        <v>71.52</v>
      </c>
    </row>
    <row r="8" spans="2:7" ht="15.75">
      <c r="B8" s="22" t="s">
        <v>33</v>
      </c>
      <c r="C8" s="15">
        <v>2</v>
      </c>
      <c r="D8" s="15">
        <v>5</v>
      </c>
      <c r="E8" s="15">
        <v>5</v>
      </c>
      <c r="F8" s="15">
        <f t="shared" ref="F8:F14" si="0" xml:space="preserve"> SUM(C8,D8,E8)</f>
        <v>12</v>
      </c>
      <c r="G8" s="24">
        <f xml:space="preserve"> PRODUCT(F8 * 4.5)</f>
        <v>54</v>
      </c>
    </row>
    <row r="9" spans="2:7" ht="15.75">
      <c r="B9" s="22" t="s">
        <v>34</v>
      </c>
      <c r="C9" s="15">
        <v>4</v>
      </c>
      <c r="D9" s="15">
        <v>8</v>
      </c>
      <c r="E9" s="15">
        <v>6</v>
      </c>
      <c r="F9" s="15">
        <f t="shared" si="0"/>
        <v>18</v>
      </c>
      <c r="G9" s="24">
        <f xml:space="preserve"> PRODUCT(F9 * 4.5)</f>
        <v>81</v>
      </c>
    </row>
    <row r="10" spans="2:7" ht="15.75">
      <c r="B10" s="22" t="s">
        <v>35</v>
      </c>
      <c r="C10" s="15">
        <v>8</v>
      </c>
      <c r="D10" s="15">
        <v>9</v>
      </c>
      <c r="E10" s="15">
        <v>8</v>
      </c>
      <c r="F10" s="15">
        <f t="shared" si="0"/>
        <v>25</v>
      </c>
      <c r="G10" s="24">
        <f t="shared" ref="G9:G14" si="1" xml:space="preserve"> PRODUCT(F10 * 4.5)</f>
        <v>112.5</v>
      </c>
    </row>
    <row r="11" spans="2:7" ht="15.75">
      <c r="B11" s="22" t="s">
        <v>36</v>
      </c>
      <c r="C11" s="15">
        <v>9</v>
      </c>
      <c r="D11" s="15">
        <v>6</v>
      </c>
      <c r="E11" s="15">
        <v>9</v>
      </c>
      <c r="F11" s="15">
        <f t="shared" si="0"/>
        <v>24</v>
      </c>
      <c r="G11" s="24">
        <f t="shared" si="1"/>
        <v>108</v>
      </c>
    </row>
    <row r="12" spans="2:7" ht="15.75">
      <c r="B12" s="22" t="s">
        <v>37</v>
      </c>
      <c r="C12" s="15">
        <v>6</v>
      </c>
      <c r="D12" s="15">
        <v>2</v>
      </c>
      <c r="E12" s="15">
        <v>6</v>
      </c>
      <c r="F12" s="15">
        <f t="shared" si="0"/>
        <v>14</v>
      </c>
      <c r="G12" s="24">
        <f t="shared" si="1"/>
        <v>63</v>
      </c>
    </row>
    <row r="13" spans="2:7" ht="15.75">
      <c r="B13" s="22" t="s">
        <v>38</v>
      </c>
      <c r="C13" s="15">
        <v>2</v>
      </c>
      <c r="D13" s="15">
        <v>5</v>
      </c>
      <c r="E13" s="15">
        <v>5</v>
      </c>
      <c r="F13" s="15">
        <f t="shared" si="0"/>
        <v>12</v>
      </c>
      <c r="G13" s="24">
        <f t="shared" si="1"/>
        <v>54</v>
      </c>
    </row>
    <row r="14" spans="2:7" ht="15.75">
      <c r="B14" s="22" t="s">
        <v>39</v>
      </c>
      <c r="C14" s="15">
        <v>8</v>
      </c>
      <c r="D14" s="15">
        <v>3</v>
      </c>
      <c r="E14" s="15">
        <v>5</v>
      </c>
      <c r="F14" s="15">
        <f t="shared" si="0"/>
        <v>16</v>
      </c>
      <c r="G14" s="24">
        <f t="shared" si="1"/>
        <v>72</v>
      </c>
    </row>
    <row r="15" spans="2:7" ht="15.75">
      <c r="B15" s="18" t="s">
        <v>40</v>
      </c>
      <c r="C15" s="25"/>
      <c r="D15" s="25"/>
      <c r="E15" s="25"/>
      <c r="F15" s="25"/>
      <c r="G15" s="26"/>
    </row>
    <row r="17" spans="2:9" ht="15.75">
      <c r="B17" s="27"/>
      <c r="C17"/>
      <c r="D17" s="28"/>
      <c r="E17" s="28"/>
      <c r="F17" s="28"/>
      <c r="G17" s="28"/>
      <c r="H17" s="28"/>
      <c r="I17" s="28"/>
    </row>
    <row r="18" spans="2:9" ht="15">
      <c r="B18" s="28"/>
      <c r="C18"/>
      <c r="D18" s="28"/>
      <c r="E18" s="28"/>
      <c r="F18" s="28"/>
      <c r="G18" s="28"/>
      <c r="H18" s="28"/>
      <c r="I18" s="28"/>
    </row>
    <row r="19" spans="2:9" ht="15">
      <c r="B19" s="28"/>
      <c r="C19"/>
      <c r="D19" s="28"/>
      <c r="E19" s="28"/>
      <c r="F19" s="28"/>
      <c r="G19" s="28"/>
      <c r="H19" s="28"/>
      <c r="I19" s="28"/>
    </row>
    <row r="20" spans="2:9" ht="15">
      <c r="B20" s="28"/>
      <c r="C20" s="28"/>
      <c r="D20" s="28"/>
      <c r="E20" s="28"/>
      <c r="F20" s="28"/>
      <c r="G20" s="28"/>
      <c r="H20" s="28"/>
      <c r="I20" s="28"/>
    </row>
    <row r="21" spans="2:9" ht="15">
      <c r="B21" s="28"/>
      <c r="C21" s="28"/>
      <c r="D21" s="28"/>
      <c r="E21" s="28"/>
      <c r="F21" s="28"/>
      <c r="G21" s="28"/>
      <c r="H21" s="28"/>
      <c r="I21" s="28"/>
    </row>
    <row r="22" spans="2:9" ht="15">
      <c r="B22" s="28"/>
      <c r="C22" s="28"/>
      <c r="D22" s="28"/>
      <c r="E22" s="28"/>
      <c r="F22" s="28"/>
      <c r="G22" s="28"/>
      <c r="H22" s="28"/>
      <c r="I22" s="28"/>
    </row>
  </sheetData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CCBE-B654-4CA7-A0F8-3BC0807287B6}">
  <sheetPr>
    <tabColor rgb="FFFF0000"/>
  </sheetPr>
  <dimension ref="B1:D18"/>
  <sheetViews>
    <sheetView showGridLines="0" defaultGridColor="0" colorId="48" workbookViewId="0">
      <selection activeCell="D21" sqref="D21"/>
    </sheetView>
  </sheetViews>
  <sheetFormatPr defaultRowHeight="12.75"/>
  <cols>
    <col min="1" max="1" width="4.28515625" customWidth="1"/>
    <col min="2" max="2" width="26.5703125" bestFit="1" customWidth="1"/>
    <col min="3" max="3" width="17.7109375" customWidth="1"/>
    <col min="4" max="4" width="19.42578125" customWidth="1"/>
  </cols>
  <sheetData>
    <row r="1" spans="2:4" ht="15.75">
      <c r="B1" s="29" t="s">
        <v>41</v>
      </c>
      <c r="C1" s="30"/>
      <c r="D1" s="30"/>
    </row>
    <row r="2" spans="2:4" ht="15.75">
      <c r="B2" s="29" t="s">
        <v>42</v>
      </c>
      <c r="C2" s="30"/>
      <c r="D2" s="30"/>
    </row>
    <row r="3" spans="2:4" ht="15">
      <c r="B3" s="57"/>
      <c r="C3" s="58"/>
      <c r="D3" s="59"/>
    </row>
    <row r="4" spans="2:4" ht="15.75">
      <c r="B4" s="60" t="s">
        <v>43</v>
      </c>
      <c r="C4" s="61"/>
      <c r="D4" s="31">
        <v>2.42</v>
      </c>
    </row>
    <row r="5" spans="2:4" ht="15">
      <c r="B5" s="57"/>
      <c r="C5" s="58"/>
      <c r="D5" s="59"/>
    </row>
    <row r="6" spans="2:4" ht="15.75">
      <c r="B6" s="32" t="s">
        <v>44</v>
      </c>
      <c r="C6" s="33" t="s">
        <v>45</v>
      </c>
      <c r="D6" s="33" t="s">
        <v>46</v>
      </c>
    </row>
    <row r="7" spans="2:4" ht="15">
      <c r="B7" s="34" t="s">
        <v>47</v>
      </c>
      <c r="C7" s="35">
        <v>120000</v>
      </c>
      <c r="D7" s="36">
        <f xml:space="preserve"> C7 * D4</f>
        <v>290400</v>
      </c>
    </row>
    <row r="8" spans="2:4" ht="15">
      <c r="B8" s="34" t="s">
        <v>48</v>
      </c>
      <c r="C8" s="35">
        <v>150000</v>
      </c>
      <c r="D8" s="36">
        <f xml:space="preserve"> C8 * D4</f>
        <v>363000</v>
      </c>
    </row>
    <row r="9" spans="2:4" ht="15">
      <c r="B9" s="34" t="s">
        <v>49</v>
      </c>
      <c r="C9" s="35">
        <v>320000</v>
      </c>
      <c r="D9" s="36">
        <f xml:space="preserve"> C9 * D4</f>
        <v>774400</v>
      </c>
    </row>
    <row r="10" spans="2:4" ht="15">
      <c r="B10" s="34" t="s">
        <v>50</v>
      </c>
      <c r="C10" s="35">
        <v>650000</v>
      </c>
      <c r="D10" s="36">
        <f xml:space="preserve"> C10 * D4</f>
        <v>1573000</v>
      </c>
    </row>
    <row r="11" spans="2:4" ht="15">
      <c r="B11" s="34" t="s">
        <v>51</v>
      </c>
      <c r="C11" s="35">
        <v>125600</v>
      </c>
      <c r="D11" s="36">
        <f xml:space="preserve"> C11 * D4</f>
        <v>303952</v>
      </c>
    </row>
    <row r="12" spans="2:4" ht="15">
      <c r="B12" s="34" t="s">
        <v>52</v>
      </c>
      <c r="C12" s="35">
        <v>320690</v>
      </c>
      <c r="D12" s="36">
        <f xml:space="preserve"> C12 * D4</f>
        <v>776069.79999999993</v>
      </c>
    </row>
    <row r="13" spans="2:4" ht="15">
      <c r="B13" s="34" t="s">
        <v>53</v>
      </c>
      <c r="C13" s="35">
        <v>450000</v>
      </c>
      <c r="D13" s="36">
        <f xml:space="preserve"> C13 * D4</f>
        <v>1089000</v>
      </c>
    </row>
    <row r="14" spans="2:4" ht="15">
      <c r="B14" s="34" t="s">
        <v>54</v>
      </c>
      <c r="C14" s="35">
        <v>250000</v>
      </c>
      <c r="D14" s="36">
        <f xml:space="preserve"> C14 * D4</f>
        <v>605000</v>
      </c>
    </row>
    <row r="15" spans="2:4" ht="15">
      <c r="B15" s="34" t="s">
        <v>55</v>
      </c>
      <c r="C15" s="35">
        <v>890000</v>
      </c>
      <c r="D15" s="36">
        <f xml:space="preserve"> C15 * D4</f>
        <v>2153800</v>
      </c>
    </row>
    <row r="16" spans="2:4" ht="15">
      <c r="B16" s="34" t="s">
        <v>56</v>
      </c>
      <c r="C16" s="35">
        <v>400800</v>
      </c>
      <c r="D16" s="36">
        <f xml:space="preserve"> C16 * D4</f>
        <v>969936</v>
      </c>
    </row>
    <row r="17" spans="2:4" ht="15">
      <c r="B17" s="34" t="s">
        <v>57</v>
      </c>
      <c r="C17" s="35">
        <v>1200350</v>
      </c>
      <c r="D17" s="36">
        <f xml:space="preserve"> C17 * D4</f>
        <v>2904847</v>
      </c>
    </row>
    <row r="18" spans="2:4" ht="15.75">
      <c r="B18" s="37" t="s">
        <v>40</v>
      </c>
      <c r="C18" s="38">
        <f xml:space="preserve"> SUM(C16, C15,C17,C14,C13,C12,C11,C10,C9,C8,C7)</f>
        <v>4877440</v>
      </c>
      <c r="D18" s="38">
        <f xml:space="preserve"> SUM(D7,D8,D9,D10,D11,D12,D13,D14,D15,D16,D17)</f>
        <v>11803404.800000001</v>
      </c>
    </row>
  </sheetData>
  <mergeCells count="3">
    <mergeCell ref="B3:D3"/>
    <mergeCell ref="B4:C4"/>
    <mergeCell ref="B5:D5"/>
  </mergeCells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4AEB-B956-40CB-823F-AB6323036D0A}">
  <sheetPr>
    <tabColor rgb="FFFF0000"/>
  </sheetPr>
  <dimension ref="B1:F21"/>
  <sheetViews>
    <sheetView showGridLines="0" workbookViewId="0">
      <selection activeCell="G8" sqref="G8"/>
    </sheetView>
  </sheetViews>
  <sheetFormatPr defaultRowHeight="12.75"/>
  <cols>
    <col min="1" max="1" width="7.42578125" customWidth="1"/>
    <col min="2" max="2" width="16.5703125" customWidth="1"/>
    <col min="3" max="3" width="11.42578125" customWidth="1"/>
    <col min="4" max="4" width="12.7109375" customWidth="1"/>
    <col min="5" max="5" width="13.5703125" bestFit="1" customWidth="1"/>
    <col min="6" max="6" width="13.42578125" customWidth="1"/>
  </cols>
  <sheetData>
    <row r="1" spans="2:6" ht="18">
      <c r="B1" s="39" t="s">
        <v>58</v>
      </c>
    </row>
    <row r="2" spans="2:6">
      <c r="B2" t="s">
        <v>59</v>
      </c>
    </row>
    <row r="3" spans="2:6" ht="36">
      <c r="B3" s="40" t="s">
        <v>60</v>
      </c>
    </row>
    <row r="5" spans="2:6">
      <c r="C5" s="41"/>
      <c r="D5" s="42"/>
      <c r="E5" s="43" t="s">
        <v>61</v>
      </c>
      <c r="F5" s="44" t="s">
        <v>62</v>
      </c>
    </row>
    <row r="6" spans="2:6">
      <c r="C6" s="45" t="s">
        <v>63</v>
      </c>
      <c r="D6" s="46" t="s">
        <v>61</v>
      </c>
      <c r="E6" s="47" t="s">
        <v>62</v>
      </c>
      <c r="F6" s="48">
        <v>0.1</v>
      </c>
    </row>
    <row r="7" spans="2:6">
      <c r="C7" s="49" t="s">
        <v>64</v>
      </c>
      <c r="D7" s="50">
        <v>1200</v>
      </c>
      <c r="E7" s="51">
        <f xml:space="preserve"> D7 - (D7 * F6)</f>
        <v>1080</v>
      </c>
    </row>
    <row r="8" spans="2:6">
      <c r="C8" s="52" t="s">
        <v>65</v>
      </c>
      <c r="D8" s="50">
        <v>3450</v>
      </c>
      <c r="E8" s="51">
        <f t="shared" ref="E8:E17" si="0" xml:space="preserve"> D8 - (D8 * F7)</f>
        <v>3450</v>
      </c>
    </row>
    <row r="9" spans="2:6">
      <c r="C9" s="52" t="s">
        <v>66</v>
      </c>
      <c r="D9" s="50">
        <v>5670</v>
      </c>
      <c r="E9" s="51">
        <f t="shared" si="0"/>
        <v>5670</v>
      </c>
    </row>
    <row r="10" spans="2:6">
      <c r="C10" s="52" t="s">
        <v>67</v>
      </c>
      <c r="D10" s="50">
        <v>680</v>
      </c>
      <c r="E10" s="51">
        <f t="shared" si="0"/>
        <v>680</v>
      </c>
    </row>
    <row r="11" spans="2:6">
      <c r="C11" s="52" t="s">
        <v>68</v>
      </c>
      <c r="D11" s="50">
        <v>3800</v>
      </c>
      <c r="E11" s="51">
        <f t="shared" si="0"/>
        <v>3800</v>
      </c>
    </row>
    <row r="12" spans="2:6">
      <c r="C12" s="52" t="s">
        <v>69</v>
      </c>
      <c r="D12" s="50">
        <v>9300</v>
      </c>
      <c r="E12" s="51">
        <f t="shared" si="0"/>
        <v>9300</v>
      </c>
    </row>
    <row r="13" spans="2:6">
      <c r="C13" s="52" t="s">
        <v>70</v>
      </c>
      <c r="D13" s="50">
        <v>6250</v>
      </c>
      <c r="E13" s="51">
        <f t="shared" si="0"/>
        <v>6250</v>
      </c>
    </row>
    <row r="14" spans="2:6">
      <c r="C14" s="52" t="s">
        <v>71</v>
      </c>
      <c r="D14" s="50">
        <v>370</v>
      </c>
      <c r="E14" s="51">
        <f t="shared" si="0"/>
        <v>370</v>
      </c>
    </row>
    <row r="15" spans="2:6">
      <c r="C15" s="52" t="s">
        <v>72</v>
      </c>
      <c r="D15" s="50">
        <v>20</v>
      </c>
      <c r="E15" s="51">
        <f t="shared" si="0"/>
        <v>20</v>
      </c>
    </row>
    <row r="16" spans="2:6">
      <c r="C16" s="52" t="s">
        <v>73</v>
      </c>
      <c r="D16" s="50">
        <v>100</v>
      </c>
      <c r="E16" s="51">
        <f t="shared" si="0"/>
        <v>100</v>
      </c>
    </row>
    <row r="17" spans="2:5">
      <c r="C17" s="53" t="s">
        <v>74</v>
      </c>
      <c r="D17" s="50">
        <v>320</v>
      </c>
      <c r="E17" s="51">
        <f t="shared" si="0"/>
        <v>320</v>
      </c>
    </row>
    <row r="18" spans="2:5">
      <c r="C18" s="54"/>
      <c r="D18" s="54"/>
      <c r="E18" s="54"/>
    </row>
    <row r="20" spans="2:5">
      <c r="B20" s="55"/>
    </row>
    <row r="21" spans="2:5">
      <c r="B21" s="56"/>
    </row>
  </sheetData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2C505FABC44E4EA8E7D5585087D3E5" ma:contentTypeVersion="1" ma:contentTypeDescription="Crie um novo documento." ma:contentTypeScope="" ma:versionID="1a3bac09f5760ab42a321e8207eade47">
  <xsd:schema xmlns:xsd="http://www.w3.org/2001/XMLSchema" xmlns:xs="http://www.w3.org/2001/XMLSchema" xmlns:p="http://schemas.microsoft.com/office/2006/metadata/properties" xmlns:ns2="63e13fa3-91bc-48bf-b852-e9628536d51f" targetNamespace="http://schemas.microsoft.com/office/2006/metadata/properties" ma:root="true" ma:fieldsID="4c8787430eece50d1b96f273888ef696" ns2:_="">
    <xsd:import namespace="63e13fa3-91bc-48bf-b852-e9628536d51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13fa3-91bc-48bf-b852-e9628536d51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3e13fa3-91bc-48bf-b852-e9628536d51f" xsi:nil="true"/>
  </documentManagement>
</p:properties>
</file>

<file path=customXml/itemProps1.xml><?xml version="1.0" encoding="utf-8"?>
<ds:datastoreItem xmlns:ds="http://schemas.openxmlformats.org/officeDocument/2006/customXml" ds:itemID="{2E205DF9-8C72-4261-8A67-132737558776}"/>
</file>

<file path=customXml/itemProps2.xml><?xml version="1.0" encoding="utf-8"?>
<ds:datastoreItem xmlns:ds="http://schemas.openxmlformats.org/officeDocument/2006/customXml" ds:itemID="{DD5F9B45-B177-41CC-8E99-6AADD6742B1D}"/>
</file>

<file path=customXml/itemProps3.xml><?xml version="1.0" encoding="utf-8"?>
<ds:datastoreItem xmlns:ds="http://schemas.openxmlformats.org/officeDocument/2006/customXml" ds:itemID="{BD0AB948-E0B1-4FA1-83DD-BFCDC56500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Rute</dc:creator>
  <cp:keywords/>
  <dc:description/>
  <cp:lastModifiedBy/>
  <cp:revision/>
  <dcterms:created xsi:type="dcterms:W3CDTF">2020-08-10T18:18:25Z</dcterms:created>
  <dcterms:modified xsi:type="dcterms:W3CDTF">2024-05-24T04:32:46Z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0x0101003837A9429C36B041AA172D16D5B9D60E</vt:lpwstr>
  </property>
</Properties>
</file>