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uch control" sheetId="1" r:id="rId4"/>
    <sheet state="visible" name="Voice control" sheetId="2" r:id="rId5"/>
    <sheet state="visible" name="Group effect" sheetId="3" r:id="rId6"/>
  </sheets>
  <definedNames/>
  <calcPr/>
</workbook>
</file>

<file path=xl/sharedStrings.xml><?xml version="1.0" encoding="utf-8"?>
<sst xmlns="http://schemas.openxmlformats.org/spreadsheetml/2006/main" count="226" uniqueCount="24">
  <si>
    <t>Subject #</t>
  </si>
  <si>
    <t>Task</t>
  </si>
  <si>
    <t>Completion time (seconds)</t>
  </si>
  <si>
    <t># of errors</t>
  </si>
  <si>
    <t>Change in battery %</t>
  </si>
  <si>
    <t>Gender</t>
  </si>
  <si>
    <t>Order</t>
  </si>
  <si>
    <t>M</t>
  </si>
  <si>
    <t>Touch first</t>
  </si>
  <si>
    <t>Time mean</t>
  </si>
  <si>
    <t>Error mean</t>
  </si>
  <si>
    <t>Battery mean</t>
  </si>
  <si>
    <t>F</t>
  </si>
  <si>
    <t>Task 1</t>
  </si>
  <si>
    <t>Task 2</t>
  </si>
  <si>
    <t>Voice First</t>
  </si>
  <si>
    <t>Task 3</t>
  </si>
  <si>
    <t>Mean:</t>
  </si>
  <si>
    <t>Touch first touch</t>
  </si>
  <si>
    <t>Touch first voice</t>
  </si>
  <si>
    <t>Voice first touch</t>
  </si>
  <si>
    <t>Voice first voice</t>
  </si>
  <si>
    <t>Means</t>
  </si>
  <si>
    <t>Group Means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</si>
</sst>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6.0"/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284E3F"/>
      </right>
      <top style="thin">
        <color rgb="FFFFFFFF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284E3F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284E3F"/>
      </right>
      <top style="thin">
        <color rgb="FF000000"/>
      </top>
      <bottom style="thick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Font="1"/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4" numFmtId="0" xfId="0" applyFont="1"/>
    <xf borderId="0" fillId="2" fontId="4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Touch control-style">
      <tableStyleElement dxfId="1" type="headerRow"/>
      <tableStyleElement dxfId="2" type="firstRowStripe"/>
      <tableStyleElement dxfId="3" type="secondRowStripe"/>
    </tableStyle>
    <tableStyle count="3" pivot="0" name="Voice control-style">
      <tableStyleElement dxfId="1" type="headerRow"/>
      <tableStyleElement dxfId="2" type="firstRowStripe"/>
      <tableStyleElement dxfId="3" type="secondRowStripe"/>
    </tableStyle>
    <tableStyle count="2" pivot="0" name="Voice control-style 2">
      <tableStyleElement dxfId="2" type="firstRowStripe"/>
      <tableStyleElement dxfId="3" type="secondRowStripe"/>
    </tableStyle>
    <tableStyle count="2" pivot="0" name="Voice control-style 3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49" displayName="Table1" name="Table1" id="1">
  <tableColumns count="7">
    <tableColumn name="Subject #" id="1"/>
    <tableColumn name="Task" id="2"/>
    <tableColumn name="Completion time (seconds)" id="3"/>
    <tableColumn name="# of errors" id="4"/>
    <tableColumn name="Change in battery %" id="5"/>
    <tableColumn name="Gender" id="6"/>
    <tableColumn name="Order" id="7"/>
  </tableColumns>
  <tableStyleInfo name="Touch control-style" showColumnStripes="0" showFirstColumn="1" showLastColumn="1" showRowStripes="1"/>
</table>
</file>

<file path=xl/tables/table2.xml><?xml version="1.0" encoding="utf-8"?>
<table xmlns="http://schemas.openxmlformats.org/spreadsheetml/2006/main" ref="A1:G49" displayName="Table1_2" name="Table1_2" id="2">
  <tableColumns count="7">
    <tableColumn name="Subject #" id="1"/>
    <tableColumn name="Task" id="2"/>
    <tableColumn name="Completion time (seconds)" id="3"/>
    <tableColumn name="# of errors" id="4"/>
    <tableColumn name="Change in battery %" id="5"/>
    <tableColumn name="Gender" id="6"/>
    <tableColumn name="Order" id="7"/>
  </tableColumns>
  <tableStyleInfo name="Voice control-style" showColumnStripes="0" showFirstColumn="1" showLastColumn="1" showRowStripes="1"/>
</table>
</file>

<file path=xl/tables/table3.xml><?xml version="1.0" encoding="utf-8"?>
<table xmlns="http://schemas.openxmlformats.org/spreadsheetml/2006/main" headerRowCount="0" ref="F52:G69" displayName="Table_1" name="Table_1" id="3">
  <tableColumns count="2">
    <tableColumn name="Column1" id="1"/>
    <tableColumn name="Column2" id="2"/>
  </tableColumns>
  <tableStyleInfo name="Voice control-style 2" showColumnStripes="0" showFirstColumn="1" showLastColumn="1" showRowStripes="1"/>
</table>
</file>

<file path=xl/tables/table4.xml><?xml version="1.0" encoding="utf-8"?>
<table xmlns="http://schemas.openxmlformats.org/spreadsheetml/2006/main" headerRowCount="0" ref="H53:N69" displayName="Table_2" name="Table_2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Voice control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3" max="3" width="25.63"/>
    <col customWidth="1" min="4" max="4" width="13.25"/>
    <col customWidth="1" min="5" max="5" width="20.13"/>
    <col customWidth="1" min="8" max="8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2.0</v>
      </c>
      <c r="B2" s="5">
        <v>1.0</v>
      </c>
      <c r="C2" s="5">
        <v>13.84</v>
      </c>
      <c r="D2" s="5">
        <v>0.0</v>
      </c>
      <c r="E2" s="5">
        <v>0.0</v>
      </c>
      <c r="F2" s="5" t="s">
        <v>7</v>
      </c>
      <c r="G2" s="6" t="s">
        <v>8</v>
      </c>
      <c r="I2" s="7" t="s">
        <v>9</v>
      </c>
      <c r="J2" s="7" t="s">
        <v>10</v>
      </c>
      <c r="K2" s="7" t="s">
        <v>11</v>
      </c>
    </row>
    <row r="3">
      <c r="A3" s="8">
        <v>4.0</v>
      </c>
      <c r="B3" s="9">
        <v>1.0</v>
      </c>
      <c r="C3" s="9">
        <v>16.86</v>
      </c>
      <c r="D3" s="9">
        <v>0.0</v>
      </c>
      <c r="E3" s="9">
        <v>0.0</v>
      </c>
      <c r="F3" s="9" t="s">
        <v>12</v>
      </c>
      <c r="G3" s="10" t="s">
        <v>8</v>
      </c>
      <c r="I3" s="11" t="s">
        <v>13</v>
      </c>
    </row>
    <row r="4">
      <c r="A4" s="8">
        <v>6.0</v>
      </c>
      <c r="B4" s="9">
        <v>1.0</v>
      </c>
      <c r="C4" s="9">
        <v>13.8</v>
      </c>
      <c r="D4" s="9">
        <v>0.0</v>
      </c>
      <c r="E4" s="9">
        <v>0.0</v>
      </c>
      <c r="F4" s="9" t="s">
        <v>7</v>
      </c>
      <c r="G4" s="10" t="s">
        <v>8</v>
      </c>
    </row>
    <row r="5">
      <c r="A5" s="8">
        <v>8.0</v>
      </c>
      <c r="B5" s="9">
        <v>1.0</v>
      </c>
      <c r="C5" s="9">
        <v>13.6</v>
      </c>
      <c r="D5" s="9">
        <v>0.0</v>
      </c>
      <c r="E5" s="9">
        <v>0.0</v>
      </c>
      <c r="F5" s="9" t="s">
        <v>12</v>
      </c>
      <c r="G5" s="10" t="s">
        <v>8</v>
      </c>
    </row>
    <row r="6">
      <c r="A6" s="8">
        <v>10.0</v>
      </c>
      <c r="B6" s="9">
        <v>1.0</v>
      </c>
      <c r="C6" s="9">
        <v>16.86</v>
      </c>
      <c r="D6" s="9">
        <v>0.0</v>
      </c>
      <c r="E6" s="9">
        <v>1.0</v>
      </c>
      <c r="F6" s="9" t="s">
        <v>7</v>
      </c>
      <c r="G6" s="10" t="s">
        <v>8</v>
      </c>
    </row>
    <row r="7">
      <c r="A7" s="8">
        <v>12.0</v>
      </c>
      <c r="B7" s="9">
        <v>1.0</v>
      </c>
      <c r="C7" s="9">
        <v>12.9</v>
      </c>
      <c r="D7" s="9">
        <v>1.0</v>
      </c>
      <c r="E7" s="9">
        <v>1.0</v>
      </c>
      <c r="F7" s="9" t="s">
        <v>12</v>
      </c>
      <c r="G7" s="10" t="s">
        <v>8</v>
      </c>
    </row>
    <row r="8">
      <c r="A8" s="8">
        <v>14.0</v>
      </c>
      <c r="B8" s="9">
        <v>1.0</v>
      </c>
      <c r="C8" s="9">
        <v>10.5</v>
      </c>
      <c r="D8" s="9">
        <v>0.0</v>
      </c>
      <c r="E8" s="9">
        <v>0.0</v>
      </c>
      <c r="F8" s="9" t="s">
        <v>7</v>
      </c>
      <c r="G8" s="10" t="s">
        <v>8</v>
      </c>
    </row>
    <row r="9">
      <c r="A9" s="8">
        <v>16.0</v>
      </c>
      <c r="B9" s="9">
        <v>1.0</v>
      </c>
      <c r="C9" s="9">
        <v>13.7</v>
      </c>
      <c r="D9" s="9">
        <v>0.0</v>
      </c>
      <c r="E9" s="9">
        <v>0.0</v>
      </c>
      <c r="F9" s="9" t="s">
        <v>12</v>
      </c>
      <c r="G9" s="10" t="s">
        <v>8</v>
      </c>
    </row>
    <row r="10">
      <c r="A10" s="8">
        <v>2.0</v>
      </c>
      <c r="B10" s="9">
        <v>2.0</v>
      </c>
      <c r="C10" s="9">
        <v>6.72</v>
      </c>
      <c r="D10" s="9">
        <v>0.0</v>
      </c>
      <c r="E10" s="9">
        <v>0.0</v>
      </c>
      <c r="F10" s="9" t="s">
        <v>7</v>
      </c>
      <c r="G10" s="10" t="s">
        <v>8</v>
      </c>
    </row>
    <row r="11">
      <c r="A11" s="8">
        <v>4.0</v>
      </c>
      <c r="B11" s="9">
        <v>2.0</v>
      </c>
      <c r="C11" s="9">
        <v>10.0</v>
      </c>
      <c r="D11" s="9">
        <v>0.0</v>
      </c>
      <c r="E11" s="9">
        <v>0.0</v>
      </c>
      <c r="F11" s="9" t="s">
        <v>12</v>
      </c>
      <c r="G11" s="10" t="s">
        <v>8</v>
      </c>
    </row>
    <row r="12">
      <c r="A12" s="8">
        <v>6.0</v>
      </c>
      <c r="B12" s="9">
        <v>2.0</v>
      </c>
      <c r="C12" s="9">
        <v>8.0</v>
      </c>
      <c r="D12" s="9">
        <v>0.0</v>
      </c>
      <c r="E12" s="9">
        <v>0.0</v>
      </c>
      <c r="F12" s="9" t="s">
        <v>7</v>
      </c>
      <c r="G12" s="10" t="s">
        <v>8</v>
      </c>
    </row>
    <row r="13">
      <c r="A13" s="8">
        <v>8.0</v>
      </c>
      <c r="B13" s="9">
        <v>2.0</v>
      </c>
      <c r="C13" s="9">
        <v>7.8</v>
      </c>
      <c r="D13" s="9">
        <v>0.0</v>
      </c>
      <c r="E13" s="9">
        <v>0.0</v>
      </c>
      <c r="F13" s="9" t="s">
        <v>12</v>
      </c>
      <c r="G13" s="10" t="s">
        <v>8</v>
      </c>
    </row>
    <row r="14">
      <c r="A14" s="8">
        <v>10.0</v>
      </c>
      <c r="B14" s="9">
        <v>2.0</v>
      </c>
      <c r="C14" s="9">
        <v>7.0</v>
      </c>
      <c r="D14" s="9">
        <v>0.0</v>
      </c>
      <c r="E14" s="9">
        <v>0.0</v>
      </c>
      <c r="F14" s="9" t="s">
        <v>7</v>
      </c>
      <c r="G14" s="10" t="s">
        <v>8</v>
      </c>
    </row>
    <row r="15">
      <c r="A15" s="8">
        <v>12.0</v>
      </c>
      <c r="B15" s="9">
        <v>2.0</v>
      </c>
      <c r="C15" s="9">
        <v>7.3</v>
      </c>
      <c r="D15" s="9">
        <v>0.0</v>
      </c>
      <c r="E15" s="9">
        <v>0.0</v>
      </c>
      <c r="F15" s="9" t="s">
        <v>12</v>
      </c>
      <c r="G15" s="10" t="s">
        <v>8</v>
      </c>
    </row>
    <row r="16">
      <c r="A16" s="8">
        <v>14.0</v>
      </c>
      <c r="B16" s="9">
        <v>2.0</v>
      </c>
      <c r="C16" s="9">
        <v>10.19</v>
      </c>
      <c r="D16" s="9">
        <v>0.0</v>
      </c>
      <c r="E16" s="9">
        <v>0.0</v>
      </c>
      <c r="F16" s="9" t="s">
        <v>7</v>
      </c>
      <c r="G16" s="10" t="s">
        <v>8</v>
      </c>
    </row>
    <row r="17">
      <c r="A17" s="12">
        <v>16.0</v>
      </c>
      <c r="B17" s="13">
        <v>2.0</v>
      </c>
      <c r="C17" s="13">
        <v>6.0</v>
      </c>
      <c r="D17" s="13">
        <v>0.0</v>
      </c>
      <c r="E17" s="13">
        <v>0.0</v>
      </c>
      <c r="F17" s="13" t="s">
        <v>12</v>
      </c>
      <c r="G17" s="14" t="s">
        <v>8</v>
      </c>
      <c r="I17" s="15">
        <f t="shared" ref="I17:J17" si="1">ROUND(AVERAGEA(C2:C17),2)</f>
        <v>10.94</v>
      </c>
      <c r="J17" s="15">
        <f t="shared" si="1"/>
        <v>0.06</v>
      </c>
      <c r="K17" s="15">
        <f>AVERAGEA(E2:E17)</f>
        <v>0.125</v>
      </c>
    </row>
    <row r="18">
      <c r="A18" s="4">
        <v>2.0</v>
      </c>
      <c r="B18" s="5">
        <v>3.0</v>
      </c>
      <c r="C18" s="5">
        <v>5.37</v>
      </c>
      <c r="D18" s="9">
        <v>0.0</v>
      </c>
      <c r="E18" s="9">
        <v>0.0</v>
      </c>
      <c r="F18" s="5" t="s">
        <v>7</v>
      </c>
      <c r="G18" s="6" t="s">
        <v>8</v>
      </c>
      <c r="I18" s="11" t="s">
        <v>14</v>
      </c>
    </row>
    <row r="19">
      <c r="A19" s="8">
        <v>4.0</v>
      </c>
      <c r="B19" s="9">
        <v>3.0</v>
      </c>
      <c r="C19" s="9">
        <v>6.09</v>
      </c>
      <c r="D19" s="9">
        <v>0.0</v>
      </c>
      <c r="E19" s="9">
        <v>0.0</v>
      </c>
      <c r="F19" s="9" t="s">
        <v>12</v>
      </c>
      <c r="G19" s="10" t="s">
        <v>8</v>
      </c>
    </row>
    <row r="20">
      <c r="A20" s="8">
        <v>6.0</v>
      </c>
      <c r="B20" s="9">
        <v>3.0</v>
      </c>
      <c r="C20" s="9">
        <v>6.27</v>
      </c>
      <c r="D20" s="9">
        <v>0.0</v>
      </c>
      <c r="E20" s="9">
        <v>0.0</v>
      </c>
      <c r="F20" s="9" t="s">
        <v>7</v>
      </c>
      <c r="G20" s="10" t="s">
        <v>8</v>
      </c>
    </row>
    <row r="21">
      <c r="A21" s="8">
        <v>8.0</v>
      </c>
      <c r="B21" s="9">
        <v>3.0</v>
      </c>
      <c r="C21" s="9">
        <v>5.95</v>
      </c>
      <c r="D21" s="9">
        <v>0.0</v>
      </c>
      <c r="E21" s="9">
        <v>0.0</v>
      </c>
      <c r="F21" s="9" t="s">
        <v>12</v>
      </c>
      <c r="G21" s="10" t="s">
        <v>8</v>
      </c>
    </row>
    <row r="22">
      <c r="A22" s="8">
        <v>10.0</v>
      </c>
      <c r="B22" s="9">
        <v>3.0</v>
      </c>
      <c r="C22" s="9">
        <v>6.01</v>
      </c>
      <c r="D22" s="9">
        <v>0.0</v>
      </c>
      <c r="E22" s="9">
        <v>0.0</v>
      </c>
      <c r="F22" s="9" t="s">
        <v>7</v>
      </c>
      <c r="G22" s="10" t="s">
        <v>8</v>
      </c>
    </row>
    <row r="23">
      <c r="A23" s="8">
        <v>12.0</v>
      </c>
      <c r="B23" s="9">
        <v>3.0</v>
      </c>
      <c r="C23" s="9">
        <v>5.97</v>
      </c>
      <c r="D23" s="9">
        <v>0.0</v>
      </c>
      <c r="E23" s="9">
        <v>0.0</v>
      </c>
      <c r="F23" s="9" t="s">
        <v>12</v>
      </c>
      <c r="G23" s="10" t="s">
        <v>8</v>
      </c>
    </row>
    <row r="24">
      <c r="A24" s="8">
        <v>14.0</v>
      </c>
      <c r="B24" s="9">
        <v>3.0</v>
      </c>
      <c r="C24" s="9">
        <v>6.18</v>
      </c>
      <c r="D24" s="9">
        <v>0.0</v>
      </c>
      <c r="E24" s="9">
        <v>0.0</v>
      </c>
      <c r="F24" s="9" t="s">
        <v>7</v>
      </c>
      <c r="G24" s="10" t="s">
        <v>8</v>
      </c>
    </row>
    <row r="25">
      <c r="A25" s="8">
        <v>16.0</v>
      </c>
      <c r="B25" s="9">
        <v>3.0</v>
      </c>
      <c r="C25" s="9">
        <v>6.12</v>
      </c>
      <c r="D25" s="9">
        <v>0.0</v>
      </c>
      <c r="E25" s="9">
        <v>0.0</v>
      </c>
      <c r="F25" s="9" t="s">
        <v>12</v>
      </c>
      <c r="G25" s="10" t="s">
        <v>8</v>
      </c>
    </row>
    <row r="26">
      <c r="A26" s="8">
        <v>1.0</v>
      </c>
      <c r="B26" s="9">
        <v>1.0</v>
      </c>
      <c r="C26" s="9">
        <v>10.43</v>
      </c>
      <c r="D26" s="9">
        <v>0.0</v>
      </c>
      <c r="E26" s="9">
        <v>0.0</v>
      </c>
      <c r="F26" s="9" t="s">
        <v>7</v>
      </c>
      <c r="G26" s="10" t="s">
        <v>15</v>
      </c>
    </row>
    <row r="27">
      <c r="A27" s="8">
        <v>3.0</v>
      </c>
      <c r="B27" s="9">
        <v>1.0</v>
      </c>
      <c r="C27" s="9">
        <v>17.57</v>
      </c>
      <c r="D27" s="9">
        <v>0.0</v>
      </c>
      <c r="E27" s="9">
        <v>0.0</v>
      </c>
      <c r="F27" s="9" t="s">
        <v>12</v>
      </c>
      <c r="G27" s="10" t="s">
        <v>15</v>
      </c>
    </row>
    <row r="28">
      <c r="A28" s="8">
        <v>5.0</v>
      </c>
      <c r="B28" s="9">
        <v>1.0</v>
      </c>
      <c r="C28" s="9">
        <v>14.1</v>
      </c>
      <c r="D28" s="9">
        <v>0.0</v>
      </c>
      <c r="E28" s="9">
        <v>0.0</v>
      </c>
      <c r="F28" s="9" t="s">
        <v>7</v>
      </c>
      <c r="G28" s="10" t="s">
        <v>15</v>
      </c>
    </row>
    <row r="29">
      <c r="A29" s="8">
        <v>7.0</v>
      </c>
      <c r="B29" s="9">
        <v>1.0</v>
      </c>
      <c r="C29" s="9">
        <v>14.4</v>
      </c>
      <c r="D29" s="9">
        <v>0.0</v>
      </c>
      <c r="E29" s="9">
        <v>0.0</v>
      </c>
      <c r="F29" s="9" t="s">
        <v>12</v>
      </c>
      <c r="G29" s="10" t="s">
        <v>15</v>
      </c>
    </row>
    <row r="30">
      <c r="A30" s="8">
        <v>9.0</v>
      </c>
      <c r="B30" s="9">
        <v>1.0</v>
      </c>
      <c r="C30" s="9">
        <v>14.0</v>
      </c>
      <c r="D30" s="9">
        <v>0.0</v>
      </c>
      <c r="E30" s="9">
        <v>0.0</v>
      </c>
      <c r="F30" s="9" t="s">
        <v>7</v>
      </c>
      <c r="G30" s="10" t="s">
        <v>15</v>
      </c>
    </row>
    <row r="31">
      <c r="A31" s="8">
        <v>11.0</v>
      </c>
      <c r="B31" s="9">
        <v>1.0</v>
      </c>
      <c r="C31" s="9">
        <v>14.3</v>
      </c>
      <c r="D31" s="9">
        <v>0.0</v>
      </c>
      <c r="E31" s="9">
        <v>0.0</v>
      </c>
      <c r="F31" s="9" t="s">
        <v>12</v>
      </c>
      <c r="G31" s="10" t="s">
        <v>15</v>
      </c>
    </row>
    <row r="32">
      <c r="A32" s="8">
        <v>13.0</v>
      </c>
      <c r="B32" s="9">
        <v>1.0</v>
      </c>
      <c r="C32" s="9">
        <v>11.9</v>
      </c>
      <c r="D32" s="9">
        <v>0.0</v>
      </c>
      <c r="E32" s="9">
        <v>0.0</v>
      </c>
      <c r="F32" s="9" t="s">
        <v>7</v>
      </c>
      <c r="G32" s="10" t="s">
        <v>15</v>
      </c>
    </row>
    <row r="33">
      <c r="A33" s="12">
        <v>15.0</v>
      </c>
      <c r="B33" s="13">
        <v>1.0</v>
      </c>
      <c r="C33" s="13">
        <v>14.5</v>
      </c>
      <c r="D33" s="13">
        <v>0.0</v>
      </c>
      <c r="E33" s="13">
        <v>0.0</v>
      </c>
      <c r="F33" s="13" t="s">
        <v>12</v>
      </c>
      <c r="G33" s="14" t="s">
        <v>15</v>
      </c>
      <c r="I33" s="15">
        <f>ROUND(AVERAGEA(C18:C33),2)</f>
        <v>9.95</v>
      </c>
      <c r="J33" s="15">
        <f t="shared" ref="J33:K33" si="2">AVERAGEA(D18:D33)</f>
        <v>0</v>
      </c>
      <c r="K33" s="15">
        <f t="shared" si="2"/>
        <v>0</v>
      </c>
    </row>
    <row r="34">
      <c r="A34" s="4">
        <v>1.0</v>
      </c>
      <c r="B34" s="5">
        <v>2.0</v>
      </c>
      <c r="C34" s="5">
        <v>5.13</v>
      </c>
      <c r="D34" s="5">
        <v>0.0</v>
      </c>
      <c r="E34" s="5">
        <v>0.0</v>
      </c>
      <c r="F34" s="5" t="s">
        <v>7</v>
      </c>
      <c r="G34" s="6" t="s">
        <v>15</v>
      </c>
      <c r="I34" s="11" t="s">
        <v>16</v>
      </c>
    </row>
    <row r="35">
      <c r="A35" s="8">
        <v>3.0</v>
      </c>
      <c r="B35" s="9">
        <v>2.0</v>
      </c>
      <c r="C35" s="9">
        <v>11.34</v>
      </c>
      <c r="D35" s="9">
        <v>0.0</v>
      </c>
      <c r="E35" s="9">
        <v>0.0</v>
      </c>
      <c r="F35" s="9" t="s">
        <v>12</v>
      </c>
      <c r="G35" s="10" t="s">
        <v>15</v>
      </c>
    </row>
    <row r="36">
      <c r="A36" s="8">
        <v>5.0</v>
      </c>
      <c r="B36" s="9">
        <v>2.0</v>
      </c>
      <c r="C36" s="9">
        <v>7.5</v>
      </c>
      <c r="D36" s="9">
        <v>0.0</v>
      </c>
      <c r="E36" s="9">
        <v>0.0</v>
      </c>
      <c r="F36" s="9" t="s">
        <v>7</v>
      </c>
      <c r="G36" s="10" t="s">
        <v>15</v>
      </c>
    </row>
    <row r="37">
      <c r="A37" s="8">
        <v>7.0</v>
      </c>
      <c r="B37" s="9">
        <v>2.0</v>
      </c>
      <c r="C37" s="16">
        <v>6.5</v>
      </c>
      <c r="D37" s="9">
        <v>0.0</v>
      </c>
      <c r="E37" s="9">
        <v>0.0</v>
      </c>
      <c r="F37" s="9" t="s">
        <v>12</v>
      </c>
      <c r="G37" s="10" t="s">
        <v>15</v>
      </c>
    </row>
    <row r="38">
      <c r="A38" s="8">
        <v>9.0</v>
      </c>
      <c r="B38" s="9">
        <v>2.0</v>
      </c>
      <c r="C38" s="17">
        <v>5.5</v>
      </c>
      <c r="D38" s="9">
        <v>0.0</v>
      </c>
      <c r="E38" s="9">
        <v>0.0</v>
      </c>
      <c r="F38" s="9" t="s">
        <v>7</v>
      </c>
      <c r="G38" s="10" t="s">
        <v>15</v>
      </c>
    </row>
    <row r="39">
      <c r="A39" s="8">
        <v>11.0</v>
      </c>
      <c r="B39" s="9">
        <v>2.0</v>
      </c>
      <c r="C39" s="18">
        <v>9.0</v>
      </c>
      <c r="D39" s="9">
        <v>0.0</v>
      </c>
      <c r="E39" s="9">
        <v>0.0</v>
      </c>
      <c r="F39" s="9" t="s">
        <v>12</v>
      </c>
      <c r="G39" s="10" t="s">
        <v>15</v>
      </c>
    </row>
    <row r="40">
      <c r="A40" s="8">
        <v>13.0</v>
      </c>
      <c r="B40" s="9">
        <v>2.0</v>
      </c>
      <c r="C40" s="17">
        <v>8.5</v>
      </c>
      <c r="D40" s="9">
        <v>0.0</v>
      </c>
      <c r="E40" s="9">
        <v>0.0</v>
      </c>
      <c r="F40" s="9" t="s">
        <v>7</v>
      </c>
      <c r="G40" s="10" t="s">
        <v>15</v>
      </c>
    </row>
    <row r="41">
      <c r="A41" s="8">
        <v>15.0</v>
      </c>
      <c r="B41" s="9">
        <v>2.0</v>
      </c>
      <c r="C41" s="18">
        <v>7.2</v>
      </c>
      <c r="D41" s="9">
        <v>0.0</v>
      </c>
      <c r="E41" s="9">
        <v>0.0</v>
      </c>
      <c r="F41" s="9" t="s">
        <v>12</v>
      </c>
      <c r="G41" s="10" t="s">
        <v>15</v>
      </c>
    </row>
    <row r="42">
      <c r="A42" s="8">
        <v>1.0</v>
      </c>
      <c r="B42" s="9">
        <v>3.0</v>
      </c>
      <c r="C42" s="17">
        <v>2.91</v>
      </c>
      <c r="D42" s="9">
        <v>0.0</v>
      </c>
      <c r="E42" s="9">
        <v>0.0</v>
      </c>
      <c r="F42" s="9" t="s">
        <v>7</v>
      </c>
      <c r="G42" s="10" t="s">
        <v>15</v>
      </c>
    </row>
    <row r="43">
      <c r="A43" s="8">
        <v>3.0</v>
      </c>
      <c r="B43" s="9">
        <v>3.0</v>
      </c>
      <c r="C43" s="18">
        <v>10.32</v>
      </c>
      <c r="D43" s="9">
        <v>0.0</v>
      </c>
      <c r="E43" s="9">
        <v>0.0</v>
      </c>
      <c r="F43" s="9" t="s">
        <v>12</v>
      </c>
      <c r="G43" s="10" t="s">
        <v>15</v>
      </c>
    </row>
    <row r="44">
      <c r="A44" s="8">
        <v>5.0</v>
      </c>
      <c r="B44" s="9">
        <v>3.0</v>
      </c>
      <c r="C44" s="17">
        <v>5.83</v>
      </c>
      <c r="D44" s="9">
        <v>0.0</v>
      </c>
      <c r="E44" s="9">
        <v>1.0</v>
      </c>
      <c r="F44" s="9" t="s">
        <v>7</v>
      </c>
      <c r="G44" s="10" t="s">
        <v>15</v>
      </c>
    </row>
    <row r="45">
      <c r="A45" s="8">
        <v>7.0</v>
      </c>
      <c r="B45" s="9">
        <v>3.0</v>
      </c>
      <c r="C45" s="18">
        <v>6.11</v>
      </c>
      <c r="D45" s="9">
        <v>0.0</v>
      </c>
      <c r="E45" s="9">
        <v>0.0</v>
      </c>
      <c r="F45" s="9" t="s">
        <v>12</v>
      </c>
      <c r="G45" s="10" t="s">
        <v>15</v>
      </c>
    </row>
    <row r="46">
      <c r="A46" s="8">
        <v>9.0</v>
      </c>
      <c r="B46" s="9">
        <v>3.0</v>
      </c>
      <c r="C46" s="17">
        <v>6.32</v>
      </c>
      <c r="D46" s="9">
        <v>0.0</v>
      </c>
      <c r="E46" s="9">
        <v>0.0</v>
      </c>
      <c r="F46" s="9" t="s">
        <v>7</v>
      </c>
      <c r="G46" s="10" t="s">
        <v>15</v>
      </c>
    </row>
    <row r="47">
      <c r="A47" s="8">
        <v>11.0</v>
      </c>
      <c r="B47" s="9">
        <v>3.0</v>
      </c>
      <c r="C47" s="18">
        <v>6.46</v>
      </c>
      <c r="D47" s="9">
        <v>0.0</v>
      </c>
      <c r="E47" s="9">
        <v>0.0</v>
      </c>
      <c r="F47" s="9" t="s">
        <v>12</v>
      </c>
      <c r="G47" s="10" t="s">
        <v>15</v>
      </c>
    </row>
    <row r="48">
      <c r="A48" s="8">
        <v>13.0</v>
      </c>
      <c r="B48" s="9">
        <v>3.0</v>
      </c>
      <c r="C48" s="17">
        <v>7.14</v>
      </c>
      <c r="D48" s="9">
        <v>0.0</v>
      </c>
      <c r="E48" s="9">
        <v>0.0</v>
      </c>
      <c r="F48" s="9" t="s">
        <v>7</v>
      </c>
      <c r="G48" s="10" t="s">
        <v>15</v>
      </c>
    </row>
    <row r="49">
      <c r="A49" s="12">
        <v>15.0</v>
      </c>
      <c r="B49" s="13">
        <v>3.0</v>
      </c>
      <c r="C49" s="19">
        <v>6.15</v>
      </c>
      <c r="D49" s="13">
        <v>0.0</v>
      </c>
      <c r="E49" s="13">
        <v>0.0</v>
      </c>
      <c r="F49" s="13" t="s">
        <v>12</v>
      </c>
      <c r="G49" s="14" t="s">
        <v>15</v>
      </c>
      <c r="I49" s="15">
        <f t="shared" ref="I49:K49" si="3">ROUND(AVERAGEA(C34:C49),2)</f>
        <v>6.99</v>
      </c>
      <c r="J49" s="15">
        <f t="shared" si="3"/>
        <v>0</v>
      </c>
      <c r="K49" s="15">
        <f t="shared" si="3"/>
        <v>0.06</v>
      </c>
    </row>
    <row r="51">
      <c r="A51" s="11" t="s">
        <v>17</v>
      </c>
      <c r="C51" s="15">
        <f>ROUND(AVERAGE(Table1[Completion time (seconds)]), 2)</f>
        <v>9.29</v>
      </c>
      <c r="D51" s="15">
        <f>ROUND(AVERAGE(Table1[# of errors]), 2)</f>
        <v>0.02</v>
      </c>
      <c r="E51" s="20">
        <f>ROUND(AVERAGE(Table1[Change in battery %]), 2)</f>
        <v>0.06</v>
      </c>
    </row>
  </sheetData>
  <mergeCells count="3">
    <mergeCell ref="I3:K16"/>
    <mergeCell ref="I18:K32"/>
    <mergeCell ref="I34:K48"/>
  </mergeCells>
  <dataValidations>
    <dataValidation type="custom" allowBlank="1" showDropDown="1" sqref="A2:A49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3" max="3" width="25.63"/>
    <col customWidth="1" min="4" max="4" width="13.25"/>
    <col customWidth="1" min="5" max="5" width="20.13"/>
    <col customWidth="1" min="6" max="6" width="15.0"/>
    <col customWidth="1" min="7" max="7" width="18.13"/>
    <col customWidth="1" min="8" max="8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21">
        <v>2.0</v>
      </c>
      <c r="B2" s="5">
        <v>1.0</v>
      </c>
      <c r="C2" s="5">
        <v>21.92</v>
      </c>
      <c r="D2" s="5">
        <v>0.0</v>
      </c>
      <c r="E2" s="5">
        <v>0.0</v>
      </c>
      <c r="F2" s="5" t="s">
        <v>7</v>
      </c>
      <c r="G2" s="6" t="s">
        <v>8</v>
      </c>
      <c r="I2" s="7" t="s">
        <v>9</v>
      </c>
      <c r="J2" s="7" t="s">
        <v>10</v>
      </c>
      <c r="K2" s="7" t="s">
        <v>11</v>
      </c>
    </row>
    <row r="3">
      <c r="A3" s="22">
        <v>4.0</v>
      </c>
      <c r="B3" s="9">
        <v>1.0</v>
      </c>
      <c r="C3" s="9">
        <v>24.5</v>
      </c>
      <c r="D3" s="9">
        <v>0.0</v>
      </c>
      <c r="E3" s="9">
        <v>0.0</v>
      </c>
      <c r="F3" s="9" t="s">
        <v>12</v>
      </c>
      <c r="G3" s="10" t="s">
        <v>8</v>
      </c>
      <c r="I3" s="11" t="s">
        <v>13</v>
      </c>
    </row>
    <row r="4">
      <c r="A4" s="22">
        <v>6.0</v>
      </c>
      <c r="B4" s="9">
        <v>1.0</v>
      </c>
      <c r="C4" s="9">
        <v>21.6</v>
      </c>
      <c r="D4" s="9">
        <v>0.0</v>
      </c>
      <c r="E4" s="9">
        <v>0.0</v>
      </c>
      <c r="F4" s="9" t="s">
        <v>7</v>
      </c>
      <c r="G4" s="10" t="s">
        <v>8</v>
      </c>
    </row>
    <row r="5">
      <c r="A5" s="22">
        <v>8.0</v>
      </c>
      <c r="B5" s="9">
        <v>1.0</v>
      </c>
      <c r="C5" s="9">
        <v>28.5</v>
      </c>
      <c r="D5" s="9">
        <v>0.0</v>
      </c>
      <c r="E5" s="9">
        <v>0.0</v>
      </c>
      <c r="F5" s="9" t="s">
        <v>12</v>
      </c>
      <c r="G5" s="10" t="s">
        <v>8</v>
      </c>
    </row>
    <row r="6">
      <c r="A6" s="22">
        <v>10.0</v>
      </c>
      <c r="B6" s="9">
        <v>1.0</v>
      </c>
      <c r="C6" s="9">
        <v>25.67</v>
      </c>
      <c r="D6" s="9">
        <v>0.0</v>
      </c>
      <c r="E6" s="9">
        <v>0.0</v>
      </c>
      <c r="F6" s="9" t="s">
        <v>7</v>
      </c>
      <c r="G6" s="10" t="s">
        <v>8</v>
      </c>
    </row>
    <row r="7">
      <c r="A7" s="22">
        <v>12.0</v>
      </c>
      <c r="B7" s="9">
        <v>1.0</v>
      </c>
      <c r="C7" s="9">
        <v>27.54</v>
      </c>
      <c r="D7" s="9">
        <v>1.0</v>
      </c>
      <c r="E7" s="9">
        <v>1.0</v>
      </c>
      <c r="F7" s="9" t="s">
        <v>12</v>
      </c>
      <c r="G7" s="10" t="s">
        <v>8</v>
      </c>
    </row>
    <row r="8">
      <c r="A8" s="22">
        <v>14.0</v>
      </c>
      <c r="B8" s="9">
        <v>1.0</v>
      </c>
      <c r="C8" s="9">
        <v>19.46</v>
      </c>
      <c r="D8" s="9">
        <v>0.0</v>
      </c>
      <c r="E8" s="9">
        <v>1.0</v>
      </c>
      <c r="F8" s="9" t="s">
        <v>7</v>
      </c>
      <c r="G8" s="10" t="s">
        <v>8</v>
      </c>
    </row>
    <row r="9">
      <c r="A9" s="22">
        <v>16.0</v>
      </c>
      <c r="B9" s="9">
        <v>1.0</v>
      </c>
      <c r="C9" s="9">
        <v>24.33</v>
      </c>
      <c r="D9" s="9">
        <v>1.0</v>
      </c>
      <c r="E9" s="9">
        <v>1.0</v>
      </c>
      <c r="F9" s="9" t="s">
        <v>12</v>
      </c>
      <c r="G9" s="10" t="s">
        <v>8</v>
      </c>
    </row>
    <row r="10">
      <c r="A10" s="22">
        <v>2.0</v>
      </c>
      <c r="B10" s="9">
        <v>2.0</v>
      </c>
      <c r="C10" s="9">
        <v>12.26</v>
      </c>
      <c r="D10" s="9">
        <v>0.0</v>
      </c>
      <c r="E10" s="9">
        <v>0.0</v>
      </c>
      <c r="F10" s="9" t="s">
        <v>7</v>
      </c>
      <c r="G10" s="10" t="s">
        <v>8</v>
      </c>
    </row>
    <row r="11">
      <c r="A11" s="22">
        <v>4.0</v>
      </c>
      <c r="B11" s="9">
        <v>2.0</v>
      </c>
      <c r="C11" s="9">
        <v>16.0</v>
      </c>
      <c r="D11" s="9">
        <v>0.0</v>
      </c>
      <c r="E11" s="9">
        <v>0.0</v>
      </c>
      <c r="F11" s="9" t="s">
        <v>12</v>
      </c>
      <c r="G11" s="10" t="s">
        <v>8</v>
      </c>
    </row>
    <row r="12">
      <c r="A12" s="22">
        <v>6.0</v>
      </c>
      <c r="B12" s="9">
        <v>2.0</v>
      </c>
      <c r="C12" s="9">
        <v>17.0</v>
      </c>
      <c r="D12" s="9">
        <v>0.0</v>
      </c>
      <c r="E12" s="9">
        <v>0.0</v>
      </c>
      <c r="F12" s="9" t="s">
        <v>7</v>
      </c>
      <c r="G12" s="10" t="s">
        <v>8</v>
      </c>
    </row>
    <row r="13">
      <c r="A13" s="22">
        <v>8.0</v>
      </c>
      <c r="B13" s="9">
        <v>2.0</v>
      </c>
      <c r="C13" s="9">
        <v>20.0</v>
      </c>
      <c r="D13" s="9">
        <v>0.0</v>
      </c>
      <c r="E13" s="9">
        <v>1.0</v>
      </c>
      <c r="F13" s="9" t="s">
        <v>12</v>
      </c>
      <c r="G13" s="10" t="s">
        <v>8</v>
      </c>
    </row>
    <row r="14">
      <c r="A14" s="22">
        <v>10.0</v>
      </c>
      <c r="B14" s="9">
        <v>2.0</v>
      </c>
      <c r="C14" s="9">
        <v>22.21</v>
      </c>
      <c r="D14" s="9">
        <v>0.0</v>
      </c>
      <c r="E14" s="9">
        <v>0.0</v>
      </c>
      <c r="F14" s="9" t="s">
        <v>7</v>
      </c>
      <c r="G14" s="10" t="s">
        <v>8</v>
      </c>
    </row>
    <row r="15">
      <c r="A15" s="22">
        <v>12.0</v>
      </c>
      <c r="B15" s="9">
        <v>2.0</v>
      </c>
      <c r="C15" s="9">
        <v>16.5</v>
      </c>
      <c r="D15" s="9">
        <v>0.0</v>
      </c>
      <c r="E15" s="9">
        <v>0.0</v>
      </c>
      <c r="F15" s="9" t="s">
        <v>12</v>
      </c>
      <c r="G15" s="10" t="s">
        <v>8</v>
      </c>
    </row>
    <row r="16">
      <c r="A16" s="22">
        <v>14.0</v>
      </c>
      <c r="B16" s="9">
        <v>2.0</v>
      </c>
      <c r="C16" s="9">
        <v>12.5</v>
      </c>
      <c r="D16" s="9">
        <v>0.0</v>
      </c>
      <c r="E16" s="9">
        <v>0.0</v>
      </c>
      <c r="F16" s="9" t="s">
        <v>7</v>
      </c>
      <c r="G16" s="10" t="s">
        <v>8</v>
      </c>
    </row>
    <row r="17">
      <c r="A17" s="23">
        <v>16.0</v>
      </c>
      <c r="B17" s="13">
        <v>2.0</v>
      </c>
      <c r="C17" s="13">
        <v>19.0</v>
      </c>
      <c r="D17" s="13">
        <v>0.0</v>
      </c>
      <c r="E17" s="13">
        <v>0.0</v>
      </c>
      <c r="F17" s="13" t="s">
        <v>12</v>
      </c>
      <c r="G17" s="14" t="s">
        <v>8</v>
      </c>
      <c r="I17" s="15">
        <f t="shared" ref="I17:K17" si="1">ROUND(AVERAGEA(C2:C17), 2)</f>
        <v>20.56</v>
      </c>
      <c r="J17" s="15">
        <f t="shared" si="1"/>
        <v>0.13</v>
      </c>
      <c r="K17" s="15">
        <f t="shared" si="1"/>
        <v>0.25</v>
      </c>
    </row>
    <row r="18">
      <c r="A18" s="21">
        <v>2.0</v>
      </c>
      <c r="B18" s="5">
        <v>3.0</v>
      </c>
      <c r="C18" s="5">
        <v>9.73</v>
      </c>
      <c r="D18" s="9">
        <v>0.0</v>
      </c>
      <c r="E18" s="9">
        <v>0.0</v>
      </c>
      <c r="F18" s="5" t="s">
        <v>7</v>
      </c>
      <c r="G18" s="6" t="s">
        <v>8</v>
      </c>
      <c r="I18" s="11" t="s">
        <v>14</v>
      </c>
    </row>
    <row r="19">
      <c r="A19" s="22">
        <v>4.0</v>
      </c>
      <c r="B19" s="9">
        <v>3.0</v>
      </c>
      <c r="C19" s="9">
        <v>18.47</v>
      </c>
      <c r="D19" s="9">
        <v>1.0</v>
      </c>
      <c r="E19" s="9">
        <v>1.0</v>
      </c>
      <c r="F19" s="9" t="s">
        <v>12</v>
      </c>
      <c r="G19" s="10" t="s">
        <v>8</v>
      </c>
    </row>
    <row r="20">
      <c r="A20" s="22">
        <v>6.0</v>
      </c>
      <c r="B20" s="9">
        <v>3.0</v>
      </c>
      <c r="C20" s="9">
        <v>22.19</v>
      </c>
      <c r="D20" s="9">
        <v>0.0</v>
      </c>
      <c r="E20" s="9">
        <v>1.0</v>
      </c>
      <c r="F20" s="9" t="s">
        <v>7</v>
      </c>
      <c r="G20" s="10" t="s">
        <v>8</v>
      </c>
    </row>
    <row r="21">
      <c r="A21" s="22">
        <v>8.0</v>
      </c>
      <c r="B21" s="9">
        <v>3.0</v>
      </c>
      <c r="C21" s="9">
        <v>20.14</v>
      </c>
      <c r="D21" s="9">
        <v>0.0</v>
      </c>
      <c r="E21" s="9">
        <v>0.0</v>
      </c>
      <c r="F21" s="9" t="s">
        <v>12</v>
      </c>
      <c r="G21" s="10" t="s">
        <v>8</v>
      </c>
    </row>
    <row r="22">
      <c r="A22" s="22">
        <v>10.0</v>
      </c>
      <c r="B22" s="9">
        <v>3.0</v>
      </c>
      <c r="C22" s="9">
        <v>12.66</v>
      </c>
      <c r="D22" s="9">
        <v>2.0</v>
      </c>
      <c r="E22" s="9">
        <v>1.0</v>
      </c>
      <c r="F22" s="9" t="s">
        <v>7</v>
      </c>
      <c r="G22" s="10" t="s">
        <v>8</v>
      </c>
    </row>
    <row r="23">
      <c r="A23" s="22">
        <v>12.0</v>
      </c>
      <c r="B23" s="9">
        <v>3.0</v>
      </c>
      <c r="C23" s="9">
        <v>19.62</v>
      </c>
      <c r="D23" s="9">
        <v>0.0</v>
      </c>
      <c r="E23" s="9">
        <v>0.0</v>
      </c>
      <c r="F23" s="9" t="s">
        <v>12</v>
      </c>
      <c r="G23" s="10" t="s">
        <v>8</v>
      </c>
    </row>
    <row r="24">
      <c r="A24" s="22">
        <v>14.0</v>
      </c>
      <c r="B24" s="9">
        <v>3.0</v>
      </c>
      <c r="C24" s="9">
        <v>20.37</v>
      </c>
      <c r="D24" s="9">
        <v>1.0</v>
      </c>
      <c r="E24" s="9">
        <v>1.0</v>
      </c>
      <c r="F24" s="9" t="s">
        <v>7</v>
      </c>
      <c r="G24" s="10" t="s">
        <v>8</v>
      </c>
    </row>
    <row r="25">
      <c r="A25" s="22">
        <v>16.0</v>
      </c>
      <c r="B25" s="9">
        <v>3.0</v>
      </c>
      <c r="C25" s="9">
        <v>18.17</v>
      </c>
      <c r="D25" s="9">
        <v>1.0</v>
      </c>
      <c r="E25" s="9">
        <v>1.0</v>
      </c>
      <c r="F25" s="9" t="s">
        <v>12</v>
      </c>
      <c r="G25" s="10" t="s">
        <v>8</v>
      </c>
    </row>
    <row r="26">
      <c r="A26" s="22">
        <v>1.0</v>
      </c>
      <c r="B26" s="9">
        <v>1.0</v>
      </c>
      <c r="C26" s="9">
        <v>16.47</v>
      </c>
      <c r="D26" s="9">
        <v>0.0</v>
      </c>
      <c r="E26" s="9">
        <v>0.0</v>
      </c>
      <c r="F26" s="9" t="s">
        <v>7</v>
      </c>
      <c r="G26" s="10" t="s">
        <v>15</v>
      </c>
    </row>
    <row r="27">
      <c r="A27" s="22">
        <v>3.0</v>
      </c>
      <c r="B27" s="9">
        <v>1.0</v>
      </c>
      <c r="C27" s="9">
        <v>36.48</v>
      </c>
      <c r="D27" s="9">
        <v>2.0</v>
      </c>
      <c r="E27" s="9">
        <v>1.0</v>
      </c>
      <c r="F27" s="9" t="s">
        <v>12</v>
      </c>
      <c r="G27" s="10" t="s">
        <v>15</v>
      </c>
    </row>
    <row r="28">
      <c r="A28" s="22">
        <v>5.0</v>
      </c>
      <c r="B28" s="9">
        <v>1.0</v>
      </c>
      <c r="C28" s="9">
        <v>25.4</v>
      </c>
      <c r="D28" s="9">
        <v>0.0</v>
      </c>
      <c r="E28" s="9">
        <v>0.0</v>
      </c>
      <c r="F28" s="9" t="s">
        <v>7</v>
      </c>
      <c r="G28" s="10" t="s">
        <v>15</v>
      </c>
    </row>
    <row r="29">
      <c r="A29" s="22">
        <v>7.0</v>
      </c>
      <c r="B29" s="9">
        <v>1.0</v>
      </c>
      <c r="C29" s="9">
        <v>27.7</v>
      </c>
      <c r="D29" s="9">
        <v>0.0</v>
      </c>
      <c r="E29" s="9">
        <v>0.0</v>
      </c>
      <c r="F29" s="9" t="s">
        <v>12</v>
      </c>
      <c r="G29" s="10" t="s">
        <v>15</v>
      </c>
    </row>
    <row r="30">
      <c r="A30" s="22">
        <v>9.0</v>
      </c>
      <c r="B30" s="9">
        <v>1.0</v>
      </c>
      <c r="C30" s="9">
        <v>23.3</v>
      </c>
      <c r="D30" s="9">
        <v>1.0</v>
      </c>
      <c r="E30" s="9">
        <v>0.0</v>
      </c>
      <c r="F30" s="9" t="s">
        <v>7</v>
      </c>
      <c r="G30" s="10" t="s">
        <v>15</v>
      </c>
    </row>
    <row r="31">
      <c r="A31" s="22">
        <v>11.0</v>
      </c>
      <c r="B31" s="9">
        <v>1.0</v>
      </c>
      <c r="C31" s="9">
        <v>17.5</v>
      </c>
      <c r="D31" s="9">
        <v>0.0</v>
      </c>
      <c r="E31" s="9">
        <v>0.0</v>
      </c>
      <c r="F31" s="9" t="s">
        <v>12</v>
      </c>
      <c r="G31" s="10" t="s">
        <v>15</v>
      </c>
    </row>
    <row r="32">
      <c r="A32" s="22">
        <v>13.0</v>
      </c>
      <c r="B32" s="9">
        <v>1.0</v>
      </c>
      <c r="C32" s="9">
        <v>33.87</v>
      </c>
      <c r="D32" s="9">
        <v>0.0</v>
      </c>
      <c r="E32" s="9">
        <v>1.0</v>
      </c>
      <c r="F32" s="9" t="s">
        <v>7</v>
      </c>
      <c r="G32" s="10" t="s">
        <v>15</v>
      </c>
    </row>
    <row r="33">
      <c r="A33" s="23">
        <v>15.0</v>
      </c>
      <c r="B33" s="13">
        <v>1.0</v>
      </c>
      <c r="C33" s="13">
        <v>25.1</v>
      </c>
      <c r="D33" s="13">
        <v>0.0</v>
      </c>
      <c r="E33" s="13">
        <v>1.0</v>
      </c>
      <c r="F33" s="13" t="s">
        <v>12</v>
      </c>
      <c r="G33" s="14" t="s">
        <v>15</v>
      </c>
      <c r="I33" s="15">
        <f t="shared" ref="I33:K33" si="2">ROUND(AVERAGEA(C18:C33), 2)</f>
        <v>21.7</v>
      </c>
      <c r="J33" s="15">
        <f t="shared" si="2"/>
        <v>0.5</v>
      </c>
      <c r="K33" s="15">
        <f t="shared" si="2"/>
        <v>0.5</v>
      </c>
    </row>
    <row r="34">
      <c r="A34" s="21">
        <v>1.0</v>
      </c>
      <c r="B34" s="5">
        <v>2.0</v>
      </c>
      <c r="C34" s="5">
        <v>11.7</v>
      </c>
      <c r="D34" s="5">
        <v>0.0</v>
      </c>
      <c r="E34" s="5">
        <v>0.0</v>
      </c>
      <c r="F34" s="5" t="s">
        <v>7</v>
      </c>
      <c r="G34" s="6" t="s">
        <v>15</v>
      </c>
      <c r="I34" s="11" t="s">
        <v>16</v>
      </c>
    </row>
    <row r="35">
      <c r="A35" s="22">
        <v>3.0</v>
      </c>
      <c r="B35" s="9">
        <v>2.0</v>
      </c>
      <c r="C35" s="9">
        <v>22.75</v>
      </c>
      <c r="D35" s="9">
        <v>0.0</v>
      </c>
      <c r="E35" s="9">
        <v>0.0</v>
      </c>
      <c r="F35" s="9" t="s">
        <v>12</v>
      </c>
      <c r="G35" s="10" t="s">
        <v>15</v>
      </c>
    </row>
    <row r="36">
      <c r="A36" s="22">
        <v>5.0</v>
      </c>
      <c r="B36" s="9">
        <v>2.0</v>
      </c>
      <c r="C36" s="9">
        <v>15.0</v>
      </c>
      <c r="D36" s="9">
        <v>0.0</v>
      </c>
      <c r="E36" s="9">
        <v>0.0</v>
      </c>
      <c r="F36" s="9" t="s">
        <v>7</v>
      </c>
      <c r="G36" s="10" t="s">
        <v>15</v>
      </c>
    </row>
    <row r="37">
      <c r="A37" s="22">
        <v>7.0</v>
      </c>
      <c r="B37" s="9">
        <v>2.0</v>
      </c>
      <c r="C37" s="9">
        <v>12.5</v>
      </c>
      <c r="D37" s="9">
        <v>1.0</v>
      </c>
      <c r="E37" s="9">
        <v>0.0</v>
      </c>
      <c r="F37" s="9" t="s">
        <v>12</v>
      </c>
      <c r="G37" s="10" t="s">
        <v>15</v>
      </c>
    </row>
    <row r="38">
      <c r="A38" s="22">
        <v>9.0</v>
      </c>
      <c r="B38" s="9">
        <v>2.0</v>
      </c>
      <c r="C38" s="9">
        <v>18.0</v>
      </c>
      <c r="D38" s="9">
        <v>0.0</v>
      </c>
      <c r="E38" s="9">
        <v>0.0</v>
      </c>
      <c r="F38" s="9" t="s">
        <v>7</v>
      </c>
      <c r="G38" s="10" t="s">
        <v>15</v>
      </c>
    </row>
    <row r="39">
      <c r="A39" s="22">
        <v>11.0</v>
      </c>
      <c r="B39" s="9">
        <v>2.0</v>
      </c>
      <c r="C39" s="9">
        <v>13.0</v>
      </c>
      <c r="D39" s="9">
        <v>0.0</v>
      </c>
      <c r="E39" s="9">
        <v>0.0</v>
      </c>
      <c r="F39" s="9" t="s">
        <v>12</v>
      </c>
      <c r="G39" s="10" t="s">
        <v>15</v>
      </c>
    </row>
    <row r="40">
      <c r="A40" s="22">
        <v>13.0</v>
      </c>
      <c r="B40" s="9">
        <v>2.0</v>
      </c>
      <c r="C40" s="9">
        <v>12.0</v>
      </c>
      <c r="D40" s="9">
        <v>0.0</v>
      </c>
      <c r="E40" s="9">
        <v>0.0</v>
      </c>
      <c r="F40" s="9" t="s">
        <v>7</v>
      </c>
      <c r="G40" s="10" t="s">
        <v>15</v>
      </c>
    </row>
    <row r="41">
      <c r="A41" s="22">
        <v>15.0</v>
      </c>
      <c r="B41" s="9">
        <v>2.0</v>
      </c>
      <c r="C41" s="9">
        <v>15.5</v>
      </c>
      <c r="D41" s="9">
        <v>0.0</v>
      </c>
      <c r="E41" s="9">
        <v>0.0</v>
      </c>
      <c r="F41" s="9" t="s">
        <v>12</v>
      </c>
      <c r="G41" s="10" t="s">
        <v>15</v>
      </c>
    </row>
    <row r="42">
      <c r="A42" s="22">
        <v>1.0</v>
      </c>
      <c r="B42" s="9">
        <v>3.0</v>
      </c>
      <c r="C42" s="9">
        <v>19.45</v>
      </c>
      <c r="D42" s="9">
        <v>1.0</v>
      </c>
      <c r="E42" s="9">
        <v>1.0</v>
      </c>
      <c r="F42" s="9" t="s">
        <v>7</v>
      </c>
      <c r="G42" s="10" t="s">
        <v>15</v>
      </c>
    </row>
    <row r="43">
      <c r="A43" s="22">
        <v>3.0</v>
      </c>
      <c r="B43" s="9">
        <v>3.0</v>
      </c>
      <c r="C43" s="9">
        <v>24.92</v>
      </c>
      <c r="D43" s="9">
        <v>1.0</v>
      </c>
      <c r="E43" s="9">
        <v>1.0</v>
      </c>
      <c r="F43" s="9" t="s">
        <v>12</v>
      </c>
      <c r="G43" s="10" t="s">
        <v>15</v>
      </c>
    </row>
    <row r="44">
      <c r="A44" s="22">
        <v>5.0</v>
      </c>
      <c r="B44" s="9">
        <v>3.0</v>
      </c>
      <c r="C44" s="9">
        <v>17.23</v>
      </c>
      <c r="D44" s="9">
        <v>1.0</v>
      </c>
      <c r="E44" s="9">
        <v>1.0</v>
      </c>
      <c r="F44" s="9" t="s">
        <v>7</v>
      </c>
      <c r="G44" s="10" t="s">
        <v>15</v>
      </c>
    </row>
    <row r="45">
      <c r="A45" s="22">
        <v>7.0</v>
      </c>
      <c r="B45" s="9">
        <v>3.0</v>
      </c>
      <c r="C45" s="9">
        <v>11.38</v>
      </c>
      <c r="D45" s="9">
        <v>0.0</v>
      </c>
      <c r="E45" s="9">
        <v>0.0</v>
      </c>
      <c r="F45" s="9" t="s">
        <v>12</v>
      </c>
      <c r="G45" s="10" t="s">
        <v>15</v>
      </c>
    </row>
    <row r="46">
      <c r="A46" s="22">
        <v>9.0</v>
      </c>
      <c r="B46" s="9">
        <v>3.0</v>
      </c>
      <c r="C46" s="9">
        <v>13.92</v>
      </c>
      <c r="D46" s="9">
        <v>1.0</v>
      </c>
      <c r="E46" s="9">
        <v>1.0</v>
      </c>
      <c r="F46" s="9" t="s">
        <v>7</v>
      </c>
      <c r="G46" s="10" t="s">
        <v>15</v>
      </c>
    </row>
    <row r="47">
      <c r="A47" s="22">
        <v>11.0</v>
      </c>
      <c r="B47" s="9">
        <v>3.0</v>
      </c>
      <c r="C47" s="9">
        <v>24.15</v>
      </c>
      <c r="D47" s="9">
        <v>0.0</v>
      </c>
      <c r="E47" s="9">
        <v>1.0</v>
      </c>
      <c r="F47" s="9" t="s">
        <v>12</v>
      </c>
      <c r="G47" s="10" t="s">
        <v>15</v>
      </c>
    </row>
    <row r="48">
      <c r="A48" s="22">
        <v>13.0</v>
      </c>
      <c r="B48" s="9">
        <v>3.0</v>
      </c>
      <c r="C48" s="9">
        <v>15.81</v>
      </c>
      <c r="D48" s="9">
        <v>0.0</v>
      </c>
      <c r="E48" s="9">
        <v>0.0</v>
      </c>
      <c r="F48" s="9" t="s">
        <v>7</v>
      </c>
      <c r="G48" s="10" t="s">
        <v>15</v>
      </c>
    </row>
    <row r="49">
      <c r="A49" s="23">
        <v>15.0</v>
      </c>
      <c r="B49" s="13">
        <v>3.0</v>
      </c>
      <c r="C49" s="13">
        <v>20.29</v>
      </c>
      <c r="D49" s="13">
        <v>1.0</v>
      </c>
      <c r="E49" s="13">
        <v>0.0</v>
      </c>
      <c r="F49" s="13" t="s">
        <v>12</v>
      </c>
      <c r="G49" s="14" t="s">
        <v>15</v>
      </c>
      <c r="I49" s="15">
        <f t="shared" ref="I49:K49" si="3">ROUND(AVERAGEA(C34:C49), 2)</f>
        <v>16.73</v>
      </c>
      <c r="J49" s="15">
        <f t="shared" si="3"/>
        <v>0.38</v>
      </c>
      <c r="K49" s="15">
        <f t="shared" si="3"/>
        <v>0.31</v>
      </c>
    </row>
    <row r="51">
      <c r="A51" s="11" t="s">
        <v>17</v>
      </c>
      <c r="C51" s="15">
        <f>ROUND(AVERAGE(Table1_2[Completion time (seconds)]), 2)</f>
        <v>19.66</v>
      </c>
      <c r="D51" s="15">
        <f>ROUND(AVERAGE(Table1_2[# of errors]), 2)</f>
        <v>0.33</v>
      </c>
      <c r="E51" s="20">
        <f>ROUND(AVERAGE(Table1_2[Change in battery %]), 2)</f>
        <v>0.35</v>
      </c>
      <c r="I51" s="24"/>
      <c r="J51" s="24"/>
      <c r="K51" s="24"/>
      <c r="L51" s="24"/>
      <c r="M51" s="24"/>
      <c r="N51" s="24"/>
    </row>
    <row r="52">
      <c r="F52" s="24"/>
      <c r="G52" s="24"/>
      <c r="H52" s="24"/>
      <c r="I52" s="24"/>
      <c r="J52" s="24"/>
      <c r="K52" s="24"/>
      <c r="L52" s="24"/>
      <c r="M52" s="24"/>
      <c r="N52" s="24"/>
    </row>
    <row r="53">
      <c r="F53" s="24"/>
      <c r="G53" s="24"/>
      <c r="H53" s="24"/>
      <c r="I53" s="24"/>
      <c r="J53" s="24"/>
      <c r="K53" s="24"/>
      <c r="L53" s="24"/>
      <c r="M53" s="24"/>
      <c r="N53" s="24"/>
    </row>
    <row r="54">
      <c r="F54" s="24"/>
      <c r="G54" s="24"/>
      <c r="H54" s="24"/>
      <c r="I54" s="24"/>
      <c r="J54" s="24"/>
      <c r="K54" s="24"/>
      <c r="L54" s="24"/>
      <c r="M54" s="24"/>
      <c r="N54" s="24"/>
    </row>
    <row r="55">
      <c r="F55" s="24"/>
      <c r="G55" s="24"/>
      <c r="H55" s="24"/>
      <c r="I55" s="24"/>
      <c r="J55" s="24"/>
      <c r="K55" s="24"/>
      <c r="L55" s="24"/>
      <c r="M55" s="24"/>
      <c r="N55" s="24"/>
    </row>
    <row r="56">
      <c r="F56" s="24"/>
      <c r="G56" s="24"/>
      <c r="H56" s="24"/>
      <c r="I56" s="24"/>
      <c r="J56" s="24"/>
      <c r="K56" s="24"/>
      <c r="L56" s="24"/>
      <c r="M56" s="24"/>
      <c r="N56" s="24"/>
    </row>
    <row r="57">
      <c r="F57" s="24"/>
      <c r="G57" s="24"/>
      <c r="H57" s="24"/>
      <c r="I57" s="24"/>
      <c r="J57" s="24"/>
      <c r="K57" s="24"/>
      <c r="L57" s="24"/>
      <c r="M57" s="24"/>
      <c r="N57" s="24"/>
    </row>
    <row r="58">
      <c r="F58" s="24"/>
      <c r="G58" s="24"/>
      <c r="H58" s="24"/>
      <c r="I58" s="24"/>
      <c r="J58" s="24"/>
      <c r="K58" s="24"/>
      <c r="L58" s="24"/>
      <c r="M58" s="24"/>
      <c r="N58" s="24"/>
    </row>
    <row r="59">
      <c r="F59" s="24"/>
      <c r="G59" s="24"/>
      <c r="H59" s="24"/>
      <c r="I59" s="24"/>
      <c r="J59" s="24"/>
      <c r="K59" s="24"/>
      <c r="L59" s="24"/>
      <c r="M59" s="24"/>
      <c r="N59" s="24"/>
    </row>
    <row r="60">
      <c r="F60" s="24"/>
      <c r="G60" s="24"/>
      <c r="H60" s="24"/>
      <c r="I60" s="24"/>
      <c r="J60" s="24"/>
      <c r="K60" s="24"/>
      <c r="L60" s="24"/>
      <c r="M60" s="24"/>
      <c r="N60" s="24"/>
    </row>
    <row r="61">
      <c r="F61" s="24"/>
      <c r="G61" s="24"/>
      <c r="H61" s="24"/>
      <c r="I61" s="24"/>
      <c r="J61" s="24"/>
      <c r="K61" s="24"/>
      <c r="L61" s="24"/>
      <c r="M61" s="24"/>
      <c r="N61" s="24"/>
    </row>
    <row r="62">
      <c r="F62" s="24"/>
      <c r="G62" s="24"/>
      <c r="H62" s="24"/>
      <c r="I62" s="24"/>
      <c r="J62" s="24"/>
      <c r="K62" s="24"/>
      <c r="L62" s="24"/>
      <c r="M62" s="24"/>
      <c r="N62" s="24"/>
    </row>
    <row r="63">
      <c r="F63" s="24"/>
      <c r="G63" s="24"/>
      <c r="H63" s="24"/>
      <c r="I63" s="24"/>
      <c r="J63" s="24"/>
      <c r="K63" s="24"/>
      <c r="L63" s="24"/>
      <c r="M63" s="24"/>
      <c r="N63" s="24"/>
    </row>
    <row r="64">
      <c r="F64" s="24"/>
      <c r="G64" s="24"/>
      <c r="H64" s="24"/>
      <c r="I64" s="24"/>
      <c r="J64" s="24"/>
      <c r="K64" s="24"/>
      <c r="L64" s="24"/>
      <c r="M64" s="24"/>
      <c r="N64" s="24"/>
    </row>
    <row r="65">
      <c r="F65" s="24"/>
      <c r="G65" s="24"/>
      <c r="H65" s="24"/>
      <c r="I65" s="24"/>
      <c r="J65" s="24"/>
      <c r="K65" s="24"/>
      <c r="L65" s="24"/>
      <c r="M65" s="24"/>
      <c r="N65" s="24"/>
    </row>
    <row r="66">
      <c r="F66" s="24"/>
      <c r="G66" s="24"/>
      <c r="H66" s="24"/>
      <c r="I66" s="24"/>
      <c r="J66" s="24"/>
      <c r="K66" s="24"/>
      <c r="L66" s="24"/>
      <c r="M66" s="24"/>
      <c r="N66" s="24"/>
    </row>
    <row r="67">
      <c r="F67" s="24"/>
      <c r="G67" s="24"/>
      <c r="H67" s="24"/>
      <c r="I67" s="24"/>
      <c r="J67" s="24"/>
      <c r="K67" s="24"/>
      <c r="L67" s="24"/>
      <c r="M67" s="24"/>
      <c r="N67" s="25"/>
    </row>
    <row r="68">
      <c r="F68" s="24"/>
      <c r="G68" s="24"/>
      <c r="H68" s="24"/>
      <c r="I68" s="24"/>
      <c r="J68" s="24"/>
      <c r="K68" s="24"/>
      <c r="L68" s="24"/>
      <c r="M68" s="24"/>
      <c r="N68" s="25"/>
    </row>
    <row r="69">
      <c r="F69" s="24"/>
      <c r="G69" s="26"/>
      <c r="H69" s="27"/>
      <c r="I69" s="28"/>
      <c r="J69" s="29"/>
      <c r="K69" s="29"/>
      <c r="L69" s="29"/>
      <c r="M69" s="29"/>
      <c r="N69" s="29"/>
    </row>
    <row r="70">
      <c r="H70" s="24"/>
      <c r="I70" s="24"/>
    </row>
    <row r="71">
      <c r="H71" s="24"/>
      <c r="I71" s="24"/>
    </row>
    <row r="72">
      <c r="F72" s="24"/>
      <c r="G72" s="26"/>
      <c r="H72" s="24"/>
      <c r="I72" s="24"/>
    </row>
    <row r="73">
      <c r="F73" s="24"/>
      <c r="G73" s="27"/>
      <c r="H73" s="24"/>
      <c r="I73" s="24"/>
    </row>
    <row r="74">
      <c r="H74" s="24"/>
      <c r="I74" s="24"/>
    </row>
    <row r="75">
      <c r="H75" s="24"/>
      <c r="I75" s="24"/>
    </row>
    <row r="76">
      <c r="H76" s="24"/>
      <c r="I76" s="24"/>
    </row>
    <row r="77">
      <c r="H77" s="24"/>
      <c r="I77" s="24"/>
    </row>
    <row r="78">
      <c r="H78" s="24"/>
      <c r="I78" s="24"/>
    </row>
    <row r="79">
      <c r="H79" s="24"/>
      <c r="I79" s="24"/>
    </row>
    <row r="80">
      <c r="H80" s="24"/>
      <c r="I80" s="24"/>
    </row>
    <row r="81">
      <c r="H81" s="24"/>
      <c r="I81" s="24"/>
    </row>
    <row r="82">
      <c r="H82" s="24"/>
      <c r="I82" s="24"/>
    </row>
    <row r="83">
      <c r="H83" s="24"/>
      <c r="I83" s="24"/>
    </row>
    <row r="84">
      <c r="H84" s="24"/>
      <c r="I84" s="24"/>
    </row>
    <row r="85">
      <c r="H85" s="24"/>
      <c r="I85" s="24"/>
    </row>
    <row r="86">
      <c r="H86" s="24"/>
      <c r="I86" s="24"/>
    </row>
    <row r="87">
      <c r="H87" s="24"/>
      <c r="I87" s="24"/>
    </row>
    <row r="88">
      <c r="H88" s="24"/>
      <c r="I88" s="24"/>
    </row>
    <row r="89">
      <c r="H89" s="24"/>
      <c r="I89" s="24"/>
    </row>
    <row r="90">
      <c r="H90" s="24"/>
      <c r="I90" s="24"/>
    </row>
    <row r="91">
      <c r="H91" s="24"/>
      <c r="I91" s="24"/>
    </row>
    <row r="92">
      <c r="H92" s="24"/>
      <c r="I92" s="24"/>
    </row>
    <row r="93">
      <c r="H93" s="24"/>
      <c r="I93" s="24"/>
    </row>
    <row r="94">
      <c r="H94" s="24"/>
      <c r="I94" s="24"/>
    </row>
    <row r="95">
      <c r="H95" s="24"/>
      <c r="I95" s="24"/>
    </row>
    <row r="96">
      <c r="H96" s="24"/>
      <c r="I96" s="24"/>
    </row>
    <row r="97">
      <c r="H97" s="24"/>
      <c r="I97" s="24"/>
    </row>
    <row r="98">
      <c r="H98" s="24"/>
      <c r="I98" s="24"/>
    </row>
    <row r="99">
      <c r="H99" s="24"/>
      <c r="I99" s="24"/>
    </row>
  </sheetData>
  <mergeCells count="3">
    <mergeCell ref="I3:K16"/>
    <mergeCell ref="I18:K32"/>
    <mergeCell ref="I34:K48"/>
  </mergeCells>
  <dataValidations>
    <dataValidation type="custom" allowBlank="1" showDropDown="1" sqref="A2:A49">
      <formula1>AND(ISNUMBER(A2),(NOT(OR(NOT(ISERROR(DATEVALUE(A2))), AND(ISNUMBER(A2), LEFT(CELL("format", A2))="D")))))</formula1>
    </dataValidation>
  </dataValidation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  <col customWidth="1" min="3" max="3" width="13.5"/>
    <col customWidth="1" min="4" max="4" width="13.13"/>
    <col customWidth="1" min="5" max="5" width="13.25"/>
  </cols>
  <sheetData>
    <row r="1">
      <c r="B1" s="7" t="s">
        <v>18</v>
      </c>
      <c r="C1" s="7" t="s">
        <v>19</v>
      </c>
      <c r="D1" s="7" t="s">
        <v>20</v>
      </c>
      <c r="E1" s="7" t="s">
        <v>21</v>
      </c>
    </row>
    <row r="2">
      <c r="A2" s="20"/>
      <c r="B2" s="24">
        <v>13.84</v>
      </c>
      <c r="C2" s="24">
        <v>21.92</v>
      </c>
      <c r="D2" s="24">
        <v>10.43</v>
      </c>
      <c r="E2" s="24">
        <v>16.47</v>
      </c>
      <c r="F2" s="24"/>
      <c r="G2" s="24"/>
      <c r="H2" s="24"/>
      <c r="I2" s="24"/>
      <c r="J2" s="24"/>
      <c r="K2" s="24"/>
      <c r="L2" s="24"/>
    </row>
    <row r="3">
      <c r="B3" s="24">
        <v>16.86</v>
      </c>
      <c r="C3" s="24">
        <v>24.5</v>
      </c>
      <c r="D3" s="24">
        <v>17.57</v>
      </c>
      <c r="E3" s="24">
        <v>36.48</v>
      </c>
      <c r="F3" s="24"/>
      <c r="G3" s="24"/>
      <c r="H3" s="24"/>
      <c r="I3" s="24"/>
      <c r="J3" s="24"/>
      <c r="K3" s="24"/>
      <c r="L3" s="24"/>
    </row>
    <row r="4">
      <c r="B4" s="24">
        <v>13.8</v>
      </c>
      <c r="C4" s="24">
        <v>21.6</v>
      </c>
      <c r="D4" s="24">
        <v>14.1</v>
      </c>
      <c r="E4" s="24">
        <v>25.4</v>
      </c>
      <c r="F4" s="24"/>
      <c r="G4" s="24"/>
      <c r="H4" s="24"/>
      <c r="I4" s="24"/>
      <c r="J4" s="24"/>
      <c r="K4" s="24"/>
      <c r="L4" s="24"/>
    </row>
    <row r="5">
      <c r="B5" s="24">
        <v>13.6</v>
      </c>
      <c r="C5" s="24">
        <v>28.5</v>
      </c>
      <c r="D5" s="24">
        <v>14.4</v>
      </c>
      <c r="E5" s="24">
        <v>27.7</v>
      </c>
      <c r="F5" s="24"/>
      <c r="G5" s="24"/>
      <c r="H5" s="24"/>
      <c r="I5" s="24"/>
      <c r="J5" s="24"/>
      <c r="K5" s="24"/>
      <c r="L5" s="24"/>
    </row>
    <row r="6">
      <c r="B6" s="24">
        <v>16.86</v>
      </c>
      <c r="C6" s="24">
        <v>25.67</v>
      </c>
      <c r="D6" s="24">
        <v>14.0</v>
      </c>
      <c r="E6" s="24">
        <v>23.3</v>
      </c>
      <c r="F6" s="24"/>
      <c r="G6" s="24"/>
      <c r="H6" s="24"/>
      <c r="I6" s="24"/>
      <c r="J6" s="24"/>
      <c r="K6" s="24"/>
      <c r="L6" s="24"/>
    </row>
    <row r="7">
      <c r="B7" s="24">
        <v>12.9</v>
      </c>
      <c r="C7" s="24">
        <v>27.54</v>
      </c>
      <c r="D7" s="24">
        <v>14.3</v>
      </c>
      <c r="E7" s="24">
        <v>17.5</v>
      </c>
      <c r="F7" s="24"/>
      <c r="G7" s="24"/>
      <c r="H7" s="24"/>
      <c r="I7" s="24"/>
      <c r="J7" s="24"/>
      <c r="K7" s="24"/>
      <c r="L7" s="24"/>
    </row>
    <row r="8">
      <c r="B8" s="24">
        <v>10.5</v>
      </c>
      <c r="C8" s="24">
        <v>19.46</v>
      </c>
      <c r="D8" s="24">
        <v>11.9</v>
      </c>
      <c r="E8" s="24">
        <v>33.87</v>
      </c>
      <c r="F8" s="24"/>
      <c r="G8" s="24"/>
      <c r="H8" s="24"/>
      <c r="I8" s="24"/>
      <c r="J8" s="24"/>
      <c r="K8" s="24"/>
      <c r="L8" s="24"/>
    </row>
    <row r="9">
      <c r="B9" s="24">
        <v>13.7</v>
      </c>
      <c r="C9" s="24">
        <v>24.33</v>
      </c>
      <c r="D9" s="24">
        <v>14.5</v>
      </c>
      <c r="E9" s="24">
        <v>25.1</v>
      </c>
      <c r="F9" s="24"/>
      <c r="G9" s="24"/>
      <c r="H9" s="24"/>
      <c r="I9" s="24"/>
      <c r="J9" s="24"/>
      <c r="K9" s="24"/>
      <c r="L9" s="24"/>
    </row>
    <row r="10">
      <c r="B10" s="24">
        <v>6.72</v>
      </c>
      <c r="C10" s="24">
        <v>12.26</v>
      </c>
      <c r="D10" s="24">
        <v>5.13</v>
      </c>
      <c r="E10" s="24">
        <v>11.7</v>
      </c>
      <c r="F10" s="24"/>
      <c r="G10" s="24"/>
      <c r="H10" s="24"/>
      <c r="I10" s="24"/>
      <c r="J10" s="24"/>
      <c r="K10" s="24"/>
      <c r="L10" s="24"/>
    </row>
    <row r="11">
      <c r="B11" s="24">
        <v>10.0</v>
      </c>
      <c r="C11" s="24">
        <v>16.0</v>
      </c>
      <c r="D11" s="24">
        <v>11.34</v>
      </c>
      <c r="E11" s="24">
        <v>22.75</v>
      </c>
      <c r="F11" s="24"/>
      <c r="G11" s="24"/>
      <c r="H11" s="24"/>
      <c r="I11" s="24"/>
      <c r="J11" s="24"/>
      <c r="K11" s="24"/>
      <c r="L11" s="24"/>
    </row>
    <row r="12">
      <c r="B12" s="24">
        <v>8.0</v>
      </c>
      <c r="C12" s="24">
        <v>17.0</v>
      </c>
      <c r="D12" s="24">
        <v>7.5</v>
      </c>
      <c r="E12" s="24">
        <v>15.0</v>
      </c>
      <c r="F12" s="24"/>
      <c r="G12" s="24"/>
      <c r="H12" s="24"/>
      <c r="I12" s="24"/>
      <c r="J12" s="24"/>
      <c r="K12" s="24"/>
      <c r="L12" s="24"/>
    </row>
    <row r="13">
      <c r="B13" s="24">
        <v>7.8</v>
      </c>
      <c r="C13" s="24">
        <v>20.0</v>
      </c>
      <c r="D13" s="24">
        <v>6.5</v>
      </c>
      <c r="E13" s="24">
        <v>12.5</v>
      </c>
      <c r="F13" s="24"/>
      <c r="G13" s="24"/>
      <c r="H13" s="24"/>
      <c r="I13" s="24"/>
      <c r="J13" s="24"/>
      <c r="K13" s="24"/>
      <c r="L13" s="24"/>
    </row>
    <row r="14">
      <c r="B14" s="24">
        <v>7.0</v>
      </c>
      <c r="C14" s="24">
        <v>22.21</v>
      </c>
      <c r="D14" s="24">
        <v>5.5</v>
      </c>
      <c r="E14" s="24">
        <v>18.0</v>
      </c>
      <c r="F14" s="24"/>
      <c r="G14" s="24"/>
      <c r="H14" s="24"/>
      <c r="I14" s="24"/>
      <c r="J14" s="24"/>
      <c r="K14" s="24"/>
      <c r="L14" s="24"/>
    </row>
    <row r="15">
      <c r="B15" s="24">
        <v>7.3</v>
      </c>
      <c r="C15" s="24">
        <v>16.5</v>
      </c>
      <c r="D15" s="24">
        <v>9.0</v>
      </c>
      <c r="E15" s="24">
        <v>13.0</v>
      </c>
      <c r="F15" s="24"/>
      <c r="G15" s="24"/>
      <c r="H15" s="24"/>
      <c r="I15" s="24"/>
      <c r="J15" s="24"/>
      <c r="K15" s="24"/>
      <c r="L15" s="24"/>
    </row>
    <row r="16">
      <c r="B16" s="24">
        <v>10.19</v>
      </c>
      <c r="C16" s="24">
        <v>12.5</v>
      </c>
      <c r="D16" s="24">
        <v>8.5</v>
      </c>
      <c r="E16" s="24">
        <v>12.0</v>
      </c>
      <c r="F16" s="24"/>
      <c r="G16" s="24"/>
      <c r="H16" s="24"/>
      <c r="I16" s="24"/>
      <c r="J16" s="24"/>
      <c r="K16" s="24"/>
      <c r="L16" s="24"/>
    </row>
    <row r="17">
      <c r="B17" s="24">
        <v>6.0</v>
      </c>
      <c r="C17" s="24">
        <v>19.0</v>
      </c>
      <c r="D17" s="24">
        <v>7.2</v>
      </c>
      <c r="E17" s="24">
        <v>15.5</v>
      </c>
      <c r="F17" s="24"/>
      <c r="G17" s="24"/>
      <c r="H17" s="24"/>
      <c r="I17" s="24"/>
      <c r="J17" s="24"/>
      <c r="K17" s="24"/>
      <c r="L17" s="24"/>
    </row>
    <row r="18">
      <c r="B18" s="24">
        <v>5.37</v>
      </c>
      <c r="C18" s="24">
        <v>9.73</v>
      </c>
      <c r="D18" s="24">
        <v>2.91</v>
      </c>
      <c r="E18" s="24">
        <v>19.45</v>
      </c>
      <c r="F18" s="24"/>
      <c r="G18" s="24"/>
      <c r="H18" s="24"/>
      <c r="I18" s="24"/>
      <c r="J18" s="24"/>
      <c r="K18" s="24"/>
      <c r="L18" s="24"/>
    </row>
    <row r="19">
      <c r="B19" s="24">
        <v>6.09</v>
      </c>
      <c r="C19" s="24">
        <v>18.47</v>
      </c>
      <c r="D19" s="24">
        <v>10.32</v>
      </c>
      <c r="E19" s="24">
        <v>24.92</v>
      </c>
      <c r="F19" s="24"/>
      <c r="G19" s="24"/>
      <c r="H19" s="24"/>
      <c r="I19" s="24"/>
      <c r="J19" s="24"/>
      <c r="K19" s="24"/>
      <c r="L19" s="24"/>
    </row>
    <row r="20">
      <c r="B20" s="24">
        <v>6.27</v>
      </c>
      <c r="C20" s="24">
        <v>22.19</v>
      </c>
      <c r="D20" s="24">
        <v>5.83</v>
      </c>
      <c r="E20" s="24">
        <v>17.23</v>
      </c>
      <c r="F20" s="24"/>
      <c r="G20" s="24"/>
      <c r="H20" s="24"/>
      <c r="I20" s="24"/>
      <c r="J20" s="24"/>
      <c r="K20" s="24"/>
      <c r="L20" s="24"/>
    </row>
    <row r="21">
      <c r="B21" s="24">
        <v>5.95</v>
      </c>
      <c r="C21" s="24">
        <v>20.14</v>
      </c>
      <c r="D21" s="24">
        <v>6.11</v>
      </c>
      <c r="E21" s="24">
        <v>11.38</v>
      </c>
      <c r="F21" s="24"/>
      <c r="G21" s="24"/>
      <c r="H21" s="24"/>
      <c r="I21" s="24"/>
      <c r="J21" s="24"/>
      <c r="K21" s="24"/>
      <c r="L21" s="24"/>
    </row>
    <row r="22">
      <c r="B22" s="24">
        <v>6.01</v>
      </c>
      <c r="C22" s="24">
        <v>12.66</v>
      </c>
      <c r="D22" s="24">
        <v>6.32</v>
      </c>
      <c r="E22" s="24">
        <v>13.92</v>
      </c>
      <c r="F22" s="24"/>
      <c r="G22" s="24"/>
      <c r="H22" s="24"/>
      <c r="I22" s="24"/>
      <c r="J22" s="24"/>
      <c r="K22" s="24"/>
      <c r="L22" s="24"/>
    </row>
    <row r="23">
      <c r="B23" s="24">
        <v>5.97</v>
      </c>
      <c r="C23" s="24">
        <v>19.62</v>
      </c>
      <c r="D23" s="24">
        <v>6.46</v>
      </c>
      <c r="E23" s="24">
        <v>24.15</v>
      </c>
      <c r="F23" s="24"/>
      <c r="G23" s="24"/>
      <c r="H23" s="24"/>
      <c r="I23" s="24"/>
      <c r="J23" s="24"/>
      <c r="K23" s="24"/>
      <c r="L23" s="24"/>
    </row>
    <row r="24">
      <c r="B24" s="24">
        <v>6.18</v>
      </c>
      <c r="C24" s="24">
        <v>20.37</v>
      </c>
      <c r="D24" s="24">
        <v>7.14</v>
      </c>
      <c r="E24" s="24">
        <v>15.81</v>
      </c>
      <c r="F24" s="24"/>
      <c r="G24" s="24"/>
      <c r="H24" s="24"/>
      <c r="I24" s="24"/>
      <c r="J24" s="24"/>
      <c r="K24" s="24"/>
      <c r="L24" s="24"/>
    </row>
    <row r="25">
      <c r="B25" s="24">
        <v>6.12</v>
      </c>
      <c r="C25" s="24">
        <v>18.17</v>
      </c>
      <c r="D25" s="24">
        <v>6.15</v>
      </c>
      <c r="E25" s="24">
        <v>20.29</v>
      </c>
      <c r="F25" s="24"/>
      <c r="G25" s="24"/>
      <c r="H25" s="24"/>
      <c r="I25" s="24"/>
      <c r="J25" s="24"/>
      <c r="K25" s="24"/>
      <c r="L25" s="24"/>
    </row>
    <row r="26">
      <c r="A26" s="7" t="s">
        <v>22</v>
      </c>
      <c r="B26" s="30">
        <f t="shared" ref="B26:E26" si="1">ROUND(AVERAGE(B2:B25), 2)</f>
        <v>9.29</v>
      </c>
      <c r="C26" s="30">
        <f t="shared" si="1"/>
        <v>19.6</v>
      </c>
      <c r="D26" s="30">
        <f t="shared" si="1"/>
        <v>9.3</v>
      </c>
      <c r="E26" s="30">
        <f t="shared" si="1"/>
        <v>19.73</v>
      </c>
      <c r="F26" s="25"/>
      <c r="G26" s="25"/>
      <c r="H26" s="25"/>
      <c r="I26" s="25"/>
      <c r="J26" s="25"/>
      <c r="K26" s="25"/>
      <c r="L26" s="25"/>
    </row>
    <row r="27">
      <c r="A27" s="7" t="s">
        <v>23</v>
      </c>
      <c r="B27" s="24">
        <f>ROUND(AVERAGE(B26:C26), 2)</f>
        <v>14.45</v>
      </c>
      <c r="D27" s="24">
        <f>ROUND(AVERAGE(D26:E26), 2)</f>
        <v>14.52</v>
      </c>
      <c r="F27" s="25"/>
      <c r="G27" s="25"/>
      <c r="H27" s="25"/>
      <c r="I27" s="25"/>
      <c r="J27" s="25"/>
      <c r="K27" s="25"/>
      <c r="L27" s="25"/>
    </row>
    <row r="28">
      <c r="B28" s="30"/>
      <c r="C28" s="30"/>
      <c r="D28" s="25"/>
    </row>
    <row r="29">
      <c r="B29" s="30"/>
      <c r="C29" s="30"/>
      <c r="D29" s="25"/>
    </row>
    <row r="30">
      <c r="B30" s="30"/>
      <c r="C30" s="30"/>
      <c r="D30" s="25"/>
    </row>
    <row r="31">
      <c r="B31" s="30"/>
      <c r="C31" s="30"/>
      <c r="D31" s="25"/>
    </row>
    <row r="32">
      <c r="B32" s="30"/>
      <c r="C32" s="30"/>
      <c r="D32" s="25"/>
    </row>
    <row r="33">
      <c r="B33" s="30"/>
      <c r="C33" s="30"/>
      <c r="D33" s="25"/>
    </row>
    <row r="34">
      <c r="B34" s="30"/>
      <c r="C34" s="30"/>
      <c r="D34" s="25"/>
    </row>
    <row r="35">
      <c r="B35" s="30"/>
      <c r="C35" s="30"/>
      <c r="D35" s="25"/>
    </row>
    <row r="36">
      <c r="B36" s="30"/>
      <c r="C36" s="30"/>
      <c r="D36" s="25"/>
    </row>
    <row r="37">
      <c r="B37" s="30"/>
      <c r="C37" s="30"/>
      <c r="D37" s="25"/>
    </row>
    <row r="38">
      <c r="B38" s="30"/>
      <c r="C38" s="30"/>
      <c r="D38" s="25"/>
    </row>
    <row r="39">
      <c r="B39" s="30"/>
      <c r="C39" s="30"/>
      <c r="D39" s="25"/>
    </row>
    <row r="40">
      <c r="B40" s="30"/>
      <c r="C40" s="30"/>
      <c r="D40" s="25"/>
    </row>
    <row r="41">
      <c r="B41" s="30"/>
      <c r="C41" s="30"/>
      <c r="D41" s="25"/>
    </row>
    <row r="42">
      <c r="B42" s="30"/>
      <c r="C42" s="30"/>
      <c r="D42" s="25"/>
    </row>
    <row r="43">
      <c r="B43" s="30"/>
      <c r="C43" s="30"/>
      <c r="D43" s="25"/>
    </row>
    <row r="44">
      <c r="B44" s="30"/>
      <c r="C44" s="30"/>
      <c r="D44" s="25"/>
    </row>
    <row r="45">
      <c r="B45" s="30"/>
      <c r="C45" s="30"/>
      <c r="D45" s="25"/>
    </row>
    <row r="46">
      <c r="B46" s="30"/>
      <c r="C46" s="30"/>
      <c r="D46" s="25"/>
    </row>
    <row r="47">
      <c r="B47" s="30"/>
      <c r="C47" s="30"/>
      <c r="D47" s="25"/>
    </row>
    <row r="48">
      <c r="B48" s="30"/>
      <c r="C48" s="30"/>
      <c r="D48" s="25"/>
    </row>
    <row r="49">
      <c r="B49" s="30"/>
      <c r="C49" s="30"/>
      <c r="D49" s="25"/>
    </row>
  </sheetData>
  <mergeCells count="2">
    <mergeCell ref="B27:C27"/>
    <mergeCell ref="D27:E27"/>
  </mergeCells>
  <drawing r:id="rId1"/>
</worksheet>
</file>