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31" i="10" l="1"/>
  <c r="E30" i="10"/>
  <c r="E29" i="10"/>
  <c r="E28" i="10"/>
  <c r="C13" i="10" l="1"/>
  <c r="C22" i="9"/>
  <c r="C23" i="9" s="1"/>
  <c r="C20" i="9"/>
  <c r="C14" i="9"/>
  <c r="C15" i="9" s="1"/>
  <c r="C12" i="9"/>
  <c r="C11" i="9"/>
  <c r="C3" i="9"/>
  <c r="C4" i="9"/>
  <c r="E54"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27" i="10"/>
  <c r="E26" i="10"/>
  <c r="E25" i="10"/>
  <c r="E24" i="10"/>
  <c r="E23" i="10"/>
  <c r="E22" i="10"/>
  <c r="E21" i="10"/>
  <c r="E20" i="10"/>
  <c r="E19" i="10"/>
  <c r="E18" i="10"/>
  <c r="E17" i="10"/>
  <c r="E16" i="10"/>
  <c r="E12" i="10"/>
  <c r="E13" i="10" s="1"/>
  <c r="E11" i="10"/>
  <c r="E10" i="10"/>
  <c r="D51" i="10"/>
  <c r="C51" i="10"/>
  <c r="D34" i="10"/>
  <c r="C34" i="10"/>
  <c r="D13" i="10"/>
  <c r="E34" i="10" l="1"/>
  <c r="G34" i="10" s="1"/>
  <c r="E51" i="10"/>
  <c r="G51" i="10" s="1"/>
  <c r="G13" i="10"/>
  <c r="H1" i="10" l="1"/>
  <c r="H2" i="10" s="1"/>
  <c r="C6" i="9" s="1"/>
  <c r="C7" i="9" s="1"/>
  <c r="K2" i="10" l="1"/>
  <c r="I2" i="10"/>
  <c r="J2" i="10"/>
</calcChain>
</file>

<file path=xl/sharedStrings.xml><?xml version="1.0" encoding="utf-8"?>
<sst xmlns="http://schemas.openxmlformats.org/spreadsheetml/2006/main" count="1038" uniqueCount="227">
  <si>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</si>
  <si>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</si>
  <si>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</si>
  <si>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</si>
  <si>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</si>
  <si>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</si>
  <si>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</si>
  <si>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</si>
  <si>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</si>
  <si>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</si>
  <si>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</si>
  <si>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</si>
  <si>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</si>
  <si>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</si>
  <si>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</si>
  <si>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</si>
  <si>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</si>
  <si>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</si>
  <si>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</si>
  <si>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</si>
  <si>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</si>
  <si>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</si>
  <si>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</si>
  <si>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</si>
  <si>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</si>
  <si>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</si>
  <si>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</si>
  <si>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</si>
  <si>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</si>
  <si>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</si>
  <si>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</si>
  <si>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</si>
  <si>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</si>
  <si>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</si>
  <si>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</si>
  <si>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</si>
  <si>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</si>
  <si>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</si>
  <si>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</si>
  <si>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</si>
  <si>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</si>
  <si>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</si>
  <si>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</si>
  <si>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</si>
  <si>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</si>
  <si>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</si>
  <si>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</si>
  <si>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</si>
  <si>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</si>
  <si>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</si>
  <si>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</si>
  <si>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</si>
  <si>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</si>
  <si>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</si>
  <si>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</si>
  <si>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</si>
  <si>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</si>
  <si>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</si>
  <si>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</si>
  <si>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</si>
  <si>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</si>
  <si>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</si>
  <si>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</si>
  <si>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</si>
  <si>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</si>
  <si>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</si>
  <si>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</si>
  <si>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</si>
  <si>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</si>
  <si>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</si>
  <si>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</si>
  <si>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</si>
  <si>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</si>
  <si>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</si>
  <si>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</si>
  <si>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</si>
  <si>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</si>
  <si>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</si>
  <si>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</si>
  <si>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</si>
  <si>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</si>
  <si>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</si>
  <si>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</si>
  <si>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</si>
  <si>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</si>
  <si>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</si>
  <si>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</si>
  <si>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</si>
  <si>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</si>
  <si>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</si>
  <si>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</si>
  <si>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</si>
  <si>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</si>
  <si>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</si>
  <si>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</si>
  <si>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</si>
  <si>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</si>
  <si>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</si>
  <si>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</si>
  <si>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</si>
  <si>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</si>
  <si>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</si>
  <si>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</si>
  <si>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</si>
  <si>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</si>
  <si>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</si>
  <si>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</si>
  <si>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</si>
  <si>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</si>
  <si>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</si>
  <si>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</si>
  <si>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</si>
  <si>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</si>
  <si>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</si>
  <si>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</si>
  <si>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</si>
  <si>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</si>
  <si>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</si>
  <si>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</si>
  <si>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</si>
  <si>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</si>
  <si>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</si>
  <si>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</si>
  <si>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</si>
  <si>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</si>
  <si>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</si>
  <si>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</si>
  <si>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</si>
  <si>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</si>
  <si>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</si>
  <si>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</si>
  <si>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</si>
  <si>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</si>
  <si>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</si>
  <si>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</si>
  <si>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</si>
  <si>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</si>
  <si>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</si>
  <si>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</si>
  <si>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</si>
  <si>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</si>
  <si>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</si>
  <si>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</si>
  <si>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</si>
  <si>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</si>
  <si>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</si>
  <si>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</si>
  <si>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</si>
  <si>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</si>
  <si>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</si>
  <si>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</si>
  <si>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</si>
  <si>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</si>
  <si>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</si>
  <si>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</si>
  <si>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</si>
  <si>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</si>
  <si>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</si>
  <si>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</si>
  <si>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</si>
  <si>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</si>
  <si>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</si>
  <si>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</si>
  <si>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</si>
  <si>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</si>
  <si>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</si>
  <si>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</si>
  <si>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</si>
  <si>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</si>
  <si>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3</t>
  </si>
  <si>
    <t>Level 5</t>
  </si>
  <si>
    <t>Level 6</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</si>
  <si>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</si>
  <si>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</si>
  <si>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</si>
  <si>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</si>
  <si>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</si>
  <si>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</si>
  <si>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</si>
  <si>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</si>
  <si>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</si>
  <si>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</si>
  <si>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</si>
  <si>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</si>
  <si>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</si>
  <si>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</si>
  <si>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</si>
  <si>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</si>
  <si>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</si>
  <si>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</si>
  <si>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</si>
  <si>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</si>
  <si>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</si>
  <si>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</si>
  <si>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</si>
  <si>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</si>
  <si>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</si>
  <si>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</si>
  <si>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</si>
  <si>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</si>
  <si>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</si>
  <si>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</si>
  <si>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</si>
  <si>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</si>
  <si>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</si>
  <si>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</si>
  <si>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</si>
  <si>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</si>
  <si>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</si>
  <si>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v1</t>
  </si>
  <si>
    <t>Cheetah Men II</t>
  </si>
  <si>
    <t>ap</t>
  </si>
  <si>
    <t>Player appears</t>
  </si>
  <si>
    <t>Position 001 208</t>
  </si>
  <si>
    <t>Position 002 148</t>
  </si>
  <si>
    <t>Jump</t>
  </si>
  <si>
    <t>X = 12</t>
  </si>
  <si>
    <t>X = 196</t>
  </si>
  <si>
    <t>X = 84</t>
  </si>
  <si>
    <t>X=16</t>
  </si>
  <si>
    <t>X=216</t>
  </si>
  <si>
    <t>avoiding damage cost 10 frames here</t>
  </si>
  <si>
    <t>X=240</t>
  </si>
  <si>
    <t>X=72</t>
  </si>
  <si>
    <t>6 frames delay to avoid damage</t>
  </si>
  <si>
    <t>X=252</t>
  </si>
  <si>
    <t>X = 13 172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</si>
</sst>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5" x14ac:knownFonts="1">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39" fillId="0" borderId="0" applyNumberFormat="0" applyFill="0" applyBorder="0" applyAlignment="0" applyProtection="0">
      <alignment vertical="top"/>
      <protection locked="0"/>
    </xf>
  </cellStyleXfs>
  <cellXfs count="215">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36" fillId="16" borderId="13" xfId="2" applyNumberFormat="1" applyFont="1" applyBorder="1" applyAlignment="1">
      <alignment horizontal="center" vertical="center"/>
    </xf>
    <xf numFmtId="0" fontId="3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3" fillId="23" borderId="0" xfId="0" applyFont="1" applyFill="1"/>
    <xf numFmtId="0" fontId="33" fillId="23" borderId="0" xfId="0" applyNumberFormat="1" applyFont="1" applyFill="1"/>
    <xf numFmtId="0" fontId="28" fillId="23" borderId="0" xfId="0" applyNumberFormat="1" applyFont="1" applyFill="1"/>
    <xf numFmtId="0" fontId="43" fillId="23" borderId="0" xfId="0" applyNumberFormat="1" applyFont="1" applyFill="1"/>
    <xf numFmtId="0" fontId="21" fillId="23" borderId="0" xfId="0" applyFont="1" applyFill="1"/>
    <xf numFmtId="0" fontId="30" fillId="23" borderId="0" xfId="0" applyNumberFormat="1" applyFont="1" applyFill="1"/>
    <xf numFmtId="0" fontId="32" fillId="23" borderId="0" xfId="0" applyNumberFormat="1" applyFont="1" applyFill="1"/>
    <xf numFmtId="0" fontId="2" fillId="0" borderId="0" xfId="0" applyNumberFormat="1" applyFont="1" applyBorder="1" applyAlignment="1">
      <alignment horizontal="left" indent="1"/>
    </xf>
    <xf numFmtId="0" fontId="3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1" fillId="20" borderId="28" xfId="2" applyNumberFormat="1" applyFont="1" applyFill="1" applyBorder="1" applyAlignment="1">
      <alignment horizontal="center" vertical="center" textRotation="90"/>
    </xf>
    <xf numFmtId="0" fontId="32" fillId="23" borderId="0" xfId="0" applyNumberFormat="1" applyFont="1" applyFill="1" applyAlignment="1"/>
    <xf numFmtId="0" fontId="0" fillId="23" borderId="0" xfId="0" applyFill="1" applyAlignment="1"/>
    <xf numFmtId="0" fontId="29" fillId="23" borderId="0" xfId="0" applyNumberFormat="1" applyFont="1" applyFill="1" applyAlignment="1"/>
    <xf numFmtId="0" fontId="34" fillId="23" borderId="0" xfId="0" applyNumberFormat="1" applyFont="1" applyFill="1" applyAlignment="1">
      <alignment horizontal="right"/>
    </xf>
    <xf numFmtId="0" fontId="35" fillId="23" borderId="0" xfId="0" applyFont="1" applyFill="1" applyAlignment="1">
      <alignment horizontal="right"/>
    </xf>
    <xf numFmtId="0" fontId="31" fillId="16" borderId="28" xfId="2" applyNumberFormat="1" applyFont="1" applyBorder="1" applyAlignment="1">
      <alignment horizontal="center" vertical="center" textRotation="90"/>
    </xf>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5" fillId="8" borderId="26" xfId="0" applyFont="1" applyFill="1" applyBorder="1" applyAlignment="1"/>
    <xf numFmtId="0" fontId="0" fillId="8" borderId="0" xfId="0" applyFill="1" applyBorder="1" applyAlignment="1"/>
    <xf numFmtId="0" fontId="11" fillId="9" borderId="26" xfId="0" applyFont="1" applyFill="1" applyBorder="1" applyAlignment="1"/>
    <xf numFmtId="0" fontId="12" fillId="9"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5" fillId="11" borderId="26" xfId="0" applyFont="1" applyFill="1" applyBorder="1" applyAlignment="1"/>
    <xf numFmtId="0" fontId="8" fillId="11" borderId="0" xfId="0" applyFont="1" applyFill="1" applyBorder="1" applyAlignment="1"/>
    <xf numFmtId="0" fontId="5" fillId="12" borderId="26" xfId="0" applyFont="1" applyFill="1" applyBorder="1" applyAlignment="1"/>
    <xf numFmtId="0" fontId="0" fillId="12" borderId="0" xfId="0" applyFill="1" applyBorder="1" applyAlignment="1"/>
    <xf numFmtId="0" fontId="15" fillId="4" borderId="26" xfId="0" applyFont="1" applyFill="1" applyBorder="1" applyAlignment="1"/>
    <xf numFmtId="0" fontId="16" fillId="4" borderId="0" xfId="0" applyFont="1" applyFill="1" applyBorder="1" applyAlignment="1"/>
    <xf numFmtId="0" fontId="15" fillId="13" borderId="26" xfId="0" applyFont="1" applyFill="1" applyBorder="1" applyAlignment="1"/>
    <xf numFmtId="0" fontId="16" fillId="13" borderId="0" xfId="0" applyFont="1"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4" fillId="22" borderId="28" xfId="0" applyFont="1" applyFill="1" applyBorder="1" applyAlignment="1">
      <alignment vertical="center" textRotation="90"/>
    </xf>
    <xf numFmtId="0" fontId="44" fillId="22" borderId="6" xfId="0" applyFont="1" applyFill="1" applyBorder="1" applyAlignment="1">
      <alignment vertical="center" textRotation="90"/>
    </xf>
    <xf numFmtId="0" fontId="44" fillId="22" borderId="13" xfId="0" applyFont="1" applyFill="1" applyBorder="1" applyAlignment="1">
      <alignment vertical="center" textRotation="90"/>
    </xf>
    <xf numFmtId="0" fontId="21" fillId="0" borderId="26" xfId="0" applyFont="1" applyBorder="1" applyAlignment="1">
      <alignment wrapText="1"/>
    </xf>
    <xf numFmtId="0" fontId="0" fillId="0" borderId="7" xfId="0" applyBorder="1" applyAlignment="1">
      <alignment wrapText="1"/>
    </xf>
    <xf numFmtId="0" fontId="21" fillId="0" borderId="39" xfId="0" applyFont="1" applyBorder="1" applyAlignment="1">
      <alignment wrapText="1"/>
    </xf>
    <xf numFmtId="0" fontId="0" fillId="0" borderId="40" xfId="0" applyBorder="1" applyAlignment="1">
      <alignment wrapText="1"/>
    </xf>
    <xf numFmtId="0" fontId="41" fillId="0" borderId="37" xfId="0" applyNumberFormat="1" applyFont="1" applyBorder="1" applyAlignment="1"/>
    <xf numFmtId="0" fontId="10" fillId="0" borderId="38" xfId="0" applyFont="1" applyBorder="1" applyAlignment="1"/>
    <xf numFmtId="0" fontId="42" fillId="0" borderId="26" xfId="0" applyFont="1" applyBorder="1" applyAlignment="1">
      <alignment wrapText="1"/>
    </xf>
    <xf numFmtId="0" fontId="42" fillId="0" borderId="7" xfId="0" applyFont="1" applyBorder="1" applyAlignment="1">
      <alignment wrapText="1"/>
    </xf>
    <xf numFmtId="0" fontId="0" fillId="0" borderId="26" xfId="0" applyBorder="1" applyAlignment="1"/>
    <xf numFmtId="0" fontId="0" fillId="0" borderId="7" xfId="0" applyBorder="1" applyAlignment="1"/>
    <xf numFmtId="0" fontId="29"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xf numFmtId="0" fontId="1" fillId="0" borderId="0" xfId="0" applyNumberFormat="1" applyFont="1" applyBorder="1" applyAlignment="1">
      <alignment horizontal="left" indent="1"/>
    </xf>
    <xf numFmtId="49" fontId="1" fillId="0" borderId="1" xfId="0" applyNumberFormat="1" applyFont="1" applyBorder="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68"/>
  <sheetViews>
    <sheetView tabSelected="1" workbookViewId="0">
      <pane ySplit="6" topLeftCell="A23" activePane="bottomLeft" state="frozen"/>
      <selection pane="bottomLeft" activeCell="B39" sqref="B39"/>
    </sheetView>
  </sheetViews>
  <sheetFormatPr defaultRowHeight="12.75" outlineLevelRow="1" x14ac:dyDescent="0.2"/>
  <cols>
    <col min="2" max="2" width="30.710937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4" t="s">
        <v>210</v>
      </c>
      <c r="B1" s="153"/>
      <c r="C1" s="155" t="s">
        <v>172</v>
      </c>
      <c r="D1" s="155"/>
      <c r="E1" s="155"/>
      <c r="F1" s="156"/>
      <c r="G1" s="140"/>
      <c r="H1" s="141">
        <f>SUM(G1:G65449)</f>
        <v>0</v>
      </c>
      <c r="I1" s="141" t="s">
        <v>199</v>
      </c>
      <c r="J1" s="140"/>
      <c r="K1" s="140"/>
    </row>
    <row r="2" spans="1:11" ht="19.5" customHeight="1" x14ac:dyDescent="0.3">
      <c r="A2" s="142" t="s">
        <v>176</v>
      </c>
      <c r="B2" s="142" t="s">
        <v>209</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x14ac:dyDescent="0.25">
      <c r="A3" s="142" t="s">
        <v>159</v>
      </c>
      <c r="B3" s="142" t="s">
        <v>208</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180</v>
      </c>
      <c r="B5" s="147" t="s">
        <v>179</v>
      </c>
      <c r="C5" s="152" t="s">
        <v>181</v>
      </c>
      <c r="D5" s="152"/>
      <c r="E5" s="147"/>
      <c r="F5" s="143"/>
      <c r="G5" s="140"/>
      <c r="H5" s="140"/>
      <c r="I5" s="140"/>
      <c r="J5" s="140"/>
      <c r="K5" s="140"/>
    </row>
    <row r="6" spans="1:11" ht="15" x14ac:dyDescent="0.25">
      <c r="A6" s="147" t="s">
        <v>180</v>
      </c>
      <c r="B6" s="147" t="s">
        <v>182</v>
      </c>
      <c r="C6" s="152" t="s">
        <v>168</v>
      </c>
      <c r="D6" s="153"/>
      <c r="E6" s="147"/>
      <c r="F6" s="143"/>
      <c r="G6" s="140"/>
      <c r="H6" s="140"/>
      <c r="I6" s="140"/>
      <c r="J6" s="140"/>
      <c r="K6" s="140"/>
    </row>
    <row r="7" spans="1:11" ht="15.75" thickBot="1" x14ac:dyDescent="0.3">
      <c r="A7" s="93"/>
      <c r="B7" s="93"/>
      <c r="C7" s="93"/>
      <c r="D7" s="93"/>
      <c r="E7" s="93"/>
      <c r="F7" s="93"/>
    </row>
    <row r="8" spans="1:11" ht="15" customHeight="1" outlineLevel="1" x14ac:dyDescent="0.25">
      <c r="A8" s="157" t="s">
        <v>183</v>
      </c>
      <c r="B8" s="95" t="s">
        <v>177</v>
      </c>
      <c r="C8" s="96" t="s">
        <v>41</v>
      </c>
      <c r="D8" s="96" t="s">
        <v>211</v>
      </c>
      <c r="E8" s="96" t="s">
        <v>43</v>
      </c>
      <c r="F8" s="97" t="s">
        <v>178</v>
      </c>
    </row>
    <row r="9" spans="1:11" ht="15.75" outlineLevel="1" thickBot="1" x14ac:dyDescent="0.3">
      <c r="A9" s="150"/>
      <c r="B9" s="98" t="s">
        <v>179</v>
      </c>
      <c r="C9" s="99">
        <v>0</v>
      </c>
      <c r="D9" s="99">
        <v>0</v>
      </c>
      <c r="E9" s="99"/>
      <c r="F9" s="104"/>
    </row>
    <row r="10" spans="1:11" ht="12" customHeight="1" outlineLevel="1" thickTop="1" x14ac:dyDescent="0.25">
      <c r="A10" s="150"/>
      <c r="B10" s="148"/>
      <c r="C10" s="101"/>
      <c r="D10" s="101"/>
      <c r="E10" s="101">
        <f t="shared" ref="E10:E12" si="0">IF(AND(C10&gt;0,D10&gt;0), D10-C10, 0)</f>
        <v>0</v>
      </c>
      <c r="F10" s="105"/>
    </row>
    <row r="11" spans="1:11" ht="15" outlineLevel="1" x14ac:dyDescent="0.25">
      <c r="A11" s="150"/>
      <c r="B11" s="100"/>
      <c r="C11" s="101"/>
      <c r="D11" s="101"/>
      <c r="E11" s="121">
        <f t="shared" si="0"/>
        <v>0</v>
      </c>
      <c r="F11" s="105"/>
    </row>
    <row r="12" spans="1:11" ht="15.75" outlineLevel="1" thickBot="1" x14ac:dyDescent="0.3">
      <c r="A12" s="150"/>
      <c r="B12" s="98" t="s">
        <v>182</v>
      </c>
      <c r="C12" s="99">
        <v>79</v>
      </c>
      <c r="D12" s="99">
        <v>8430</v>
      </c>
      <c r="E12" s="101">
        <f t="shared" si="0"/>
        <v>8351</v>
      </c>
      <c r="F12" s="104"/>
    </row>
    <row r="13" spans="1:11" ht="17.25" thickTop="1" thickBot="1" x14ac:dyDescent="0.3">
      <c r="A13" s="116" t="s">
        <v>185</v>
      </c>
      <c r="B13" s="102" t="s">
        <v>184</v>
      </c>
      <c r="C13" s="103">
        <f>C12-C9</f>
        <v>79</v>
      </c>
      <c r="D13" s="103">
        <f>D12-D9</f>
        <v>8430</v>
      </c>
      <c r="E13" s="122">
        <f>E12-E9</f>
        <v>8351</v>
      </c>
      <c r="F13" s="106"/>
      <c r="G13" s="112">
        <f>E13</f>
        <v>8351</v>
      </c>
    </row>
    <row r="14" spans="1:11" ht="13.5" thickBot="1" x14ac:dyDescent="0.25"/>
    <row r="15" spans="1:11" ht="15" customHeight="1" outlineLevel="1" x14ac:dyDescent="0.25">
      <c r="A15" s="151" t="s">
        <v>170</v>
      </c>
      <c r="B15" s="109" t="s">
        <v>177</v>
      </c>
      <c r="C15" s="110" t="s">
        <v>42</v>
      </c>
      <c r="D15" s="110" t="s">
        <v>41</v>
      </c>
      <c r="E15" s="110" t="s">
        <v>43</v>
      </c>
      <c r="F15" s="111" t="s">
        <v>178</v>
      </c>
    </row>
    <row r="16" spans="1:11" ht="15.75" outlineLevel="1" thickBot="1" x14ac:dyDescent="0.3">
      <c r="A16" s="150"/>
      <c r="B16" s="98" t="s">
        <v>179</v>
      </c>
      <c r="C16" s="99">
        <v>79</v>
      </c>
      <c r="D16" s="99">
        <v>8430</v>
      </c>
      <c r="E16" s="123">
        <f t="shared" ref="E16:E33" si="1">IF(AND(C16&gt;0,D16&gt;0), D16-C16, 0)</f>
        <v>8351</v>
      </c>
      <c r="F16" s="104"/>
    </row>
    <row r="17" spans="1:6" ht="15.75" outlineLevel="1" thickTop="1" x14ac:dyDescent="0.25">
      <c r="A17" s="150"/>
      <c r="B17" s="213" t="s">
        <v>212</v>
      </c>
      <c r="C17" s="101">
        <v>79</v>
      </c>
      <c r="D17" s="101">
        <v>8430</v>
      </c>
      <c r="E17" s="124">
        <f t="shared" si="1"/>
        <v>8351</v>
      </c>
      <c r="F17" s="105"/>
    </row>
    <row r="18" spans="1:6" ht="15" outlineLevel="1" x14ac:dyDescent="0.25">
      <c r="A18" s="150"/>
      <c r="B18" s="213" t="s">
        <v>213</v>
      </c>
      <c r="C18" s="101">
        <v>216</v>
      </c>
      <c r="D18" s="101">
        <v>8567</v>
      </c>
      <c r="E18" s="123">
        <f t="shared" si="1"/>
        <v>8351</v>
      </c>
      <c r="F18" s="105"/>
    </row>
    <row r="19" spans="1:6" ht="15" outlineLevel="1" x14ac:dyDescent="0.25">
      <c r="A19" s="150"/>
      <c r="B19" s="213" t="s">
        <v>215</v>
      </c>
      <c r="C19" s="101">
        <v>254</v>
      </c>
      <c r="D19" s="101">
        <v>8605</v>
      </c>
      <c r="E19" s="123">
        <f t="shared" si="1"/>
        <v>8351</v>
      </c>
      <c r="F19" s="105"/>
    </row>
    <row r="20" spans="1:6" ht="15" outlineLevel="1" x14ac:dyDescent="0.25">
      <c r="A20" s="150"/>
      <c r="B20" s="213" t="s">
        <v>214</v>
      </c>
      <c r="C20" s="101">
        <v>326</v>
      </c>
      <c r="D20" s="101">
        <v>8677</v>
      </c>
      <c r="E20" s="123">
        <f t="shared" si="1"/>
        <v>8351</v>
      </c>
      <c r="F20" s="105"/>
    </row>
    <row r="21" spans="1:6" ht="15" outlineLevel="1" x14ac:dyDescent="0.25">
      <c r="A21" s="150"/>
      <c r="B21" s="213" t="s">
        <v>216</v>
      </c>
      <c r="C21" s="101">
        <v>388</v>
      </c>
      <c r="D21" s="101">
        <v>8739</v>
      </c>
      <c r="E21" s="123">
        <f t="shared" si="1"/>
        <v>8351</v>
      </c>
      <c r="F21" s="105"/>
    </row>
    <row r="22" spans="1:6" ht="15" outlineLevel="1" x14ac:dyDescent="0.25">
      <c r="A22" s="150"/>
      <c r="B22" s="213" t="s">
        <v>217</v>
      </c>
      <c r="C22" s="101">
        <v>478</v>
      </c>
      <c r="D22" s="101">
        <v>8829</v>
      </c>
      <c r="E22" s="123">
        <f t="shared" si="1"/>
        <v>8351</v>
      </c>
      <c r="F22" s="105"/>
    </row>
    <row r="23" spans="1:6" ht="15" outlineLevel="1" x14ac:dyDescent="0.25">
      <c r="A23" s="150"/>
      <c r="B23" s="213" t="s">
        <v>218</v>
      </c>
      <c r="C23" s="101">
        <v>556</v>
      </c>
      <c r="D23" s="101">
        <v>8907</v>
      </c>
      <c r="E23" s="123">
        <f t="shared" si="1"/>
        <v>8351</v>
      </c>
      <c r="F23" s="105"/>
    </row>
    <row r="24" spans="1:6" ht="15" outlineLevel="1" x14ac:dyDescent="0.25">
      <c r="A24" s="150"/>
      <c r="B24" s="213" t="s">
        <v>219</v>
      </c>
      <c r="C24" s="101">
        <v>650</v>
      </c>
      <c r="D24" s="101">
        <v>9001</v>
      </c>
      <c r="E24" s="123">
        <f t="shared" si="1"/>
        <v>8351</v>
      </c>
      <c r="F24" s="105"/>
    </row>
    <row r="25" spans="1:6" ht="15" outlineLevel="1" x14ac:dyDescent="0.25">
      <c r="A25" s="150"/>
      <c r="B25" s="213" t="s">
        <v>220</v>
      </c>
      <c r="C25" s="101">
        <v>906</v>
      </c>
      <c r="D25" s="101">
        <v>9257</v>
      </c>
      <c r="E25" s="123">
        <f t="shared" si="1"/>
        <v>8351</v>
      </c>
      <c r="F25" s="214" t="s">
        <v>221</v>
      </c>
    </row>
    <row r="26" spans="1:6" ht="15" outlineLevel="1" x14ac:dyDescent="0.25">
      <c r="A26" s="150"/>
      <c r="B26" s="213" t="s">
        <v>222</v>
      </c>
      <c r="C26" s="101">
        <v>1046</v>
      </c>
      <c r="D26" s="101">
        <v>9397</v>
      </c>
      <c r="E26" s="123">
        <f t="shared" si="1"/>
        <v>8351</v>
      </c>
      <c r="F26" s="214" t="s">
        <v>224</v>
      </c>
    </row>
    <row r="27" spans="1:6" ht="15" outlineLevel="1" x14ac:dyDescent="0.25">
      <c r="A27" s="150"/>
      <c r="B27" s="213" t="s">
        <v>223</v>
      </c>
      <c r="C27" s="101">
        <v>1224</v>
      </c>
      <c r="D27" s="101">
        <v>9575</v>
      </c>
      <c r="E27" s="123">
        <f t="shared" si="1"/>
        <v>8351</v>
      </c>
      <c r="F27" s="105"/>
    </row>
    <row r="28" spans="1:6" ht="15" outlineLevel="1" x14ac:dyDescent="0.25">
      <c r="A28" s="150"/>
      <c r="B28" s="213" t="s">
        <v>225</v>
      </c>
      <c r="C28" s="101">
        <v>1314</v>
      </c>
      <c r="D28" s="101">
        <v>9665</v>
      </c>
      <c r="E28" s="123">
        <f t="shared" si="1"/>
        <v>8351</v>
      </c>
      <c r="F28" s="105"/>
    </row>
    <row r="29" spans="1:6" ht="15" outlineLevel="1" x14ac:dyDescent="0.25">
      <c r="A29" s="150"/>
      <c r="B29" s="213" t="s">
        <v>226</v>
      </c>
      <c r="C29" s="101">
        <v>1827</v>
      </c>
      <c r="D29" s="101">
        <v>10178</v>
      </c>
      <c r="E29" s="123">
        <f t="shared" si="1"/>
        <v>8351</v>
      </c>
      <c r="F29" s="105"/>
    </row>
    <row r="30" spans="1:6" ht="15" outlineLevel="1" x14ac:dyDescent="0.25">
      <c r="A30" s="150"/>
      <c r="B30" s="213"/>
      <c r="C30" s="101"/>
      <c r="D30" s="101"/>
      <c r="E30" s="123">
        <f t="shared" si="1"/>
        <v>0</v>
      </c>
      <c r="F30" s="105"/>
    </row>
    <row r="31" spans="1:6" ht="15" outlineLevel="1" x14ac:dyDescent="0.25">
      <c r="A31" s="150"/>
      <c r="B31" s="213"/>
      <c r="C31" s="101"/>
      <c r="D31" s="101"/>
      <c r="E31" s="123">
        <f t="shared" si="1"/>
        <v>0</v>
      </c>
      <c r="F31" s="105"/>
    </row>
    <row r="32" spans="1:6" ht="15" outlineLevel="1" x14ac:dyDescent="0.25">
      <c r="A32" s="150"/>
      <c r="B32" s="213" t="s">
        <v>168</v>
      </c>
      <c r="C32" s="101">
        <v>2039</v>
      </c>
      <c r="D32" s="101">
        <v>10390</v>
      </c>
      <c r="E32" s="123">
        <f t="shared" si="1"/>
        <v>8351</v>
      </c>
      <c r="F32" s="105"/>
    </row>
    <row r="33" spans="1:7" ht="15.75" outlineLevel="1" thickBot="1" x14ac:dyDescent="0.3">
      <c r="A33" s="150"/>
      <c r="B33" s="98" t="s">
        <v>182</v>
      </c>
      <c r="C33" s="99">
        <v>2079</v>
      </c>
      <c r="D33" s="99">
        <v>10430</v>
      </c>
      <c r="E33" s="125">
        <f t="shared" si="1"/>
        <v>8351</v>
      </c>
      <c r="F33" s="104"/>
    </row>
    <row r="34" spans="1:7" ht="17.25" thickTop="1" thickBot="1" x14ac:dyDescent="0.3">
      <c r="A34" s="117">
        <v>5</v>
      </c>
      <c r="B34" s="102" t="s">
        <v>175</v>
      </c>
      <c r="C34" s="103">
        <f>C33-C16</f>
        <v>2000</v>
      </c>
      <c r="D34" s="103">
        <f>D33-D16</f>
        <v>2000</v>
      </c>
      <c r="E34" s="126">
        <f>E33-E16</f>
        <v>0</v>
      </c>
      <c r="F34" s="108"/>
      <c r="G34" s="112">
        <f>E34</f>
        <v>0</v>
      </c>
    </row>
    <row r="35" spans="1:7" ht="13.5" thickBot="1" x14ac:dyDescent="0.25"/>
    <row r="36" spans="1:7" ht="15" customHeight="1" outlineLevel="1" x14ac:dyDescent="0.25">
      <c r="A36" s="149" t="s">
        <v>171</v>
      </c>
      <c r="B36" s="113" t="s">
        <v>177</v>
      </c>
      <c r="C36" s="114" t="s">
        <v>42</v>
      </c>
      <c r="D36" s="114" t="s">
        <v>41</v>
      </c>
      <c r="E36" s="114" t="s">
        <v>43</v>
      </c>
      <c r="F36" s="115" t="s">
        <v>178</v>
      </c>
    </row>
    <row r="37" spans="1:7" ht="15.75" outlineLevel="1" thickBot="1" x14ac:dyDescent="0.3">
      <c r="A37" s="150"/>
      <c r="B37" s="98" t="s">
        <v>179</v>
      </c>
      <c r="C37" s="99">
        <v>2079</v>
      </c>
      <c r="D37" s="99">
        <v>10430</v>
      </c>
      <c r="E37" s="123">
        <f t="shared" ref="E37:E50" si="2">IF(AND(C37&gt;0,D37&gt;0), D37-C37, 0)</f>
        <v>8351</v>
      </c>
      <c r="F37" s="104"/>
    </row>
    <row r="38" spans="1:7" ht="15.75" outlineLevel="1" thickTop="1" x14ac:dyDescent="0.25">
      <c r="A38" s="150"/>
      <c r="B38" s="213" t="s">
        <v>212</v>
      </c>
      <c r="C38" s="101">
        <v>2079</v>
      </c>
      <c r="D38" s="101">
        <v>10430</v>
      </c>
      <c r="E38" s="124">
        <f t="shared" si="2"/>
        <v>8351</v>
      </c>
      <c r="F38" s="105"/>
    </row>
    <row r="39" spans="1:7" ht="15" outlineLevel="1" x14ac:dyDescent="0.25">
      <c r="A39" s="150"/>
      <c r="B39" s="100"/>
      <c r="C39" s="101"/>
      <c r="D39" s="101"/>
      <c r="E39" s="123">
        <f t="shared" si="2"/>
        <v>0</v>
      </c>
      <c r="F39" s="105"/>
    </row>
    <row r="40" spans="1:7" ht="15" outlineLevel="1" x14ac:dyDescent="0.25">
      <c r="A40" s="150"/>
      <c r="B40" s="100"/>
      <c r="C40" s="101"/>
      <c r="D40" s="101"/>
      <c r="E40" s="123">
        <f t="shared" si="2"/>
        <v>0</v>
      </c>
      <c r="F40" s="105"/>
    </row>
    <row r="41" spans="1:7" ht="15" outlineLevel="1" x14ac:dyDescent="0.25">
      <c r="A41" s="150"/>
      <c r="B41" s="100"/>
      <c r="C41" s="101"/>
      <c r="D41" s="101"/>
      <c r="E41" s="123">
        <f t="shared" si="2"/>
        <v>0</v>
      </c>
      <c r="F41" s="105"/>
    </row>
    <row r="42" spans="1:7" ht="15" outlineLevel="1" x14ac:dyDescent="0.25">
      <c r="A42" s="150"/>
      <c r="B42" s="100"/>
      <c r="C42" s="101"/>
      <c r="D42" s="101"/>
      <c r="E42" s="123">
        <f t="shared" si="2"/>
        <v>0</v>
      </c>
      <c r="F42" s="105"/>
    </row>
    <row r="43" spans="1:7" ht="15" outlineLevel="1" x14ac:dyDescent="0.25">
      <c r="A43" s="150"/>
      <c r="B43" s="100"/>
      <c r="C43" s="101"/>
      <c r="D43" s="101"/>
      <c r="E43" s="123">
        <f t="shared" si="2"/>
        <v>0</v>
      </c>
      <c r="F43" s="105"/>
    </row>
    <row r="44" spans="1:7" ht="15" outlineLevel="1" x14ac:dyDescent="0.25">
      <c r="A44" s="150"/>
      <c r="B44" s="100"/>
      <c r="C44" s="101"/>
      <c r="D44" s="101"/>
      <c r="E44" s="123">
        <f t="shared" si="2"/>
        <v>0</v>
      </c>
      <c r="F44" s="105"/>
    </row>
    <row r="45" spans="1:7" ht="15" outlineLevel="1" x14ac:dyDescent="0.25">
      <c r="A45" s="150"/>
      <c r="B45" s="100"/>
      <c r="C45" s="101"/>
      <c r="D45" s="101"/>
      <c r="E45" s="123">
        <f t="shared" si="2"/>
        <v>0</v>
      </c>
      <c r="F45" s="105"/>
    </row>
    <row r="46" spans="1:7" ht="15" outlineLevel="1" x14ac:dyDescent="0.25">
      <c r="A46" s="150"/>
      <c r="B46" s="100"/>
      <c r="C46" s="101"/>
      <c r="D46" s="101"/>
      <c r="E46" s="123">
        <f t="shared" si="2"/>
        <v>0</v>
      </c>
      <c r="F46" s="105"/>
    </row>
    <row r="47" spans="1:7" ht="15" outlineLevel="1" x14ac:dyDescent="0.25">
      <c r="A47" s="150"/>
      <c r="B47" s="100"/>
      <c r="C47" s="101"/>
      <c r="D47" s="101"/>
      <c r="E47" s="123">
        <f t="shared" si="2"/>
        <v>0</v>
      </c>
      <c r="F47" s="105"/>
    </row>
    <row r="48" spans="1:7" ht="15" outlineLevel="1" x14ac:dyDescent="0.25">
      <c r="A48" s="150"/>
      <c r="B48" s="100"/>
      <c r="C48" s="101"/>
      <c r="D48" s="101"/>
      <c r="E48" s="123">
        <f t="shared" si="2"/>
        <v>0</v>
      </c>
      <c r="F48" s="105"/>
    </row>
    <row r="49" spans="1:7" ht="15" outlineLevel="1" x14ac:dyDescent="0.25">
      <c r="A49" s="150"/>
      <c r="B49" s="100"/>
      <c r="C49" s="101"/>
      <c r="D49" s="101"/>
      <c r="E49" s="123">
        <f t="shared" si="2"/>
        <v>0</v>
      </c>
      <c r="F49" s="105"/>
    </row>
    <row r="50" spans="1:7" ht="15.75" outlineLevel="1" thickBot="1" x14ac:dyDescent="0.3">
      <c r="A50" s="150"/>
      <c r="B50" s="98" t="s">
        <v>182</v>
      </c>
      <c r="C50" s="99"/>
      <c r="D50" s="99"/>
      <c r="E50" s="125">
        <f t="shared" si="2"/>
        <v>0</v>
      </c>
      <c r="F50" s="104"/>
    </row>
    <row r="51" spans="1:7" ht="17.25" thickTop="1" thickBot="1" x14ac:dyDescent="0.3">
      <c r="A51" s="116">
        <v>6</v>
      </c>
      <c r="B51" s="102" t="s">
        <v>175</v>
      </c>
      <c r="C51" s="103">
        <f>C50-C37</f>
        <v>-2079</v>
      </c>
      <c r="D51" s="103">
        <f>D50-D37</f>
        <v>-10430</v>
      </c>
      <c r="E51" s="126">
        <f>E50-E37</f>
        <v>-8351</v>
      </c>
      <c r="F51" s="107"/>
      <c r="G51" s="112">
        <f>E51</f>
        <v>-8351</v>
      </c>
    </row>
    <row r="53" spans="1:7" ht="15" hidden="1" customHeight="1" outlineLevel="1" x14ac:dyDescent="0.25">
      <c r="A53" s="151" t="s">
        <v>169</v>
      </c>
      <c r="B53" s="109" t="s">
        <v>177</v>
      </c>
      <c r="C53" s="110" t="s">
        <v>42</v>
      </c>
      <c r="D53" s="110" t="s">
        <v>41</v>
      </c>
      <c r="E53" s="110" t="s">
        <v>43</v>
      </c>
      <c r="F53" s="111" t="s">
        <v>178</v>
      </c>
    </row>
    <row r="54" spans="1:7" ht="15.75" hidden="1" outlineLevel="1" thickBot="1" x14ac:dyDescent="0.3">
      <c r="A54" s="150"/>
      <c r="B54" s="98" t="s">
        <v>179</v>
      </c>
      <c r="C54" s="99"/>
      <c r="D54" s="99"/>
      <c r="E54" s="123">
        <f t="shared" ref="E54:E67" si="3">IF(AND(C54&gt;0,D54&gt;0), D54-C54, 0)</f>
        <v>0</v>
      </c>
      <c r="F54" s="104"/>
    </row>
    <row r="55" spans="1:7" ht="15.75" hidden="1" outlineLevel="1" thickTop="1" x14ac:dyDescent="0.25">
      <c r="A55" s="150"/>
      <c r="B55" s="100"/>
      <c r="C55" s="101"/>
      <c r="D55" s="101"/>
      <c r="E55" s="124">
        <f t="shared" si="3"/>
        <v>0</v>
      </c>
      <c r="F55" s="105"/>
    </row>
    <row r="56" spans="1:7" ht="15" hidden="1" outlineLevel="1" x14ac:dyDescent="0.25">
      <c r="A56" s="150"/>
      <c r="B56" s="100"/>
      <c r="C56" s="101"/>
      <c r="D56" s="101"/>
      <c r="E56" s="123">
        <f t="shared" si="3"/>
        <v>0</v>
      </c>
      <c r="F56" s="105"/>
    </row>
    <row r="57" spans="1:7" ht="15" hidden="1" outlineLevel="1" x14ac:dyDescent="0.25">
      <c r="A57" s="150"/>
      <c r="B57" s="100"/>
      <c r="C57" s="101"/>
      <c r="D57" s="101"/>
      <c r="E57" s="123">
        <f t="shared" si="3"/>
        <v>0</v>
      </c>
      <c r="F57" s="105"/>
    </row>
    <row r="58" spans="1:7" ht="15" hidden="1" outlineLevel="1" x14ac:dyDescent="0.25">
      <c r="A58" s="150"/>
      <c r="B58" s="100"/>
      <c r="C58" s="101"/>
      <c r="D58" s="101"/>
      <c r="E58" s="123">
        <f t="shared" si="3"/>
        <v>0</v>
      </c>
      <c r="F58" s="105"/>
    </row>
    <row r="59" spans="1:7" ht="15" hidden="1" outlineLevel="1" x14ac:dyDescent="0.25">
      <c r="A59" s="150"/>
      <c r="B59" s="100"/>
      <c r="C59" s="101"/>
      <c r="D59" s="101"/>
      <c r="E59" s="123">
        <f t="shared" si="3"/>
        <v>0</v>
      </c>
      <c r="F59" s="105"/>
    </row>
    <row r="60" spans="1:7" ht="15" hidden="1" outlineLevel="1" x14ac:dyDescent="0.25">
      <c r="A60" s="150"/>
      <c r="B60" s="100"/>
      <c r="C60" s="101"/>
      <c r="D60" s="101"/>
      <c r="E60" s="123">
        <f t="shared" si="3"/>
        <v>0</v>
      </c>
      <c r="F60" s="105"/>
    </row>
    <row r="61" spans="1:7" ht="15" hidden="1" outlineLevel="1" x14ac:dyDescent="0.25">
      <c r="A61" s="150"/>
      <c r="B61" s="100"/>
      <c r="C61" s="101"/>
      <c r="D61" s="101"/>
      <c r="E61" s="123">
        <f t="shared" si="3"/>
        <v>0</v>
      </c>
      <c r="F61" s="105"/>
    </row>
    <row r="62" spans="1:7" ht="15" hidden="1" outlineLevel="1" x14ac:dyDescent="0.25">
      <c r="A62" s="150"/>
      <c r="B62" s="100"/>
      <c r="C62" s="101"/>
      <c r="D62" s="101"/>
      <c r="E62" s="123">
        <f t="shared" si="3"/>
        <v>0</v>
      </c>
      <c r="F62" s="105"/>
    </row>
    <row r="63" spans="1:7" ht="15" hidden="1" outlineLevel="1" x14ac:dyDescent="0.25">
      <c r="A63" s="150"/>
      <c r="B63" s="100"/>
      <c r="C63" s="101"/>
      <c r="D63" s="101"/>
      <c r="E63" s="123">
        <f t="shared" si="3"/>
        <v>0</v>
      </c>
      <c r="F63" s="105"/>
    </row>
    <row r="64" spans="1:7" ht="15" hidden="1" outlineLevel="1" x14ac:dyDescent="0.25">
      <c r="A64" s="150"/>
      <c r="B64" s="100"/>
      <c r="C64" s="101"/>
      <c r="D64" s="101"/>
      <c r="E64" s="123">
        <f t="shared" si="3"/>
        <v>0</v>
      </c>
      <c r="F64" s="105"/>
    </row>
    <row r="65" spans="1:6" ht="15" hidden="1" outlineLevel="1" x14ac:dyDescent="0.25">
      <c r="A65" s="150"/>
      <c r="B65" s="100"/>
      <c r="C65" s="101"/>
      <c r="D65" s="101"/>
      <c r="E65" s="123">
        <f t="shared" si="3"/>
        <v>0</v>
      </c>
      <c r="F65" s="105"/>
    </row>
    <row r="66" spans="1:6" ht="15" hidden="1" outlineLevel="1" x14ac:dyDescent="0.25">
      <c r="A66" s="150"/>
      <c r="B66" s="100"/>
      <c r="C66" s="101"/>
      <c r="D66" s="101"/>
      <c r="E66" s="123">
        <f t="shared" si="3"/>
        <v>0</v>
      </c>
      <c r="F66" s="105"/>
    </row>
    <row r="67" spans="1:6" ht="15.75" hidden="1" outlineLevel="1" thickBot="1" x14ac:dyDescent="0.3">
      <c r="A67" s="150"/>
      <c r="B67" s="98" t="s">
        <v>182</v>
      </c>
      <c r="C67" s="99"/>
      <c r="D67" s="99"/>
      <c r="E67" s="125">
        <f t="shared" si="3"/>
        <v>0</v>
      </c>
      <c r="F67" s="104"/>
    </row>
    <row r="68" spans="1:6" collapsed="1" x14ac:dyDescent="0.2"/>
  </sheetData>
  <mergeCells count="8">
    <mergeCell ref="A36:A50"/>
    <mergeCell ref="A53:A67"/>
    <mergeCell ref="C5:D5"/>
    <mergeCell ref="C6:D6"/>
    <mergeCell ref="A1:B1"/>
    <mergeCell ref="C1:F1"/>
    <mergeCell ref="A8:A12"/>
    <mergeCell ref="A15: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58" t="s">
        <v>46</v>
      </c>
      <c r="B1" s="158"/>
      <c r="C1" s="158"/>
      <c r="D1" s="158"/>
      <c r="E1" s="158"/>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59"/>
      <c r="D3" s="160"/>
      <c r="E3" s="160"/>
    </row>
    <row r="4" spans="1:8" ht="18" hidden="1" outlineLevel="1" collapsed="1" x14ac:dyDescent="0.25">
      <c r="A4" s="46" t="s">
        <v>1</v>
      </c>
      <c r="B4" s="87"/>
      <c r="C4" s="161"/>
      <c r="D4" s="162"/>
      <c r="E4" s="162"/>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3"/>
      <c r="D21" s="164"/>
      <c r="E21" s="164"/>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1"/>
      <c r="D38" s="162"/>
      <c r="E38" s="162"/>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1"/>
      <c r="D55" s="162"/>
      <c r="E55" s="162"/>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1"/>
      <c r="D72" s="162"/>
      <c r="E72" s="162"/>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1"/>
      <c r="D89" s="162"/>
      <c r="E89" s="162"/>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1"/>
      <c r="D106" s="162"/>
      <c r="E106" s="162"/>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1"/>
      <c r="D123" s="162"/>
      <c r="E123" s="162"/>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1"/>
      <c r="D140" s="162"/>
      <c r="E140" s="162"/>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1"/>
      <c r="D157" s="162"/>
      <c r="E157" s="162"/>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1"/>
      <c r="D174" s="162"/>
      <c r="E174" s="162"/>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1"/>
      <c r="D191" s="162"/>
      <c r="E191" s="162"/>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1"/>
      <c r="D208" s="162"/>
      <c r="E208" s="162"/>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1"/>
      <c r="D225" s="162"/>
      <c r="E225" s="162"/>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1"/>
      <c r="D242" s="162"/>
      <c r="E242" s="162"/>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1"/>
      <c r="D259" s="162"/>
      <c r="E259" s="162"/>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65"/>
      <c r="D276" s="166"/>
      <c r="E276" s="166"/>
    </row>
    <row r="277" spans="1:5" ht="18" hidden="1" outlineLevel="1" collapsed="1" x14ac:dyDescent="0.25">
      <c r="A277" s="51" t="s">
        <v>25</v>
      </c>
      <c r="B277" s="87"/>
      <c r="C277" s="161"/>
      <c r="D277" s="162"/>
      <c r="E277" s="162"/>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3"/>
      <c r="D294" s="164"/>
      <c r="E294" s="164"/>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1"/>
      <c r="D311" s="162"/>
      <c r="E311" s="162"/>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1"/>
      <c r="D328" s="162"/>
      <c r="E328" s="162"/>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1"/>
      <c r="D345" s="162"/>
      <c r="E345" s="162"/>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1"/>
      <c r="D362" s="162"/>
      <c r="E362" s="162"/>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1"/>
      <c r="D379" s="162"/>
      <c r="E379" s="162"/>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1"/>
      <c r="D396" s="162"/>
      <c r="E396" s="162"/>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1"/>
      <c r="D413" s="162"/>
      <c r="E413" s="162"/>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1"/>
      <c r="D430" s="162"/>
      <c r="E430" s="162"/>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1"/>
      <c r="D447" s="162"/>
      <c r="E447" s="162"/>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1"/>
      <c r="D464" s="162"/>
      <c r="E464" s="162"/>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1"/>
      <c r="D481" s="162"/>
      <c r="E481" s="162"/>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1"/>
      <c r="D498" s="162"/>
      <c r="E498" s="162"/>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1"/>
      <c r="D515" s="162"/>
      <c r="E515" s="162"/>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1"/>
      <c r="D532" s="162"/>
      <c r="E532" s="162"/>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67"/>
      <c r="D549" s="168"/>
      <c r="E549" s="168"/>
    </row>
    <row r="550" spans="1:5" ht="18" hidden="1" outlineLevel="1" collapsed="1" x14ac:dyDescent="0.25">
      <c r="A550" s="58" t="s">
        <v>51</v>
      </c>
      <c r="B550" s="87"/>
      <c r="C550" s="161"/>
      <c r="D550" s="162"/>
      <c r="E550" s="162"/>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3"/>
      <c r="D567" s="164"/>
      <c r="E567" s="164"/>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1"/>
      <c r="D584" s="162"/>
      <c r="E584" s="162"/>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1"/>
      <c r="D601" s="162"/>
      <c r="E601" s="162"/>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1"/>
      <c r="D618" s="162"/>
      <c r="E618" s="162"/>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1"/>
      <c r="D635" s="162"/>
      <c r="E635" s="162"/>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1"/>
      <c r="D652" s="162"/>
      <c r="E652" s="162"/>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1"/>
      <c r="D669" s="162"/>
      <c r="E669" s="162"/>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1"/>
      <c r="D686" s="162"/>
      <c r="E686" s="162"/>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1"/>
      <c r="D703" s="162"/>
      <c r="E703" s="162"/>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1"/>
      <c r="D720" s="162"/>
      <c r="E720" s="162"/>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1"/>
      <c r="D737" s="162"/>
      <c r="E737" s="162"/>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1"/>
      <c r="D754" s="162"/>
      <c r="E754" s="162"/>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1"/>
      <c r="D771" s="162"/>
      <c r="E771" s="162"/>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1"/>
      <c r="D788" s="162"/>
      <c r="E788" s="162"/>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1"/>
      <c r="D805" s="162"/>
      <c r="E805" s="162"/>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69"/>
      <c r="D822" s="170"/>
      <c r="E822" s="170"/>
    </row>
    <row r="823" spans="1:5" ht="18" hidden="1" outlineLevel="1" collapsed="1" x14ac:dyDescent="0.25">
      <c r="A823" s="63" t="s">
        <v>68</v>
      </c>
      <c r="B823" s="87"/>
      <c r="C823" s="161"/>
      <c r="D823" s="162"/>
      <c r="E823" s="162"/>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3"/>
      <c r="D840" s="164"/>
      <c r="E840" s="164"/>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1"/>
      <c r="D857" s="162"/>
      <c r="E857" s="162"/>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1"/>
      <c r="D874" s="162"/>
      <c r="E874" s="162"/>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1"/>
      <c r="D891" s="162"/>
      <c r="E891" s="162"/>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1"/>
      <c r="D908" s="162"/>
      <c r="E908" s="162"/>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1"/>
      <c r="D925" s="162"/>
      <c r="E925" s="162"/>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1"/>
      <c r="D942" s="162"/>
      <c r="E942" s="162"/>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1"/>
      <c r="D959" s="162"/>
      <c r="E959" s="162"/>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1"/>
      <c r="D976" s="162"/>
      <c r="E976" s="162"/>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1"/>
      <c r="D993" s="162"/>
      <c r="E993" s="162"/>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1"/>
      <c r="D1010" s="162"/>
      <c r="E1010" s="162"/>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1"/>
      <c r="D1027" s="162"/>
      <c r="E1027" s="162"/>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1"/>
      <c r="D1044" s="162"/>
      <c r="E1044" s="162"/>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1"/>
      <c r="D1061" s="162"/>
      <c r="E1061" s="162"/>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1"/>
      <c r="D1078" s="162"/>
      <c r="E1078" s="162"/>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1"/>
      <c r="D1095" s="172"/>
      <c r="E1095" s="172"/>
    </row>
    <row r="1096" spans="1:5" ht="18" hidden="1" outlineLevel="1" collapsed="1" x14ac:dyDescent="0.25">
      <c r="A1096" s="68" t="s">
        <v>85</v>
      </c>
      <c r="B1096" s="87"/>
      <c r="C1096" s="161"/>
      <c r="D1096" s="162"/>
      <c r="E1096" s="162"/>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3"/>
      <c r="D1113" s="164"/>
      <c r="E1113" s="164"/>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1"/>
      <c r="D1130" s="162"/>
      <c r="E1130" s="162"/>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1"/>
      <c r="D1147" s="162"/>
      <c r="E1147" s="162"/>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1"/>
      <c r="D1164" s="162"/>
      <c r="E1164" s="162"/>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1"/>
      <c r="D1181" s="162"/>
      <c r="E1181" s="162"/>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1"/>
      <c r="D1198" s="162"/>
      <c r="E1198" s="162"/>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1"/>
      <c r="D1215" s="162"/>
      <c r="E1215" s="162"/>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1"/>
      <c r="D1232" s="162"/>
      <c r="E1232" s="162"/>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1"/>
      <c r="D1249" s="162"/>
      <c r="E1249" s="162"/>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1"/>
      <c r="D1266" s="162"/>
      <c r="E1266" s="162"/>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1"/>
      <c r="D1283" s="162"/>
      <c r="E1283" s="162"/>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1"/>
      <c r="D1300" s="162"/>
      <c r="E1300" s="162"/>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1"/>
      <c r="D1317" s="162"/>
      <c r="E1317" s="162"/>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1"/>
      <c r="D1334" s="162"/>
      <c r="E1334" s="162"/>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1"/>
      <c r="D1351" s="162"/>
      <c r="E1351" s="162"/>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3"/>
      <c r="D1368" s="174"/>
      <c r="E1368" s="174"/>
    </row>
    <row r="1369" spans="1:5" ht="18" hidden="1" outlineLevel="1" collapsed="1" x14ac:dyDescent="0.25">
      <c r="A1369" s="73" t="s">
        <v>105</v>
      </c>
      <c r="B1369" s="87"/>
      <c r="C1369" s="161"/>
      <c r="D1369" s="162"/>
      <c r="E1369" s="162"/>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3"/>
      <c r="D1386" s="164"/>
      <c r="E1386" s="164"/>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1"/>
      <c r="D1403" s="162"/>
      <c r="E1403" s="162"/>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1"/>
      <c r="D1420" s="162"/>
      <c r="E1420" s="162"/>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1"/>
      <c r="D1437" s="162"/>
      <c r="E1437" s="162"/>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1"/>
      <c r="D1454" s="162"/>
      <c r="E1454" s="162"/>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1"/>
      <c r="D1471" s="162"/>
      <c r="E1471" s="162"/>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1"/>
      <c r="D1488" s="162"/>
      <c r="E1488" s="162"/>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1"/>
      <c r="D1505" s="162"/>
      <c r="E1505" s="162"/>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1"/>
      <c r="D1522" s="162"/>
      <c r="E1522" s="162"/>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1"/>
      <c r="D1539" s="162"/>
      <c r="E1539" s="162"/>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1"/>
      <c r="D1556" s="162"/>
      <c r="E1556" s="162"/>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1"/>
      <c r="D1573" s="162"/>
      <c r="E1573" s="162"/>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1"/>
      <c r="D1590" s="162"/>
      <c r="E1590" s="162"/>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1"/>
      <c r="D1607" s="162"/>
      <c r="E1607" s="162"/>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1"/>
      <c r="D1624" s="162"/>
      <c r="E1624" s="162"/>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5"/>
      <c r="D1641" s="176"/>
      <c r="E1641" s="176"/>
    </row>
    <row r="1642" spans="1:5" ht="18" hidden="1" outlineLevel="1" collapsed="1" x14ac:dyDescent="0.25">
      <c r="A1642" s="78" t="s">
        <v>121</v>
      </c>
      <c r="B1642" s="87"/>
      <c r="C1642" s="161"/>
      <c r="D1642" s="162"/>
      <c r="E1642" s="162"/>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3"/>
      <c r="D1659" s="164"/>
      <c r="E1659" s="164"/>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1"/>
      <c r="D1676" s="162"/>
      <c r="E1676" s="162"/>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1"/>
      <c r="D1693" s="162"/>
      <c r="E1693" s="162"/>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1"/>
      <c r="D1710" s="162"/>
      <c r="E1710" s="162"/>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1"/>
      <c r="D1727" s="162"/>
      <c r="E1727" s="162"/>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1"/>
      <c r="D1744" s="162"/>
      <c r="E1744" s="162"/>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1"/>
      <c r="D1761" s="162"/>
      <c r="E1761" s="162"/>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1"/>
      <c r="D1778" s="162"/>
      <c r="E1778" s="162"/>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1"/>
      <c r="D1795" s="162"/>
      <c r="E1795" s="162"/>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1"/>
      <c r="D1812" s="162"/>
      <c r="E1812" s="162"/>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1"/>
      <c r="D1829" s="162"/>
      <c r="E1829" s="162"/>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1"/>
      <c r="D1846" s="162"/>
      <c r="E1846" s="162"/>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1"/>
      <c r="D1863" s="162"/>
      <c r="E1863" s="162"/>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1"/>
      <c r="D1880" s="162"/>
      <c r="E1880" s="162"/>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1"/>
      <c r="D1897" s="162"/>
      <c r="E1897" s="162"/>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7"/>
      <c r="D1914" s="178"/>
      <c r="E1914" s="178"/>
    </row>
    <row r="1915" spans="1:5" ht="18" hidden="1" outlineLevel="1" collapsed="1" x14ac:dyDescent="0.25">
      <c r="A1915" s="83" t="s">
        <v>137</v>
      </c>
      <c r="B1915" s="87"/>
      <c r="C1915" s="161"/>
      <c r="D1915" s="162"/>
      <c r="E1915" s="162"/>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3"/>
      <c r="D1932" s="164"/>
      <c r="E1932" s="164"/>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1"/>
      <c r="D1949" s="162"/>
      <c r="E1949" s="162"/>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1"/>
      <c r="D1966" s="162"/>
      <c r="E1966" s="162"/>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1"/>
      <c r="D1983" s="162"/>
      <c r="E1983" s="162"/>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1"/>
      <c r="D2000" s="162"/>
      <c r="E2000" s="162"/>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1"/>
      <c r="D2017" s="162"/>
      <c r="E2017" s="162"/>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1"/>
      <c r="D2034" s="162"/>
      <c r="E2034" s="162"/>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1"/>
      <c r="D2051" s="162"/>
      <c r="E2051" s="162"/>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1"/>
      <c r="D2068" s="162"/>
      <c r="E2068" s="162"/>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1"/>
      <c r="D2085" s="162"/>
      <c r="E2085" s="162"/>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1"/>
      <c r="D2102" s="162"/>
      <c r="E2102" s="162"/>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1"/>
      <c r="D2119" s="162"/>
      <c r="E2119" s="162"/>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1"/>
      <c r="D2136" s="162"/>
      <c r="E2136" s="162"/>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1"/>
      <c r="D2153" s="162"/>
      <c r="E2153" s="162"/>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1"/>
      <c r="D2170" s="162"/>
      <c r="E2170" s="162"/>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5" t="s">
        <v>156</v>
      </c>
      <c r="B1" s="185"/>
      <c r="C1" s="185"/>
      <c r="D1" s="185"/>
      <c r="E1" s="185"/>
      <c r="F1" s="185"/>
      <c r="G1" s="185"/>
      <c r="H1" s="185"/>
      <c r="I1" s="185"/>
      <c r="J1" s="185"/>
      <c r="K1" s="185"/>
      <c r="L1" s="185"/>
    </row>
    <row r="2" spans="1:12" ht="18.75" thickBot="1" x14ac:dyDescent="0.3">
      <c r="A2" s="182" t="s">
        <v>157</v>
      </c>
      <c r="B2" s="183"/>
      <c r="C2" s="183"/>
      <c r="D2" s="183"/>
      <c r="E2" s="183"/>
      <c r="F2" s="183"/>
      <c r="G2" s="183"/>
      <c r="H2" s="183"/>
      <c r="I2" s="183"/>
      <c r="J2" s="183"/>
      <c r="K2" s="183"/>
      <c r="L2" s="184"/>
    </row>
    <row r="3" spans="1:12" s="31" customFormat="1" ht="16.5" customHeight="1" thickBot="1" x14ac:dyDescent="0.25">
      <c r="A3" s="179" t="s">
        <v>158</v>
      </c>
      <c r="B3" s="180"/>
      <c r="C3" s="180"/>
      <c r="D3" s="180"/>
      <c r="E3" s="180"/>
      <c r="F3" s="180"/>
      <c r="G3" s="180"/>
      <c r="H3" s="180"/>
      <c r="I3" s="180"/>
      <c r="J3" s="180"/>
      <c r="K3" s="181"/>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79" t="s">
        <v>166</v>
      </c>
      <c r="B20" s="180"/>
      <c r="C20" s="180"/>
      <c r="D20" s="180"/>
      <c r="E20" s="180"/>
      <c r="F20" s="180"/>
      <c r="G20" s="180"/>
      <c r="H20" s="180"/>
      <c r="I20" s="180"/>
      <c r="J20" s="180"/>
      <c r="K20" s="181"/>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79" t="s">
        <v>167</v>
      </c>
      <c r="B37" s="180"/>
      <c r="C37" s="180"/>
      <c r="D37" s="180"/>
      <c r="E37" s="180"/>
      <c r="F37" s="180"/>
      <c r="G37" s="180"/>
      <c r="H37" s="180"/>
      <c r="I37" s="180"/>
      <c r="J37" s="180"/>
      <c r="K37" s="181"/>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6"/>
    </row>
    <row r="4" spans="1:1" x14ac:dyDescent="0.2">
      <c r="A4" s="187"/>
    </row>
    <row r="5" spans="1:1" x14ac:dyDescent="0.2">
      <c r="A5" s="187"/>
    </row>
    <row r="6" spans="1:1" x14ac:dyDescent="0.2">
      <c r="A6" s="187"/>
    </row>
    <row r="7" spans="1:1" x14ac:dyDescent="0.2">
      <c r="A7" s="187"/>
    </row>
    <row r="8" spans="1:1" x14ac:dyDescent="0.2">
      <c r="A8" s="187"/>
    </row>
    <row r="9" spans="1:1" x14ac:dyDescent="0.2">
      <c r="A9" s="187"/>
    </row>
    <row r="10" spans="1:1" ht="13.5" thickBot="1" x14ac:dyDescent="0.25">
      <c r="A10" s="188"/>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89" t="s">
        <v>162</v>
      </c>
      <c r="C1" s="190"/>
      <c r="D1" s="92"/>
      <c r="E1" s="32"/>
    </row>
    <row r="2" spans="1:5" s="4" customFormat="1" ht="25.5" customHeight="1" thickBot="1" x14ac:dyDescent="0.4">
      <c r="B2" s="94"/>
      <c r="C2" s="94"/>
      <c r="D2" s="92"/>
      <c r="E2" s="119"/>
    </row>
    <row r="3" spans="1:5" ht="12.75" customHeight="1" x14ac:dyDescent="0.2">
      <c r="A3" s="191" t="s">
        <v>205</v>
      </c>
      <c r="B3" s="131" t="s">
        <v>176</v>
      </c>
      <c r="C3" s="130" t="str">
        <f>FrameCounts!B2</f>
        <v>v1</v>
      </c>
      <c r="D3" s="5"/>
      <c r="E3" s="5"/>
    </row>
    <row r="4" spans="1:5" x14ac:dyDescent="0.2">
      <c r="A4" s="192"/>
      <c r="B4" s="128" t="s">
        <v>159</v>
      </c>
      <c r="C4" s="132" t="str">
        <f>FrameCounts!B3</f>
        <v>adelikat</v>
      </c>
      <c r="D4" s="5"/>
      <c r="E4" s="5"/>
    </row>
    <row r="5" spans="1:5" x14ac:dyDescent="0.2">
      <c r="A5" s="192"/>
      <c r="B5" s="128" t="s">
        <v>160</v>
      </c>
      <c r="C5" s="133"/>
      <c r="D5" s="5"/>
      <c r="E5" s="5"/>
    </row>
    <row r="6" spans="1:5" x14ac:dyDescent="0.2">
      <c r="A6" s="192"/>
      <c r="B6" s="139" t="s">
        <v>207</v>
      </c>
      <c r="C6" s="134">
        <f>FrameCounts!H2</f>
        <v>0</v>
      </c>
      <c r="D6" s="5"/>
      <c r="E6" s="5"/>
    </row>
    <row r="7" spans="1:5" x14ac:dyDescent="0.2">
      <c r="A7" s="192"/>
      <c r="B7" s="128" t="s">
        <v>173</v>
      </c>
      <c r="C7" s="135">
        <f>C6/60</f>
        <v>0</v>
      </c>
      <c r="D7" s="5"/>
      <c r="E7" s="5"/>
    </row>
    <row r="8" spans="1:5" x14ac:dyDescent="0.2">
      <c r="A8" s="192"/>
      <c r="B8" s="128" t="s">
        <v>174</v>
      </c>
      <c r="C8" s="132"/>
      <c r="D8" s="5"/>
      <c r="E8" s="5"/>
    </row>
    <row r="9" spans="1:5" ht="13.5" thickBot="1" x14ac:dyDescent="0.25">
      <c r="A9" s="193"/>
      <c r="B9" s="136" t="s">
        <v>161</v>
      </c>
      <c r="C9" s="137"/>
      <c r="D9" s="138"/>
      <c r="E9" s="5"/>
    </row>
    <row r="10" spans="1:5" ht="13.5" thickBot="1" x14ac:dyDescent="0.25">
      <c r="B10" s="128"/>
      <c r="C10" s="129"/>
      <c r="D10" s="94"/>
      <c r="E10" s="94"/>
    </row>
    <row r="11" spans="1:5" ht="19.5" customHeight="1" x14ac:dyDescent="0.2">
      <c r="A11" s="191" t="s">
        <v>206</v>
      </c>
      <c r="B11" s="131" t="s">
        <v>176</v>
      </c>
      <c r="C11" s="130" t="e">
        <f>FrameCounts!#REF!</f>
        <v>#REF!</v>
      </c>
      <c r="D11" s="5"/>
      <c r="E11" s="5"/>
    </row>
    <row r="12" spans="1:5" x14ac:dyDescent="0.2">
      <c r="A12" s="192"/>
      <c r="B12" s="128" t="s">
        <v>159</v>
      </c>
      <c r="C12" s="132" t="e">
        <f>FrameCounts!#REF!</f>
        <v>#REF!</v>
      </c>
      <c r="D12" s="5"/>
      <c r="E12" s="5"/>
    </row>
    <row r="13" spans="1:5" x14ac:dyDescent="0.2">
      <c r="A13" s="192"/>
      <c r="B13" s="128" t="s">
        <v>160</v>
      </c>
      <c r="C13" s="133"/>
      <c r="D13" s="5"/>
      <c r="E13" s="5"/>
    </row>
    <row r="14" spans="1:5" x14ac:dyDescent="0.2">
      <c r="A14" s="192"/>
      <c r="B14" s="139" t="s">
        <v>207</v>
      </c>
      <c r="C14" s="134" t="e">
        <f>FrameCounts!#REF!</f>
        <v>#REF!</v>
      </c>
      <c r="D14" s="5"/>
      <c r="E14" s="5"/>
    </row>
    <row r="15" spans="1:5" x14ac:dyDescent="0.2">
      <c r="A15" s="192"/>
      <c r="B15" s="128" t="s">
        <v>173</v>
      </c>
      <c r="C15" s="135" t="e">
        <f>C14/60</f>
        <v>#REF!</v>
      </c>
      <c r="D15" s="5"/>
      <c r="E15" s="5"/>
    </row>
    <row r="16" spans="1:5" x14ac:dyDescent="0.2">
      <c r="A16" s="192"/>
      <c r="B16" s="128" t="s">
        <v>174</v>
      </c>
      <c r="C16" s="132"/>
      <c r="D16" s="5"/>
      <c r="E16" s="5"/>
    </row>
    <row r="17" spans="1:5" ht="13.5" thickBot="1" x14ac:dyDescent="0.25">
      <c r="A17" s="193"/>
      <c r="B17" s="136" t="s">
        <v>161</v>
      </c>
      <c r="C17" s="137"/>
      <c r="D17" s="5"/>
      <c r="E17" s="5"/>
    </row>
    <row r="18" spans="1:5" ht="13.5" thickBot="1" x14ac:dyDescent="0.25">
      <c r="B18" s="128"/>
      <c r="C18" s="129"/>
      <c r="D18" s="94"/>
      <c r="E18" s="94"/>
    </row>
    <row r="19" spans="1:5" collapsed="1" x14ac:dyDescent="0.2">
      <c r="A19" s="191" t="s">
        <v>206</v>
      </c>
      <c r="B19" s="131" t="s">
        <v>176</v>
      </c>
      <c r="C19" s="130"/>
    </row>
    <row r="20" spans="1:5" hidden="1" outlineLevel="1" x14ac:dyDescent="0.2">
      <c r="A20" s="192"/>
      <c r="B20" s="128" t="s">
        <v>159</v>
      </c>
      <c r="C20" s="132" t="str">
        <f>FrameCounts!B17</f>
        <v>Player appears</v>
      </c>
    </row>
    <row r="21" spans="1:5" hidden="1" outlineLevel="1" x14ac:dyDescent="0.2">
      <c r="A21" s="192"/>
      <c r="B21" s="128" t="s">
        <v>160</v>
      </c>
      <c r="C21" s="133"/>
    </row>
    <row r="22" spans="1:5" hidden="1" outlineLevel="1" x14ac:dyDescent="0.2">
      <c r="A22" s="192"/>
      <c r="B22" s="139" t="s">
        <v>207</v>
      </c>
      <c r="C22" s="134">
        <f>FrameCounts!H16</f>
        <v>0</v>
      </c>
    </row>
    <row r="23" spans="1:5" hidden="1" outlineLevel="1" x14ac:dyDescent="0.2">
      <c r="A23" s="192"/>
      <c r="B23" s="128" t="s">
        <v>173</v>
      </c>
      <c r="C23" s="135">
        <f>C22/60</f>
        <v>0</v>
      </c>
    </row>
    <row r="24" spans="1:5" hidden="1" outlineLevel="1" x14ac:dyDescent="0.2">
      <c r="A24" s="192"/>
      <c r="B24" s="128" t="s">
        <v>174</v>
      </c>
      <c r="C24" s="132"/>
    </row>
    <row r="25" spans="1:5" ht="13.5" thickBot="1" x14ac:dyDescent="0.25">
      <c r="A25" s="193"/>
      <c r="B25" s="136" t="s">
        <v>161</v>
      </c>
      <c r="C25" s="137"/>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4" t="s">
        <v>187</v>
      </c>
      <c r="B1" s="205"/>
      <c r="C1" s="118"/>
      <c r="D1" s="5"/>
      <c r="E1" s="5"/>
    </row>
    <row r="2" spans="1:5" x14ac:dyDescent="0.2">
      <c r="A2" s="210" t="s">
        <v>186</v>
      </c>
      <c r="B2" s="211"/>
      <c r="C2" s="120"/>
    </row>
    <row r="3" spans="1:5" x14ac:dyDescent="0.2">
      <c r="A3" s="212" t="s">
        <v>188</v>
      </c>
      <c r="B3" s="211"/>
      <c r="C3" s="120"/>
    </row>
    <row r="4" spans="1:5" x14ac:dyDescent="0.2">
      <c r="A4" s="208"/>
      <c r="B4" s="209"/>
      <c r="C4" s="120"/>
    </row>
    <row r="5" spans="1:5" x14ac:dyDescent="0.2">
      <c r="A5" s="206" t="s">
        <v>197</v>
      </c>
      <c r="B5" s="207"/>
      <c r="C5" s="120"/>
    </row>
    <row r="7" spans="1:5" ht="18.75" x14ac:dyDescent="0.3">
      <c r="A7" s="198" t="s">
        <v>189</v>
      </c>
      <c r="B7" s="199"/>
    </row>
    <row r="8" spans="1:5" x14ac:dyDescent="0.2">
      <c r="A8" s="120"/>
      <c r="B8" s="9"/>
    </row>
    <row r="9" spans="1:5" ht="39" customHeight="1" x14ac:dyDescent="0.2">
      <c r="A9" s="200" t="s">
        <v>190</v>
      </c>
      <c r="B9" s="201"/>
    </row>
    <row r="10" spans="1:5" x14ac:dyDescent="0.2">
      <c r="A10" s="202"/>
      <c r="B10" s="203"/>
    </row>
    <row r="11" spans="1:5" x14ac:dyDescent="0.2">
      <c r="A11" s="194" t="s">
        <v>191</v>
      </c>
      <c r="B11" s="195"/>
    </row>
    <row r="12" spans="1:5" x14ac:dyDescent="0.2">
      <c r="A12" s="194" t="s">
        <v>192</v>
      </c>
      <c r="B12" s="195"/>
    </row>
    <row r="13" spans="1:5" ht="43.5" customHeight="1" x14ac:dyDescent="0.2">
      <c r="A13" s="194" t="s">
        <v>193</v>
      </c>
      <c r="B13" s="195"/>
    </row>
    <row r="14" spans="1:5" ht="19.5" customHeight="1" x14ac:dyDescent="0.2">
      <c r="A14" s="194" t="s">
        <v>194</v>
      </c>
      <c r="B14" s="195"/>
    </row>
    <row r="15" spans="1:5" ht="18" customHeight="1" x14ac:dyDescent="0.2">
      <c r="A15" s="194" t="s">
        <v>195</v>
      </c>
      <c r="B15" s="195"/>
    </row>
    <row r="16" spans="1:5" ht="21" customHeight="1" x14ac:dyDescent="0.2">
      <c r="A16" s="194" t="s">
        <v>196</v>
      </c>
      <c r="B16" s="195"/>
    </row>
    <row r="17" spans="1:2" ht="48.75" customHeight="1" x14ac:dyDescent="0.2">
      <c r="A17" s="196" t="s">
        <v>198</v>
      </c>
      <c r="B17" s="197"/>
    </row>
    <row r="19" spans="1:2" ht="18.75" x14ac:dyDescent="0.3">
      <c r="A19" s="198" t="s">
        <v>200</v>
      </c>
      <c r="B19" s="199"/>
    </row>
    <row r="20" spans="1:2" x14ac:dyDescent="0.2">
      <c r="A20" s="120"/>
      <c r="B20" s="9"/>
    </row>
    <row r="21" spans="1:2" x14ac:dyDescent="0.2">
      <c r="A21" s="200" t="s">
        <v>201</v>
      </c>
      <c r="B21" s="201"/>
    </row>
    <row r="22" spans="1:2" x14ac:dyDescent="0.2">
      <c r="A22" s="202"/>
      <c r="B22" s="203"/>
    </row>
    <row r="23" spans="1:2" x14ac:dyDescent="0.2">
      <c r="A23" s="194" t="s">
        <v>202</v>
      </c>
      <c r="B23" s="195"/>
    </row>
    <row r="24" spans="1:2" x14ac:dyDescent="0.2">
      <c r="A24" s="194"/>
      <c r="B24" s="195"/>
    </row>
    <row r="25" spans="1:2" x14ac:dyDescent="0.2">
      <c r="A25" s="194" t="s">
        <v>203</v>
      </c>
      <c r="B25" s="195"/>
    </row>
    <row r="26" spans="1:2" x14ac:dyDescent="0.2">
      <c r="A26" s="194" t="s">
        <v>204</v>
      </c>
      <c r="B26" s="195"/>
    </row>
    <row r="27" spans="1:2" x14ac:dyDescent="0.2">
      <c r="A27" s="196"/>
      <c r="B27" s="197"/>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2013-08-31T19:08:05Z</dcterms:modified>
</cp:coreProperties>
</file>