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4" sheetId="4" r:id="rId1"/>
    <sheet name="V3" sheetId="2" r:id="rId2"/>
    <sheet name="V1" sheetId="1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D69" i="4"/>
  <c r="D68"/>
  <c r="D67"/>
  <c r="D66"/>
  <c r="D65"/>
  <c r="D64"/>
  <c r="D63"/>
  <c r="D62"/>
  <c r="D61"/>
  <c r="D60"/>
  <c r="D59"/>
  <c r="D58"/>
  <c r="D57"/>
  <c r="D56"/>
  <c r="D52"/>
  <c r="D28"/>
  <c r="M24"/>
  <c r="L24"/>
  <c r="J24"/>
  <c r="I24"/>
  <c r="N22"/>
  <c r="K22"/>
  <c r="D26"/>
  <c r="D20"/>
  <c r="D19"/>
  <c r="D18"/>
  <c r="K2"/>
  <c r="J4"/>
  <c r="I4"/>
  <c r="N2"/>
  <c r="M4"/>
  <c r="L4"/>
  <c r="D12"/>
  <c r="D11"/>
  <c r="D10"/>
  <c r="F55"/>
  <c r="D55"/>
  <c r="F54"/>
  <c r="D54"/>
  <c r="F53"/>
  <c r="D53"/>
  <c r="D51"/>
  <c r="D50"/>
  <c r="D49"/>
  <c r="D48"/>
  <c r="F47"/>
  <c r="D47"/>
  <c r="F46"/>
  <c r="D46"/>
  <c r="F45"/>
  <c r="D45"/>
  <c r="F44"/>
  <c r="D44"/>
  <c r="F43"/>
  <c r="D43"/>
  <c r="F42"/>
  <c r="D42"/>
  <c r="F40"/>
  <c r="D40"/>
  <c r="F39"/>
  <c r="D39"/>
  <c r="F38"/>
  <c r="D38"/>
  <c r="D37"/>
  <c r="F36"/>
  <c r="D36"/>
  <c r="F33"/>
  <c r="D33"/>
  <c r="F32"/>
  <c r="D32"/>
  <c r="F31"/>
  <c r="D31"/>
  <c r="F30"/>
  <c r="D30"/>
  <c r="F29"/>
  <c r="D29"/>
  <c r="F27"/>
  <c r="D27"/>
  <c r="F25"/>
  <c r="D25"/>
  <c r="F24"/>
  <c r="D24"/>
  <c r="F23"/>
  <c r="D23"/>
  <c r="D21"/>
  <c r="D17"/>
  <c r="D15"/>
  <c r="D14"/>
  <c r="D13"/>
  <c r="D9"/>
  <c r="D6"/>
  <c r="D5"/>
  <c r="D4"/>
  <c r="D3"/>
  <c r="F60" i="2"/>
  <c r="D60"/>
  <c r="F59"/>
  <c r="F58"/>
  <c r="D59"/>
  <c r="D58"/>
  <c r="D57"/>
  <c r="D56"/>
  <c r="D55"/>
  <c r="D54"/>
  <c r="D53"/>
  <c r="D52"/>
  <c r="D51"/>
  <c r="D50"/>
  <c r="F50"/>
  <c r="F49"/>
  <c r="D49"/>
  <c r="D48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</calcChain>
</file>

<file path=xl/sharedStrings.xml><?xml version="1.0" encoding="utf-8"?>
<sst xmlns="http://schemas.openxmlformats.org/spreadsheetml/2006/main" count="200" uniqueCount="135">
  <si>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</si>
  <si>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</si>
  <si>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</si>
  <si>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</si>
  <si>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</si>
  <si>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</si>
  <si>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</si>
  <si>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</si>
  <si>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</si>
  <si>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</si>
  <si>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</si>
  <si>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</si>
  <si>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</si>
  <si>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</si>
  <si>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</si>
  <si>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</si>
  <si>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</si>
  <si>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</si>
  <si>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</si>
  <si>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</si>
  <si>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</si>
  <si>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</si>
  <si>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</si>
  <si>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</si>
  <si>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</si>
  <si>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</si>
  <si>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</si>
  <si>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</si>
  <si>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</si>
  <si>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</si>
  <si>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</si>
  <si>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</si>
  <si>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</si>
  <si>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</si>
  <si>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</si>
  <si>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</si>
  <si>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</si>
  <si>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</si>
  <si>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</si>
  <si>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</si>
  <si>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</si>
  <si>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</si>
  <si>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</si>
  <si>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</si>
  <si>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</si>
  <si>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</si>
  <si>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</si>
  <si>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</si>
  <si>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</si>
  <si>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</si>
  <si>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</si>
  <si>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</si>
  <si>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</si>
  <si>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</si>
  <si>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</si>
  <si>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</si>
  <si>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</si>
  <si>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</si>
  <si>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</si>
  <si>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</si>
  <si>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</si>
  <si>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</si>
  <si>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</si>
  <si>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</si>
  <si>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</si>
  <si>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</si>
  <si>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</si>
  <si>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</si>
  <si>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</si>
  <si>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</si>
  <si>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</si>
  <si>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</si>
  <si>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</si>
  <si>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</si>
  <si>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</si>
  <si>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</si>
  <si>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</si>
  <si>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</si>
  <si>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</si>
  <si>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</si>
  <si>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</si>
  <si>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</si>
  <si>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</si>
  <si>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</si>
  <si>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</si>
  <si>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</si>
  <si>
    <t>Checkpoint 732</t>
  </si>
  <si>
    <t>Checkpoint 949</t>
  </si>
  <si>
    <t>Checkpoint 1154</t>
  </si>
  <si>
    <t>Checkpoint 1221</t>
  </si>
  <si>
    <t>Checkpoint 1470</t>
  </si>
  <si>
    <t>Checkpoint 2208</t>
  </si>
  <si>
    <t>Checkpoitn 3427 (1st time)</t>
  </si>
  <si>
    <t>Checkpoint 3422 (2nd time)</t>
  </si>
  <si>
    <t>Level 5-2</t>
  </si>
  <si>
    <t>1st Move</t>
  </si>
  <si>
    <t>Score after bats: 97480</t>
  </si>
  <si>
    <t>Tried: 97580 coin = 93</t>
  </si>
  <si>
    <t>Tried: 97780 coin = 97</t>
  </si>
  <si>
    <t>V4</t>
  </si>
  <si>
    <t>Best</t>
  </si>
  <si>
    <t>terrot</t>
  </si>
  <si>
    <t>Checkpoint 759</t>
  </si>
  <si>
    <t>Checkpoint 936</t>
  </si>
  <si>
    <t>Checkpoint 2626</t>
  </si>
  <si>
    <t>No bus</t>
  </si>
  <si>
    <t>Mario appears</t>
  </si>
  <si>
    <t>Checkpoint</t>
  </si>
  <si>
    <t>Me</t>
  </si>
  <si>
    <t>Enter 5-2</t>
  </si>
  <si>
    <t>Map First move</t>
  </si>
  <si>
    <t>Checkpoint 9</t>
  </si>
  <si>
    <t>Checkpoitn Rail 460xxxxx</t>
  </si>
  <si>
    <t>Checkpoint 995</t>
  </si>
  <si>
    <t>Checkpoint 1500</t>
  </si>
  <si>
    <t>Checkpoint 2107/2106</t>
  </si>
  <si>
    <t>Checkpoint 3094/3093</t>
  </si>
  <si>
    <t>Checkpoint 3442</t>
  </si>
  <si>
    <t>fail</t>
  </si>
  <si>
    <t>Fail</t>
  </si>
  <si>
    <t>WIN</t>
  </si>
  <si>
    <t>15290 possible</t>
  </si>
  <si>
    <t>Enter 5-3</t>
  </si>
  <si>
    <t>Checkpoint 2676</t>
  </si>
  <si>
    <t>Checkpoint 2869</t>
  </si>
  <si>
    <t>Checkpoint 3080</t>
  </si>
  <si>
    <t>Checkpoint 3355/3356</t>
  </si>
  <si>
    <t>Checkpoint 3484/3485</t>
  </si>
  <si>
    <t>Checkpoint 3692/3693</t>
  </si>
  <si>
    <t>Level end</t>
  </si>
  <si>
    <t>Enter 5-G</t>
  </si>
  <si>
    <t>1st move</t>
  </si>
  <si>
    <t>Hit block</t>
  </si>
  <si>
    <t>Checkpoint 10400</t>
  </si>
  <si>
    <t>Get mini-mario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</si>
</sst>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2" fillId="3" borderId="0" xfId="0" applyFont="1" applyFill="1" applyBorder="1" applyAlignment="1"/>
    <xf numFmtId="0" fontId="0" fillId="0" borderId="0" xfId="0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0" fillId="6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0"/>
  <sheetViews>
    <sheetView tabSelected="1" workbookViewId="0">
      <pane ySplit="1" topLeftCell="A50" activePane="bottomLeft" state="frozen"/>
      <selection pane="bottomLeft" activeCell="C71" sqref="C71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14" ht="16.5" thickBot="1">
      <c r="A1" s="14" t="s">
        <v>40</v>
      </c>
      <c r="B1" s="14" t="s">
        <v>99</v>
      </c>
      <c r="C1" s="14" t="s">
        <v>101</v>
      </c>
      <c r="D1" s="14" t="s">
        <v>41</v>
      </c>
      <c r="E1" s="19" t="s">
        <v>100</v>
      </c>
      <c r="F1" s="19" t="s">
        <v>41</v>
      </c>
      <c r="G1">
        <v>4671</v>
      </c>
      <c r="I1">
        <v>4672</v>
      </c>
      <c r="K1" t="s">
        <v>105</v>
      </c>
    </row>
    <row r="2" spans="1:14" s="13" customFormat="1" ht="19.5" thickTop="1">
      <c r="A2" s="25" t="s">
        <v>44</v>
      </c>
      <c r="B2" s="25"/>
      <c r="C2" s="25"/>
      <c r="D2" s="25"/>
      <c r="E2" s="26"/>
      <c r="F2" s="26"/>
      <c r="I2" s="13">
        <v>9674</v>
      </c>
      <c r="J2" s="13">
        <v>11156</v>
      </c>
      <c r="K2" s="13">
        <f>J2-I2</f>
        <v>1482</v>
      </c>
      <c r="L2" s="13">
        <v>5057</v>
      </c>
      <c r="M2" s="13">
        <v>6019</v>
      </c>
      <c r="N2" s="13">
        <f>M2-L2</f>
        <v>962</v>
      </c>
    </row>
    <row r="3" spans="1:14">
      <c r="A3" s="15" t="s">
        <v>47</v>
      </c>
      <c r="C3" s="16">
        <v>355</v>
      </c>
      <c r="D3" s="16">
        <f>IF(B3 &gt;  0,C3-B3, 0)</f>
        <v>0</v>
      </c>
      <c r="I3">
        <v>17</v>
      </c>
      <c r="J3">
        <v>9</v>
      </c>
      <c r="L3">
        <v>17</v>
      </c>
      <c r="M3">
        <v>9</v>
      </c>
    </row>
    <row r="4" spans="1:14">
      <c r="A4" s="16" t="s">
        <v>48</v>
      </c>
      <c r="B4" s="16">
        <v>476</v>
      </c>
      <c r="C4" s="16">
        <v>517</v>
      </c>
      <c r="D4" s="16">
        <f t="shared" ref="D4:D6" si="0">IF(B4 &gt;  0,C4-B4, 0)</f>
        <v>41</v>
      </c>
      <c r="I4">
        <f>SUM(I2:I3)</f>
        <v>9691</v>
      </c>
      <c r="J4">
        <f>SUM(J2:J3)</f>
        <v>11165</v>
      </c>
      <c r="L4">
        <f>SUM(L2:L3)</f>
        <v>5074</v>
      </c>
      <c r="M4">
        <f>SUM(M2:M3)</f>
        <v>6028</v>
      </c>
    </row>
    <row r="5" spans="1:14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14">
      <c r="A6" s="16" t="s">
        <v>50</v>
      </c>
      <c r="B6" s="16">
        <v>2579</v>
      </c>
      <c r="C6" s="16">
        <v>3038</v>
      </c>
      <c r="D6" s="16">
        <f t="shared" si="0"/>
        <v>459</v>
      </c>
    </row>
    <row r="7" spans="1:14" s="13" customFormat="1" ht="18.75">
      <c r="A7" s="27" t="s">
        <v>42</v>
      </c>
      <c r="B7" s="27"/>
      <c r="C7" s="27"/>
      <c r="D7" s="27"/>
      <c r="E7" s="26"/>
      <c r="F7" s="26"/>
      <c r="G7"/>
      <c r="H7"/>
    </row>
    <row r="8" spans="1:14">
      <c r="A8" s="20" t="s">
        <v>43</v>
      </c>
      <c r="B8" s="20"/>
      <c r="C8" s="20"/>
      <c r="D8" s="20"/>
      <c r="E8" s="21"/>
      <c r="F8" s="20"/>
      <c r="K8" s="13"/>
    </row>
    <row r="9" spans="1:14">
      <c r="A9" s="16" t="s">
        <v>51</v>
      </c>
      <c r="B9" s="16">
        <v>2806</v>
      </c>
      <c r="C9" s="16">
        <v>3285</v>
      </c>
      <c r="D9" s="16">
        <f>IF(B9 &gt;  0,C9-B9, 0)</f>
        <v>479</v>
      </c>
      <c r="K9" s="13"/>
    </row>
    <row r="10" spans="1:14">
      <c r="A10" s="16" t="s">
        <v>102</v>
      </c>
      <c r="B10" s="16">
        <v>3093</v>
      </c>
      <c r="C10" s="16">
        <v>3571</v>
      </c>
      <c r="D10" s="16">
        <f>IF(B10 &gt;  0,C10-B10, 0)</f>
        <v>478</v>
      </c>
    </row>
    <row r="11" spans="1:14">
      <c r="A11" s="16" t="s">
        <v>103</v>
      </c>
      <c r="B11" s="16">
        <v>3151</v>
      </c>
      <c r="C11" s="16">
        <v>3630</v>
      </c>
      <c r="D11" s="16">
        <f>IF(B11 &gt;  0,C11-B11, 0)</f>
        <v>479</v>
      </c>
    </row>
    <row r="12" spans="1:14">
      <c r="A12" s="16" t="s">
        <v>104</v>
      </c>
      <c r="B12" s="16">
        <v>3712</v>
      </c>
      <c r="C12" s="16">
        <v>4192</v>
      </c>
      <c r="D12" s="16">
        <f>IF(B12 &gt;  0,C12-B12, 0)</f>
        <v>480</v>
      </c>
      <c r="K12" s="13"/>
      <c r="L12" s="13"/>
    </row>
    <row r="13" spans="1:14">
      <c r="A13" s="16" t="s">
        <v>45</v>
      </c>
      <c r="B13" s="16">
        <v>4146</v>
      </c>
      <c r="C13" s="16">
        <v>4627</v>
      </c>
      <c r="D13" s="16">
        <f t="shared" ref="D13:D33" si="1">IF(B13 &gt;  0,C13-B13, 0)</f>
        <v>481</v>
      </c>
      <c r="K13" s="13"/>
      <c r="L13" s="13"/>
    </row>
    <row r="14" spans="1:14">
      <c r="A14" s="16" t="s">
        <v>46</v>
      </c>
      <c r="B14" s="16">
        <v>4664</v>
      </c>
      <c r="C14" s="16">
        <v>5145</v>
      </c>
      <c r="D14" s="16">
        <f t="shared" si="1"/>
        <v>481</v>
      </c>
      <c r="K14" s="13"/>
      <c r="L14" s="13"/>
    </row>
    <row r="15" spans="1:14">
      <c r="A15" s="17" t="s">
        <v>52</v>
      </c>
      <c r="B15" s="17"/>
      <c r="C15" s="17">
        <v>5738</v>
      </c>
      <c r="D15" s="16">
        <f t="shared" si="1"/>
        <v>0</v>
      </c>
      <c r="K15" s="13"/>
      <c r="L15" s="13"/>
    </row>
    <row r="16" spans="1:14">
      <c r="A16" s="20" t="s">
        <v>80</v>
      </c>
      <c r="B16" s="20"/>
      <c r="C16" s="20"/>
      <c r="D16" s="20"/>
      <c r="E16" s="21"/>
      <c r="F16" s="20"/>
      <c r="K16" s="13"/>
      <c r="L16" s="13"/>
    </row>
    <row r="17" spans="1:14">
      <c r="A17" s="16" t="s">
        <v>53</v>
      </c>
      <c r="B17" s="16">
        <v>5057</v>
      </c>
      <c r="C17" s="16">
        <v>5937</v>
      </c>
      <c r="D17" s="16">
        <f t="shared" si="1"/>
        <v>880</v>
      </c>
      <c r="K17" s="13"/>
      <c r="L17" s="13"/>
    </row>
    <row r="18" spans="1:14">
      <c r="A18" s="16" t="s">
        <v>106</v>
      </c>
      <c r="B18" s="16">
        <v>5296</v>
      </c>
      <c r="C18" s="16">
        <v>6199</v>
      </c>
      <c r="D18" s="16">
        <f t="shared" si="1"/>
        <v>903</v>
      </c>
      <c r="K18" s="13"/>
      <c r="L18" s="13"/>
    </row>
    <row r="19" spans="1:14">
      <c r="A19" s="16" t="s">
        <v>107</v>
      </c>
      <c r="B19" s="16">
        <v>6823</v>
      </c>
      <c r="C19" s="16">
        <v>7742</v>
      </c>
      <c r="D19" s="16">
        <f t="shared" si="1"/>
        <v>919</v>
      </c>
      <c r="K19" s="13"/>
      <c r="L19" s="13"/>
    </row>
    <row r="20" spans="1:14">
      <c r="A20" s="16" t="s">
        <v>45</v>
      </c>
      <c r="B20" s="16">
        <v>7351</v>
      </c>
      <c r="D20" s="16">
        <f t="shared" si="1"/>
        <v>-7351</v>
      </c>
      <c r="L20" s="13"/>
    </row>
    <row r="21" spans="1:14">
      <c r="A21" s="16" t="s">
        <v>55</v>
      </c>
      <c r="D21" s="16">
        <f t="shared" si="1"/>
        <v>0</v>
      </c>
    </row>
    <row r="22" spans="1:14">
      <c r="A22" s="20" t="s">
        <v>81</v>
      </c>
      <c r="B22" s="20"/>
      <c r="C22" s="20"/>
      <c r="D22" s="20"/>
      <c r="E22" s="21"/>
      <c r="F22" s="20"/>
      <c r="I22" s="13">
        <v>16243</v>
      </c>
      <c r="J22" s="13">
        <v>18855</v>
      </c>
      <c r="K22" s="13">
        <f>J22-I22</f>
        <v>2612</v>
      </c>
      <c r="L22" s="13">
        <v>5057</v>
      </c>
      <c r="M22" s="13">
        <v>6019</v>
      </c>
      <c r="N22" s="13">
        <f>M22-L22</f>
        <v>962</v>
      </c>
    </row>
    <row r="23" spans="1:14">
      <c r="A23" s="16" t="s">
        <v>75</v>
      </c>
      <c r="B23" s="16">
        <v>8406</v>
      </c>
      <c r="C23" s="16">
        <v>9830</v>
      </c>
      <c r="D23" s="16">
        <f t="shared" si="1"/>
        <v>1424</v>
      </c>
      <c r="E23">
        <v>9880</v>
      </c>
      <c r="F23" s="16">
        <f>IF(B23 &gt;  0,E23-B23, 0)</f>
        <v>1474</v>
      </c>
      <c r="I23">
        <v>17</v>
      </c>
      <c r="J23">
        <v>9</v>
      </c>
      <c r="L23">
        <v>17</v>
      </c>
      <c r="M23">
        <v>9</v>
      </c>
    </row>
    <row r="24" spans="1:14">
      <c r="A24" s="16" t="s">
        <v>57</v>
      </c>
      <c r="B24" s="16">
        <v>8632</v>
      </c>
      <c r="C24" s="16">
        <v>10077</v>
      </c>
      <c r="D24" s="16">
        <f t="shared" si="1"/>
        <v>1445</v>
      </c>
      <c r="E24">
        <v>10128</v>
      </c>
      <c r="F24" s="16">
        <f>IF(B24 &gt;  0,E24-B24, 0)</f>
        <v>1496</v>
      </c>
      <c r="I24">
        <f>SUM(I22:I23)</f>
        <v>16260</v>
      </c>
      <c r="J24">
        <f>SUM(J22:J23)</f>
        <v>18864</v>
      </c>
      <c r="L24">
        <f>SUM(L22:L23)</f>
        <v>5074</v>
      </c>
      <c r="M24">
        <f>SUM(M22:M23)</f>
        <v>6028</v>
      </c>
    </row>
    <row r="25" spans="1:14">
      <c r="A25" s="16" t="s">
        <v>64</v>
      </c>
      <c r="B25" s="16">
        <v>9637</v>
      </c>
      <c r="C25" s="16">
        <v>11112</v>
      </c>
      <c r="D25" s="16">
        <f t="shared" si="1"/>
        <v>1475</v>
      </c>
      <c r="E25">
        <v>11144</v>
      </c>
      <c r="F25" s="16">
        <f t="shared" ref="F25:F27" si="2">IF(B25 &gt;  0,E25-B25, 0)</f>
        <v>1507</v>
      </c>
    </row>
    <row r="26" spans="1:14">
      <c r="A26" s="16" t="s">
        <v>95</v>
      </c>
      <c r="B26" s="16">
        <v>9674</v>
      </c>
      <c r="D26" s="16">
        <f t="shared" si="1"/>
        <v>-9674</v>
      </c>
      <c r="I26">
        <v>16182</v>
      </c>
      <c r="J26">
        <v>16243</v>
      </c>
    </row>
    <row r="27" spans="1:14">
      <c r="A27" s="16" t="s">
        <v>65</v>
      </c>
      <c r="B27" s="16">
        <v>9816</v>
      </c>
      <c r="C27" s="16">
        <v>11292</v>
      </c>
      <c r="D27" s="16">
        <f t="shared" si="1"/>
        <v>1476</v>
      </c>
      <c r="E27">
        <v>11325</v>
      </c>
      <c r="F27" s="16">
        <f t="shared" si="2"/>
        <v>1509</v>
      </c>
    </row>
    <row r="28" spans="1:14">
      <c r="A28" s="16" t="s">
        <v>20</v>
      </c>
      <c r="B28" s="16">
        <v>10327</v>
      </c>
      <c r="C28" s="16">
        <v>11807</v>
      </c>
      <c r="D28" s="16">
        <f t="shared" si="1"/>
        <v>1480</v>
      </c>
    </row>
    <row r="29" spans="1:14">
      <c r="A29" s="18" t="s">
        <v>45</v>
      </c>
      <c r="B29" s="16">
        <v>10626</v>
      </c>
      <c r="C29" s="16">
        <v>12118</v>
      </c>
      <c r="D29" s="16">
        <f t="shared" si="1"/>
        <v>1492</v>
      </c>
      <c r="E29">
        <v>12150</v>
      </c>
      <c r="F29" s="16">
        <f t="shared" ref="F29:F33" si="3">IF(B29 &gt;  0,E29-B29, 0)</f>
        <v>1524</v>
      </c>
    </row>
    <row r="30" spans="1:14">
      <c r="A30" s="16" t="s">
        <v>73</v>
      </c>
      <c r="B30" s="16">
        <v>11140</v>
      </c>
      <c r="D30" s="16">
        <f t="shared" si="1"/>
        <v>-11140</v>
      </c>
      <c r="E30">
        <v>12664</v>
      </c>
      <c r="F30" s="16">
        <f t="shared" si="3"/>
        <v>1524</v>
      </c>
    </row>
    <row r="31" spans="1:14">
      <c r="A31" s="16" t="s">
        <v>74</v>
      </c>
      <c r="D31" s="16">
        <f t="shared" si="1"/>
        <v>0</v>
      </c>
      <c r="E31">
        <v>13117</v>
      </c>
      <c r="F31" s="16">
        <f t="shared" si="3"/>
        <v>0</v>
      </c>
    </row>
    <row r="32" spans="1:14">
      <c r="A32" s="16" t="s">
        <v>56</v>
      </c>
      <c r="B32" s="16">
        <v>11592</v>
      </c>
      <c r="D32" s="16">
        <f t="shared" si="1"/>
        <v>-11592</v>
      </c>
      <c r="E32">
        <v>13361</v>
      </c>
      <c r="F32" s="16">
        <f t="shared" si="3"/>
        <v>1769</v>
      </c>
    </row>
    <row r="33" spans="1:11">
      <c r="A33" s="16" t="s">
        <v>76</v>
      </c>
      <c r="B33" s="16">
        <v>12540</v>
      </c>
      <c r="D33" s="16">
        <f t="shared" si="1"/>
        <v>-12540</v>
      </c>
      <c r="E33">
        <v>14325</v>
      </c>
      <c r="F33" s="16">
        <f t="shared" si="3"/>
        <v>1785</v>
      </c>
    </row>
    <row r="34" spans="1:11" ht="18.75">
      <c r="A34" s="28" t="s">
        <v>77</v>
      </c>
      <c r="B34" s="28"/>
      <c r="C34" s="28"/>
      <c r="D34" s="28"/>
      <c r="E34" s="29"/>
      <c r="F34" s="29"/>
    </row>
    <row r="35" spans="1:11">
      <c r="A35" s="24" t="s">
        <v>78</v>
      </c>
      <c r="B35" s="22"/>
      <c r="C35" s="22"/>
      <c r="D35" s="22"/>
      <c r="E35" s="23"/>
      <c r="F35" s="22"/>
      <c r="G35" t="s">
        <v>108</v>
      </c>
      <c r="H35" t="s">
        <v>59</v>
      </c>
      <c r="J35">
        <v>76</v>
      </c>
      <c r="K35" t="s">
        <v>118</v>
      </c>
    </row>
    <row r="36" spans="1:11">
      <c r="A36" s="16" t="s">
        <v>79</v>
      </c>
      <c r="B36" s="16">
        <v>12987</v>
      </c>
      <c r="C36" s="16">
        <v>15235</v>
      </c>
      <c r="D36" s="16">
        <f t="shared" ref="D36:D69" si="4">IF(B36 &gt;  0,C36-B36, 0)</f>
        <v>2248</v>
      </c>
      <c r="E36">
        <v>15220</v>
      </c>
      <c r="F36" s="16">
        <f t="shared" ref="F36:F47" si="5">IF(B36 &gt;  0,E36-B36, 0)</f>
        <v>2233</v>
      </c>
      <c r="G36" s="16">
        <v>15202</v>
      </c>
      <c r="H36" s="16">
        <v>15292</v>
      </c>
      <c r="J36">
        <v>77</v>
      </c>
      <c r="K36" t="s">
        <v>118</v>
      </c>
    </row>
    <row r="37" spans="1:11">
      <c r="A37" s="16" t="s">
        <v>95</v>
      </c>
      <c r="B37" s="16">
        <v>13217</v>
      </c>
      <c r="C37" s="16">
        <v>15489</v>
      </c>
      <c r="D37" s="16">
        <f t="shared" si="4"/>
        <v>2272</v>
      </c>
      <c r="G37" s="16">
        <v>16484</v>
      </c>
      <c r="H37" s="16">
        <v>16574</v>
      </c>
      <c r="J37">
        <v>78</v>
      </c>
    </row>
    <row r="38" spans="1:11">
      <c r="A38" s="16" t="s">
        <v>45</v>
      </c>
      <c r="B38" s="16">
        <v>14776</v>
      </c>
      <c r="C38" s="16">
        <v>17048</v>
      </c>
      <c r="D38" s="16">
        <f t="shared" si="4"/>
        <v>2272</v>
      </c>
      <c r="E38">
        <v>17027</v>
      </c>
      <c r="F38" s="16">
        <f t="shared" si="5"/>
        <v>2251</v>
      </c>
      <c r="G38" s="16">
        <v>17011</v>
      </c>
      <c r="H38" s="16">
        <v>17101</v>
      </c>
      <c r="J38">
        <v>79</v>
      </c>
      <c r="K38" t="s">
        <v>118</v>
      </c>
    </row>
    <row r="39" spans="1:11">
      <c r="A39" s="16" t="s">
        <v>83</v>
      </c>
      <c r="B39" s="16">
        <v>15307</v>
      </c>
      <c r="C39" s="16">
        <v>17562</v>
      </c>
      <c r="D39" s="16">
        <f t="shared" si="4"/>
        <v>2255</v>
      </c>
      <c r="E39">
        <v>17541</v>
      </c>
      <c r="F39" s="16">
        <f t="shared" si="5"/>
        <v>2234</v>
      </c>
      <c r="G39" s="16">
        <v>17525</v>
      </c>
      <c r="H39" s="16">
        <v>17615</v>
      </c>
      <c r="I39" t="s">
        <v>121</v>
      </c>
      <c r="J39">
        <v>80</v>
      </c>
    </row>
    <row r="40" spans="1:11">
      <c r="A40" s="16" t="s">
        <v>110</v>
      </c>
      <c r="B40" s="16">
        <v>15573</v>
      </c>
      <c r="C40" s="16">
        <v>18105</v>
      </c>
      <c r="D40" s="16">
        <f t="shared" si="4"/>
        <v>2532</v>
      </c>
      <c r="E40">
        <v>18074</v>
      </c>
      <c r="F40" s="16">
        <f t="shared" si="5"/>
        <v>2501</v>
      </c>
      <c r="G40" s="16">
        <v>18058</v>
      </c>
      <c r="H40" s="16">
        <v>18298</v>
      </c>
      <c r="J40">
        <v>81</v>
      </c>
    </row>
    <row r="41" spans="1:11">
      <c r="A41" s="24" t="s">
        <v>94</v>
      </c>
      <c r="B41" s="22"/>
      <c r="C41" s="22"/>
      <c r="D41" s="22"/>
      <c r="E41" s="23"/>
      <c r="F41" s="22"/>
      <c r="G41" s="22"/>
      <c r="H41" s="22"/>
      <c r="J41">
        <v>82</v>
      </c>
    </row>
    <row r="42" spans="1:11">
      <c r="A42" s="16" t="s">
        <v>109</v>
      </c>
      <c r="B42" s="16">
        <v>15722</v>
      </c>
      <c r="C42" s="16">
        <v>18403</v>
      </c>
      <c r="D42" s="16">
        <f t="shared" si="4"/>
        <v>2681</v>
      </c>
      <c r="E42">
        <v>18372</v>
      </c>
      <c r="F42" s="16">
        <f t="shared" si="5"/>
        <v>2650</v>
      </c>
      <c r="G42" s="16"/>
      <c r="H42" s="16">
        <v>15781</v>
      </c>
      <c r="J42">
        <v>83</v>
      </c>
      <c r="K42" t="s">
        <v>119</v>
      </c>
    </row>
    <row r="43" spans="1:11">
      <c r="A43" s="16" t="s">
        <v>20</v>
      </c>
      <c r="B43" s="16">
        <v>16148</v>
      </c>
      <c r="C43" s="16">
        <v>18789</v>
      </c>
      <c r="D43" s="16">
        <f t="shared" si="4"/>
        <v>2641</v>
      </c>
      <c r="E43">
        <v>18758</v>
      </c>
      <c r="F43" s="16">
        <f t="shared" si="5"/>
        <v>2610</v>
      </c>
      <c r="G43" s="16"/>
      <c r="H43" s="16"/>
      <c r="J43">
        <v>84</v>
      </c>
    </row>
    <row r="44" spans="1:11">
      <c r="A44" s="16" t="s">
        <v>111</v>
      </c>
      <c r="B44" s="16">
        <v>16363</v>
      </c>
      <c r="C44" s="16">
        <v>19022</v>
      </c>
      <c r="D44" s="16">
        <f t="shared" si="4"/>
        <v>2659</v>
      </c>
      <c r="E44">
        <v>18990</v>
      </c>
      <c r="F44" s="16">
        <f t="shared" si="5"/>
        <v>2627</v>
      </c>
      <c r="G44" s="16"/>
      <c r="H44" s="16"/>
      <c r="J44">
        <v>85</v>
      </c>
      <c r="K44" t="s">
        <v>119</v>
      </c>
    </row>
    <row r="45" spans="1:11">
      <c r="A45" s="16" t="s">
        <v>112</v>
      </c>
      <c r="B45" s="16">
        <v>16557</v>
      </c>
      <c r="C45" s="16">
        <v>19216</v>
      </c>
      <c r="D45" s="16">
        <f t="shared" si="4"/>
        <v>2659</v>
      </c>
      <c r="E45">
        <v>19168</v>
      </c>
      <c r="F45" s="16">
        <f t="shared" si="5"/>
        <v>2611</v>
      </c>
      <c r="G45" s="16"/>
      <c r="H45" s="16"/>
      <c r="J45">
        <v>86</v>
      </c>
    </row>
    <row r="46" spans="1:11">
      <c r="A46" s="16" t="s">
        <v>113</v>
      </c>
      <c r="B46" s="16">
        <v>16685</v>
      </c>
      <c r="C46" s="16">
        <v>19344</v>
      </c>
      <c r="D46" s="16">
        <f t="shared" si="4"/>
        <v>2659</v>
      </c>
      <c r="E46">
        <v>19223</v>
      </c>
      <c r="F46" s="16">
        <f t="shared" si="5"/>
        <v>2538</v>
      </c>
      <c r="G46" s="16"/>
      <c r="H46" s="16"/>
      <c r="J46">
        <v>87</v>
      </c>
    </row>
    <row r="47" spans="1:11">
      <c r="A47" s="16" t="s">
        <v>114</v>
      </c>
      <c r="B47" s="16">
        <v>16859</v>
      </c>
      <c r="C47" s="16">
        <v>19523</v>
      </c>
      <c r="D47" s="16">
        <f t="shared" si="4"/>
        <v>2664</v>
      </c>
      <c r="E47">
        <v>19299</v>
      </c>
      <c r="F47" s="16">
        <f t="shared" si="5"/>
        <v>2440</v>
      </c>
      <c r="G47" s="16"/>
      <c r="H47" s="16"/>
      <c r="J47">
        <v>88</v>
      </c>
    </row>
    <row r="48" spans="1:11">
      <c r="A48" s="16" t="s">
        <v>115</v>
      </c>
      <c r="B48" s="16">
        <v>17061</v>
      </c>
      <c r="C48" s="16">
        <v>19725</v>
      </c>
      <c r="D48" s="16">
        <f t="shared" si="4"/>
        <v>2664</v>
      </c>
      <c r="G48" s="16"/>
      <c r="H48" s="16"/>
      <c r="J48">
        <v>89</v>
      </c>
    </row>
    <row r="49" spans="1:12">
      <c r="A49" s="16" t="s">
        <v>116</v>
      </c>
      <c r="B49" s="16">
        <v>17390</v>
      </c>
      <c r="C49" s="16">
        <v>20054</v>
      </c>
      <c r="D49" s="16">
        <f t="shared" si="4"/>
        <v>2664</v>
      </c>
      <c r="G49" s="16"/>
      <c r="H49" s="16"/>
      <c r="J49">
        <v>90</v>
      </c>
    </row>
    <row r="50" spans="1:12">
      <c r="A50" s="16" t="s">
        <v>117</v>
      </c>
      <c r="B50" s="16">
        <v>17549</v>
      </c>
      <c r="C50" s="16">
        <v>20197</v>
      </c>
      <c r="D50" s="16">
        <f t="shared" si="4"/>
        <v>2648</v>
      </c>
      <c r="G50" s="16"/>
      <c r="H50" s="16"/>
      <c r="J50">
        <v>91</v>
      </c>
    </row>
    <row r="51" spans="1:12">
      <c r="A51" s="16" t="s">
        <v>20</v>
      </c>
      <c r="B51" s="16">
        <v>17569</v>
      </c>
      <c r="C51" s="16">
        <v>20233</v>
      </c>
      <c r="D51" s="16">
        <f t="shared" si="4"/>
        <v>2664</v>
      </c>
      <c r="G51" s="16"/>
      <c r="H51" s="16"/>
      <c r="J51">
        <v>92</v>
      </c>
      <c r="K51" t="s">
        <v>118</v>
      </c>
    </row>
    <row r="52" spans="1:12">
      <c r="A52" s="16" t="s">
        <v>46</v>
      </c>
      <c r="B52" s="16">
        <v>17640</v>
      </c>
      <c r="C52" s="16">
        <v>20304</v>
      </c>
      <c r="D52" s="16">
        <f t="shared" si="4"/>
        <v>2664</v>
      </c>
      <c r="G52" s="16"/>
      <c r="H52" s="16"/>
      <c r="I52">
        <v>95090</v>
      </c>
      <c r="J52">
        <v>93</v>
      </c>
      <c r="K52" t="s">
        <v>120</v>
      </c>
      <c r="L52">
        <v>94790</v>
      </c>
    </row>
    <row r="53" spans="1:12">
      <c r="A53" s="16" t="s">
        <v>45</v>
      </c>
      <c r="D53" s="16">
        <f t="shared" si="4"/>
        <v>0</v>
      </c>
      <c r="E53">
        <v>20600</v>
      </c>
      <c r="F53" s="16">
        <f t="shared" ref="F53:F55" si="6">IF(B53 &gt;  0,E53-B53, 0)</f>
        <v>0</v>
      </c>
      <c r="G53" s="16"/>
      <c r="H53" s="16"/>
    </row>
    <row r="54" spans="1:12">
      <c r="A54" s="16" t="s">
        <v>46</v>
      </c>
      <c r="D54" s="16">
        <f t="shared" si="4"/>
        <v>0</v>
      </c>
      <c r="E54">
        <v>21114</v>
      </c>
      <c r="F54" s="16">
        <f t="shared" si="6"/>
        <v>0</v>
      </c>
      <c r="G54" s="16"/>
      <c r="H54" s="16"/>
    </row>
    <row r="55" spans="1:12">
      <c r="A55" s="16" t="s">
        <v>95</v>
      </c>
      <c r="D55" s="16">
        <f t="shared" si="4"/>
        <v>0</v>
      </c>
      <c r="E55">
        <v>21615</v>
      </c>
      <c r="F55" s="16">
        <f t="shared" si="6"/>
        <v>0</v>
      </c>
      <c r="G55" s="16"/>
      <c r="H55" s="16"/>
    </row>
    <row r="56" spans="1:12">
      <c r="A56" s="16" t="s">
        <v>122</v>
      </c>
      <c r="B56" s="16">
        <v>18945</v>
      </c>
      <c r="C56" s="16">
        <v>22185</v>
      </c>
      <c r="D56" s="16">
        <f t="shared" si="4"/>
        <v>3240</v>
      </c>
    </row>
    <row r="57" spans="1:12">
      <c r="A57" s="16" t="s">
        <v>95</v>
      </c>
      <c r="B57" s="16">
        <v>19177</v>
      </c>
      <c r="C57" s="16">
        <v>22443</v>
      </c>
      <c r="D57" s="16">
        <f t="shared" si="4"/>
        <v>3266</v>
      </c>
    </row>
    <row r="58" spans="1:12">
      <c r="A58" s="16" t="s">
        <v>123</v>
      </c>
      <c r="B58" s="16">
        <v>20120</v>
      </c>
      <c r="C58" s="16">
        <v>23386</v>
      </c>
      <c r="D58" s="16">
        <f t="shared" si="4"/>
        <v>3266</v>
      </c>
    </row>
    <row r="59" spans="1:12">
      <c r="A59" s="16" t="s">
        <v>124</v>
      </c>
      <c r="B59" s="16">
        <v>20187</v>
      </c>
      <c r="C59" s="16">
        <v>23453</v>
      </c>
      <c r="D59" s="16">
        <f t="shared" si="4"/>
        <v>3266</v>
      </c>
    </row>
    <row r="60" spans="1:12">
      <c r="A60" s="16" t="s">
        <v>125</v>
      </c>
      <c r="B60" s="16">
        <v>20258</v>
      </c>
      <c r="C60" s="16">
        <v>23524</v>
      </c>
      <c r="D60" s="16">
        <f t="shared" si="4"/>
        <v>3266</v>
      </c>
    </row>
    <row r="61" spans="1:12">
      <c r="A61" s="16" t="s">
        <v>126</v>
      </c>
      <c r="B61" s="16">
        <v>20351</v>
      </c>
      <c r="C61" s="16">
        <v>23618</v>
      </c>
      <c r="D61" s="16">
        <f t="shared" si="4"/>
        <v>3267</v>
      </c>
    </row>
    <row r="62" spans="1:12">
      <c r="A62" s="16" t="s">
        <v>127</v>
      </c>
      <c r="B62" s="16">
        <v>20394</v>
      </c>
      <c r="C62" s="16">
        <v>23661</v>
      </c>
      <c r="D62" s="16">
        <f t="shared" si="4"/>
        <v>3267</v>
      </c>
    </row>
    <row r="63" spans="1:12">
      <c r="A63" s="16" t="s">
        <v>128</v>
      </c>
      <c r="B63" s="16">
        <v>20465</v>
      </c>
      <c r="C63" s="16">
        <v>23733</v>
      </c>
      <c r="D63" s="16">
        <f t="shared" si="4"/>
        <v>3268</v>
      </c>
    </row>
    <row r="64" spans="1:12">
      <c r="A64" s="16" t="s">
        <v>45</v>
      </c>
      <c r="B64" s="16">
        <v>20658</v>
      </c>
      <c r="C64" s="16">
        <v>23926</v>
      </c>
      <c r="D64" s="16">
        <f t="shared" si="4"/>
        <v>3268</v>
      </c>
    </row>
    <row r="65" spans="1:4">
      <c r="A65" s="16" t="s">
        <v>129</v>
      </c>
      <c r="B65" s="16">
        <v>21172</v>
      </c>
      <c r="C65" s="16">
        <v>24440</v>
      </c>
      <c r="D65" s="16">
        <f t="shared" si="4"/>
        <v>3268</v>
      </c>
    </row>
    <row r="66" spans="1:4">
      <c r="A66" s="16" t="s">
        <v>130</v>
      </c>
      <c r="B66" s="16">
        <v>21661</v>
      </c>
      <c r="C66" s="16">
        <v>25475</v>
      </c>
      <c r="D66" s="16">
        <f t="shared" si="4"/>
        <v>3814</v>
      </c>
    </row>
    <row r="67" spans="1:4">
      <c r="A67" s="16" t="s">
        <v>131</v>
      </c>
      <c r="B67" s="16">
        <v>21890</v>
      </c>
      <c r="C67" s="16">
        <v>25726</v>
      </c>
      <c r="D67" s="16">
        <f t="shared" si="4"/>
        <v>3836</v>
      </c>
    </row>
    <row r="68" spans="1:4">
      <c r="A68" s="16" t="s">
        <v>132</v>
      </c>
      <c r="B68" s="16">
        <v>21929</v>
      </c>
      <c r="C68" s="16">
        <v>25765</v>
      </c>
      <c r="D68" s="16">
        <f t="shared" si="4"/>
        <v>3836</v>
      </c>
    </row>
    <row r="69" spans="1:4">
      <c r="A69" s="16" t="s">
        <v>133</v>
      </c>
      <c r="B69" s="16">
        <v>21995</v>
      </c>
      <c r="C69" s="16">
        <v>25832</v>
      </c>
      <c r="D69" s="16">
        <f t="shared" si="4"/>
        <v>3837</v>
      </c>
    </row>
    <row r="70" spans="1:4">
      <c r="A70" s="16" t="s">
        <v>134</v>
      </c>
      <c r="C70" s="16">
        <v>25957</v>
      </c>
    </row>
  </sheetData>
  <mergeCells count="3">
    <mergeCell ref="A2:F2"/>
    <mergeCell ref="A7:F7"/>
    <mergeCell ref="A34:F34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ySplit="1" topLeftCell="A2" activePane="bottomLeft" state="frozen"/>
      <selection pane="bottomLeft" activeCell="E52" sqref="E52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25" t="s">
        <v>44</v>
      </c>
      <c r="B2" s="25"/>
      <c r="C2" s="25"/>
      <c r="D2" s="25"/>
      <c r="E2" s="26"/>
      <c r="F2" s="26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27" t="s">
        <v>42</v>
      </c>
      <c r="B7" s="27"/>
      <c r="C7" s="27"/>
      <c r="D7" s="27"/>
      <c r="E7" s="26"/>
      <c r="F7" s="26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28" t="s">
        <v>77</v>
      </c>
      <c r="B37" s="28"/>
      <c r="C37" s="28"/>
      <c r="D37" s="28"/>
      <c r="E37" s="29"/>
      <c r="F37" s="29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60" si="4">IF(B39 &gt;  0,C39-B39, 0)</f>
        <v>90</v>
      </c>
      <c r="E39">
        <v>15220</v>
      </c>
      <c r="F39" s="16">
        <f t="shared" ref="F39:F50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94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19152</v>
      </c>
      <c r="C48" s="16">
        <v>19392</v>
      </c>
      <c r="D48" s="16">
        <f t="shared" si="4"/>
        <v>240</v>
      </c>
      <c r="E48">
        <v>19168</v>
      </c>
      <c r="F48" s="16">
        <f t="shared" si="5"/>
        <v>16</v>
      </c>
    </row>
    <row r="49" spans="1:7">
      <c r="A49" s="16" t="s">
        <v>86</v>
      </c>
      <c r="B49" s="16">
        <v>19206</v>
      </c>
      <c r="C49" s="16">
        <v>19447</v>
      </c>
      <c r="D49" s="16">
        <f t="shared" si="4"/>
        <v>241</v>
      </c>
      <c r="E49">
        <v>19223</v>
      </c>
      <c r="F49" s="16">
        <f t="shared" si="5"/>
        <v>17</v>
      </c>
    </row>
    <row r="50" spans="1:7">
      <c r="A50" s="16" t="s">
        <v>87</v>
      </c>
      <c r="B50" s="16">
        <v>19281</v>
      </c>
      <c r="C50" s="16">
        <v>19522</v>
      </c>
      <c r="D50" s="16">
        <f t="shared" si="4"/>
        <v>241</v>
      </c>
      <c r="E50">
        <v>19299</v>
      </c>
      <c r="F50" s="16">
        <f t="shared" si="5"/>
        <v>18</v>
      </c>
    </row>
    <row r="51" spans="1:7">
      <c r="A51" s="16" t="s">
        <v>88</v>
      </c>
      <c r="B51" s="16">
        <v>19350</v>
      </c>
      <c r="C51" s="16">
        <v>19591</v>
      </c>
      <c r="D51" s="16">
        <f t="shared" si="4"/>
        <v>241</v>
      </c>
    </row>
    <row r="52" spans="1:7">
      <c r="A52" s="16" t="s">
        <v>89</v>
      </c>
      <c r="B52" s="16">
        <v>19374</v>
      </c>
      <c r="C52" s="16">
        <v>19615</v>
      </c>
      <c r="D52" s="16">
        <f t="shared" si="4"/>
        <v>241</v>
      </c>
    </row>
    <row r="53" spans="1:7">
      <c r="A53" s="16" t="s">
        <v>90</v>
      </c>
      <c r="B53" s="16">
        <v>19461</v>
      </c>
      <c r="C53" s="16">
        <v>19703</v>
      </c>
      <c r="D53" s="16">
        <f t="shared" si="4"/>
        <v>242</v>
      </c>
    </row>
    <row r="54" spans="1:7">
      <c r="A54" s="16" t="s">
        <v>91</v>
      </c>
      <c r="B54" s="16">
        <v>19706</v>
      </c>
      <c r="C54" s="16">
        <v>19949</v>
      </c>
      <c r="D54" s="16">
        <f t="shared" si="4"/>
        <v>243</v>
      </c>
    </row>
    <row r="55" spans="1:7">
      <c r="A55" s="16" t="s">
        <v>92</v>
      </c>
      <c r="B55" s="16">
        <v>20114</v>
      </c>
      <c r="C55" s="16">
        <v>20359</v>
      </c>
      <c r="D55" s="16">
        <f t="shared" si="4"/>
        <v>245</v>
      </c>
    </row>
    <row r="56" spans="1:7">
      <c r="A56" s="16" t="s">
        <v>93</v>
      </c>
      <c r="B56" s="16">
        <v>20117</v>
      </c>
      <c r="C56" s="16">
        <v>20363</v>
      </c>
      <c r="D56" s="16">
        <f t="shared" si="4"/>
        <v>246</v>
      </c>
    </row>
    <row r="57" spans="1:7">
      <c r="A57" s="16" t="s">
        <v>20</v>
      </c>
      <c r="B57" s="16">
        <v>20257</v>
      </c>
      <c r="C57" s="16">
        <v>20512</v>
      </c>
      <c r="D57" s="16">
        <f t="shared" si="4"/>
        <v>255</v>
      </c>
    </row>
    <row r="58" spans="1:7">
      <c r="A58" s="16" t="s">
        <v>45</v>
      </c>
      <c r="B58" s="16">
        <v>20537</v>
      </c>
      <c r="C58" s="16">
        <v>20832</v>
      </c>
      <c r="D58" s="16">
        <f t="shared" si="4"/>
        <v>295</v>
      </c>
      <c r="E58">
        <v>20600</v>
      </c>
      <c r="F58" s="16">
        <f t="shared" ref="F58:F60" si="6">IF(B58 &gt;  0,E58-B58, 0)</f>
        <v>63</v>
      </c>
      <c r="G58" t="s">
        <v>96</v>
      </c>
    </row>
    <row r="59" spans="1:7">
      <c r="A59" s="16" t="s">
        <v>46</v>
      </c>
      <c r="B59" s="16">
        <v>21051</v>
      </c>
      <c r="C59" s="16">
        <v>21346</v>
      </c>
      <c r="D59" s="16">
        <f t="shared" si="4"/>
        <v>295</v>
      </c>
      <c r="E59">
        <v>21114</v>
      </c>
      <c r="F59" s="16">
        <f t="shared" si="6"/>
        <v>63</v>
      </c>
      <c r="G59" t="s">
        <v>97</v>
      </c>
    </row>
    <row r="60" spans="1:7">
      <c r="A60" s="16" t="s">
        <v>95</v>
      </c>
      <c r="B60" s="16">
        <v>21617</v>
      </c>
      <c r="C60" s="16">
        <v>22007</v>
      </c>
      <c r="D60" s="16">
        <f t="shared" si="4"/>
        <v>390</v>
      </c>
      <c r="E60">
        <v>21615</v>
      </c>
      <c r="F60" s="16">
        <f t="shared" si="6"/>
        <v>-2</v>
      </c>
      <c r="G60" t="s">
        <v>98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V4</vt:lpstr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2010-04-11T23:22:35Z</dcterms:modified>
</cp:coreProperties>
</file>