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C17" i="10" l="1"/>
  <c r="E24" i="10" l="1"/>
  <c r="E25" i="10"/>
  <c r="C22" i="9" l="1"/>
  <c r="C23" i="9" s="1"/>
  <c r="C20" i="9"/>
  <c r="C14" i="9"/>
  <c r="C15" i="9" s="1"/>
  <c r="C12" i="9"/>
  <c r="C11" i="9"/>
  <c r="C3" i="9"/>
  <c r="C4" i="9"/>
  <c r="E117" i="10"/>
  <c r="E116" i="10"/>
  <c r="E115" i="10"/>
  <c r="E114" i="10"/>
  <c r="E113" i="10"/>
  <c r="E112" i="10"/>
  <c r="E111" i="10"/>
  <c r="E110" i="10"/>
  <c r="E109" i="10"/>
  <c r="E108" i="10"/>
  <c r="E107" i="10"/>
  <c r="E106" i="10"/>
  <c r="E105" i="10"/>
  <c r="E104" i="10"/>
  <c r="E101" i="10"/>
  <c r="E100" i="10"/>
  <c r="E99" i="10"/>
  <c r="E98" i="10"/>
  <c r="E97" i="10"/>
  <c r="E96" i="10"/>
  <c r="E95" i="10"/>
  <c r="E94" i="10"/>
  <c r="E93" i="10"/>
  <c r="E92" i="10"/>
  <c r="E91" i="10"/>
  <c r="E90" i="10"/>
  <c r="E89" i="10"/>
  <c r="E88" i="10"/>
  <c r="E54" i="10"/>
  <c r="E84" i="10"/>
  <c r="E83" i="10"/>
  <c r="E82" i="10"/>
  <c r="E81" i="10"/>
  <c r="E80" i="10"/>
  <c r="E79" i="10"/>
  <c r="E78" i="10"/>
  <c r="E77" i="10"/>
  <c r="E76" i="10"/>
  <c r="E75" i="10"/>
  <c r="E74" i="10"/>
  <c r="E73" i="10"/>
  <c r="E72" i="10"/>
  <c r="E71" i="10"/>
  <c r="E67" i="10"/>
  <c r="E66" i="10"/>
  <c r="E65" i="10"/>
  <c r="E64" i="10"/>
  <c r="E63" i="10"/>
  <c r="E62" i="10"/>
  <c r="E61" i="10"/>
  <c r="E60" i="10"/>
  <c r="E59" i="10"/>
  <c r="E58" i="10"/>
  <c r="E57" i="10"/>
  <c r="E56" i="10"/>
  <c r="E55" i="10"/>
  <c r="E50" i="10"/>
  <c r="E49" i="10"/>
  <c r="E48" i="10"/>
  <c r="E47" i="10"/>
  <c r="E46" i="10"/>
  <c r="E45" i="10"/>
  <c r="E44" i="10"/>
  <c r="E43" i="10"/>
  <c r="E42" i="10"/>
  <c r="E41" i="10"/>
  <c r="E40" i="10"/>
  <c r="E39" i="10"/>
  <c r="E38" i="10"/>
  <c r="E37" i="10"/>
  <c r="E33" i="10"/>
  <c r="E32" i="10"/>
  <c r="E31" i="10"/>
  <c r="E30" i="10"/>
  <c r="E29" i="10"/>
  <c r="E28" i="10"/>
  <c r="E27" i="10"/>
  <c r="E26" i="10"/>
  <c r="E23" i="10"/>
  <c r="E22" i="10"/>
  <c r="E21" i="10"/>
  <c r="E20" i="10"/>
  <c r="E16" i="10"/>
  <c r="E17" i="10" s="1"/>
  <c r="E15" i="10"/>
  <c r="E14" i="10"/>
  <c r="E13" i="10"/>
  <c r="E12" i="10"/>
  <c r="E11" i="10"/>
  <c r="E10" i="10"/>
  <c r="D85" i="10"/>
  <c r="C85" i="10"/>
  <c r="D68" i="10"/>
  <c r="C68" i="10"/>
  <c r="D51" i="10"/>
  <c r="C51" i="10"/>
  <c r="D34" i="10"/>
  <c r="C34" i="10"/>
  <c r="D17" i="10"/>
  <c r="E34" i="10" l="1"/>
  <c r="G34" i="10" s="1"/>
  <c r="E68" i="10"/>
  <c r="G68" i="10" s="1"/>
  <c r="E85" i="10"/>
  <c r="G85" i="10" s="1"/>
  <c r="E51" i="10"/>
  <c r="G51" i="10" s="1"/>
  <c r="G17" i="10"/>
  <c r="H1" i="10" l="1"/>
  <c r="C6" i="9" s="1"/>
  <c r="C7" i="9" s="1"/>
  <c r="J2" i="10" l="1"/>
  <c r="I2" i="10"/>
  <c r="K2" i="10"/>
</calcChain>
</file>

<file path=xl/sharedStrings.xml><?xml version="1.0" encoding="utf-8"?>
<sst xmlns="http://schemas.openxmlformats.org/spreadsheetml/2006/main" count="1095" uniqueCount="252">
  <si>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</si>
  <si>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</si>
  <si>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</si>
  <si>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</si>
  <si>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</si>
  <si>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</si>
  <si>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</si>
  <si>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</si>
  <si>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</si>
  <si>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</si>
  <si>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</si>
  <si>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</si>
  <si>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</si>
  <si>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</si>
  <si>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</si>
  <si>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</si>
  <si>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</si>
  <si>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</si>
  <si>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</si>
  <si>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</si>
  <si>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</si>
  <si>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</si>
  <si>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</si>
  <si>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</si>
  <si>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</si>
  <si>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</si>
  <si>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</si>
  <si>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</si>
  <si>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</si>
  <si>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</si>
  <si>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</si>
  <si>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</si>
  <si>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</si>
  <si>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</si>
  <si>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</si>
  <si>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</si>
  <si>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</si>
  <si>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</si>
  <si>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</si>
  <si>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</si>
  <si>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</si>
  <si>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</si>
  <si>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</si>
  <si>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</si>
  <si>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</si>
  <si>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</si>
  <si>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</si>
  <si>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</si>
  <si>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</si>
  <si>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</si>
  <si>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</si>
  <si>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</si>
  <si>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</si>
  <si>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</si>
  <si>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</si>
  <si>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</si>
  <si>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</si>
  <si>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</si>
  <si>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</si>
  <si>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</si>
  <si>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</si>
  <si>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</si>
  <si>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</si>
  <si>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</si>
  <si>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</si>
  <si>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</si>
  <si>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</si>
  <si>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</si>
  <si>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</si>
  <si>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</si>
  <si>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</si>
  <si>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</si>
  <si>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</si>
  <si>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</si>
  <si>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</si>
  <si>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</si>
  <si>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</si>
  <si>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</si>
  <si>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</si>
  <si>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</si>
  <si>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</si>
  <si>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</si>
  <si>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</si>
  <si>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</si>
  <si>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</si>
  <si>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</si>
  <si>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</si>
  <si>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</si>
  <si>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</si>
  <si>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</si>
  <si>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</si>
  <si>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</si>
  <si>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</si>
  <si>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</si>
  <si>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</si>
  <si>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</si>
  <si>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</si>
  <si>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</si>
  <si>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</si>
  <si>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</si>
  <si>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</si>
  <si>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</si>
  <si>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</si>
  <si>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</si>
  <si>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</si>
  <si>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</si>
  <si>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</si>
  <si>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</si>
  <si>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</si>
  <si>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</si>
  <si>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</si>
  <si>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</si>
  <si>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</si>
  <si>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</si>
  <si>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</si>
  <si>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</si>
  <si>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</si>
  <si>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</si>
  <si>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</si>
  <si>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</si>
  <si>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</si>
  <si>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</si>
  <si>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</si>
  <si>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</si>
  <si>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</si>
  <si>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</si>
  <si>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</si>
  <si>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</si>
  <si>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</si>
  <si>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</si>
  <si>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</si>
  <si>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</si>
  <si>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</si>
  <si>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</si>
  <si>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</si>
  <si>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</si>
  <si>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</si>
  <si>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</si>
  <si>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</si>
  <si>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</si>
  <si>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</si>
  <si>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</si>
  <si>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</si>
  <si>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</si>
  <si>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</si>
  <si>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</si>
  <si>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</si>
  <si>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</si>
  <si>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</si>
  <si>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</si>
  <si>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</si>
  <si>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</si>
  <si>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</si>
  <si>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</si>
  <si>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</si>
  <si>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</si>
  <si>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</si>
  <si>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</si>
  <si>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</si>
  <si>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</si>
  <si>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</si>
  <si>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</si>
  <si>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</si>
  <si>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</si>
  <si>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</si>
  <si>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</si>
  <si>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</si>
  <si>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</si>
  <si>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</si>
  <si>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</si>
  <si>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</si>
  <si>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</si>
  <si>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</si>
  <si>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</si>
  <si>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</si>
  <si>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</si>
  <si>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</si>
  <si>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</si>
  <si>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</si>
  <si>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</si>
  <si>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</si>
  <si>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</si>
  <si>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</si>
  <si>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</si>
  <si>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</si>
  <si>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</si>
  <si>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</si>
  <si>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</si>
  <si>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</si>
  <si>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</si>
  <si>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</si>
  <si>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</si>
  <si>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</si>
  <si>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</si>
  <si>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</si>
  <si>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</si>
  <si>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</si>
  <si>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</si>
  <si>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</si>
  <si>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</si>
  <si>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</si>
  <si>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</si>
  <si>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</si>
  <si>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</si>
  <si>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</si>
  <si>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</si>
  <si>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</si>
  <si>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</si>
  <si>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</si>
  <si>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</si>
  <si>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</si>
  <si>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adelikat</t>
  </si>
  <si>
    <t>Dragon Egg</t>
  </si>
  <si>
    <t>Logo Disappears</t>
  </si>
  <si>
    <t>Black Screen Start</t>
  </si>
  <si>
    <t>Black Screen Map</t>
  </si>
  <si>
    <t>Character Appears</t>
  </si>
  <si>
    <t>Enter Shop</t>
  </si>
  <si>
    <t>3 Orbs Gotten, 1 on screen</t>
  </si>
  <si>
    <t>1242 max best</t>
  </si>
  <si>
    <t>1306 1st orb</t>
  </si>
  <si>
    <t>Screen 1 end</t>
  </si>
  <si>
    <t>Screen 1 = 7 orbs</t>
  </si>
  <si>
    <t>Screen 2 end</t>
  </si>
  <si>
    <t>Exit Shop</t>
  </si>
  <si>
    <t>Screen 3 end</t>
  </si>
  <si>
    <t>Boss end black screen</t>
  </si>
  <si>
    <t>Player appears</t>
  </si>
  <si>
    <t>Screen 1 End</t>
  </si>
  <si>
    <t>Screen 2 End</t>
  </si>
  <si>
    <t>Checkpoint x = 136</t>
  </si>
  <si>
    <t>Checkpoint x = 24</t>
  </si>
  <si>
    <t>Screen 3 End</t>
  </si>
  <si>
    <t>End Level</t>
  </si>
  <si>
    <t>Dragon appears</t>
  </si>
  <si>
    <t>End Screen 1</t>
  </si>
  <si>
    <t>Door #2</t>
  </si>
  <si>
    <t>Door #1</t>
  </si>
  <si>
    <t>Door #3</t>
  </si>
  <si>
    <t>Door #4</t>
  </si>
  <si>
    <t>Door #5</t>
  </si>
  <si>
    <t>Door #6</t>
  </si>
  <si>
    <t>Exit</t>
  </si>
  <si>
    <t>Dragon Appears</t>
  </si>
  <si>
    <t>Down Water Fall</t>
  </si>
  <si>
    <t>Begin Elevator</t>
  </si>
  <si>
    <t>Start Move</t>
  </si>
  <si>
    <t xml:space="preserve">  </t>
  </si>
  <si>
    <t>Land</t>
  </si>
  <si>
    <t>Elevator</t>
  </si>
  <si>
    <t>X =156</t>
  </si>
  <si>
    <t>First jump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</si>
</sst>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5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3" fillId="0" borderId="27" applyNumberFormat="0" applyFill="0" applyAlignment="0" applyProtection="0"/>
    <xf numFmtId="0" fontId="34" fillId="16" borderId="0" applyNumberFormat="0" applyBorder="0" applyAlignment="0" applyProtection="0"/>
    <xf numFmtId="0" fontId="46" fillId="0" borderId="0" applyNumberFormat="0" applyFill="0" applyBorder="0" applyAlignment="0" applyProtection="0">
      <alignment vertical="top"/>
      <protection locked="0"/>
    </xf>
  </cellStyleXfs>
  <cellXfs count="222">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2" fillId="0" borderId="0" xfId="0" applyFont="1" applyAlignment="1"/>
    <xf numFmtId="0" fontId="11" fillId="0" borderId="0" xfId="0" applyFont="1" applyAlignment="1"/>
    <xf numFmtId="0" fontId="0" fillId="0" borderId="6" xfId="0" applyBorder="1" applyAlignment="1">
      <alignment horizontal="right"/>
    </xf>
    <xf numFmtId="0" fontId="0" fillId="0" borderId="7" xfId="0" applyBorder="1"/>
    <xf numFmtId="0" fontId="14" fillId="0" borderId="0" xfId="0" applyFont="1" applyAlignment="1"/>
    <xf numFmtId="0" fontId="14" fillId="0" borderId="0" xfId="0" applyFont="1"/>
    <xf numFmtId="0" fontId="15" fillId="0" borderId="0" xfId="0" applyFont="1"/>
    <xf numFmtId="0" fontId="16" fillId="2" borderId="0" xfId="0" applyFont="1" applyFill="1" applyAlignment="1"/>
    <xf numFmtId="0" fontId="12" fillId="0" borderId="0" xfId="0" applyFont="1"/>
    <xf numFmtId="0" fontId="15" fillId="0" borderId="8" xfId="0" applyFont="1" applyFill="1" applyBorder="1"/>
    <xf numFmtId="0" fontId="15" fillId="0" borderId="9" xfId="0" applyFont="1" applyFill="1" applyBorder="1"/>
    <xf numFmtId="0" fontId="24"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5" fillId="3" borderId="12" xfId="0" applyFont="1" applyFill="1" applyBorder="1" applyAlignment="1">
      <alignment horizontal="center"/>
    </xf>
    <xf numFmtId="0" fontId="25" fillId="4" borderId="12" xfId="0" applyFont="1" applyFill="1" applyBorder="1" applyAlignment="1">
      <alignment horizontal="center"/>
    </xf>
    <xf numFmtId="0" fontId="25" fillId="5" borderId="12" xfId="0" applyFont="1" applyFill="1" applyBorder="1" applyAlignment="1">
      <alignment horizontal="center"/>
    </xf>
    <xf numFmtId="0" fontId="25" fillId="6" borderId="12" xfId="0" applyFont="1" applyFill="1" applyBorder="1" applyAlignment="1">
      <alignment horizontal="center"/>
    </xf>
    <xf numFmtId="0" fontId="0" fillId="0" borderId="6" xfId="0" applyBorder="1"/>
    <xf numFmtId="0" fontId="0" fillId="0" borderId="13" xfId="0" applyBorder="1"/>
    <xf numFmtId="0" fontId="13" fillId="0" borderId="0" xfId="0" applyFont="1"/>
    <xf numFmtId="0" fontId="13" fillId="0" borderId="6" xfId="0" applyFont="1" applyBorder="1"/>
    <xf numFmtId="0" fontId="13" fillId="0" borderId="0" xfId="0" applyFont="1" applyBorder="1"/>
    <xf numFmtId="0" fontId="13" fillId="0" borderId="1" xfId="0" applyFont="1" applyBorder="1"/>
    <xf numFmtId="0" fontId="13" fillId="0" borderId="0" xfId="0" applyFont="1" applyFill="1"/>
    <xf numFmtId="0" fontId="0" fillId="0" borderId="0" xfId="0" applyBorder="1" applyAlignment="1"/>
    <xf numFmtId="0" fontId="15" fillId="0" borderId="16" xfId="0" applyFont="1" applyFill="1" applyBorder="1"/>
    <xf numFmtId="0" fontId="15" fillId="0" borderId="17" xfId="0" applyFont="1" applyFill="1" applyBorder="1"/>
    <xf numFmtId="0" fontId="16" fillId="2" borderId="10" xfId="0" applyFont="1" applyFill="1" applyBorder="1" applyAlignment="1"/>
    <xf numFmtId="0" fontId="12" fillId="7" borderId="10" xfId="0" applyFont="1" applyFill="1" applyBorder="1" applyAlignment="1"/>
    <xf numFmtId="0" fontId="12" fillId="8" borderId="10" xfId="0" applyFont="1" applyFill="1" applyBorder="1" applyAlignment="1"/>
    <xf numFmtId="0" fontId="18" fillId="9" borderId="10" xfId="0" applyFont="1" applyFill="1" applyBorder="1" applyAlignment="1"/>
    <xf numFmtId="0" fontId="20" fillId="10" borderId="10" xfId="0" applyFont="1" applyFill="1" applyBorder="1" applyAlignment="1"/>
    <xf numFmtId="0" fontId="12" fillId="11" borderId="10" xfId="0" applyFont="1" applyFill="1" applyBorder="1" applyAlignment="1"/>
    <xf numFmtId="0" fontId="12" fillId="12" borderId="10" xfId="0" applyFont="1" applyFill="1" applyBorder="1" applyAlignment="1"/>
    <xf numFmtId="0" fontId="22" fillId="4" borderId="10" xfId="0" applyFont="1" applyFill="1" applyBorder="1" applyAlignment="1"/>
    <xf numFmtId="0" fontId="22" fillId="13" borderId="10" xfId="0" applyFont="1" applyFill="1" applyBorder="1" applyAlignment="1"/>
    <xf numFmtId="0" fontId="16" fillId="2" borderId="6" xfId="0" applyFont="1" applyFill="1" applyBorder="1" applyAlignment="1"/>
    <xf numFmtId="0" fontId="12" fillId="7" borderId="6" xfId="0" applyFont="1" applyFill="1" applyBorder="1" applyAlignment="1"/>
    <xf numFmtId="0" fontId="17" fillId="7" borderId="18" xfId="0" applyFont="1" applyFill="1" applyBorder="1" applyAlignment="1">
      <alignment horizontal="right"/>
    </xf>
    <xf numFmtId="0" fontId="15" fillId="7" borderId="18" xfId="0" applyFont="1" applyFill="1" applyBorder="1" applyAlignment="1">
      <alignment horizontal="right"/>
    </xf>
    <xf numFmtId="0" fontId="15" fillId="7" borderId="19" xfId="0" applyFont="1" applyFill="1" applyBorder="1" applyAlignment="1">
      <alignment horizontal="right"/>
    </xf>
    <xf numFmtId="0" fontId="17" fillId="7" borderId="20" xfId="0" applyFont="1" applyFill="1" applyBorder="1" applyAlignment="1">
      <alignment horizontal="right"/>
    </xf>
    <xf numFmtId="0" fontId="12" fillId="8" borderId="6" xfId="0" applyFont="1" applyFill="1" applyBorder="1" applyAlignment="1"/>
    <xf numFmtId="0" fontId="17" fillId="8" borderId="18" xfId="0" applyFont="1" applyFill="1" applyBorder="1" applyAlignment="1">
      <alignment horizontal="right"/>
    </xf>
    <xf numFmtId="0" fontId="28" fillId="8" borderId="18" xfId="0" applyFont="1" applyFill="1" applyBorder="1" applyAlignment="1">
      <alignment horizontal="right"/>
    </xf>
    <xf numFmtId="0" fontId="28" fillId="8" borderId="19" xfId="0" applyFont="1" applyFill="1" applyBorder="1" applyAlignment="1">
      <alignment horizontal="right"/>
    </xf>
    <xf numFmtId="0" fontId="17" fillId="8" borderId="20" xfId="0" applyFont="1" applyFill="1" applyBorder="1" applyAlignment="1">
      <alignment horizontal="right"/>
    </xf>
    <xf numFmtId="0" fontId="15" fillId="8" borderId="18" xfId="0" applyFont="1" applyFill="1" applyBorder="1" applyAlignment="1">
      <alignment horizontal="right"/>
    </xf>
    <xf numFmtId="0" fontId="15" fillId="8" borderId="19" xfId="0" applyFont="1" applyFill="1" applyBorder="1" applyAlignment="1">
      <alignment horizontal="right"/>
    </xf>
    <xf numFmtId="0" fontId="18" fillId="9" borderId="6" xfId="0" applyFont="1" applyFill="1" applyBorder="1" applyAlignment="1"/>
    <xf numFmtId="0" fontId="17" fillId="9" borderId="18" xfId="0" applyFont="1" applyFill="1" applyBorder="1" applyAlignment="1">
      <alignment horizontal="right"/>
    </xf>
    <xf numFmtId="0" fontId="15" fillId="9" borderId="18" xfId="0" applyFont="1" applyFill="1" applyBorder="1" applyAlignment="1">
      <alignment horizontal="right"/>
    </xf>
    <xf numFmtId="0" fontId="15" fillId="9" borderId="19" xfId="0" applyFont="1" applyFill="1" applyBorder="1" applyAlignment="1">
      <alignment horizontal="right"/>
    </xf>
    <xf numFmtId="0" fontId="17" fillId="9" borderId="20" xfId="0" applyFont="1" applyFill="1" applyBorder="1" applyAlignment="1">
      <alignment horizontal="right"/>
    </xf>
    <xf numFmtId="0" fontId="20" fillId="10" borderId="6" xfId="0" applyFont="1" applyFill="1" applyBorder="1" applyAlignment="1"/>
    <xf numFmtId="0" fontId="17" fillId="10" borderId="18" xfId="0" applyFont="1" applyFill="1" applyBorder="1" applyAlignment="1">
      <alignment horizontal="right"/>
    </xf>
    <xf numFmtId="0" fontId="15" fillId="10" borderId="18" xfId="0" applyFont="1" applyFill="1" applyBorder="1" applyAlignment="1">
      <alignment horizontal="right"/>
    </xf>
    <xf numFmtId="0" fontId="15" fillId="10" borderId="19" xfId="0" applyFont="1" applyFill="1" applyBorder="1" applyAlignment="1">
      <alignment horizontal="right"/>
    </xf>
    <xf numFmtId="0" fontId="17" fillId="10" borderId="20" xfId="0" applyFont="1" applyFill="1" applyBorder="1" applyAlignment="1">
      <alignment horizontal="right"/>
    </xf>
    <xf numFmtId="0" fontId="12" fillId="11" borderId="6" xfId="0" applyFont="1" applyFill="1" applyBorder="1" applyAlignment="1"/>
    <xf numFmtId="0" fontId="17" fillId="11" borderId="18" xfId="0" applyFont="1" applyFill="1" applyBorder="1" applyAlignment="1">
      <alignment horizontal="right"/>
    </xf>
    <xf numFmtId="0" fontId="15" fillId="11" borderId="18" xfId="0" applyFont="1" applyFill="1" applyBorder="1" applyAlignment="1">
      <alignment horizontal="right"/>
    </xf>
    <xf numFmtId="0" fontId="15" fillId="11" borderId="19" xfId="0" applyFont="1" applyFill="1" applyBorder="1" applyAlignment="1">
      <alignment horizontal="right"/>
    </xf>
    <xf numFmtId="0" fontId="17" fillId="11" borderId="20" xfId="0" applyFont="1" applyFill="1" applyBorder="1" applyAlignment="1">
      <alignment horizontal="right"/>
    </xf>
    <xf numFmtId="0" fontId="12" fillId="12" borderId="6" xfId="0" applyFont="1" applyFill="1" applyBorder="1" applyAlignment="1"/>
    <xf numFmtId="0" fontId="17" fillId="12" borderId="18" xfId="0" applyFont="1" applyFill="1" applyBorder="1" applyAlignment="1">
      <alignment horizontal="right"/>
    </xf>
    <xf numFmtId="0" fontId="15" fillId="12" borderId="18" xfId="0" applyFont="1" applyFill="1" applyBorder="1" applyAlignment="1">
      <alignment horizontal="right"/>
    </xf>
    <xf numFmtId="0" fontId="15" fillId="12" borderId="19" xfId="0" applyFont="1" applyFill="1" applyBorder="1" applyAlignment="1">
      <alignment horizontal="right"/>
    </xf>
    <xf numFmtId="0" fontId="17" fillId="12" borderId="20" xfId="0" applyFont="1" applyFill="1" applyBorder="1" applyAlignment="1">
      <alignment horizontal="right"/>
    </xf>
    <xf numFmtId="0" fontId="22" fillId="4" borderId="6" xfId="0" applyFont="1" applyFill="1" applyBorder="1" applyAlignment="1"/>
    <xf numFmtId="0" fontId="29" fillId="4" borderId="18" xfId="0" applyFont="1" applyFill="1" applyBorder="1" applyAlignment="1">
      <alignment horizontal="right"/>
    </xf>
    <xf numFmtId="0" fontId="30" fillId="4" borderId="18" xfId="0" applyFont="1" applyFill="1" applyBorder="1" applyAlignment="1">
      <alignment horizontal="right"/>
    </xf>
    <xf numFmtId="0" fontId="30" fillId="4" borderId="19" xfId="0" applyFont="1" applyFill="1" applyBorder="1" applyAlignment="1">
      <alignment horizontal="right"/>
    </xf>
    <xf numFmtId="0" fontId="29" fillId="4" borderId="20" xfId="0" applyFont="1" applyFill="1" applyBorder="1" applyAlignment="1">
      <alignment horizontal="right"/>
    </xf>
    <xf numFmtId="0" fontId="22" fillId="13" borderId="6" xfId="0" applyFont="1" applyFill="1" applyBorder="1" applyAlignment="1"/>
    <xf numFmtId="0" fontId="31" fillId="13" borderId="18" xfId="0" applyFont="1" applyFill="1" applyBorder="1" applyAlignment="1">
      <alignment horizontal="right"/>
    </xf>
    <xf numFmtId="0" fontId="32" fillId="13" borderId="18" xfId="0" applyFont="1" applyFill="1" applyBorder="1" applyAlignment="1">
      <alignment horizontal="right"/>
    </xf>
    <xf numFmtId="0" fontId="32" fillId="13" borderId="19" xfId="0" applyFont="1" applyFill="1" applyBorder="1" applyAlignment="1">
      <alignment horizontal="right"/>
    </xf>
    <xf numFmtId="0" fontId="31" fillId="13" borderId="20" xfId="0" applyFont="1" applyFill="1" applyBorder="1" applyAlignment="1">
      <alignment horizontal="right"/>
    </xf>
    <xf numFmtId="0" fontId="14" fillId="3" borderId="4" xfId="0" applyFont="1" applyFill="1" applyBorder="1" applyAlignment="1"/>
    <xf numFmtId="0" fontId="15" fillId="0" borderId="4" xfId="0" applyFont="1" applyFill="1" applyBorder="1"/>
    <xf numFmtId="0" fontId="15" fillId="0" borderId="21" xfId="0" applyFont="1" applyFill="1" applyBorder="1"/>
    <xf numFmtId="0" fontId="14" fillId="3" borderId="5" xfId="0" applyFont="1" applyFill="1" applyBorder="1" applyAlignment="1"/>
    <xf numFmtId="0" fontId="0" fillId="0" borderId="10" xfId="0" applyBorder="1"/>
    <xf numFmtId="0" fontId="27" fillId="0" borderId="0" xfId="0" applyFont="1" applyFill="1" applyBorder="1" applyAlignment="1">
      <alignment horizontal="center"/>
    </xf>
    <xf numFmtId="0" fontId="35" fillId="0" borderId="0" xfId="0" applyNumberFormat="1" applyFont="1"/>
    <xf numFmtId="0" fontId="0" fillId="0" borderId="0" xfId="0" applyAlignment="1"/>
    <xf numFmtId="0" fontId="34" fillId="16" borderId="23" xfId="2" applyNumberFormat="1" applyBorder="1"/>
    <xf numFmtId="0" fontId="34" fillId="16" borderId="23" xfId="2" applyNumberFormat="1" applyBorder="1" applyAlignment="1">
      <alignment horizontal="center"/>
    </xf>
    <xf numFmtId="0" fontId="34" fillId="16" borderId="22" xfId="2" applyNumberFormat="1" applyBorder="1" applyAlignment="1">
      <alignment horizontal="center"/>
    </xf>
    <xf numFmtId="0" fontId="33" fillId="0" borderId="27" xfId="1" applyNumberFormat="1" applyBorder="1"/>
    <xf numFmtId="3" fontId="33" fillId="0" borderId="27" xfId="1" applyNumberFormat="1" applyBorder="1"/>
    <xf numFmtId="0" fontId="35" fillId="0" borderId="0" xfId="0" applyNumberFormat="1" applyFont="1" applyBorder="1" applyAlignment="1">
      <alignment horizontal="left" indent="1"/>
    </xf>
    <xf numFmtId="3" fontId="35" fillId="0" borderId="0" xfId="0" applyNumberFormat="1" applyFont="1" applyBorder="1"/>
    <xf numFmtId="0" fontId="33" fillId="0" borderId="30" xfId="1" applyNumberFormat="1" applyBorder="1"/>
    <xf numFmtId="3" fontId="33" fillId="0" borderId="30" xfId="1" applyNumberFormat="1" applyBorder="1"/>
    <xf numFmtId="49" fontId="33" fillId="0" borderId="29" xfId="1" applyNumberFormat="1" applyBorder="1"/>
    <xf numFmtId="49" fontId="35" fillId="0" borderId="1" xfId="0" applyNumberFormat="1" applyFont="1" applyBorder="1"/>
    <xf numFmtId="49" fontId="33" fillId="17" borderId="31" xfId="1" applyNumberFormat="1" applyFill="1" applyBorder="1"/>
    <xf numFmtId="49" fontId="33" fillId="18" borderId="31" xfId="1" applyNumberFormat="1" applyFill="1" applyBorder="1"/>
    <xf numFmtId="49" fontId="33" fillId="19" borderId="31" xfId="1" applyNumberFormat="1" applyFill="1" applyBorder="1"/>
    <xf numFmtId="0" fontId="34" fillId="20" borderId="23" xfId="2" applyNumberFormat="1" applyFill="1" applyBorder="1"/>
    <xf numFmtId="0" fontId="34" fillId="20" borderId="23" xfId="2" applyNumberFormat="1" applyFill="1" applyBorder="1" applyAlignment="1">
      <alignment horizontal="center"/>
    </xf>
    <xf numFmtId="0" fontId="34" fillId="20" borderId="22" xfId="2" applyNumberFormat="1" applyFill="1" applyBorder="1" applyAlignment="1">
      <alignment horizontal="center"/>
    </xf>
    <xf numFmtId="3" fontId="0" fillId="0" borderId="0" xfId="0" applyNumberFormat="1"/>
    <xf numFmtId="0" fontId="34" fillId="21" borderId="23" xfId="2" applyNumberFormat="1" applyFill="1" applyBorder="1"/>
    <xf numFmtId="0" fontId="34" fillId="21" borderId="23" xfId="2" applyNumberFormat="1" applyFill="1" applyBorder="1" applyAlignment="1">
      <alignment horizontal="center"/>
    </xf>
    <xf numFmtId="0" fontId="34" fillId="21" borderId="22" xfId="2" applyNumberFormat="1" applyFill="1" applyBorder="1" applyAlignment="1">
      <alignment horizontal="center"/>
    </xf>
    <xf numFmtId="0" fontId="43" fillId="16" borderId="13" xfId="2" applyNumberFormat="1" applyFont="1" applyBorder="1" applyAlignment="1">
      <alignment horizontal="center" vertical="center"/>
    </xf>
    <xf numFmtId="0" fontId="43"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5" fillId="0" borderId="41" xfId="0" applyNumberFormat="1" applyFont="1" applyBorder="1"/>
    <xf numFmtId="3" fontId="33" fillId="0" borderId="42" xfId="1" applyNumberFormat="1" applyBorder="1"/>
    <xf numFmtId="164" fontId="35" fillId="0" borderId="0" xfId="0" applyNumberFormat="1" applyFont="1" applyBorder="1"/>
    <xf numFmtId="164" fontId="35" fillId="0" borderId="43" xfId="0" applyNumberFormat="1" applyFont="1" applyBorder="1"/>
    <xf numFmtId="164" fontId="35" fillId="0" borderId="27" xfId="0" applyNumberFormat="1" applyFont="1" applyBorder="1"/>
    <xf numFmtId="164" fontId="33"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8" fillId="0" borderId="22" xfId="0" applyFont="1" applyFill="1" applyBorder="1" applyAlignment="1">
      <alignment horizontal="center"/>
    </xf>
    <xf numFmtId="0" fontId="28"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8" fillId="0" borderId="0" xfId="0" applyFont="1" applyAlignment="1"/>
    <xf numFmtId="0" fontId="28" fillId="0" borderId="0" xfId="0" applyFont="1" applyBorder="1" applyAlignment="1">
      <alignment horizontal="right"/>
    </xf>
    <xf numFmtId="0" fontId="0" fillId="23" borderId="0" xfId="0" applyFill="1"/>
    <xf numFmtId="0" fontId="50" fillId="23" borderId="0" xfId="0" applyFont="1" applyFill="1"/>
    <xf numFmtId="0" fontId="40" fillId="23" borderId="0" xfId="0" applyNumberFormat="1" applyFont="1" applyFill="1"/>
    <xf numFmtId="0" fontId="35" fillId="23" borderId="0" xfId="0" applyNumberFormat="1" applyFont="1" applyFill="1"/>
    <xf numFmtId="0" fontId="50" fillId="23" borderId="0" xfId="0" applyNumberFormat="1" applyFont="1" applyFill="1"/>
    <xf numFmtId="0" fontId="28" fillId="23" borderId="0" xfId="0" applyFont="1" applyFill="1"/>
    <xf numFmtId="0" fontId="37" fillId="23" borderId="0" xfId="0" applyNumberFormat="1" applyFont="1" applyFill="1"/>
    <xf numFmtId="0" fontId="39" fillId="23" borderId="0" xfId="0" applyNumberFormat="1" applyFont="1" applyFill="1"/>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40" fillId="23" borderId="0" xfId="0" applyNumberFormat="1" applyFont="1" applyFill="1" applyAlignment="1">
      <alignment horizontal="left"/>
    </xf>
    <xf numFmtId="0" fontId="38"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8" fillId="20" borderId="28" xfId="2" applyNumberFormat="1" applyFont="1" applyFill="1" applyBorder="1" applyAlignment="1">
      <alignment horizontal="center" vertical="center" textRotation="90"/>
    </xf>
    <xf numFmtId="0" fontId="39" fillId="23" borderId="0" xfId="0" applyNumberFormat="1" applyFont="1" applyFill="1" applyAlignment="1"/>
    <xf numFmtId="0" fontId="0" fillId="23" borderId="0" xfId="0" applyFill="1" applyAlignment="1"/>
    <xf numFmtId="0" fontId="36" fillId="23" borderId="0" xfId="0" applyNumberFormat="1" applyFont="1" applyFill="1" applyAlignment="1"/>
    <xf numFmtId="0" fontId="41" fillId="23" borderId="0" xfId="0" applyNumberFormat="1" applyFont="1" applyFill="1" applyAlignment="1">
      <alignment horizontal="right"/>
    </xf>
    <xf numFmtId="0" fontId="42" fillId="23" borderId="0" xfId="0" applyFont="1" applyFill="1" applyAlignment="1">
      <alignment horizontal="right"/>
    </xf>
    <xf numFmtId="0" fontId="38" fillId="16" borderId="28" xfId="2" applyNumberFormat="1" applyFont="1" applyBorder="1" applyAlignment="1">
      <alignment horizontal="center" vertical="center" textRotation="90"/>
    </xf>
    <xf numFmtId="0" fontId="12" fillId="3" borderId="8" xfId="0" applyFont="1" applyFill="1" applyBorder="1" applyAlignment="1"/>
    <xf numFmtId="0" fontId="15" fillId="3" borderId="8" xfId="0" applyFont="1" applyFill="1" applyBorder="1" applyAlignment="1"/>
    <xf numFmtId="0" fontId="12" fillId="3" borderId="24" xfId="0" applyFont="1" applyFill="1" applyBorder="1" applyAlignment="1"/>
    <xf numFmtId="0" fontId="15" fillId="3" borderId="24" xfId="0" applyFont="1" applyFill="1" applyBorder="1" applyAlignment="1"/>
    <xf numFmtId="0" fontId="22" fillId="13" borderId="26" xfId="0" applyFont="1" applyFill="1" applyBorder="1" applyAlignment="1"/>
    <xf numFmtId="0" fontId="23" fillId="13" borderId="0" xfId="0" applyFont="1" applyFill="1" applyBorder="1" applyAlignment="1"/>
    <xf numFmtId="0" fontId="22" fillId="4" borderId="26" xfId="0" applyFont="1" applyFill="1" applyBorder="1" applyAlignment="1"/>
    <xf numFmtId="0" fontId="23" fillId="4" borderId="0" xfId="0" applyFont="1" applyFill="1" applyBorder="1" applyAlignment="1"/>
    <xf numFmtId="0" fontId="12" fillId="12" borderId="26" xfId="0" applyFont="1" applyFill="1" applyBorder="1" applyAlignment="1"/>
    <xf numFmtId="0" fontId="0" fillId="12" borderId="0" xfId="0" applyFill="1" applyBorder="1" applyAlignment="1"/>
    <xf numFmtId="0" fontId="12" fillId="11" borderId="26" xfId="0" applyFont="1" applyFill="1" applyBorder="1" applyAlignment="1"/>
    <xf numFmtId="0" fontId="15" fillId="11" borderId="0" xfId="0" applyFont="1" applyFill="1" applyBorder="1" applyAlignment="1"/>
    <xf numFmtId="0" fontId="20" fillId="10" borderId="26" xfId="0" applyFont="1" applyFill="1" applyBorder="1" applyAlignment="1"/>
    <xf numFmtId="0" fontId="21" fillId="10" borderId="0" xfId="0" applyFont="1" applyFill="1" applyBorder="1" applyAlignment="1"/>
    <xf numFmtId="0" fontId="18" fillId="9" borderId="26" xfId="0" applyFont="1" applyFill="1" applyBorder="1" applyAlignment="1"/>
    <xf numFmtId="0" fontId="19" fillId="9" borderId="0" xfId="0" applyFont="1" applyFill="1" applyBorder="1" applyAlignment="1"/>
    <xf numFmtId="0" fontId="12" fillId="8" borderId="26" xfId="0" applyFont="1" applyFill="1" applyBorder="1" applyAlignment="1"/>
    <xf numFmtId="0" fontId="0" fillId="8" borderId="0" xfId="0" applyFill="1" applyBorder="1" applyAlignment="1"/>
    <xf numFmtId="0" fontId="11" fillId="15" borderId="0" xfId="0" applyFont="1" applyFill="1" applyAlignment="1">
      <alignment horizontal="center"/>
    </xf>
    <xf numFmtId="0" fontId="12" fillId="7" borderId="26" xfId="0" applyFont="1" applyFill="1" applyBorder="1" applyAlignment="1"/>
    <xf numFmtId="0" fontId="0" fillId="7" borderId="0" xfId="0" applyFill="1" applyBorder="1" applyAlignment="1"/>
    <xf numFmtId="0" fontId="13" fillId="3" borderId="25" xfId="0" applyFont="1" applyFill="1" applyBorder="1" applyAlignment="1"/>
    <xf numFmtId="0" fontId="13" fillId="3" borderId="14" xfId="0" applyFont="1" applyFill="1" applyBorder="1" applyAlignment="1"/>
    <xf numFmtId="0" fontId="13" fillId="3" borderId="15" xfId="0" applyFont="1" applyFill="1" applyBorder="1" applyAlignment="1"/>
    <xf numFmtId="0" fontId="26" fillId="14" borderId="25" xfId="0" applyFont="1" applyFill="1" applyBorder="1" applyAlignment="1">
      <alignment horizontal="center"/>
    </xf>
    <xf numFmtId="0" fontId="26" fillId="14" borderId="14" xfId="0" applyFont="1" applyFill="1" applyBorder="1" applyAlignment="1">
      <alignment horizontal="center"/>
    </xf>
    <xf numFmtId="0" fontId="26" fillId="14" borderId="15" xfId="0" applyFont="1" applyFill="1" applyBorder="1" applyAlignment="1">
      <alignment horizontal="center"/>
    </xf>
    <xf numFmtId="0" fontId="27" fillId="2" borderId="3" xfId="0" applyFont="1" applyFill="1" applyBorder="1" applyAlignment="1">
      <alignment horizontal="center"/>
    </xf>
    <xf numFmtId="0" fontId="28"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7" fillId="2" borderId="25" xfId="0" applyFont="1" applyFill="1" applyBorder="1" applyAlignment="1">
      <alignment horizontal="center"/>
    </xf>
    <xf numFmtId="0" fontId="27" fillId="2" borderId="15" xfId="0" applyFont="1" applyFill="1" applyBorder="1" applyAlignment="1">
      <alignment horizontal="center"/>
    </xf>
    <xf numFmtId="0" fontId="51" fillId="22" borderId="28" xfId="0" applyFont="1" applyFill="1" applyBorder="1" applyAlignment="1">
      <alignment vertical="center" textRotation="90"/>
    </xf>
    <xf numFmtId="0" fontId="51" fillId="22" borderId="6" xfId="0" applyFont="1" applyFill="1" applyBorder="1" applyAlignment="1">
      <alignment vertical="center" textRotation="90"/>
    </xf>
    <xf numFmtId="0" fontId="51" fillId="22" borderId="13" xfId="0" applyFont="1" applyFill="1" applyBorder="1" applyAlignment="1">
      <alignment vertical="center" textRotation="90"/>
    </xf>
    <xf numFmtId="0" fontId="28"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8" fillId="0" borderId="26" xfId="0" applyFont="1" applyBorder="1" applyAlignment="1">
      <alignment wrapText="1"/>
    </xf>
    <xf numFmtId="0" fontId="0" fillId="0" borderId="7" xfId="0" applyBorder="1" applyAlignment="1">
      <alignment wrapText="1"/>
    </xf>
    <xf numFmtId="0" fontId="45" fillId="0" borderId="33" xfId="0" applyFont="1" applyBorder="1" applyAlignment="1">
      <alignment horizontal="left" indent="4"/>
    </xf>
    <xf numFmtId="0" fontId="0" fillId="0" borderId="7" xfId="0" applyBorder="1" applyAlignment="1">
      <alignment horizontal="left" indent="4"/>
    </xf>
    <xf numFmtId="0" fontId="46" fillId="0" borderId="33" xfId="3" applyBorder="1" applyAlignment="1" applyProtection="1">
      <alignment horizontal="left" indent="4"/>
    </xf>
    <xf numFmtId="0" fontId="36" fillId="0" borderId="34" xfId="0" applyNumberFormat="1" applyFont="1" applyBorder="1" applyAlignment="1"/>
    <xf numFmtId="0" fontId="0" fillId="0" borderId="32" xfId="0" applyBorder="1" applyAlignment="1"/>
    <xf numFmtId="0" fontId="47" fillId="0" borderId="35" xfId="0" applyFont="1" applyBorder="1" applyAlignment="1"/>
    <xf numFmtId="0" fontId="47" fillId="0" borderId="36" xfId="0" applyFont="1" applyBorder="1" applyAlignment="1"/>
    <xf numFmtId="0" fontId="0" fillId="0" borderId="33" xfId="0" applyBorder="1" applyAlignment="1"/>
    <xf numFmtId="0" fontId="0" fillId="0" borderId="0" xfId="0" applyBorder="1" applyAlignment="1"/>
    <xf numFmtId="0" fontId="49" fillId="0" borderId="26" xfId="0" applyFont="1" applyBorder="1" applyAlignment="1">
      <alignment wrapText="1"/>
    </xf>
    <xf numFmtId="0" fontId="49" fillId="0" borderId="7" xfId="0" applyFont="1" applyBorder="1" applyAlignment="1">
      <alignment wrapText="1"/>
    </xf>
    <xf numFmtId="0" fontId="48" fillId="0" borderId="37" xfId="0" applyNumberFormat="1" applyFont="1" applyBorder="1" applyAlignment="1"/>
    <xf numFmtId="0" fontId="17"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18"/>
  <sheetViews>
    <sheetView tabSelected="1" workbookViewId="0">
      <pane ySplit="6" topLeftCell="A105" activePane="bottomLeft" state="frozen"/>
      <selection pane="bottomLeft" activeCell="C118" sqref="C118"/>
    </sheetView>
  </sheetViews>
  <sheetFormatPr defaultRowHeight="12.75" outlineLevelRow="1"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62" t="s">
        <v>212</v>
      </c>
      <c r="B1" s="161"/>
      <c r="C1" s="163" t="s">
        <v>175</v>
      </c>
      <c r="D1" s="163"/>
      <c r="E1" s="163"/>
      <c r="F1" s="164"/>
      <c r="G1" s="140"/>
      <c r="H1" s="141">
        <f>SUM(G1:G65495)</f>
        <v>1137</v>
      </c>
      <c r="I1" s="141" t="s">
        <v>202</v>
      </c>
      <c r="J1" s="140"/>
      <c r="K1" s="140"/>
    </row>
    <row r="2" spans="1:11" ht="19.5" customHeight="1" x14ac:dyDescent="0.3">
      <c r="A2" s="142" t="s">
        <v>179</v>
      </c>
      <c r="B2" s="156">
        <v>2</v>
      </c>
      <c r="C2" s="143"/>
      <c r="D2" s="143"/>
      <c r="E2" s="143"/>
      <c r="F2" s="143"/>
      <c r="G2" s="140"/>
      <c r="H2" s="144" t="s">
        <v>247</v>
      </c>
      <c r="I2" s="141" t="str">
        <f>IF(H1&lt;3600,"Seconds","Minutes")</f>
        <v>Seconds</v>
      </c>
      <c r="J2" s="144" t="str">
        <f>IF(H1&lt;3600,"",(MOD(H1,3600)/60))</f>
        <v/>
      </c>
      <c r="K2" s="141" t="str">
        <f>IF(H1&lt;3600, "", "Seconds")</f>
        <v/>
      </c>
    </row>
    <row r="3" spans="1:11" ht="12.75" customHeight="1" x14ac:dyDescent="0.25">
      <c r="A3" s="142" t="s">
        <v>159</v>
      </c>
      <c r="B3" s="142" t="s">
        <v>211</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183</v>
      </c>
      <c r="B5" s="147" t="s">
        <v>182</v>
      </c>
      <c r="C5" s="160" t="s">
        <v>184</v>
      </c>
      <c r="D5" s="160"/>
      <c r="E5" s="147"/>
      <c r="F5" s="143"/>
      <c r="G5" s="140"/>
      <c r="H5" s="140"/>
      <c r="I5" s="140"/>
      <c r="J5" s="140"/>
      <c r="K5" s="140"/>
    </row>
    <row r="6" spans="1:11" ht="15" x14ac:dyDescent="0.25">
      <c r="A6" s="147" t="s">
        <v>183</v>
      </c>
      <c r="B6" s="147" t="s">
        <v>185</v>
      </c>
      <c r="C6" s="160" t="s">
        <v>169</v>
      </c>
      <c r="D6" s="161"/>
      <c r="E6" s="147"/>
      <c r="F6" s="143"/>
      <c r="G6" s="140"/>
      <c r="H6" s="140"/>
      <c r="I6" s="140"/>
      <c r="J6" s="140"/>
      <c r="K6" s="140"/>
    </row>
    <row r="7" spans="1:11" ht="15.75" thickBot="1" x14ac:dyDescent="0.3">
      <c r="A7" s="93"/>
      <c r="B7" s="93"/>
      <c r="C7" s="93"/>
      <c r="D7" s="93"/>
      <c r="E7" s="93"/>
      <c r="F7" s="93"/>
    </row>
    <row r="8" spans="1:11" ht="15" customHeight="1" outlineLevel="1" x14ac:dyDescent="0.25">
      <c r="A8" s="165" t="s">
        <v>186</v>
      </c>
      <c r="B8" s="95" t="s">
        <v>180</v>
      </c>
      <c r="C8" s="96" t="s">
        <v>42</v>
      </c>
      <c r="D8" s="96" t="s">
        <v>41</v>
      </c>
      <c r="E8" s="96" t="s">
        <v>43</v>
      </c>
      <c r="F8" s="97" t="s">
        <v>181</v>
      </c>
    </row>
    <row r="9" spans="1:11" ht="15.75" outlineLevel="1" thickBot="1" x14ac:dyDescent="0.3">
      <c r="A9" s="158"/>
      <c r="B9" s="98" t="s">
        <v>182</v>
      </c>
      <c r="C9" s="99">
        <v>0</v>
      </c>
      <c r="D9" s="99">
        <v>0</v>
      </c>
      <c r="E9" s="99"/>
      <c r="F9" s="104"/>
    </row>
    <row r="10" spans="1:11" ht="15.75" outlineLevel="1" thickTop="1" x14ac:dyDescent="0.25">
      <c r="A10" s="158"/>
      <c r="B10" s="148" t="s">
        <v>213</v>
      </c>
      <c r="C10" s="101">
        <v>166</v>
      </c>
      <c r="D10" s="101">
        <v>167</v>
      </c>
      <c r="E10" s="101">
        <f t="shared" ref="E10:E16" si="0">IF(AND(C10&gt;0,D10&gt;0), D10-C10, 0)</f>
        <v>1</v>
      </c>
      <c r="F10" s="105"/>
    </row>
    <row r="11" spans="1:11" ht="15" outlineLevel="1" x14ac:dyDescent="0.25">
      <c r="A11" s="158"/>
      <c r="B11" s="148" t="s">
        <v>214</v>
      </c>
      <c r="C11" s="101">
        <v>361</v>
      </c>
      <c r="D11" s="101">
        <v>390</v>
      </c>
      <c r="E11" s="101">
        <f t="shared" si="0"/>
        <v>29</v>
      </c>
      <c r="F11" s="105"/>
    </row>
    <row r="12" spans="1:11" ht="15" outlineLevel="1" x14ac:dyDescent="0.25">
      <c r="A12" s="158"/>
      <c r="B12" s="148" t="s">
        <v>215</v>
      </c>
      <c r="C12" s="101">
        <v>520</v>
      </c>
      <c r="D12" s="101">
        <v>550</v>
      </c>
      <c r="E12" s="101">
        <f t="shared" si="0"/>
        <v>30</v>
      </c>
      <c r="F12" s="105"/>
    </row>
    <row r="13" spans="1:11" ht="15" outlineLevel="1" x14ac:dyDescent="0.25">
      <c r="A13" s="158"/>
      <c r="B13" s="100"/>
      <c r="C13" s="101"/>
      <c r="D13" s="101"/>
      <c r="E13" s="101">
        <f t="shared" si="0"/>
        <v>0</v>
      </c>
      <c r="F13" s="105"/>
    </row>
    <row r="14" spans="1:11" ht="15" outlineLevel="1" x14ac:dyDescent="0.25">
      <c r="A14" s="158"/>
      <c r="B14" s="100"/>
      <c r="C14" s="101"/>
      <c r="D14" s="101"/>
      <c r="E14" s="101">
        <f t="shared" si="0"/>
        <v>0</v>
      </c>
      <c r="F14" s="105"/>
    </row>
    <row r="15" spans="1:11" ht="15" outlineLevel="1" x14ac:dyDescent="0.25">
      <c r="A15" s="158"/>
      <c r="B15" s="148" t="s">
        <v>184</v>
      </c>
      <c r="C15" s="101">
        <v>806</v>
      </c>
      <c r="D15" s="101">
        <v>835</v>
      </c>
      <c r="E15" s="121">
        <f t="shared" si="0"/>
        <v>29</v>
      </c>
      <c r="F15" s="105"/>
    </row>
    <row r="16" spans="1:11" ht="15.75" outlineLevel="1" thickBot="1" x14ac:dyDescent="0.3">
      <c r="A16" s="158"/>
      <c r="B16" s="98" t="s">
        <v>185</v>
      </c>
      <c r="C16" s="99">
        <v>806</v>
      </c>
      <c r="D16" s="99">
        <v>835</v>
      </c>
      <c r="E16" s="101">
        <f t="shared" si="0"/>
        <v>29</v>
      </c>
      <c r="F16" s="104"/>
    </row>
    <row r="17" spans="1:10" ht="17.25" thickTop="1" thickBot="1" x14ac:dyDescent="0.3">
      <c r="A17" s="116" t="s">
        <v>188</v>
      </c>
      <c r="B17" s="102" t="s">
        <v>187</v>
      </c>
      <c r="C17" s="103">
        <f>C16-C9</f>
        <v>806</v>
      </c>
      <c r="D17" s="103">
        <f>D16-D9</f>
        <v>835</v>
      </c>
      <c r="E17" s="122">
        <f>E16-E9</f>
        <v>29</v>
      </c>
      <c r="F17" s="106"/>
      <c r="G17" s="112">
        <f>E17</f>
        <v>29</v>
      </c>
    </row>
    <row r="18" spans="1:10" ht="13.5" thickBot="1" x14ac:dyDescent="0.25"/>
    <row r="19" spans="1:10" ht="15" customHeight="1" outlineLevel="1" x14ac:dyDescent="0.25">
      <c r="A19" s="159" t="s">
        <v>168</v>
      </c>
      <c r="B19" s="109" t="s">
        <v>180</v>
      </c>
      <c r="C19" s="110" t="s">
        <v>42</v>
      </c>
      <c r="D19" s="110" t="s">
        <v>41</v>
      </c>
      <c r="E19" s="110" t="s">
        <v>43</v>
      </c>
      <c r="F19" s="111" t="s">
        <v>181</v>
      </c>
    </row>
    <row r="20" spans="1:10" ht="15.75" outlineLevel="1" thickBot="1" x14ac:dyDescent="0.3">
      <c r="A20" s="158"/>
      <c r="B20" s="98" t="s">
        <v>182</v>
      </c>
      <c r="C20" s="99">
        <v>806</v>
      </c>
      <c r="D20" s="99">
        <v>835</v>
      </c>
      <c r="E20" s="123">
        <f t="shared" ref="E20:E33" si="1">IF(AND(C20&gt;0,D20&gt;0), D20-C20, 0)</f>
        <v>29</v>
      </c>
      <c r="F20" s="104"/>
    </row>
    <row r="21" spans="1:10" ht="15.75" outlineLevel="1" thickTop="1" x14ac:dyDescent="0.25">
      <c r="A21" s="158"/>
      <c r="B21" s="148" t="s">
        <v>216</v>
      </c>
      <c r="C21" s="101">
        <v>806</v>
      </c>
      <c r="D21" s="101">
        <v>835</v>
      </c>
      <c r="E21" s="124">
        <f t="shared" si="1"/>
        <v>29</v>
      </c>
      <c r="F21" s="105"/>
    </row>
    <row r="22" spans="1:10" ht="15" outlineLevel="1" x14ac:dyDescent="0.25">
      <c r="A22" s="158"/>
      <c r="B22" s="148" t="s">
        <v>217</v>
      </c>
      <c r="C22" s="101">
        <v>1364</v>
      </c>
      <c r="D22" s="101">
        <v>1418</v>
      </c>
      <c r="E22" s="123">
        <f t="shared" si="1"/>
        <v>54</v>
      </c>
      <c r="F22" s="105"/>
      <c r="H22" t="s">
        <v>218</v>
      </c>
      <c r="J22" t="s">
        <v>219</v>
      </c>
    </row>
    <row r="23" spans="1:10" ht="15" outlineLevel="1" x14ac:dyDescent="0.25">
      <c r="A23" s="158"/>
      <c r="B23" s="149" t="s">
        <v>224</v>
      </c>
      <c r="C23" s="101">
        <v>1502</v>
      </c>
      <c r="D23" s="101">
        <v>1555</v>
      </c>
      <c r="E23" s="123">
        <f t="shared" si="1"/>
        <v>53</v>
      </c>
      <c r="F23" s="105"/>
      <c r="J23" t="s">
        <v>220</v>
      </c>
    </row>
    <row r="24" spans="1:10" ht="15" outlineLevel="1" x14ac:dyDescent="0.25">
      <c r="A24" s="158"/>
      <c r="B24" s="148" t="s">
        <v>221</v>
      </c>
      <c r="C24" s="101">
        <v>1975</v>
      </c>
      <c r="D24" s="101">
        <v>2000</v>
      </c>
      <c r="E24" s="123">
        <f t="shared" ref="E24:E25" si="2">IF(AND(C24&gt;0,D24&gt;0), D24-C24, 0)</f>
        <v>25</v>
      </c>
      <c r="F24" s="105"/>
    </row>
    <row r="25" spans="1:10" ht="15" outlineLevel="1" x14ac:dyDescent="0.25">
      <c r="A25" s="158"/>
      <c r="B25" s="148" t="s">
        <v>223</v>
      </c>
      <c r="C25" s="101">
        <v>2958</v>
      </c>
      <c r="D25" s="101">
        <v>2990</v>
      </c>
      <c r="E25" s="123">
        <f t="shared" si="2"/>
        <v>32</v>
      </c>
      <c r="F25" s="105"/>
    </row>
    <row r="26" spans="1:10" ht="15" outlineLevel="1" x14ac:dyDescent="0.25">
      <c r="A26" s="158"/>
      <c r="B26" s="150" t="s">
        <v>225</v>
      </c>
      <c r="C26" s="101">
        <v>3853</v>
      </c>
      <c r="D26" s="101">
        <v>3887</v>
      </c>
      <c r="E26" s="123">
        <f t="shared" si="1"/>
        <v>34</v>
      </c>
      <c r="F26" s="105"/>
      <c r="H26" t="s">
        <v>222</v>
      </c>
    </row>
    <row r="27" spans="1:10" ht="15" outlineLevel="1" x14ac:dyDescent="0.25">
      <c r="A27" s="158"/>
      <c r="B27" s="151" t="s">
        <v>226</v>
      </c>
      <c r="C27" s="101">
        <v>5039</v>
      </c>
      <c r="D27" s="101">
        <v>5079</v>
      </c>
      <c r="E27" s="123">
        <f t="shared" si="1"/>
        <v>40</v>
      </c>
      <c r="F27" s="105"/>
    </row>
    <row r="28" spans="1:10" ht="15" outlineLevel="1" x14ac:dyDescent="0.25">
      <c r="A28" s="158"/>
      <c r="B28" s="100"/>
      <c r="C28" s="101"/>
      <c r="D28" s="101"/>
      <c r="E28" s="123">
        <f t="shared" si="1"/>
        <v>0</v>
      </c>
      <c r="F28" s="105"/>
    </row>
    <row r="29" spans="1:10" ht="15" outlineLevel="1" x14ac:dyDescent="0.25">
      <c r="A29" s="158"/>
      <c r="B29" s="100"/>
      <c r="C29" s="101"/>
      <c r="D29" s="101"/>
      <c r="E29" s="123">
        <f t="shared" si="1"/>
        <v>0</v>
      </c>
      <c r="F29" s="105"/>
    </row>
    <row r="30" spans="1:10" ht="15" outlineLevel="1" x14ac:dyDescent="0.25">
      <c r="A30" s="158"/>
      <c r="B30" s="100"/>
      <c r="C30" s="101"/>
      <c r="D30" s="101"/>
      <c r="E30" s="123">
        <f t="shared" si="1"/>
        <v>0</v>
      </c>
      <c r="F30" s="105"/>
    </row>
    <row r="31" spans="1:10" ht="15" outlineLevel="1" x14ac:dyDescent="0.25">
      <c r="A31" s="158"/>
      <c r="B31" s="100"/>
      <c r="C31" s="101"/>
      <c r="D31" s="101"/>
      <c r="E31" s="123">
        <f t="shared" si="1"/>
        <v>0</v>
      </c>
      <c r="F31" s="105"/>
    </row>
    <row r="32" spans="1:10" ht="15" outlineLevel="1" x14ac:dyDescent="0.25">
      <c r="A32" s="158"/>
      <c r="B32" s="100"/>
      <c r="C32" s="101"/>
      <c r="D32" s="101"/>
      <c r="E32" s="123">
        <f t="shared" si="1"/>
        <v>0</v>
      </c>
      <c r="F32" s="105"/>
    </row>
    <row r="33" spans="1:7" ht="15.75" outlineLevel="1" thickBot="1" x14ac:dyDescent="0.3">
      <c r="A33" s="158"/>
      <c r="B33" s="98" t="s">
        <v>185</v>
      </c>
      <c r="C33" s="99">
        <v>5414</v>
      </c>
      <c r="D33" s="99">
        <v>5454</v>
      </c>
      <c r="E33" s="125">
        <f t="shared" si="1"/>
        <v>40</v>
      </c>
      <c r="F33" s="104"/>
    </row>
    <row r="34" spans="1:7" ht="17.25" thickTop="1" thickBot="1" x14ac:dyDescent="0.3">
      <c r="A34" s="117">
        <v>1</v>
      </c>
      <c r="B34" s="102" t="s">
        <v>178</v>
      </c>
      <c r="C34" s="103">
        <f>C33-C20</f>
        <v>4608</v>
      </c>
      <c r="D34" s="103">
        <f>D33-D20</f>
        <v>4619</v>
      </c>
      <c r="E34" s="126">
        <f>E33-E20</f>
        <v>11</v>
      </c>
      <c r="F34" s="108"/>
      <c r="G34" s="112">
        <f>E34</f>
        <v>11</v>
      </c>
    </row>
    <row r="35" spans="1:7" ht="13.5" thickBot="1" x14ac:dyDescent="0.25"/>
    <row r="36" spans="1:7" ht="15" customHeight="1" outlineLevel="1" x14ac:dyDescent="0.25">
      <c r="A36" s="157" t="s">
        <v>170</v>
      </c>
      <c r="B36" s="113" t="s">
        <v>180</v>
      </c>
      <c r="C36" s="114" t="s">
        <v>42</v>
      </c>
      <c r="D36" s="114" t="s">
        <v>41</v>
      </c>
      <c r="E36" s="114" t="s">
        <v>43</v>
      </c>
      <c r="F36" s="115" t="s">
        <v>181</v>
      </c>
    </row>
    <row r="37" spans="1:7" ht="15.75" outlineLevel="1" thickBot="1" x14ac:dyDescent="0.3">
      <c r="A37" s="158"/>
      <c r="B37" s="98" t="s">
        <v>182</v>
      </c>
      <c r="C37" s="99">
        <v>5414</v>
      </c>
      <c r="D37" s="99">
        <v>5454</v>
      </c>
      <c r="E37" s="123">
        <f t="shared" ref="E37:E50" si="3">IF(AND(C37&gt;0,D37&gt;0), D37-C37, 0)</f>
        <v>40</v>
      </c>
      <c r="F37" s="104"/>
    </row>
    <row r="38" spans="1:7" ht="15.75" outlineLevel="1" thickTop="1" x14ac:dyDescent="0.25">
      <c r="A38" s="158"/>
      <c r="B38" s="151" t="s">
        <v>227</v>
      </c>
      <c r="C38" s="101">
        <v>5414</v>
      </c>
      <c r="D38" s="101">
        <v>5454</v>
      </c>
      <c r="E38" s="124">
        <f t="shared" si="3"/>
        <v>40</v>
      </c>
      <c r="F38" s="105"/>
    </row>
    <row r="39" spans="1:7" ht="15" outlineLevel="1" x14ac:dyDescent="0.25">
      <c r="A39" s="158"/>
      <c r="B39" s="152" t="s">
        <v>228</v>
      </c>
      <c r="C39" s="101">
        <v>6011</v>
      </c>
      <c r="D39" s="101">
        <v>6154</v>
      </c>
      <c r="E39" s="123">
        <f t="shared" si="3"/>
        <v>143</v>
      </c>
      <c r="F39" s="105"/>
    </row>
    <row r="40" spans="1:7" ht="15" outlineLevel="1" x14ac:dyDescent="0.25">
      <c r="A40" s="158"/>
      <c r="B40" s="152" t="s">
        <v>229</v>
      </c>
      <c r="C40" s="101">
        <v>7173</v>
      </c>
      <c r="D40" s="101">
        <v>7404</v>
      </c>
      <c r="E40" s="123">
        <f t="shared" si="3"/>
        <v>231</v>
      </c>
      <c r="F40" s="105"/>
    </row>
    <row r="41" spans="1:7" ht="15" outlineLevel="1" x14ac:dyDescent="0.25">
      <c r="A41" s="158"/>
      <c r="B41" s="153" t="s">
        <v>230</v>
      </c>
      <c r="C41" s="101">
        <v>8822</v>
      </c>
      <c r="D41" s="101">
        <v>9082</v>
      </c>
      <c r="E41" s="123">
        <f t="shared" si="3"/>
        <v>260</v>
      </c>
      <c r="F41" s="105"/>
    </row>
    <row r="42" spans="1:7" ht="15" outlineLevel="1" x14ac:dyDescent="0.25">
      <c r="A42" s="158"/>
      <c r="B42" s="153" t="s">
        <v>231</v>
      </c>
      <c r="C42" s="101">
        <v>9096</v>
      </c>
      <c r="D42" s="101">
        <v>9373</v>
      </c>
      <c r="E42" s="123">
        <f t="shared" si="3"/>
        <v>277</v>
      </c>
      <c r="F42" s="105"/>
    </row>
    <row r="43" spans="1:7" ht="15" outlineLevel="1" x14ac:dyDescent="0.25">
      <c r="A43" s="158"/>
      <c r="B43" s="153" t="s">
        <v>232</v>
      </c>
      <c r="C43" s="101">
        <v>9261</v>
      </c>
      <c r="D43" s="101">
        <v>9538</v>
      </c>
      <c r="E43" s="123">
        <f t="shared" si="3"/>
        <v>277</v>
      </c>
      <c r="F43" s="105"/>
    </row>
    <row r="44" spans="1:7" ht="15" outlineLevel="1" x14ac:dyDescent="0.25">
      <c r="A44" s="158"/>
      <c r="B44" s="154" t="s">
        <v>233</v>
      </c>
      <c r="C44" s="101">
        <v>10591</v>
      </c>
      <c r="D44" s="101">
        <v>10989</v>
      </c>
      <c r="E44" s="123">
        <f t="shared" si="3"/>
        <v>398</v>
      </c>
      <c r="F44" s="105"/>
    </row>
    <row r="45" spans="1:7" ht="15" outlineLevel="1" x14ac:dyDescent="0.25">
      <c r="A45" s="158"/>
      <c r="B45" s="100"/>
      <c r="C45" s="101"/>
      <c r="D45" s="101"/>
      <c r="E45" s="123">
        <f t="shared" si="3"/>
        <v>0</v>
      </c>
      <c r="F45" s="105"/>
    </row>
    <row r="46" spans="1:7" ht="15" outlineLevel="1" x14ac:dyDescent="0.25">
      <c r="A46" s="158"/>
      <c r="B46" s="100"/>
      <c r="C46" s="101"/>
      <c r="D46" s="101"/>
      <c r="E46" s="123">
        <f t="shared" si="3"/>
        <v>0</v>
      </c>
      <c r="F46" s="105"/>
    </row>
    <row r="47" spans="1:7" ht="15" outlineLevel="1" x14ac:dyDescent="0.25">
      <c r="A47" s="158"/>
      <c r="B47" s="100"/>
      <c r="C47" s="101"/>
      <c r="D47" s="101"/>
      <c r="E47" s="123">
        <f t="shared" si="3"/>
        <v>0</v>
      </c>
      <c r="F47" s="105"/>
    </row>
    <row r="48" spans="1:7" ht="15" outlineLevel="1" x14ac:dyDescent="0.25">
      <c r="A48" s="158"/>
      <c r="B48" s="100"/>
      <c r="C48" s="101"/>
      <c r="D48" s="101"/>
      <c r="E48" s="123">
        <f t="shared" si="3"/>
        <v>0</v>
      </c>
      <c r="F48" s="105"/>
    </row>
    <row r="49" spans="1:7" ht="15" outlineLevel="1" x14ac:dyDescent="0.25">
      <c r="A49" s="158"/>
      <c r="B49" s="100"/>
      <c r="C49" s="101"/>
      <c r="D49" s="101"/>
      <c r="E49" s="123">
        <f t="shared" si="3"/>
        <v>0</v>
      </c>
      <c r="F49" s="105"/>
    </row>
    <row r="50" spans="1:7" ht="15.75" outlineLevel="1" thickBot="1" x14ac:dyDescent="0.3">
      <c r="A50" s="158"/>
      <c r="B50" s="98" t="s">
        <v>185</v>
      </c>
      <c r="C50" s="99">
        <v>10958</v>
      </c>
      <c r="D50" s="99">
        <v>11356</v>
      </c>
      <c r="E50" s="125">
        <f t="shared" si="3"/>
        <v>398</v>
      </c>
      <c r="F50" s="104"/>
    </row>
    <row r="51" spans="1:7" ht="17.25" thickTop="1" thickBot="1" x14ac:dyDescent="0.3">
      <c r="A51" s="116">
        <v>2</v>
      </c>
      <c r="B51" s="102" t="s">
        <v>178</v>
      </c>
      <c r="C51" s="103">
        <f>C50-C37</f>
        <v>5544</v>
      </c>
      <c r="D51" s="103">
        <f>D50-D37</f>
        <v>5902</v>
      </c>
      <c r="E51" s="126">
        <f>E50-E37</f>
        <v>358</v>
      </c>
      <c r="F51" s="107"/>
      <c r="G51" s="112">
        <f>E51</f>
        <v>358</v>
      </c>
    </row>
    <row r="52" spans="1:7" ht="13.5" thickBot="1" x14ac:dyDescent="0.25"/>
    <row r="53" spans="1:7" ht="15" customHeight="1" outlineLevel="1" x14ac:dyDescent="0.25">
      <c r="A53" s="159" t="s">
        <v>171</v>
      </c>
      <c r="B53" s="109" t="s">
        <v>180</v>
      </c>
      <c r="C53" s="110" t="s">
        <v>42</v>
      </c>
      <c r="D53" s="110" t="s">
        <v>41</v>
      </c>
      <c r="E53" s="110" t="s">
        <v>43</v>
      </c>
      <c r="F53" s="111" t="s">
        <v>181</v>
      </c>
    </row>
    <row r="54" spans="1:7" ht="15.75" outlineLevel="1" thickBot="1" x14ac:dyDescent="0.3">
      <c r="A54" s="158"/>
      <c r="B54" s="98" t="s">
        <v>182</v>
      </c>
      <c r="C54" s="99">
        <v>10958</v>
      </c>
      <c r="D54" s="99">
        <v>11356</v>
      </c>
      <c r="E54" s="123">
        <f t="shared" ref="E54:E67" si="4">IF(AND(C54&gt;0,D54&gt;0), D54-C54, 0)</f>
        <v>398</v>
      </c>
      <c r="F54" s="104"/>
    </row>
    <row r="55" spans="1:7" ht="15.75" outlineLevel="1" thickTop="1" x14ac:dyDescent="0.25">
      <c r="A55" s="158"/>
      <c r="B55" s="154" t="s">
        <v>234</v>
      </c>
      <c r="C55" s="101">
        <v>10958</v>
      </c>
      <c r="D55" s="101">
        <v>11356</v>
      </c>
      <c r="E55" s="124">
        <f t="shared" si="4"/>
        <v>398</v>
      </c>
      <c r="F55" s="105"/>
    </row>
    <row r="56" spans="1:7" ht="15" outlineLevel="1" x14ac:dyDescent="0.25">
      <c r="A56" s="158"/>
      <c r="B56" s="154" t="s">
        <v>235</v>
      </c>
      <c r="C56" s="101">
        <v>11545</v>
      </c>
      <c r="D56" s="101">
        <v>11953</v>
      </c>
      <c r="E56" s="123">
        <f t="shared" si="4"/>
        <v>408</v>
      </c>
      <c r="F56" s="105"/>
    </row>
    <row r="57" spans="1:7" ht="15" outlineLevel="1" x14ac:dyDescent="0.25">
      <c r="A57" s="158"/>
      <c r="B57" s="154" t="s">
        <v>237</v>
      </c>
      <c r="C57" s="101">
        <v>11841</v>
      </c>
      <c r="D57" s="101">
        <v>12249</v>
      </c>
      <c r="E57" s="123">
        <f t="shared" si="4"/>
        <v>408</v>
      </c>
      <c r="F57" s="105"/>
    </row>
    <row r="58" spans="1:7" ht="15" outlineLevel="1" x14ac:dyDescent="0.25">
      <c r="A58" s="158"/>
      <c r="B58" s="154" t="s">
        <v>236</v>
      </c>
      <c r="C58" s="101">
        <v>12142</v>
      </c>
      <c r="D58" s="101">
        <v>12548</v>
      </c>
      <c r="E58" s="123">
        <f t="shared" si="4"/>
        <v>406</v>
      </c>
      <c r="F58" s="105"/>
    </row>
    <row r="59" spans="1:7" ht="15" outlineLevel="1" x14ac:dyDescent="0.25">
      <c r="A59" s="158"/>
      <c r="B59" s="154" t="s">
        <v>238</v>
      </c>
      <c r="C59" s="101">
        <v>12270</v>
      </c>
      <c r="D59" s="101">
        <v>12672</v>
      </c>
      <c r="E59" s="123">
        <f t="shared" si="4"/>
        <v>402</v>
      </c>
      <c r="F59" s="105"/>
    </row>
    <row r="60" spans="1:7" ht="15" outlineLevel="1" x14ac:dyDescent="0.25">
      <c r="A60" s="158"/>
      <c r="B60" s="154" t="s">
        <v>239</v>
      </c>
      <c r="C60" s="101">
        <v>12574</v>
      </c>
      <c r="D60" s="101">
        <v>12985</v>
      </c>
      <c r="E60" s="123">
        <f t="shared" si="4"/>
        <v>411</v>
      </c>
      <c r="F60" s="105"/>
    </row>
    <row r="61" spans="1:7" ht="15" outlineLevel="1" x14ac:dyDescent="0.25">
      <c r="A61" s="158"/>
      <c r="B61" s="154" t="s">
        <v>240</v>
      </c>
      <c r="C61" s="101">
        <v>12704</v>
      </c>
      <c r="D61" s="101">
        <v>13117</v>
      </c>
      <c r="E61" s="123">
        <f t="shared" si="4"/>
        <v>413</v>
      </c>
      <c r="F61" s="105"/>
    </row>
    <row r="62" spans="1:7" ht="15" outlineLevel="1" x14ac:dyDescent="0.25">
      <c r="A62" s="158"/>
      <c r="B62" s="154" t="s">
        <v>241</v>
      </c>
      <c r="C62" s="101">
        <v>12860</v>
      </c>
      <c r="D62" s="101">
        <v>13271</v>
      </c>
      <c r="E62" s="123">
        <f t="shared" si="4"/>
        <v>411</v>
      </c>
      <c r="F62" s="105"/>
    </row>
    <row r="63" spans="1:7" ht="15" outlineLevel="1" x14ac:dyDescent="0.25">
      <c r="A63" s="158"/>
      <c r="B63" s="154" t="s">
        <v>242</v>
      </c>
      <c r="C63" s="101">
        <v>13072</v>
      </c>
      <c r="D63" s="101">
        <v>13490</v>
      </c>
      <c r="E63" s="123">
        <f t="shared" si="4"/>
        <v>418</v>
      </c>
      <c r="F63" s="105"/>
    </row>
    <row r="64" spans="1:7" ht="15" outlineLevel="1" x14ac:dyDescent="0.25">
      <c r="A64" s="158"/>
      <c r="B64" s="154" t="s">
        <v>233</v>
      </c>
      <c r="C64" s="101">
        <v>14445</v>
      </c>
      <c r="D64" s="101">
        <v>14889</v>
      </c>
      <c r="E64" s="123">
        <f t="shared" si="4"/>
        <v>444</v>
      </c>
      <c r="F64" s="105"/>
    </row>
    <row r="65" spans="1:7" ht="15" outlineLevel="1" x14ac:dyDescent="0.25">
      <c r="A65" s="158"/>
      <c r="B65" s="100"/>
      <c r="C65" s="101"/>
      <c r="D65" s="101"/>
      <c r="E65" s="123">
        <f t="shared" si="4"/>
        <v>0</v>
      </c>
      <c r="F65" s="105"/>
    </row>
    <row r="66" spans="1:7" ht="15" outlineLevel="1" x14ac:dyDescent="0.25">
      <c r="A66" s="158"/>
      <c r="B66" s="100"/>
      <c r="C66" s="101"/>
      <c r="D66" s="101"/>
      <c r="E66" s="123">
        <f t="shared" si="4"/>
        <v>0</v>
      </c>
      <c r="F66" s="105"/>
    </row>
    <row r="67" spans="1:7" ht="15.75" outlineLevel="1" thickBot="1" x14ac:dyDescent="0.3">
      <c r="A67" s="158"/>
      <c r="B67" s="98" t="s">
        <v>185</v>
      </c>
      <c r="C67" s="99">
        <v>14824</v>
      </c>
      <c r="D67" s="99">
        <v>15269</v>
      </c>
      <c r="E67" s="125">
        <f t="shared" si="4"/>
        <v>445</v>
      </c>
      <c r="F67" s="104"/>
    </row>
    <row r="68" spans="1:7" ht="17.25" thickTop="1" thickBot="1" x14ac:dyDescent="0.3">
      <c r="A68" s="117">
        <v>3</v>
      </c>
      <c r="B68" s="102" t="s">
        <v>178</v>
      </c>
      <c r="C68" s="103">
        <f>C67-C54</f>
        <v>3866</v>
      </c>
      <c r="D68" s="103">
        <f>D67-D54</f>
        <v>3913</v>
      </c>
      <c r="E68" s="126">
        <f>E67-E54</f>
        <v>47</v>
      </c>
      <c r="F68" s="108"/>
      <c r="G68" s="112">
        <f>E68</f>
        <v>47</v>
      </c>
    </row>
    <row r="69" spans="1:7" ht="13.5" thickBot="1" x14ac:dyDescent="0.25"/>
    <row r="70" spans="1:7" ht="15" customHeight="1" outlineLevel="1" x14ac:dyDescent="0.25">
      <c r="A70" s="157" t="s">
        <v>172</v>
      </c>
      <c r="B70" s="113" t="s">
        <v>180</v>
      </c>
      <c r="C70" s="114" t="s">
        <v>42</v>
      </c>
      <c r="D70" s="114" t="s">
        <v>41</v>
      </c>
      <c r="E70" s="114" t="s">
        <v>43</v>
      </c>
      <c r="F70" s="115" t="s">
        <v>181</v>
      </c>
    </row>
    <row r="71" spans="1:7" ht="15.75" outlineLevel="1" thickBot="1" x14ac:dyDescent="0.3">
      <c r="A71" s="158"/>
      <c r="B71" s="98" t="s">
        <v>182</v>
      </c>
      <c r="C71" s="99">
        <v>14824</v>
      </c>
      <c r="D71" s="99">
        <v>15269</v>
      </c>
      <c r="E71" s="123">
        <f t="shared" ref="E71:E84" si="5">IF(AND(C71&gt;0,D71&gt;0), D71-C71, 0)</f>
        <v>445</v>
      </c>
      <c r="F71" s="104"/>
    </row>
    <row r="72" spans="1:7" ht="15.75" outlineLevel="1" thickTop="1" x14ac:dyDescent="0.25">
      <c r="A72" s="158"/>
      <c r="B72" s="154" t="s">
        <v>243</v>
      </c>
      <c r="C72" s="101">
        <v>14824</v>
      </c>
      <c r="D72" s="101">
        <v>15269</v>
      </c>
      <c r="E72" s="124">
        <f t="shared" si="5"/>
        <v>445</v>
      </c>
      <c r="F72" s="105"/>
    </row>
    <row r="73" spans="1:7" ht="15" outlineLevel="1" x14ac:dyDescent="0.25">
      <c r="A73" s="158"/>
      <c r="B73" s="154" t="s">
        <v>244</v>
      </c>
      <c r="C73" s="101">
        <v>16243</v>
      </c>
      <c r="D73" s="101">
        <v>17380</v>
      </c>
      <c r="E73" s="123">
        <f t="shared" si="5"/>
        <v>1137</v>
      </c>
      <c r="F73" s="105"/>
    </row>
    <row r="74" spans="1:7" ht="15" outlineLevel="1" x14ac:dyDescent="0.25">
      <c r="A74" s="158"/>
      <c r="B74" s="154" t="s">
        <v>233</v>
      </c>
      <c r="C74" s="101">
        <v>17446</v>
      </c>
      <c r="D74" s="101">
        <v>18583</v>
      </c>
      <c r="E74" s="123">
        <f t="shared" si="5"/>
        <v>1137</v>
      </c>
      <c r="F74" s="105"/>
    </row>
    <row r="75" spans="1:7" ht="15" outlineLevel="1" x14ac:dyDescent="0.25">
      <c r="A75" s="158"/>
      <c r="B75" s="100"/>
      <c r="C75" s="101"/>
      <c r="D75" s="101"/>
      <c r="E75" s="123">
        <f t="shared" si="5"/>
        <v>0</v>
      </c>
      <c r="F75" s="105"/>
    </row>
    <row r="76" spans="1:7" ht="15" outlineLevel="1" x14ac:dyDescent="0.25">
      <c r="A76" s="158"/>
      <c r="B76" s="100"/>
      <c r="C76" s="101"/>
      <c r="D76" s="101"/>
      <c r="E76" s="123">
        <f t="shared" si="5"/>
        <v>0</v>
      </c>
      <c r="F76" s="105"/>
    </row>
    <row r="77" spans="1:7" ht="15" outlineLevel="1" x14ac:dyDescent="0.25">
      <c r="A77" s="158"/>
      <c r="B77" s="100"/>
      <c r="C77" s="101"/>
      <c r="D77" s="101"/>
      <c r="E77" s="123">
        <f t="shared" si="5"/>
        <v>0</v>
      </c>
      <c r="F77" s="105"/>
    </row>
    <row r="78" spans="1:7" ht="15" outlineLevel="1" x14ac:dyDescent="0.25">
      <c r="A78" s="158"/>
      <c r="B78" s="100"/>
      <c r="C78" s="101"/>
      <c r="D78" s="101"/>
      <c r="E78" s="123">
        <f t="shared" si="5"/>
        <v>0</v>
      </c>
      <c r="F78" s="105"/>
    </row>
    <row r="79" spans="1:7" ht="15" outlineLevel="1" x14ac:dyDescent="0.25">
      <c r="A79" s="158"/>
      <c r="B79" s="100"/>
      <c r="C79" s="101"/>
      <c r="D79" s="101"/>
      <c r="E79" s="123">
        <f t="shared" si="5"/>
        <v>0</v>
      </c>
      <c r="F79" s="105"/>
    </row>
    <row r="80" spans="1:7" ht="15" outlineLevel="1" x14ac:dyDescent="0.25">
      <c r="A80" s="158"/>
      <c r="B80" s="100"/>
      <c r="C80" s="101"/>
      <c r="D80" s="101"/>
      <c r="E80" s="123">
        <f t="shared" si="5"/>
        <v>0</v>
      </c>
      <c r="F80" s="105"/>
    </row>
    <row r="81" spans="1:7" ht="15" outlineLevel="1" x14ac:dyDescent="0.25">
      <c r="A81" s="158"/>
      <c r="B81" s="100"/>
      <c r="C81" s="101"/>
      <c r="D81" s="101"/>
      <c r="E81" s="123">
        <f t="shared" si="5"/>
        <v>0</v>
      </c>
      <c r="F81" s="105"/>
    </row>
    <row r="82" spans="1:7" ht="15" outlineLevel="1" x14ac:dyDescent="0.25">
      <c r="A82" s="158"/>
      <c r="B82" s="100"/>
      <c r="C82" s="101"/>
      <c r="D82" s="101"/>
      <c r="E82" s="123">
        <f t="shared" si="5"/>
        <v>0</v>
      </c>
      <c r="F82" s="105"/>
    </row>
    <row r="83" spans="1:7" ht="15" outlineLevel="1" x14ac:dyDescent="0.25">
      <c r="A83" s="158"/>
      <c r="B83" s="100"/>
      <c r="C83" s="101"/>
      <c r="D83" s="101"/>
      <c r="E83" s="123">
        <f t="shared" si="5"/>
        <v>0</v>
      </c>
      <c r="F83" s="105"/>
    </row>
    <row r="84" spans="1:7" ht="15.75" outlineLevel="1" thickBot="1" x14ac:dyDescent="0.3">
      <c r="A84" s="158"/>
      <c r="B84" s="98" t="s">
        <v>185</v>
      </c>
      <c r="C84" s="99">
        <v>17818</v>
      </c>
      <c r="D84" s="99">
        <v>18955</v>
      </c>
      <c r="E84" s="125">
        <f t="shared" si="5"/>
        <v>1137</v>
      </c>
      <c r="F84" s="104"/>
    </row>
    <row r="85" spans="1:7" ht="17.25" thickTop="1" thickBot="1" x14ac:dyDescent="0.3">
      <c r="A85" s="116">
        <v>4</v>
      </c>
      <c r="B85" s="102" t="s">
        <v>178</v>
      </c>
      <c r="C85" s="103">
        <f>C84-C71</f>
        <v>2994</v>
      </c>
      <c r="D85" s="103">
        <f>D84-D71</f>
        <v>3686</v>
      </c>
      <c r="E85" s="126">
        <f>E84-E71</f>
        <v>692</v>
      </c>
      <c r="F85" s="107"/>
      <c r="G85" s="112">
        <f>E85</f>
        <v>692</v>
      </c>
    </row>
    <row r="86" spans="1:7" ht="13.5" thickBot="1" x14ac:dyDescent="0.25"/>
    <row r="87" spans="1:7" ht="15" customHeight="1" outlineLevel="1" x14ac:dyDescent="0.25">
      <c r="A87" s="159" t="s">
        <v>173</v>
      </c>
      <c r="B87" s="109" t="s">
        <v>180</v>
      </c>
      <c r="C87" s="110" t="s">
        <v>42</v>
      </c>
      <c r="D87" s="110" t="s">
        <v>41</v>
      </c>
      <c r="E87" s="110" t="s">
        <v>43</v>
      </c>
      <c r="F87" s="111" t="s">
        <v>181</v>
      </c>
    </row>
    <row r="88" spans="1:7" ht="15.75" outlineLevel="1" thickBot="1" x14ac:dyDescent="0.3">
      <c r="A88" s="158"/>
      <c r="B88" s="98" t="s">
        <v>182</v>
      </c>
      <c r="C88" s="99">
        <v>17818</v>
      </c>
      <c r="D88" s="99">
        <v>18955</v>
      </c>
      <c r="E88" s="123">
        <f t="shared" ref="E88:E101" si="6">IF(AND(C88&gt;0,D88&gt;0), D88-C88, 0)</f>
        <v>1137</v>
      </c>
      <c r="F88" s="104"/>
    </row>
    <row r="89" spans="1:7" ht="15.75" outlineLevel="1" thickTop="1" x14ac:dyDescent="0.25">
      <c r="A89" s="158"/>
      <c r="B89" s="154" t="s">
        <v>243</v>
      </c>
      <c r="C89" s="101">
        <v>17818</v>
      </c>
      <c r="D89" s="101">
        <v>18955</v>
      </c>
      <c r="E89" s="124">
        <f t="shared" si="6"/>
        <v>1137</v>
      </c>
      <c r="F89" s="105"/>
    </row>
    <row r="90" spans="1:7" ht="15" outlineLevel="1" x14ac:dyDescent="0.25">
      <c r="A90" s="158"/>
      <c r="B90" s="155" t="s">
        <v>235</v>
      </c>
      <c r="C90" s="101">
        <v>19397</v>
      </c>
      <c r="D90" s="101">
        <v>20538</v>
      </c>
      <c r="E90" s="123">
        <f t="shared" si="6"/>
        <v>1141</v>
      </c>
      <c r="F90" s="105"/>
    </row>
    <row r="91" spans="1:7" ht="15" outlineLevel="1" x14ac:dyDescent="0.25">
      <c r="A91" s="158"/>
      <c r="B91" s="155" t="s">
        <v>233</v>
      </c>
      <c r="C91" s="101">
        <v>20883</v>
      </c>
      <c r="D91" s="101">
        <v>22044</v>
      </c>
      <c r="E91" s="123">
        <f t="shared" si="6"/>
        <v>1161</v>
      </c>
      <c r="F91" s="105"/>
    </row>
    <row r="92" spans="1:7" ht="15" outlineLevel="1" x14ac:dyDescent="0.25">
      <c r="A92" s="158"/>
      <c r="B92" s="100"/>
      <c r="C92" s="101"/>
      <c r="D92" s="101"/>
      <c r="E92" s="123">
        <f t="shared" si="6"/>
        <v>0</v>
      </c>
      <c r="F92" s="105"/>
    </row>
    <row r="93" spans="1:7" ht="15" outlineLevel="1" x14ac:dyDescent="0.25">
      <c r="A93" s="158"/>
      <c r="B93" s="100"/>
      <c r="C93" s="101"/>
      <c r="D93" s="101"/>
      <c r="E93" s="123">
        <f t="shared" si="6"/>
        <v>0</v>
      </c>
      <c r="F93" s="105"/>
    </row>
    <row r="94" spans="1:7" ht="15" outlineLevel="1" x14ac:dyDescent="0.25">
      <c r="A94" s="158"/>
      <c r="B94" s="100"/>
      <c r="C94" s="101"/>
      <c r="D94" s="101"/>
      <c r="E94" s="123">
        <f t="shared" si="6"/>
        <v>0</v>
      </c>
      <c r="F94" s="105"/>
    </row>
    <row r="95" spans="1:7" ht="15" outlineLevel="1" x14ac:dyDescent="0.25">
      <c r="A95" s="158"/>
      <c r="B95" s="100"/>
      <c r="C95" s="101"/>
      <c r="D95" s="101"/>
      <c r="E95" s="123">
        <f t="shared" si="6"/>
        <v>0</v>
      </c>
      <c r="F95" s="105"/>
    </row>
    <row r="96" spans="1:7" ht="15" outlineLevel="1" x14ac:dyDescent="0.25">
      <c r="A96" s="158"/>
      <c r="B96" s="100"/>
      <c r="C96" s="101"/>
      <c r="D96" s="101"/>
      <c r="E96" s="123">
        <f t="shared" si="6"/>
        <v>0</v>
      </c>
      <c r="F96" s="105"/>
    </row>
    <row r="97" spans="1:6" ht="15" outlineLevel="1" x14ac:dyDescent="0.25">
      <c r="A97" s="158"/>
      <c r="B97" s="100"/>
      <c r="C97" s="101"/>
      <c r="D97" s="101"/>
      <c r="E97" s="123">
        <f t="shared" si="6"/>
        <v>0</v>
      </c>
      <c r="F97" s="105"/>
    </row>
    <row r="98" spans="1:6" ht="15" outlineLevel="1" x14ac:dyDescent="0.25">
      <c r="A98" s="158"/>
      <c r="B98" s="100"/>
      <c r="C98" s="101"/>
      <c r="D98" s="101"/>
      <c r="E98" s="123">
        <f t="shared" si="6"/>
        <v>0</v>
      </c>
      <c r="F98" s="105"/>
    </row>
    <row r="99" spans="1:6" ht="15" outlineLevel="1" x14ac:dyDescent="0.25">
      <c r="A99" s="158"/>
      <c r="B99" s="100"/>
      <c r="C99" s="101"/>
      <c r="D99" s="101"/>
      <c r="E99" s="123">
        <f t="shared" si="6"/>
        <v>0</v>
      </c>
      <c r="F99" s="105"/>
    </row>
    <row r="100" spans="1:6" ht="15" outlineLevel="1" x14ac:dyDescent="0.25">
      <c r="A100" s="158"/>
      <c r="B100" s="100"/>
      <c r="C100" s="101"/>
      <c r="D100" s="101"/>
      <c r="E100" s="123">
        <f t="shared" si="6"/>
        <v>0</v>
      </c>
      <c r="F100" s="105"/>
    </row>
    <row r="101" spans="1:6" ht="15.75" outlineLevel="1" thickBot="1" x14ac:dyDescent="0.3">
      <c r="A101" s="158"/>
      <c r="B101" s="98" t="s">
        <v>185</v>
      </c>
      <c r="C101" s="99">
        <v>21266</v>
      </c>
      <c r="D101" s="99">
        <v>22427</v>
      </c>
      <c r="E101" s="125">
        <f t="shared" si="6"/>
        <v>1161</v>
      </c>
      <c r="F101" s="104"/>
    </row>
    <row r="102" spans="1:6" ht="14.25" thickTop="1" thickBot="1" x14ac:dyDescent="0.25"/>
    <row r="103" spans="1:6" ht="15" customHeight="1" outlineLevel="1" x14ac:dyDescent="0.25">
      <c r="A103" s="157" t="s">
        <v>174</v>
      </c>
      <c r="B103" s="113" t="s">
        <v>180</v>
      </c>
      <c r="C103" s="114" t="s">
        <v>42</v>
      </c>
      <c r="D103" s="114" t="s">
        <v>41</v>
      </c>
      <c r="E103" s="114" t="s">
        <v>43</v>
      </c>
      <c r="F103" s="115" t="s">
        <v>181</v>
      </c>
    </row>
    <row r="104" spans="1:6" ht="15.75" outlineLevel="1" thickBot="1" x14ac:dyDescent="0.3">
      <c r="A104" s="158"/>
      <c r="B104" s="98" t="s">
        <v>182</v>
      </c>
      <c r="C104" s="99">
        <v>21266</v>
      </c>
      <c r="D104" s="99">
        <v>22427</v>
      </c>
      <c r="E104" s="123">
        <f t="shared" ref="E104:E117" si="7">IF(AND(C104&gt;0,D104&gt;0), D104-C104, 0)</f>
        <v>1161</v>
      </c>
      <c r="F104" s="104"/>
    </row>
    <row r="105" spans="1:6" ht="15.75" outlineLevel="1" thickTop="1" x14ac:dyDescent="0.25">
      <c r="A105" s="158"/>
      <c r="B105" s="155" t="s">
        <v>243</v>
      </c>
      <c r="C105" s="101">
        <v>21266</v>
      </c>
      <c r="D105" s="101">
        <v>22427</v>
      </c>
      <c r="E105" s="124">
        <f t="shared" si="7"/>
        <v>1161</v>
      </c>
      <c r="F105" s="105"/>
    </row>
    <row r="106" spans="1:6" ht="15" outlineLevel="1" x14ac:dyDescent="0.25">
      <c r="A106" s="158"/>
      <c r="B106" s="155" t="s">
        <v>245</v>
      </c>
      <c r="C106" s="101">
        <v>22842</v>
      </c>
      <c r="D106" s="101">
        <v>24009</v>
      </c>
      <c r="E106" s="123">
        <f t="shared" si="7"/>
        <v>1167</v>
      </c>
      <c r="F106" s="105"/>
    </row>
    <row r="107" spans="1:6" ht="15" outlineLevel="1" x14ac:dyDescent="0.25">
      <c r="A107" s="158"/>
      <c r="B107" s="155" t="s">
        <v>246</v>
      </c>
      <c r="C107" s="101">
        <v>23185</v>
      </c>
      <c r="D107" s="101">
        <v>24353</v>
      </c>
      <c r="E107" s="123">
        <f t="shared" si="7"/>
        <v>1168</v>
      </c>
      <c r="F107" s="105"/>
    </row>
    <row r="108" spans="1:6" ht="15" outlineLevel="1" x14ac:dyDescent="0.25">
      <c r="A108" s="158"/>
      <c r="B108" s="155" t="s">
        <v>245</v>
      </c>
      <c r="C108" s="101">
        <v>23259</v>
      </c>
      <c r="D108" s="101">
        <v>24427</v>
      </c>
      <c r="E108" s="123">
        <f t="shared" si="7"/>
        <v>1168</v>
      </c>
      <c r="F108" s="105"/>
    </row>
    <row r="109" spans="1:6" ht="15" outlineLevel="1" x14ac:dyDescent="0.25">
      <c r="A109" s="158"/>
      <c r="B109" s="155" t="s">
        <v>248</v>
      </c>
      <c r="C109" s="101">
        <v>23684</v>
      </c>
      <c r="D109" s="101">
        <v>24851</v>
      </c>
      <c r="E109" s="123">
        <f t="shared" si="7"/>
        <v>1167</v>
      </c>
      <c r="F109" s="105"/>
    </row>
    <row r="110" spans="1:6" ht="15" outlineLevel="1" x14ac:dyDescent="0.25">
      <c r="A110" s="158"/>
      <c r="B110" s="221" t="s">
        <v>250</v>
      </c>
      <c r="C110" s="101">
        <v>23754</v>
      </c>
      <c r="D110" s="101">
        <v>24921</v>
      </c>
      <c r="E110" s="123">
        <f t="shared" si="7"/>
        <v>1167</v>
      </c>
      <c r="F110" s="105"/>
    </row>
    <row r="111" spans="1:6" ht="15" outlineLevel="1" x14ac:dyDescent="0.25">
      <c r="A111" s="158"/>
      <c r="B111" s="155" t="s">
        <v>249</v>
      </c>
      <c r="C111" s="101">
        <v>23924</v>
      </c>
      <c r="D111" s="101">
        <v>25089</v>
      </c>
      <c r="E111" s="123">
        <f t="shared" si="7"/>
        <v>1165</v>
      </c>
      <c r="F111" s="105"/>
    </row>
    <row r="112" spans="1:6" ht="15" outlineLevel="1" x14ac:dyDescent="0.25">
      <c r="A112" s="158"/>
      <c r="B112" s="221"/>
      <c r="C112" s="101">
        <v>23834</v>
      </c>
      <c r="D112" s="101">
        <v>25000</v>
      </c>
      <c r="E112" s="123">
        <f t="shared" si="7"/>
        <v>1166</v>
      </c>
      <c r="F112" s="105"/>
    </row>
    <row r="113" spans="1:6" ht="15" outlineLevel="1" x14ac:dyDescent="0.25">
      <c r="A113" s="158"/>
      <c r="B113" s="221" t="s">
        <v>251</v>
      </c>
      <c r="C113" s="101">
        <v>24094</v>
      </c>
      <c r="D113" s="101">
        <v>25259</v>
      </c>
      <c r="E113" s="123">
        <f t="shared" si="7"/>
        <v>1165</v>
      </c>
      <c r="F113" s="105"/>
    </row>
    <row r="114" spans="1:6" ht="15" outlineLevel="1" x14ac:dyDescent="0.25">
      <c r="A114" s="158"/>
      <c r="B114" s="221" t="s">
        <v>245</v>
      </c>
      <c r="C114" s="101">
        <v>24499</v>
      </c>
      <c r="D114" s="101">
        <v>25661</v>
      </c>
      <c r="E114" s="123">
        <f t="shared" si="7"/>
        <v>1162</v>
      </c>
      <c r="F114" s="105"/>
    </row>
    <row r="115" spans="1:6" ht="15" outlineLevel="1" x14ac:dyDescent="0.25">
      <c r="A115" s="158"/>
      <c r="B115" s="221" t="s">
        <v>169</v>
      </c>
      <c r="C115" s="101">
        <v>24646</v>
      </c>
      <c r="D115" s="101">
        <v>25808</v>
      </c>
      <c r="E115" s="123">
        <f t="shared" si="7"/>
        <v>1162</v>
      </c>
      <c r="F115" s="105"/>
    </row>
    <row r="116" spans="1:6" ht="15" outlineLevel="1" x14ac:dyDescent="0.25">
      <c r="A116" s="158"/>
      <c r="B116" s="100"/>
      <c r="C116" s="101"/>
      <c r="D116" s="101"/>
      <c r="E116" s="123">
        <f t="shared" si="7"/>
        <v>0</v>
      </c>
      <c r="F116" s="105"/>
    </row>
    <row r="117" spans="1:6" ht="15.75" outlineLevel="1" thickBot="1" x14ac:dyDescent="0.3">
      <c r="A117" s="158"/>
      <c r="B117" s="98" t="s">
        <v>185</v>
      </c>
      <c r="C117" s="99">
        <v>25820</v>
      </c>
      <c r="D117" s="99">
        <v>27297</v>
      </c>
      <c r="E117" s="125">
        <f t="shared" si="7"/>
        <v>1477</v>
      </c>
      <c r="F117" s="104"/>
    </row>
    <row r="118" spans="1:6" ht="13.5" thickTop="1" x14ac:dyDescent="0.2"/>
  </sheetData>
  <mergeCells count="11">
    <mergeCell ref="A36:A50"/>
    <mergeCell ref="A53:A67"/>
    <mergeCell ref="C5:D5"/>
    <mergeCell ref="C6:D6"/>
    <mergeCell ref="A1:B1"/>
    <mergeCell ref="C1:F1"/>
    <mergeCell ref="A8:A16"/>
    <mergeCell ref="A19:A33"/>
    <mergeCell ref="A103:A117"/>
    <mergeCell ref="A70:A84"/>
    <mergeCell ref="A87:A10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84" t="s">
        <v>46</v>
      </c>
      <c r="B1" s="184"/>
      <c r="C1" s="184"/>
      <c r="D1" s="184"/>
      <c r="E1" s="184"/>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85"/>
      <c r="D3" s="186"/>
      <c r="E3" s="186"/>
    </row>
    <row r="4" spans="1:8" ht="18" hidden="1" outlineLevel="1" collapsed="1" x14ac:dyDescent="0.25">
      <c r="A4" s="46" t="s">
        <v>1</v>
      </c>
      <c r="B4" s="87"/>
      <c r="C4" s="166"/>
      <c r="D4" s="167"/>
      <c r="E4" s="167"/>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8"/>
      <c r="D21" s="169"/>
      <c r="E21" s="169"/>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6"/>
      <c r="D38" s="167"/>
      <c r="E38" s="167"/>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6"/>
      <c r="D55" s="167"/>
      <c r="E55" s="167"/>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6"/>
      <c r="D72" s="167"/>
      <c r="E72" s="167"/>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6"/>
      <c r="D89" s="167"/>
      <c r="E89" s="167"/>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6"/>
      <c r="D106" s="167"/>
      <c r="E106" s="167"/>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6"/>
      <c r="D123" s="167"/>
      <c r="E123" s="167"/>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6"/>
      <c r="D140" s="167"/>
      <c r="E140" s="167"/>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6"/>
      <c r="D157" s="167"/>
      <c r="E157" s="167"/>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6"/>
      <c r="D174" s="167"/>
      <c r="E174" s="167"/>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6"/>
      <c r="D191" s="167"/>
      <c r="E191" s="167"/>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6"/>
      <c r="D208" s="167"/>
      <c r="E208" s="167"/>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6"/>
      <c r="D225" s="167"/>
      <c r="E225" s="167"/>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6"/>
      <c r="D242" s="167"/>
      <c r="E242" s="167"/>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6"/>
      <c r="D259" s="167"/>
      <c r="E259" s="167"/>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82"/>
      <c r="D276" s="183"/>
      <c r="E276" s="183"/>
    </row>
    <row r="277" spans="1:5" ht="18" hidden="1" outlineLevel="1" collapsed="1" x14ac:dyDescent="0.25">
      <c r="A277" s="51" t="s">
        <v>25</v>
      </c>
      <c r="B277" s="87"/>
      <c r="C277" s="166"/>
      <c r="D277" s="167"/>
      <c r="E277" s="167"/>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8"/>
      <c r="D294" s="169"/>
      <c r="E294" s="169"/>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6"/>
      <c r="D311" s="167"/>
      <c r="E311" s="167"/>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6"/>
      <c r="D328" s="167"/>
      <c r="E328" s="167"/>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6"/>
      <c r="D345" s="167"/>
      <c r="E345" s="167"/>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6"/>
      <c r="D362" s="167"/>
      <c r="E362" s="167"/>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6"/>
      <c r="D379" s="167"/>
      <c r="E379" s="167"/>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6"/>
      <c r="D396" s="167"/>
      <c r="E396" s="167"/>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6"/>
      <c r="D413" s="167"/>
      <c r="E413" s="167"/>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6"/>
      <c r="D430" s="167"/>
      <c r="E430" s="167"/>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6"/>
      <c r="D447" s="167"/>
      <c r="E447" s="167"/>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6"/>
      <c r="D464" s="167"/>
      <c r="E464" s="167"/>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6"/>
      <c r="D481" s="167"/>
      <c r="E481" s="167"/>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6"/>
      <c r="D498" s="167"/>
      <c r="E498" s="167"/>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6"/>
      <c r="D515" s="167"/>
      <c r="E515" s="167"/>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6"/>
      <c r="D532" s="167"/>
      <c r="E532" s="167"/>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80"/>
      <c r="D549" s="181"/>
      <c r="E549" s="181"/>
    </row>
    <row r="550" spans="1:5" ht="18" hidden="1" outlineLevel="1" collapsed="1" x14ac:dyDescent="0.25">
      <c r="A550" s="58" t="s">
        <v>51</v>
      </c>
      <c r="B550" s="87"/>
      <c r="C550" s="166"/>
      <c r="D550" s="167"/>
      <c r="E550" s="167"/>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8"/>
      <c r="D567" s="169"/>
      <c r="E567" s="169"/>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6"/>
      <c r="D584" s="167"/>
      <c r="E584" s="167"/>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6"/>
      <c r="D601" s="167"/>
      <c r="E601" s="167"/>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6"/>
      <c r="D618" s="167"/>
      <c r="E618" s="167"/>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6"/>
      <c r="D635" s="167"/>
      <c r="E635" s="167"/>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6"/>
      <c r="D652" s="167"/>
      <c r="E652" s="167"/>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6"/>
      <c r="D669" s="167"/>
      <c r="E669" s="167"/>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6"/>
      <c r="D686" s="167"/>
      <c r="E686" s="167"/>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6"/>
      <c r="D703" s="167"/>
      <c r="E703" s="167"/>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6"/>
      <c r="D720" s="167"/>
      <c r="E720" s="167"/>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6"/>
      <c r="D737" s="167"/>
      <c r="E737" s="167"/>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6"/>
      <c r="D754" s="167"/>
      <c r="E754" s="167"/>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6"/>
      <c r="D771" s="167"/>
      <c r="E771" s="167"/>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6"/>
      <c r="D788" s="167"/>
      <c r="E788" s="167"/>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6"/>
      <c r="D805" s="167"/>
      <c r="E805" s="167"/>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8"/>
      <c r="D822" s="179"/>
      <c r="E822" s="179"/>
    </row>
    <row r="823" spans="1:5" ht="18" hidden="1" outlineLevel="1" collapsed="1" x14ac:dyDescent="0.25">
      <c r="A823" s="63" t="s">
        <v>68</v>
      </c>
      <c r="B823" s="87"/>
      <c r="C823" s="166"/>
      <c r="D823" s="167"/>
      <c r="E823" s="167"/>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8"/>
      <c r="D840" s="169"/>
      <c r="E840" s="169"/>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6"/>
      <c r="D857" s="167"/>
      <c r="E857" s="167"/>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6"/>
      <c r="D874" s="167"/>
      <c r="E874" s="167"/>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6"/>
      <c r="D891" s="167"/>
      <c r="E891" s="167"/>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6"/>
      <c r="D908" s="167"/>
      <c r="E908" s="167"/>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6"/>
      <c r="D925" s="167"/>
      <c r="E925" s="167"/>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6"/>
      <c r="D942" s="167"/>
      <c r="E942" s="167"/>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6"/>
      <c r="D959" s="167"/>
      <c r="E959" s="167"/>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6"/>
      <c r="D976" s="167"/>
      <c r="E976" s="167"/>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6"/>
      <c r="D993" s="167"/>
      <c r="E993" s="167"/>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6"/>
      <c r="D1010" s="167"/>
      <c r="E1010" s="167"/>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6"/>
      <c r="D1027" s="167"/>
      <c r="E1027" s="167"/>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6"/>
      <c r="D1044" s="167"/>
      <c r="E1044" s="167"/>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6"/>
      <c r="D1061" s="167"/>
      <c r="E1061" s="167"/>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6"/>
      <c r="D1078" s="167"/>
      <c r="E1078" s="167"/>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6"/>
      <c r="D1095" s="177"/>
      <c r="E1095" s="177"/>
    </row>
    <row r="1096" spans="1:5" ht="18" hidden="1" outlineLevel="1" collapsed="1" x14ac:dyDescent="0.25">
      <c r="A1096" s="68" t="s">
        <v>85</v>
      </c>
      <c r="B1096" s="87"/>
      <c r="C1096" s="166"/>
      <c r="D1096" s="167"/>
      <c r="E1096" s="167"/>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8"/>
      <c r="D1113" s="169"/>
      <c r="E1113" s="169"/>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6"/>
      <c r="D1130" s="167"/>
      <c r="E1130" s="167"/>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6"/>
      <c r="D1147" s="167"/>
      <c r="E1147" s="167"/>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6"/>
      <c r="D1164" s="167"/>
      <c r="E1164" s="167"/>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6"/>
      <c r="D1181" s="167"/>
      <c r="E1181" s="167"/>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6"/>
      <c r="D1198" s="167"/>
      <c r="E1198" s="167"/>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6"/>
      <c r="D1215" s="167"/>
      <c r="E1215" s="167"/>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6"/>
      <c r="D1232" s="167"/>
      <c r="E1232" s="167"/>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6"/>
      <c r="D1249" s="167"/>
      <c r="E1249" s="167"/>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6"/>
      <c r="D1266" s="167"/>
      <c r="E1266" s="167"/>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6"/>
      <c r="D1283" s="167"/>
      <c r="E1283" s="167"/>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6"/>
      <c r="D1300" s="167"/>
      <c r="E1300" s="167"/>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6"/>
      <c r="D1317" s="167"/>
      <c r="E1317" s="167"/>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6"/>
      <c r="D1334" s="167"/>
      <c r="E1334" s="167"/>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6"/>
      <c r="D1351" s="167"/>
      <c r="E1351" s="167"/>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4"/>
      <c r="D1368" s="175"/>
      <c r="E1368" s="175"/>
    </row>
    <row r="1369" spans="1:5" ht="18" hidden="1" outlineLevel="1" collapsed="1" x14ac:dyDescent="0.25">
      <c r="A1369" s="73" t="s">
        <v>105</v>
      </c>
      <c r="B1369" s="87"/>
      <c r="C1369" s="166"/>
      <c r="D1369" s="167"/>
      <c r="E1369" s="167"/>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8"/>
      <c r="D1386" s="169"/>
      <c r="E1386" s="169"/>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6"/>
      <c r="D1403" s="167"/>
      <c r="E1403" s="167"/>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6"/>
      <c r="D1420" s="167"/>
      <c r="E1420" s="167"/>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6"/>
      <c r="D1437" s="167"/>
      <c r="E1437" s="167"/>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6"/>
      <c r="D1454" s="167"/>
      <c r="E1454" s="167"/>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6"/>
      <c r="D1471" s="167"/>
      <c r="E1471" s="167"/>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6"/>
      <c r="D1488" s="167"/>
      <c r="E1488" s="167"/>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6"/>
      <c r="D1505" s="167"/>
      <c r="E1505" s="167"/>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6"/>
      <c r="D1522" s="167"/>
      <c r="E1522" s="167"/>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6"/>
      <c r="D1539" s="167"/>
      <c r="E1539" s="167"/>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6"/>
      <c r="D1556" s="167"/>
      <c r="E1556" s="167"/>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6"/>
      <c r="D1573" s="167"/>
      <c r="E1573" s="167"/>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6"/>
      <c r="D1590" s="167"/>
      <c r="E1590" s="167"/>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6"/>
      <c r="D1607" s="167"/>
      <c r="E1607" s="167"/>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6"/>
      <c r="D1624" s="167"/>
      <c r="E1624" s="167"/>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72"/>
      <c r="D1641" s="173"/>
      <c r="E1641" s="173"/>
    </row>
    <row r="1642" spans="1:5" ht="18" hidden="1" outlineLevel="1" collapsed="1" x14ac:dyDescent="0.25">
      <c r="A1642" s="78" t="s">
        <v>121</v>
      </c>
      <c r="B1642" s="87"/>
      <c r="C1642" s="166"/>
      <c r="D1642" s="167"/>
      <c r="E1642" s="167"/>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8"/>
      <c r="D1659" s="169"/>
      <c r="E1659" s="169"/>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6"/>
      <c r="D1676" s="167"/>
      <c r="E1676" s="167"/>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6"/>
      <c r="D1693" s="167"/>
      <c r="E1693" s="167"/>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6"/>
      <c r="D1710" s="167"/>
      <c r="E1710" s="167"/>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6"/>
      <c r="D1727" s="167"/>
      <c r="E1727" s="167"/>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6"/>
      <c r="D1744" s="167"/>
      <c r="E1744" s="167"/>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6"/>
      <c r="D1761" s="167"/>
      <c r="E1761" s="167"/>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6"/>
      <c r="D1778" s="167"/>
      <c r="E1778" s="167"/>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6"/>
      <c r="D1795" s="167"/>
      <c r="E1795" s="167"/>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6"/>
      <c r="D1812" s="167"/>
      <c r="E1812" s="167"/>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6"/>
      <c r="D1829" s="167"/>
      <c r="E1829" s="167"/>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6"/>
      <c r="D1846" s="167"/>
      <c r="E1846" s="167"/>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6"/>
      <c r="D1863" s="167"/>
      <c r="E1863" s="167"/>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6"/>
      <c r="D1880" s="167"/>
      <c r="E1880" s="167"/>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6"/>
      <c r="D1897" s="167"/>
      <c r="E1897" s="167"/>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70"/>
      <c r="D1914" s="171"/>
      <c r="E1914" s="171"/>
    </row>
    <row r="1915" spans="1:5" ht="18" hidden="1" outlineLevel="1" collapsed="1" x14ac:dyDescent="0.25">
      <c r="A1915" s="83" t="s">
        <v>137</v>
      </c>
      <c r="B1915" s="87"/>
      <c r="C1915" s="166"/>
      <c r="D1915" s="167"/>
      <c r="E1915" s="167"/>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8"/>
      <c r="D1932" s="169"/>
      <c r="E1932" s="169"/>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6"/>
      <c r="D1949" s="167"/>
      <c r="E1949" s="167"/>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6"/>
      <c r="D1966" s="167"/>
      <c r="E1966" s="167"/>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6"/>
      <c r="D1983" s="167"/>
      <c r="E1983" s="167"/>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6"/>
      <c r="D2000" s="167"/>
      <c r="E2000" s="167"/>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6"/>
      <c r="D2017" s="167"/>
      <c r="E2017" s="167"/>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6"/>
      <c r="D2034" s="167"/>
      <c r="E2034" s="167"/>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6"/>
      <c r="D2051" s="167"/>
      <c r="E2051" s="167"/>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6"/>
      <c r="D2068" s="167"/>
      <c r="E2068" s="167"/>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6"/>
      <c r="D2085" s="167"/>
      <c r="E2085" s="167"/>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6"/>
      <c r="D2102" s="167"/>
      <c r="E2102" s="167"/>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6"/>
      <c r="D2119" s="167"/>
      <c r="E2119" s="167"/>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6"/>
      <c r="D2136" s="167"/>
      <c r="E2136" s="167"/>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6"/>
      <c r="D2153" s="167"/>
      <c r="E2153" s="167"/>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6"/>
      <c r="D2170" s="167"/>
      <c r="E2170" s="167"/>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10"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93" t="s">
        <v>156</v>
      </c>
      <c r="B1" s="193"/>
      <c r="C1" s="193"/>
      <c r="D1" s="193"/>
      <c r="E1" s="193"/>
      <c r="F1" s="193"/>
      <c r="G1" s="193"/>
      <c r="H1" s="193"/>
      <c r="I1" s="193"/>
      <c r="J1" s="193"/>
      <c r="K1" s="193"/>
      <c r="L1" s="193"/>
    </row>
    <row r="2" spans="1:12" ht="18.75" thickBot="1" x14ac:dyDescent="0.3">
      <c r="A2" s="190" t="s">
        <v>157</v>
      </c>
      <c r="B2" s="191"/>
      <c r="C2" s="191"/>
      <c r="D2" s="191"/>
      <c r="E2" s="191"/>
      <c r="F2" s="191"/>
      <c r="G2" s="191"/>
      <c r="H2" s="191"/>
      <c r="I2" s="191"/>
      <c r="J2" s="191"/>
      <c r="K2" s="191"/>
      <c r="L2" s="192"/>
    </row>
    <row r="3" spans="1:12" s="31" customFormat="1" ht="16.5" customHeight="1" thickBot="1" x14ac:dyDescent="0.25">
      <c r="A3" s="187" t="s">
        <v>158</v>
      </c>
      <c r="B3" s="188"/>
      <c r="C3" s="188"/>
      <c r="D3" s="188"/>
      <c r="E3" s="188"/>
      <c r="F3" s="188"/>
      <c r="G3" s="188"/>
      <c r="H3" s="188"/>
      <c r="I3" s="188"/>
      <c r="J3" s="188"/>
      <c r="K3" s="189"/>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7" t="s">
        <v>166</v>
      </c>
      <c r="B20" s="188"/>
      <c r="C20" s="188"/>
      <c r="D20" s="188"/>
      <c r="E20" s="188"/>
      <c r="F20" s="188"/>
      <c r="G20" s="188"/>
      <c r="H20" s="188"/>
      <c r="I20" s="188"/>
      <c r="J20" s="188"/>
      <c r="K20" s="189"/>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7" t="s">
        <v>167</v>
      </c>
      <c r="B37" s="188"/>
      <c r="C37" s="188"/>
      <c r="D37" s="188"/>
      <c r="E37" s="188"/>
      <c r="F37" s="188"/>
      <c r="G37" s="188"/>
      <c r="H37" s="188"/>
      <c r="I37" s="188"/>
      <c r="J37" s="188"/>
      <c r="K37" s="189"/>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1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94"/>
    </row>
    <row r="4" spans="1:1" x14ac:dyDescent="0.2">
      <c r="A4" s="195"/>
    </row>
    <row r="5" spans="1:1" x14ac:dyDescent="0.2">
      <c r="A5" s="195"/>
    </row>
    <row r="6" spans="1:1" x14ac:dyDescent="0.2">
      <c r="A6" s="195"/>
    </row>
    <row r="7" spans="1:1" x14ac:dyDescent="0.2">
      <c r="A7" s="195"/>
    </row>
    <row r="8" spans="1:1" x14ac:dyDescent="0.2">
      <c r="A8" s="195"/>
    </row>
    <row r="9" spans="1:1" x14ac:dyDescent="0.2">
      <c r="A9" s="195"/>
    </row>
    <row r="10" spans="1:1" ht="13.5" thickBot="1" x14ac:dyDescent="0.25">
      <c r="A10" s="196"/>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1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7" t="s">
        <v>162</v>
      </c>
      <c r="C1" s="198"/>
      <c r="D1" s="92"/>
      <c r="E1" s="32"/>
    </row>
    <row r="2" spans="1:5" s="4" customFormat="1" ht="25.5" customHeight="1" thickBot="1" x14ac:dyDescent="0.4">
      <c r="B2" s="94"/>
      <c r="C2" s="94"/>
      <c r="D2" s="92"/>
      <c r="E2" s="119"/>
    </row>
    <row r="3" spans="1:5" ht="12.75" customHeight="1" x14ac:dyDescent="0.2">
      <c r="A3" s="199" t="s">
        <v>208</v>
      </c>
      <c r="B3" s="131" t="s">
        <v>179</v>
      </c>
      <c r="C3" s="130">
        <f>FrameCounts!B2</f>
        <v>2</v>
      </c>
      <c r="D3" s="5"/>
      <c r="E3" s="5"/>
    </row>
    <row r="4" spans="1:5" x14ac:dyDescent="0.2">
      <c r="A4" s="200"/>
      <c r="B4" s="128" t="s">
        <v>159</v>
      </c>
      <c r="C4" s="132" t="str">
        <f>FrameCounts!B3</f>
        <v>adelikat</v>
      </c>
      <c r="D4" s="5"/>
      <c r="E4" s="5"/>
    </row>
    <row r="5" spans="1:5" x14ac:dyDescent="0.2">
      <c r="A5" s="200"/>
      <c r="B5" s="128" t="s">
        <v>160</v>
      </c>
      <c r="C5" s="133"/>
      <c r="D5" s="5"/>
      <c r="E5" s="5"/>
    </row>
    <row r="6" spans="1:5" x14ac:dyDescent="0.2">
      <c r="A6" s="200"/>
      <c r="B6" s="139" t="s">
        <v>210</v>
      </c>
      <c r="C6" s="134" t="str">
        <f>FrameCounts!H2</f>
        <v xml:space="preserve">  </v>
      </c>
      <c r="D6" s="5"/>
      <c r="E6" s="5"/>
    </row>
    <row r="7" spans="1:5" x14ac:dyDescent="0.2">
      <c r="A7" s="200"/>
      <c r="B7" s="128" t="s">
        <v>176</v>
      </c>
      <c r="C7" s="135" t="e">
        <f>C6/60</f>
        <v>#VALUE!</v>
      </c>
      <c r="D7" s="5"/>
      <c r="E7" s="5"/>
    </row>
    <row r="8" spans="1:5" x14ac:dyDescent="0.2">
      <c r="A8" s="200"/>
      <c r="B8" s="128" t="s">
        <v>177</v>
      </c>
      <c r="C8" s="132"/>
      <c r="D8" s="5"/>
      <c r="E8" s="5"/>
    </row>
    <row r="9" spans="1:5" ht="13.5" thickBot="1" x14ac:dyDescent="0.25">
      <c r="A9" s="201"/>
      <c r="B9" s="136" t="s">
        <v>161</v>
      </c>
      <c r="C9" s="137"/>
      <c r="D9" s="138"/>
      <c r="E9" s="5"/>
    </row>
    <row r="10" spans="1:5" ht="13.5" thickBot="1" x14ac:dyDescent="0.25">
      <c r="B10" s="128"/>
      <c r="C10" s="129"/>
      <c r="D10" s="94"/>
      <c r="E10" s="94"/>
    </row>
    <row r="11" spans="1:5" ht="19.5" customHeight="1" x14ac:dyDescent="0.2">
      <c r="A11" s="199" t="s">
        <v>209</v>
      </c>
      <c r="B11" s="131" t="s">
        <v>179</v>
      </c>
      <c r="C11" s="130" t="str">
        <f>FrameCounts!B11</f>
        <v>Black Screen Start</v>
      </c>
      <c r="D11" s="5"/>
      <c r="E11" s="5"/>
    </row>
    <row r="12" spans="1:5" x14ac:dyDescent="0.2">
      <c r="A12" s="200"/>
      <c r="B12" s="128" t="s">
        <v>159</v>
      </c>
      <c r="C12" s="132" t="str">
        <f>FrameCounts!B12</f>
        <v>Black Screen Map</v>
      </c>
      <c r="D12" s="5"/>
      <c r="E12" s="5"/>
    </row>
    <row r="13" spans="1:5" x14ac:dyDescent="0.2">
      <c r="A13" s="200"/>
      <c r="B13" s="128" t="s">
        <v>160</v>
      </c>
      <c r="C13" s="133"/>
      <c r="D13" s="5"/>
      <c r="E13" s="5"/>
    </row>
    <row r="14" spans="1:5" x14ac:dyDescent="0.2">
      <c r="A14" s="200"/>
      <c r="B14" s="139" t="s">
        <v>210</v>
      </c>
      <c r="C14" s="134">
        <f>FrameCounts!H11</f>
        <v>0</v>
      </c>
      <c r="D14" s="5"/>
      <c r="E14" s="5"/>
    </row>
    <row r="15" spans="1:5" x14ac:dyDescent="0.2">
      <c r="A15" s="200"/>
      <c r="B15" s="128" t="s">
        <v>176</v>
      </c>
      <c r="C15" s="135">
        <f>C14/60</f>
        <v>0</v>
      </c>
      <c r="D15" s="5"/>
      <c r="E15" s="5"/>
    </row>
    <row r="16" spans="1:5" x14ac:dyDescent="0.2">
      <c r="A16" s="200"/>
      <c r="B16" s="128" t="s">
        <v>177</v>
      </c>
      <c r="C16" s="132"/>
      <c r="D16" s="5"/>
      <c r="E16" s="5"/>
    </row>
    <row r="17" spans="1:5" ht="13.5" thickBot="1" x14ac:dyDescent="0.25">
      <c r="A17" s="201"/>
      <c r="B17" s="136" t="s">
        <v>161</v>
      </c>
      <c r="C17" s="137"/>
      <c r="D17" s="5"/>
      <c r="E17" s="5"/>
    </row>
    <row r="18" spans="1:5" ht="13.5" thickBot="1" x14ac:dyDescent="0.25">
      <c r="B18" s="128"/>
      <c r="C18" s="129"/>
      <c r="D18" s="94"/>
      <c r="E18" s="94"/>
    </row>
    <row r="19" spans="1:5" collapsed="1" x14ac:dyDescent="0.2">
      <c r="A19" s="199" t="s">
        <v>209</v>
      </c>
      <c r="B19" s="131" t="s">
        <v>179</v>
      </c>
      <c r="C19" s="130"/>
    </row>
    <row r="20" spans="1:5" hidden="1" outlineLevel="1" x14ac:dyDescent="0.2">
      <c r="A20" s="200"/>
      <c r="B20" s="128" t="s">
        <v>159</v>
      </c>
      <c r="C20" s="132" t="str">
        <f>FrameCounts!B21</f>
        <v>Character Appears</v>
      </c>
    </row>
    <row r="21" spans="1:5" hidden="1" outlineLevel="1" x14ac:dyDescent="0.2">
      <c r="A21" s="200"/>
      <c r="B21" s="128" t="s">
        <v>160</v>
      </c>
      <c r="C21" s="133"/>
    </row>
    <row r="22" spans="1:5" hidden="1" outlineLevel="1" x14ac:dyDescent="0.2">
      <c r="A22" s="200"/>
      <c r="B22" s="139" t="s">
        <v>210</v>
      </c>
      <c r="C22" s="134">
        <f>FrameCounts!H20</f>
        <v>0</v>
      </c>
    </row>
    <row r="23" spans="1:5" hidden="1" outlineLevel="1" x14ac:dyDescent="0.2">
      <c r="A23" s="200"/>
      <c r="B23" s="128" t="s">
        <v>176</v>
      </c>
      <c r="C23" s="135">
        <f>C22/60</f>
        <v>0</v>
      </c>
    </row>
    <row r="24" spans="1:5" hidden="1" outlineLevel="1" x14ac:dyDescent="0.2">
      <c r="A24" s="200"/>
      <c r="B24" s="128" t="s">
        <v>177</v>
      </c>
      <c r="C24" s="132"/>
    </row>
    <row r="25" spans="1:5" ht="13.5" thickBot="1" x14ac:dyDescent="0.25">
      <c r="A25" s="201"/>
      <c r="B25" s="136" t="s">
        <v>161</v>
      </c>
      <c r="C25" s="137"/>
    </row>
  </sheetData>
  <mergeCells count="4">
    <mergeCell ref="B1:C1"/>
    <mergeCell ref="A3:A9"/>
    <mergeCell ref="A11:A17"/>
    <mergeCell ref="A19:A25"/>
  </mergeCells>
  <phoneticPr fontId="1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11" t="s">
        <v>190</v>
      </c>
      <c r="B1" s="212"/>
      <c r="C1" s="118"/>
      <c r="D1" s="5"/>
      <c r="E1" s="5"/>
    </row>
    <row r="2" spans="1:5" x14ac:dyDescent="0.2">
      <c r="A2" s="208" t="s">
        <v>189</v>
      </c>
      <c r="B2" s="209"/>
      <c r="C2" s="120"/>
    </row>
    <row r="3" spans="1:5" x14ac:dyDescent="0.2">
      <c r="A3" s="210" t="s">
        <v>191</v>
      </c>
      <c r="B3" s="209"/>
      <c r="C3" s="120"/>
    </row>
    <row r="4" spans="1:5" x14ac:dyDescent="0.2">
      <c r="A4" s="215"/>
      <c r="B4" s="216"/>
      <c r="C4" s="120"/>
    </row>
    <row r="5" spans="1:5" x14ac:dyDescent="0.2">
      <c r="A5" s="213" t="s">
        <v>200</v>
      </c>
      <c r="B5" s="214"/>
      <c r="C5" s="120"/>
    </row>
    <row r="7" spans="1:5" ht="18.75" x14ac:dyDescent="0.3">
      <c r="A7" s="219" t="s">
        <v>192</v>
      </c>
      <c r="B7" s="220"/>
    </row>
    <row r="8" spans="1:5" x14ac:dyDescent="0.2">
      <c r="A8" s="120"/>
      <c r="B8" s="9"/>
    </row>
    <row r="9" spans="1:5" ht="39" customHeight="1" x14ac:dyDescent="0.2">
      <c r="A9" s="217" t="s">
        <v>193</v>
      </c>
      <c r="B9" s="218"/>
    </row>
    <row r="10" spans="1:5" x14ac:dyDescent="0.2">
      <c r="A10" s="204"/>
      <c r="B10" s="205"/>
    </row>
    <row r="11" spans="1:5" x14ac:dyDescent="0.2">
      <c r="A11" s="206" t="s">
        <v>194</v>
      </c>
      <c r="B11" s="207"/>
    </row>
    <row r="12" spans="1:5" x14ac:dyDescent="0.2">
      <c r="A12" s="206" t="s">
        <v>195</v>
      </c>
      <c r="B12" s="207"/>
    </row>
    <row r="13" spans="1:5" ht="43.5" customHeight="1" x14ac:dyDescent="0.2">
      <c r="A13" s="206" t="s">
        <v>196</v>
      </c>
      <c r="B13" s="207"/>
    </row>
    <row r="14" spans="1:5" ht="19.5" customHeight="1" x14ac:dyDescent="0.2">
      <c r="A14" s="206" t="s">
        <v>197</v>
      </c>
      <c r="B14" s="207"/>
    </row>
    <row r="15" spans="1:5" ht="18" customHeight="1" x14ac:dyDescent="0.2">
      <c r="A15" s="206" t="s">
        <v>198</v>
      </c>
      <c r="B15" s="207"/>
    </row>
    <row r="16" spans="1:5" ht="21" customHeight="1" x14ac:dyDescent="0.2">
      <c r="A16" s="206" t="s">
        <v>199</v>
      </c>
      <c r="B16" s="207"/>
    </row>
    <row r="17" spans="1:2" ht="48.75" customHeight="1" x14ac:dyDescent="0.2">
      <c r="A17" s="202" t="s">
        <v>201</v>
      </c>
      <c r="B17" s="203"/>
    </row>
    <row r="19" spans="1:2" ht="18.75" x14ac:dyDescent="0.3">
      <c r="A19" s="219" t="s">
        <v>203</v>
      </c>
      <c r="B19" s="220"/>
    </row>
    <row r="20" spans="1:2" x14ac:dyDescent="0.2">
      <c r="A20" s="120"/>
      <c r="B20" s="9"/>
    </row>
    <row r="21" spans="1:2" x14ac:dyDescent="0.2">
      <c r="A21" s="217" t="s">
        <v>204</v>
      </c>
      <c r="B21" s="218"/>
    </row>
    <row r="22" spans="1:2" x14ac:dyDescent="0.2">
      <c r="A22" s="204"/>
      <c r="B22" s="205"/>
    </row>
    <row r="23" spans="1:2" x14ac:dyDescent="0.2">
      <c r="A23" s="206" t="s">
        <v>205</v>
      </c>
      <c r="B23" s="207"/>
    </row>
    <row r="24" spans="1:2" x14ac:dyDescent="0.2">
      <c r="A24" s="206"/>
      <c r="B24" s="207"/>
    </row>
    <row r="25" spans="1:2" x14ac:dyDescent="0.2">
      <c r="A25" s="206" t="s">
        <v>206</v>
      </c>
      <c r="B25" s="207"/>
    </row>
    <row r="26" spans="1:2" x14ac:dyDescent="0.2">
      <c r="A26" s="206" t="s">
        <v>207</v>
      </c>
      <c r="B26" s="207"/>
    </row>
    <row r="27" spans="1:2" x14ac:dyDescent="0.2">
      <c r="A27" s="202"/>
      <c r="B27" s="203"/>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2012-04-21T01:29:24Z</dcterms:modified>
</cp:coreProperties>
</file>