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World 1" sheetId="10" r:id="rId1"/>
    <sheet name="FrameCounts World 2" sheetId="12" r:id="rId2"/>
    <sheet name="FrameCounts World 3" sheetId="13" r:id="rId3"/>
    <sheet name="FrameCounts World 4" sheetId="14" r:id="rId4"/>
    <sheet name="FrameCounts World 5" sheetId="15" r:id="rId5"/>
    <sheet name="FrameCounts World 6" sheetId="16" r:id="rId6"/>
    <sheet name="FrameCounts World 7" sheetId="17" r:id="rId7"/>
    <sheet name="FrameCounts World 8" sheetId="18" r:id="rId8"/>
    <sheet name="NES-RAM" sheetId="4" r:id="rId9"/>
    <sheet name="Data" sheetId="2" r:id="rId10"/>
    <sheet name="Notes" sheetId="8" r:id="rId11"/>
    <sheet name="About Versions" sheetId="9" r:id="rId12"/>
    <sheet name="Documentation" sheetId="11" r:id="rId13"/>
  </sheets>
  <calcPr calcId="114210"/>
</workbook>
</file>

<file path=xl/calcChain.xml><?xml version="1.0" encoding="utf-8"?>
<calcChain xmlns="http://schemas.openxmlformats.org/spreadsheetml/2006/main">
  <c r="H1" i="18"/>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7"/>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6"/>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5"/>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4"/>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3"/>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H1" i="12"/>
  <c r="H2"/>
  <c r="I2"/>
  <c r="J2"/>
  <c r="K2"/>
  <c r="E10"/>
  <c r="E11"/>
  <c r="E12"/>
  <c r="E13"/>
  <c r="E14"/>
  <c r="E15"/>
  <c r="E16"/>
  <c r="C17"/>
  <c r="D17"/>
  <c r="E17"/>
  <c r="G17"/>
  <c r="E20"/>
  <c r="E21"/>
  <c r="E22"/>
  <c r="E23"/>
  <c r="E24"/>
  <c r="E25"/>
  <c r="E26"/>
  <c r="E27"/>
  <c r="E28"/>
  <c r="E29"/>
  <c r="E30"/>
  <c r="E31"/>
  <c r="E32"/>
  <c r="E33"/>
  <c r="C34"/>
  <c r="D34"/>
  <c r="E34"/>
  <c r="G34"/>
  <c r="E37"/>
  <c r="E38"/>
  <c r="E39"/>
  <c r="E40"/>
  <c r="E41"/>
  <c r="E42"/>
  <c r="E43"/>
  <c r="E44"/>
  <c r="E45"/>
  <c r="E46"/>
  <c r="E47"/>
  <c r="E48"/>
  <c r="E49"/>
  <c r="E50"/>
  <c r="C51"/>
  <c r="D51"/>
  <c r="E51"/>
  <c r="G51"/>
  <c r="E54"/>
  <c r="E55"/>
  <c r="E56"/>
  <c r="E57"/>
  <c r="E58"/>
  <c r="E59"/>
  <c r="E60"/>
  <c r="E61"/>
  <c r="E62"/>
  <c r="E63"/>
  <c r="E64"/>
  <c r="E65"/>
  <c r="E66"/>
  <c r="E67"/>
  <c r="C68"/>
  <c r="D68"/>
  <c r="E68"/>
  <c r="G68"/>
  <c r="E71"/>
  <c r="E72"/>
  <c r="E73"/>
  <c r="E74"/>
  <c r="E75"/>
  <c r="E76"/>
  <c r="E77"/>
  <c r="E78"/>
  <c r="E79"/>
  <c r="E80"/>
  <c r="E81"/>
  <c r="E82"/>
  <c r="E83"/>
  <c r="E84"/>
  <c r="C85"/>
  <c r="D85"/>
  <c r="E85"/>
  <c r="G85"/>
  <c r="E88"/>
  <c r="E89"/>
  <c r="E90"/>
  <c r="E91"/>
  <c r="E92"/>
  <c r="E93"/>
  <c r="E94"/>
  <c r="E95"/>
  <c r="E96"/>
  <c r="E97"/>
  <c r="E98"/>
  <c r="E99"/>
  <c r="E100"/>
  <c r="E101"/>
  <c r="C102"/>
  <c r="D102"/>
  <c r="E102"/>
  <c r="G102"/>
  <c r="E105"/>
  <c r="E106"/>
  <c r="E107"/>
  <c r="E108"/>
  <c r="E109"/>
  <c r="E110"/>
  <c r="E111"/>
  <c r="E112"/>
  <c r="E113"/>
  <c r="E114"/>
  <c r="E115"/>
  <c r="E116"/>
  <c r="E117"/>
  <c r="E118"/>
  <c r="C119"/>
  <c r="D119"/>
  <c r="E119"/>
  <c r="G119"/>
  <c r="E122"/>
  <c r="E123"/>
  <c r="E124"/>
  <c r="E125"/>
  <c r="E126"/>
  <c r="E127"/>
  <c r="E128"/>
  <c r="E129"/>
  <c r="E130"/>
  <c r="E131"/>
  <c r="E132"/>
  <c r="E133"/>
  <c r="E134"/>
  <c r="E135"/>
  <c r="C136"/>
  <c r="D136"/>
  <c r="E136"/>
  <c r="G136"/>
  <c r="E139"/>
  <c r="E140"/>
  <c r="E141"/>
  <c r="E142"/>
  <c r="E143"/>
  <c r="E144"/>
  <c r="E145"/>
  <c r="E146"/>
  <c r="E147"/>
  <c r="E148"/>
  <c r="E149"/>
  <c r="E150"/>
  <c r="E151"/>
  <c r="E152"/>
  <c r="C153"/>
  <c r="D153"/>
  <c r="E153"/>
  <c r="G153"/>
  <c r="C17" i="10"/>
  <c r="C22" i="9"/>
  <c r="C23"/>
  <c r="C20"/>
  <c r="C14"/>
  <c r="C15"/>
  <c r="C12"/>
  <c r="C11"/>
  <c r="C3"/>
  <c r="C4"/>
  <c r="E152" i="10"/>
  <c r="E151"/>
  <c r="E150"/>
  <c r="E149"/>
  <c r="E148"/>
  <c r="E147"/>
  <c r="E146"/>
  <c r="E145"/>
  <c r="E144"/>
  <c r="E143"/>
  <c r="E142"/>
  <c r="E141"/>
  <c r="E140"/>
  <c r="E139"/>
  <c r="E153"/>
  <c r="G153"/>
  <c r="E135"/>
  <c r="E134"/>
  <c r="E133"/>
  <c r="E132"/>
  <c r="E131"/>
  <c r="E130"/>
  <c r="E129"/>
  <c r="E128"/>
  <c r="E127"/>
  <c r="E126"/>
  <c r="E125"/>
  <c r="E124"/>
  <c r="E123"/>
  <c r="E122"/>
  <c r="E118"/>
  <c r="E117"/>
  <c r="E116"/>
  <c r="E115"/>
  <c r="E114"/>
  <c r="E113"/>
  <c r="E112"/>
  <c r="E111"/>
  <c r="E110"/>
  <c r="E109"/>
  <c r="E108"/>
  <c r="E107"/>
  <c r="E106"/>
  <c r="E105"/>
  <c r="E119"/>
  <c r="G119"/>
  <c r="E101"/>
  <c r="E100"/>
  <c r="E99"/>
  <c r="E98"/>
  <c r="E97"/>
  <c r="E96"/>
  <c r="E95"/>
  <c r="E94"/>
  <c r="E93"/>
  <c r="E92"/>
  <c r="E91"/>
  <c r="E90"/>
  <c r="E89"/>
  <c r="E88"/>
  <c r="E54"/>
  <c r="E84"/>
  <c r="E71"/>
  <c r="E85"/>
  <c r="G85"/>
  <c r="E83"/>
  <c r="E82"/>
  <c r="E81"/>
  <c r="E80"/>
  <c r="E79"/>
  <c r="E78"/>
  <c r="E77"/>
  <c r="E76"/>
  <c r="E75"/>
  <c r="E74"/>
  <c r="E73"/>
  <c r="E72"/>
  <c r="E67"/>
  <c r="E68"/>
  <c r="G68"/>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34"/>
  <c r="G34"/>
  <c r="E16"/>
  <c r="E17"/>
  <c r="E15"/>
  <c r="E14"/>
  <c r="E13"/>
  <c r="E12"/>
  <c r="E11"/>
  <c r="E10"/>
  <c r="D153"/>
  <c r="C153"/>
  <c r="E136"/>
  <c r="G136"/>
  <c r="D136"/>
  <c r="C136"/>
  <c r="D119"/>
  <c r="C119"/>
  <c r="D102"/>
  <c r="C102"/>
  <c r="D85"/>
  <c r="C85"/>
  <c r="D68"/>
  <c r="C68"/>
  <c r="D51"/>
  <c r="C51"/>
  <c r="D34"/>
  <c r="C34"/>
  <c r="D17"/>
  <c r="E102"/>
  <c r="G102"/>
  <c r="E51"/>
  <c r="G51"/>
  <c r="G17"/>
  <c r="H1"/>
  <c r="H2"/>
  <c r="C6" i="9"/>
  <c r="C7"/>
  <c r="K2" i="10"/>
  <c r="J2"/>
  <c r="I2"/>
</calcChain>
</file>

<file path=xl/sharedStrings.xml><?xml version="1.0" encoding="utf-8"?>
<sst xmlns="http://schemas.openxmlformats.org/spreadsheetml/2006/main" count="1772" uniqueCount="254">
  <si>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</si>
  <si>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</si>
  <si>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</si>
  <si>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</si>
  <si>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</si>
  <si>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</si>
  <si>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</si>
  <si>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</si>
  <si>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</si>
  <si>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</si>
  <si>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</si>
  <si>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</si>
  <si>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</si>
  <si>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</si>
  <si>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</si>
  <si>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</si>
  <si>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</si>
  <si>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</si>
  <si>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</si>
  <si>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</si>
  <si>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</si>
  <si>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</si>
  <si>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</si>
  <si>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</si>
  <si>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</si>
  <si>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</si>
  <si>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</si>
  <si>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</si>
  <si>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</si>
  <si>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</si>
  <si>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</si>
  <si>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</si>
  <si>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</si>
  <si>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</si>
  <si>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</si>
  <si>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</si>
  <si>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</si>
  <si>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</si>
  <si>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</si>
  <si>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</si>
  <si>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</si>
  <si>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</si>
  <si>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</si>
  <si>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</si>
  <si>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</si>
  <si>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</si>
  <si>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</si>
  <si>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</si>
  <si>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</si>
  <si>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</si>
  <si>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</si>
  <si>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</si>
  <si>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</si>
  <si>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</si>
  <si>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</si>
  <si>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</si>
  <si>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</si>
  <si>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</si>
  <si>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</si>
  <si>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</si>
  <si>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</si>
  <si>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</si>
  <si>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</si>
  <si>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</si>
  <si>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</si>
  <si>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</si>
  <si>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</si>
  <si>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</si>
  <si>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</si>
  <si>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</si>
  <si>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</si>
  <si>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</si>
  <si>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</si>
  <si>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</si>
  <si>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</si>
  <si>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</si>
  <si>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</si>
  <si>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</si>
  <si>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</si>
  <si>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</si>
  <si>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</si>
  <si>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</si>
  <si>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</si>
  <si>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</si>
  <si>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</si>
  <si>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</si>
  <si>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</si>
  <si>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</si>
  <si>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</si>
  <si>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</si>
  <si>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</si>
  <si>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</si>
  <si>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</si>
  <si>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</si>
  <si>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</si>
  <si>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</si>
  <si>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</si>
  <si>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</si>
  <si>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</si>
  <si>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</si>
  <si>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</si>
  <si>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</si>
  <si>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</si>
  <si>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</si>
  <si>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</si>
  <si>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</si>
  <si>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</si>
  <si>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</si>
  <si>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</si>
  <si>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</si>
  <si>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</si>
  <si>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</si>
  <si>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</si>
  <si>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</si>
  <si>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</si>
  <si>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</si>
  <si>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</si>
  <si>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</si>
  <si>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</si>
  <si>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</si>
  <si>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</si>
  <si>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</si>
  <si>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</si>
  <si>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</si>
  <si>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</si>
  <si>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</si>
  <si>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</si>
  <si>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</si>
  <si>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</si>
  <si>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</si>
  <si>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</si>
  <si>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</si>
  <si>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</si>
  <si>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</si>
  <si>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</si>
  <si>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</si>
  <si>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</si>
  <si>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</si>
  <si>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</si>
  <si>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</si>
  <si>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</si>
  <si>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</si>
  <si>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</si>
  <si>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</si>
  <si>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</si>
  <si>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</si>
  <si>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</si>
  <si>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</si>
  <si>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</si>
  <si>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</si>
  <si>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</si>
  <si>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</si>
  <si>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</si>
  <si>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</si>
  <si>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</si>
  <si>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</si>
  <si>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</si>
  <si>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</si>
  <si>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</si>
  <si>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</si>
  <si>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</si>
  <si>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</si>
  <si>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</si>
  <si>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</si>
  <si>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</si>
  <si>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</si>
  <si>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</si>
  <si>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</si>
  <si>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</si>
  <si>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</si>
  <si>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</si>
  <si>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</si>
  <si>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</si>
  <si>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</si>
  <si>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</si>
  <si>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</si>
  <si>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</si>
  <si>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</si>
  <si>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</si>
  <si>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</si>
  <si>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</si>
  <si>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</si>
  <si>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</si>
  <si>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</si>
  <si>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</si>
  <si>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</si>
  <si>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</si>
  <si>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</si>
  <si>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</si>
  <si>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</si>
  <si>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</si>
  <si>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</si>
  <si>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indexed="6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</si>
  <si>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</si>
  <si>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</si>
  <si>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</si>
  <si>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</si>
  <si>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</si>
  <si>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</si>
  <si>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</si>
  <si>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</si>
  <si>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</si>
  <si>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</si>
  <si>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</si>
  <si>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</si>
  <si>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</si>
  <si>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</si>
  <si>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</si>
  <si>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</si>
  <si>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</si>
  <si>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</si>
  <si>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</si>
  <si>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</si>
  <si>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Super </t>
    </r>
    <r>
      <rPr>
        <sz val="20"/>
        <color indexed="60"/>
        <rFont val="Times New Roman"/>
        <family val="1"/>
      </rPr>
      <t>Princess Peach</t>
    </r>
  </si>
  <si>
    <t>v1</t>
  </si>
  <si>
    <t>adelikat &amp; Deign</t>
  </si>
  <si>
    <t>Last frame of previous section</t>
  </si>
  <si>
    <t>ous section</t>
  </si>
  <si>
    <t>&lt;--- lol</t>
  </si>
  <si>
    <t>Get to the first pipe</t>
  </si>
  <si>
    <t>Get Toad 1, get to pipe</t>
  </si>
  <si>
    <t>Get Toad 2, get to pipe</t>
  </si>
  <si>
    <t>Get Toad 3, get 777 coins</t>
  </si>
  <si>
    <t>Enter 1-2, to first black frame</t>
  </si>
  <si>
    <t>Get Toad 1, and get to exit pipe</t>
  </si>
  <si>
    <t>Get Toad 2, and get to pipe</t>
  </si>
  <si>
    <t>Get Toad 3, and get to pipe</t>
  </si>
  <si>
    <t>Get 777 coins</t>
  </si>
  <si>
    <t>Get to wheel not 777 coins</t>
  </si>
  <si>
    <t>Lost frames cause of 777 coins and toad speech is faster</t>
  </si>
  <si>
    <t>Enter 1-3 to first black frame</t>
  </si>
  <si>
    <t>Get Toad 1, and get to pipe</t>
  </si>
  <si>
    <t>Get Toad 2, and back out the pipe</t>
  </si>
  <si>
    <t>Enter pipe to Toad 2</t>
  </si>
  <si>
    <t>Get to pipe for Toad 3</t>
  </si>
  <si>
    <t>Get Toad 3, and exit pipe</t>
  </si>
  <si>
    <t>Get to last pipe</t>
  </si>
  <si>
    <t>Exit Level 777 Coins</t>
  </si>
  <si>
    <t>716</t>
  </si>
  <si>
    <t>286</t>
  </si>
  <si>
    <t>189</t>
  </si>
  <si>
    <t>812</t>
  </si>
  <si>
    <t>Enter Level</t>
  </si>
  <si>
    <t>Get Toad 1, Get to Pipe</t>
  </si>
  <si>
    <t>558</t>
  </si>
  <si>
    <t>Get to next pipe</t>
  </si>
  <si>
    <t>684</t>
  </si>
  <si>
    <t>Get Toad 2, Get to Pipe</t>
  </si>
  <si>
    <t>928</t>
  </si>
  <si>
    <t>Get Toad 3, Get to Pipe</t>
  </si>
  <si>
    <t>760</t>
  </si>
  <si>
    <t>Get to Wheel</t>
  </si>
  <si>
    <t>Enter 1-5</t>
  </si>
  <si>
    <t>Bought extra vibe</t>
  </si>
</sst>
</file>

<file path=xl/styles.xml><?xml version="1.0" encoding="utf-8"?>
<styleSheet xmlns="http://schemas.openxmlformats.org/spreadsheetml/2006/main">
  <numFmts count="2">
    <numFmt numFmtId="164" formatCode="#,##0;[Red]#,##0"/>
    <numFmt numFmtId="165" formatCode="0.0"/>
  </numFmts>
  <fonts count="48">
    <font>
      <sz val="10"/>
      <name val="Arial"/>
    </font>
    <font>
      <sz val="11"/>
      <color indexed="8"/>
      <name val="Calibri"/>
      <family val="2"/>
    </font>
    <font>
      <sz val="11"/>
      <color indexed="8"/>
      <name val="Calibri"/>
      <family val="2"/>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sz val="11"/>
      <color indexed="8"/>
      <name val="Calibri"/>
      <family val="2"/>
    </font>
    <font>
      <sz val="26"/>
      <color indexed="30"/>
      <name val="Times New Roman"/>
      <family val="1"/>
    </font>
    <font>
      <i/>
      <sz val="10"/>
      <color indexed="30"/>
      <name val="Times New Roman"/>
      <family val="1"/>
    </font>
    <font>
      <b/>
      <sz val="18"/>
      <color indexed="9"/>
      <name val="Calibri"/>
      <family val="2"/>
    </font>
    <font>
      <i/>
      <sz val="10"/>
      <color indexed="30"/>
      <name val="Calibri"/>
      <family val="2"/>
    </font>
    <font>
      <sz val="10"/>
      <color indexed="60"/>
      <name val="Times New Roman"/>
      <family val="1"/>
    </font>
    <font>
      <b/>
      <i/>
      <sz val="16"/>
      <color indexed="30"/>
      <name val="Calibri"/>
      <family val="2"/>
    </font>
    <font>
      <b/>
      <i/>
      <sz val="10"/>
      <color indexed="30"/>
      <name val="Arial"/>
      <family val="2"/>
    </font>
    <font>
      <b/>
      <sz val="12"/>
      <color indexed="9"/>
      <name val="Calibri"/>
      <family val="2"/>
    </font>
    <font>
      <sz val="26"/>
      <color indexed="60"/>
      <name val="Times New Roman"/>
      <family val="1"/>
    </font>
    <font>
      <i/>
      <sz val="10"/>
      <color indexed="62"/>
      <name val="Arial"/>
      <family val="2"/>
    </font>
    <font>
      <i/>
      <sz val="10"/>
      <name val="Arial"/>
      <family val="2"/>
    </font>
    <font>
      <b/>
      <sz val="14"/>
      <color indexed="30"/>
      <name val="Times New Roman"/>
      <family val="1"/>
    </font>
    <font>
      <b/>
      <i/>
      <sz val="10"/>
      <color indexed="62"/>
      <name val="Arial"/>
      <family val="2"/>
    </font>
    <font>
      <b/>
      <i/>
      <sz val="16"/>
      <color indexed="62"/>
      <name val="Arial"/>
      <family val="2"/>
    </font>
    <font>
      <sz val="18"/>
      <name val="Arial"/>
      <family val="2"/>
    </font>
    <font>
      <sz val="20"/>
      <color indexed="30"/>
      <name val="Times New Roman"/>
      <family val="1"/>
    </font>
    <font>
      <sz val="20"/>
      <color indexed="60"/>
      <name val="Times New Roman"/>
      <family val="1"/>
    </font>
    <font>
      <sz val="20"/>
      <name val="Arial"/>
      <family val="2"/>
    </font>
    <font>
      <sz val="11"/>
      <color theme="0"/>
      <name val="Calibri"/>
      <family val="2"/>
      <scheme val="minor"/>
    </font>
    <font>
      <u/>
      <sz val="10"/>
      <color theme="10"/>
      <name val="Arial"/>
      <family val="2"/>
    </font>
    <font>
      <b/>
      <sz val="11"/>
      <color theme="1"/>
      <name val="Calibri"/>
      <family val="2"/>
      <scheme val="minor"/>
    </font>
  </fonts>
  <fills count="21">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31"/>
        <bgColor indexed="64"/>
      </patternFill>
    </fill>
    <fill>
      <patternFill patternType="solid">
        <fgColor indexed="29"/>
        <bgColor indexed="64"/>
      </patternFill>
    </fill>
    <fill>
      <patternFill patternType="solid">
        <fgColor indexed="42"/>
        <bgColor indexed="64"/>
      </patternFill>
    </fill>
    <fill>
      <patternFill patternType="solid">
        <fgColor indexed="48"/>
        <bgColor indexed="64"/>
      </patternFill>
    </fill>
    <fill>
      <patternFill patternType="solid">
        <fgColor indexed="55"/>
        <bgColor indexed="64"/>
      </patternFill>
    </fill>
    <fill>
      <patternFill patternType="solid">
        <fgColor theme="4"/>
      </patternFill>
    </fill>
  </fills>
  <borders count="45">
    <border>
      <left/>
      <right/>
      <top/>
      <bottom/>
      <diagonal/>
    </border>
    <border>
      <left/>
      <right/>
      <top style="thin">
        <color indexed="62"/>
      </top>
      <bottom style="double">
        <color indexed="62"/>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top style="thin">
        <color indexed="62"/>
      </top>
      <bottom style="medium">
        <color indexed="64"/>
      </bottom>
      <diagonal/>
    </border>
    <border>
      <left/>
      <right style="medium">
        <color indexed="64"/>
      </right>
      <top style="thin">
        <color indexed="62"/>
      </top>
      <bottom style="double">
        <color indexed="62"/>
      </bottom>
      <diagonal/>
    </border>
    <border>
      <left/>
      <right style="medium">
        <color indexed="64"/>
      </right>
      <top style="thin">
        <color indexed="62"/>
      </top>
      <bottom style="medium">
        <color indexed="64"/>
      </bottom>
      <diagonal/>
    </border>
    <border>
      <left style="thin">
        <color indexed="64"/>
      </left>
      <right/>
      <top/>
      <bottom/>
      <diagonal/>
    </border>
    <border>
      <left/>
      <right/>
      <top/>
      <bottom style="thin">
        <color indexed="62"/>
      </bottom>
      <diagonal/>
    </border>
    <border>
      <left/>
      <right/>
      <top style="double">
        <color indexed="62"/>
      </top>
      <bottom style="medium">
        <color indexed="64"/>
      </bottom>
      <diagonal/>
    </border>
    <border>
      <left/>
      <right/>
      <top style="double">
        <color indexed="62"/>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10"/>
      </left>
      <right/>
      <top style="thin">
        <color indexed="10"/>
      </top>
      <bottom/>
      <diagonal/>
    </border>
    <border>
      <left/>
      <right/>
      <top style="thin">
        <color indexed="10"/>
      </top>
      <bottom/>
      <diagonal/>
    </border>
    <border>
      <left style="thin">
        <color indexed="10"/>
      </left>
      <right/>
      <top/>
      <bottom style="thin">
        <color indexed="64"/>
      </bottom>
      <diagonal/>
    </border>
    <border>
      <left/>
      <right/>
      <top/>
      <bottom style="thin">
        <color indexed="64"/>
      </bottom>
      <diagonal/>
    </border>
    <border>
      <left style="thin">
        <color indexed="10"/>
      </left>
      <right/>
      <top/>
      <bottom/>
      <diagonal/>
    </border>
    <border>
      <left/>
      <right/>
      <top style="thin">
        <color theme="4"/>
      </top>
      <bottom style="double">
        <color theme="4"/>
      </bottom>
      <diagonal/>
    </border>
  </borders>
  <cellStyleXfs count="4">
    <xf numFmtId="0" fontId="0" fillId="0" borderId="0"/>
    <xf numFmtId="0" fontId="45" fillId="20" borderId="0" applyNumberFormat="0" applyBorder="0" applyAlignment="0" applyProtection="0"/>
    <xf numFmtId="0" fontId="46" fillId="0" borderId="0" applyNumberFormat="0" applyFill="0" applyBorder="0" applyAlignment="0" applyProtection="0">
      <alignment vertical="top"/>
      <protection locked="0"/>
    </xf>
    <xf numFmtId="0" fontId="47" fillId="0" borderId="44" applyNumberFormat="0" applyFill="0" applyAlignment="0" applyProtection="0"/>
  </cellStyleXfs>
  <cellXfs count="221">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5" xfId="0" applyBorder="1" applyAlignment="1">
      <alignment horizontal="right"/>
    </xf>
    <xf numFmtId="0" fontId="0" fillId="0" borderId="6"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7" xfId="0" applyFont="1" applyFill="1" applyBorder="1"/>
    <xf numFmtId="0" fontId="8" fillId="0" borderId="8" xfId="0" applyFont="1" applyFill="1" applyBorder="1"/>
    <xf numFmtId="0" fontId="17" fillId="2" borderId="0" xfId="0" applyFont="1" applyFill="1" applyAlignment="1">
      <alignment horizontal="center"/>
    </xf>
    <xf numFmtId="0" fontId="0" fillId="0" borderId="9" xfId="0" applyFill="1" applyBorder="1" applyAlignment="1">
      <alignment wrapText="1"/>
    </xf>
    <xf numFmtId="0" fontId="0" fillId="0" borderId="9" xfId="0" applyFill="1" applyBorder="1" applyAlignment="1"/>
    <xf numFmtId="0" fontId="0" fillId="0" borderId="10" xfId="0" applyFill="1" applyBorder="1" applyAlignment="1"/>
    <xf numFmtId="0" fontId="18" fillId="3" borderId="11" xfId="0" applyFont="1" applyFill="1" applyBorder="1" applyAlignment="1">
      <alignment horizontal="center"/>
    </xf>
    <xf numFmtId="0" fontId="18" fillId="4" borderId="11" xfId="0" applyFont="1" applyFill="1" applyBorder="1" applyAlignment="1">
      <alignment horizontal="center"/>
    </xf>
    <xf numFmtId="0" fontId="18" fillId="5" borderId="11" xfId="0" applyFont="1" applyFill="1" applyBorder="1" applyAlignment="1">
      <alignment horizontal="center"/>
    </xf>
    <xf numFmtId="0" fontId="18" fillId="6" borderId="11" xfId="0" applyFont="1" applyFill="1" applyBorder="1" applyAlignment="1">
      <alignment horizontal="center"/>
    </xf>
    <xf numFmtId="0" fontId="0" fillId="0" borderId="5" xfId="0" applyBorder="1"/>
    <xf numFmtId="0" fontId="0" fillId="0" borderId="12" xfId="0" applyBorder="1"/>
    <xf numFmtId="0" fontId="6" fillId="0" borderId="0" xfId="0" applyFont="1"/>
    <xf numFmtId="0" fontId="6" fillId="0" borderId="5" xfId="0" applyFont="1" applyBorder="1"/>
    <xf numFmtId="0" fontId="6" fillId="0" borderId="0" xfId="0" applyFont="1" applyBorder="1"/>
    <xf numFmtId="0" fontId="6" fillId="0" borderId="2" xfId="0" applyFont="1" applyBorder="1"/>
    <xf numFmtId="0" fontId="6" fillId="0" borderId="0" xfId="0" applyFont="1" applyFill="1"/>
    <xf numFmtId="0" fontId="0" fillId="0" borderId="0" xfId="0" applyBorder="1" applyAlignment="1"/>
    <xf numFmtId="0" fontId="8" fillId="0" borderId="13" xfId="0" applyFont="1" applyFill="1" applyBorder="1"/>
    <xf numFmtId="0" fontId="8" fillId="0" borderId="14" xfId="0" applyFont="1" applyFill="1" applyBorder="1"/>
    <xf numFmtId="0" fontId="9" fillId="2" borderId="9" xfId="0" applyFont="1" applyFill="1" applyBorder="1" applyAlignment="1"/>
    <xf numFmtId="0" fontId="5" fillId="7" borderId="9" xfId="0" applyFont="1" applyFill="1" applyBorder="1" applyAlignment="1"/>
    <xf numFmtId="0" fontId="5" fillId="8" borderId="9" xfId="0" applyFont="1" applyFill="1" applyBorder="1" applyAlignment="1"/>
    <xf numFmtId="0" fontId="11" fillId="9" borderId="9" xfId="0" applyFont="1" applyFill="1" applyBorder="1" applyAlignment="1"/>
    <xf numFmtId="0" fontId="13" fillId="10" borderId="9" xfId="0" applyFont="1" applyFill="1" applyBorder="1" applyAlignment="1"/>
    <xf numFmtId="0" fontId="5" fillId="11" borderId="9" xfId="0" applyFont="1" applyFill="1" applyBorder="1" applyAlignment="1"/>
    <xf numFmtId="0" fontId="5" fillId="12" borderId="9" xfId="0" applyFont="1" applyFill="1" applyBorder="1" applyAlignment="1"/>
    <xf numFmtId="0" fontId="15" fillId="4" borderId="9" xfId="0" applyFont="1" applyFill="1" applyBorder="1" applyAlignment="1"/>
    <xf numFmtId="0" fontId="15" fillId="13" borderId="9" xfId="0" applyFont="1" applyFill="1" applyBorder="1" applyAlignment="1"/>
    <xf numFmtId="0" fontId="9" fillId="2" borderId="5" xfId="0" applyFont="1" applyFill="1" applyBorder="1" applyAlignment="1"/>
    <xf numFmtId="0" fontId="5" fillId="7" borderId="5" xfId="0" applyFont="1" applyFill="1" applyBorder="1" applyAlignment="1"/>
    <xf numFmtId="0" fontId="10" fillId="7" borderId="15" xfId="0" applyFont="1" applyFill="1" applyBorder="1" applyAlignment="1">
      <alignment horizontal="right"/>
    </xf>
    <xf numFmtId="0" fontId="8" fillId="7" borderId="15" xfId="0" applyFont="1" applyFill="1" applyBorder="1" applyAlignment="1">
      <alignment horizontal="right"/>
    </xf>
    <xf numFmtId="0" fontId="8" fillId="7" borderId="16" xfId="0" applyFont="1" applyFill="1" applyBorder="1" applyAlignment="1">
      <alignment horizontal="right"/>
    </xf>
    <xf numFmtId="0" fontId="10" fillId="7" borderId="17" xfId="0" applyFont="1" applyFill="1" applyBorder="1" applyAlignment="1">
      <alignment horizontal="right"/>
    </xf>
    <xf numFmtId="0" fontId="5" fillId="8" borderId="5" xfId="0" applyFont="1" applyFill="1" applyBorder="1" applyAlignment="1"/>
    <xf numFmtId="0" fontId="10" fillId="8" borderId="15" xfId="0" applyFont="1" applyFill="1" applyBorder="1" applyAlignment="1">
      <alignment horizontal="right"/>
    </xf>
    <xf numFmtId="0" fontId="21" fillId="8" borderId="15" xfId="0" applyFont="1" applyFill="1" applyBorder="1" applyAlignment="1">
      <alignment horizontal="right"/>
    </xf>
    <xf numFmtId="0" fontId="21" fillId="8" borderId="16" xfId="0" applyFont="1" applyFill="1" applyBorder="1" applyAlignment="1">
      <alignment horizontal="right"/>
    </xf>
    <xf numFmtId="0" fontId="10" fillId="8" borderId="17" xfId="0" applyFont="1" applyFill="1" applyBorder="1" applyAlignment="1">
      <alignment horizontal="right"/>
    </xf>
    <xf numFmtId="0" fontId="8" fillId="8" borderId="15" xfId="0" applyFont="1" applyFill="1" applyBorder="1" applyAlignment="1">
      <alignment horizontal="right"/>
    </xf>
    <xf numFmtId="0" fontId="8" fillId="8" borderId="16" xfId="0" applyFont="1" applyFill="1" applyBorder="1" applyAlignment="1">
      <alignment horizontal="right"/>
    </xf>
    <xf numFmtId="0" fontId="11" fillId="9" borderId="5" xfId="0" applyFont="1" applyFill="1" applyBorder="1" applyAlignment="1"/>
    <xf numFmtId="0" fontId="10" fillId="9" borderId="15" xfId="0" applyFont="1" applyFill="1" applyBorder="1" applyAlignment="1">
      <alignment horizontal="right"/>
    </xf>
    <xf numFmtId="0" fontId="8" fillId="9" borderId="15" xfId="0" applyFont="1" applyFill="1" applyBorder="1" applyAlignment="1">
      <alignment horizontal="right"/>
    </xf>
    <xf numFmtId="0" fontId="8" fillId="9" borderId="16" xfId="0" applyFont="1" applyFill="1" applyBorder="1" applyAlignment="1">
      <alignment horizontal="right"/>
    </xf>
    <xf numFmtId="0" fontId="10" fillId="9" borderId="17" xfId="0" applyFont="1" applyFill="1" applyBorder="1" applyAlignment="1">
      <alignment horizontal="right"/>
    </xf>
    <xf numFmtId="0" fontId="13" fillId="10" borderId="5" xfId="0" applyFont="1" applyFill="1" applyBorder="1" applyAlignment="1"/>
    <xf numFmtId="0" fontId="10" fillId="10" borderId="15" xfId="0" applyFont="1" applyFill="1" applyBorder="1" applyAlignment="1">
      <alignment horizontal="right"/>
    </xf>
    <xf numFmtId="0" fontId="8" fillId="10" borderId="15" xfId="0" applyFont="1" applyFill="1" applyBorder="1" applyAlignment="1">
      <alignment horizontal="right"/>
    </xf>
    <xf numFmtId="0" fontId="8" fillId="10" borderId="16" xfId="0" applyFont="1" applyFill="1" applyBorder="1" applyAlignment="1">
      <alignment horizontal="right"/>
    </xf>
    <xf numFmtId="0" fontId="10" fillId="10" borderId="17" xfId="0" applyFont="1" applyFill="1" applyBorder="1" applyAlignment="1">
      <alignment horizontal="right"/>
    </xf>
    <xf numFmtId="0" fontId="5" fillId="11" borderId="5" xfId="0" applyFont="1" applyFill="1" applyBorder="1" applyAlignment="1"/>
    <xf numFmtId="0" fontId="10" fillId="11" borderId="15" xfId="0" applyFont="1" applyFill="1" applyBorder="1" applyAlignment="1">
      <alignment horizontal="right"/>
    </xf>
    <xf numFmtId="0" fontId="8" fillId="11" borderId="15" xfId="0" applyFont="1" applyFill="1" applyBorder="1" applyAlignment="1">
      <alignment horizontal="right"/>
    </xf>
    <xf numFmtId="0" fontId="8" fillId="11" borderId="16" xfId="0" applyFont="1" applyFill="1" applyBorder="1" applyAlignment="1">
      <alignment horizontal="right"/>
    </xf>
    <xf numFmtId="0" fontId="10" fillId="11" borderId="17" xfId="0" applyFont="1" applyFill="1" applyBorder="1" applyAlignment="1">
      <alignment horizontal="right"/>
    </xf>
    <xf numFmtId="0" fontId="5" fillId="12" borderId="5" xfId="0" applyFont="1" applyFill="1" applyBorder="1" applyAlignment="1"/>
    <xf numFmtId="0" fontId="10" fillId="12" borderId="15" xfId="0" applyFont="1" applyFill="1" applyBorder="1" applyAlignment="1">
      <alignment horizontal="right"/>
    </xf>
    <xf numFmtId="0" fontId="8" fillId="12" borderId="15" xfId="0" applyFont="1" applyFill="1" applyBorder="1" applyAlignment="1">
      <alignment horizontal="right"/>
    </xf>
    <xf numFmtId="0" fontId="8" fillId="12" borderId="16" xfId="0" applyFont="1" applyFill="1" applyBorder="1" applyAlignment="1">
      <alignment horizontal="right"/>
    </xf>
    <xf numFmtId="0" fontId="10" fillId="12" borderId="17" xfId="0" applyFont="1" applyFill="1" applyBorder="1" applyAlignment="1">
      <alignment horizontal="right"/>
    </xf>
    <xf numFmtId="0" fontId="15" fillId="4" borderId="5" xfId="0" applyFont="1" applyFill="1" applyBorder="1" applyAlignment="1"/>
    <xf numFmtId="0" fontId="22" fillId="4" borderId="15" xfId="0" applyFont="1" applyFill="1" applyBorder="1" applyAlignment="1">
      <alignment horizontal="right"/>
    </xf>
    <xf numFmtId="0" fontId="23" fillId="4" borderId="15" xfId="0" applyFont="1" applyFill="1" applyBorder="1" applyAlignment="1">
      <alignment horizontal="right"/>
    </xf>
    <xf numFmtId="0" fontId="23" fillId="4" borderId="16" xfId="0" applyFont="1" applyFill="1" applyBorder="1" applyAlignment="1">
      <alignment horizontal="right"/>
    </xf>
    <xf numFmtId="0" fontId="22" fillId="4" borderId="17" xfId="0" applyFont="1" applyFill="1" applyBorder="1" applyAlignment="1">
      <alignment horizontal="right"/>
    </xf>
    <xf numFmtId="0" fontId="15" fillId="13" borderId="5" xfId="0" applyFont="1" applyFill="1" applyBorder="1" applyAlignment="1"/>
    <xf numFmtId="0" fontId="24" fillId="13" borderId="15" xfId="0" applyFont="1" applyFill="1" applyBorder="1" applyAlignment="1">
      <alignment horizontal="right"/>
    </xf>
    <xf numFmtId="0" fontId="25" fillId="13" borderId="15" xfId="0" applyFont="1" applyFill="1" applyBorder="1" applyAlignment="1">
      <alignment horizontal="right"/>
    </xf>
    <xf numFmtId="0" fontId="25" fillId="13" borderId="16" xfId="0" applyFont="1" applyFill="1" applyBorder="1" applyAlignment="1">
      <alignment horizontal="right"/>
    </xf>
    <xf numFmtId="0" fontId="24" fillId="13" borderId="17" xfId="0" applyFont="1" applyFill="1" applyBorder="1" applyAlignment="1">
      <alignment horizontal="right"/>
    </xf>
    <xf numFmtId="0" fontId="7" fillId="3" borderId="18" xfId="0" applyFont="1" applyFill="1" applyBorder="1" applyAlignment="1"/>
    <xf numFmtId="0" fontId="8" fillId="0" borderId="18" xfId="0" applyFont="1" applyFill="1" applyBorder="1"/>
    <xf numFmtId="0" fontId="8" fillId="0" borderId="19" xfId="0" applyFont="1" applyFill="1" applyBorder="1"/>
    <xf numFmtId="0" fontId="7" fillId="3" borderId="20" xfId="0" applyFont="1" applyFill="1" applyBorder="1" applyAlignment="1"/>
    <xf numFmtId="0" fontId="0" fillId="0" borderId="9" xfId="0" applyBorder="1"/>
    <xf numFmtId="0" fontId="20" fillId="0" borderId="0" xfId="0" applyFont="1" applyFill="1" applyBorder="1" applyAlignment="1">
      <alignment horizontal="center"/>
    </xf>
    <xf numFmtId="0" fontId="26" fillId="0" borderId="0" xfId="0" applyNumberFormat="1" applyFont="1"/>
    <xf numFmtId="0" fontId="45" fillId="20" borderId="21" xfId="1" applyNumberFormat="1" applyBorder="1"/>
    <xf numFmtId="0" fontId="45" fillId="20" borderId="21" xfId="1" applyNumberFormat="1" applyBorder="1" applyAlignment="1">
      <alignment horizontal="center"/>
    </xf>
    <xf numFmtId="0" fontId="45" fillId="20" borderId="22" xfId="1" applyNumberFormat="1" applyBorder="1" applyAlignment="1">
      <alignment horizontal="center"/>
    </xf>
    <xf numFmtId="0" fontId="47" fillId="0" borderId="1" xfId="3" applyNumberFormat="1" applyBorder="1"/>
    <xf numFmtId="3" fontId="47" fillId="0" borderId="1" xfId="3" applyNumberFormat="1" applyBorder="1"/>
    <xf numFmtId="0" fontId="26" fillId="0" borderId="0" xfId="0" applyNumberFormat="1" applyFont="1" applyBorder="1" applyAlignment="1">
      <alignment horizontal="left" indent="1"/>
    </xf>
    <xf numFmtId="3" fontId="26" fillId="0" borderId="0" xfId="0" applyNumberFormat="1" applyFont="1" applyBorder="1"/>
    <xf numFmtId="0" fontId="47" fillId="0" borderId="23" xfId="3" applyNumberFormat="1" applyBorder="1"/>
    <xf numFmtId="3" fontId="47" fillId="0" borderId="23" xfId="3" applyNumberFormat="1" applyBorder="1"/>
    <xf numFmtId="49" fontId="47" fillId="0" borderId="24" xfId="3" applyNumberFormat="1" applyBorder="1"/>
    <xf numFmtId="49" fontId="26" fillId="0" borderId="2" xfId="0" applyNumberFormat="1" applyFont="1" applyBorder="1"/>
    <xf numFmtId="49" fontId="47" fillId="14" borderId="25" xfId="3" applyNumberFormat="1" applyFill="1" applyBorder="1"/>
    <xf numFmtId="49" fontId="47" fillId="15" borderId="25" xfId="3" applyNumberFormat="1" applyFill="1" applyBorder="1"/>
    <xf numFmtId="49" fontId="47" fillId="16" borderId="25" xfId="3" applyNumberFormat="1" applyFill="1" applyBorder="1"/>
    <xf numFmtId="0" fontId="45" fillId="7" borderId="21" xfId="1" applyNumberFormat="1" applyFill="1" applyBorder="1"/>
    <xf numFmtId="0" fontId="45" fillId="7" borderId="21" xfId="1" applyNumberFormat="1" applyFill="1" applyBorder="1" applyAlignment="1">
      <alignment horizontal="center"/>
    </xf>
    <xf numFmtId="0" fontId="45" fillId="7" borderId="22" xfId="1" applyNumberFormat="1" applyFill="1" applyBorder="1" applyAlignment="1">
      <alignment horizontal="center"/>
    </xf>
    <xf numFmtId="3" fontId="0" fillId="0" borderId="0" xfId="0" applyNumberFormat="1"/>
    <xf numFmtId="0" fontId="45" fillId="9" borderId="21" xfId="1" applyNumberFormat="1" applyFill="1" applyBorder="1"/>
    <xf numFmtId="0" fontId="45" fillId="9" borderId="21" xfId="1" applyNumberFormat="1" applyFill="1" applyBorder="1" applyAlignment="1">
      <alignment horizontal="center"/>
    </xf>
    <xf numFmtId="0" fontId="45" fillId="9" borderId="22" xfId="1" applyNumberFormat="1" applyFill="1" applyBorder="1" applyAlignment="1">
      <alignment horizontal="center"/>
    </xf>
    <xf numFmtId="0" fontId="34" fillId="20" borderId="12" xfId="1" applyNumberFormat="1" applyFont="1" applyBorder="1" applyAlignment="1">
      <alignment horizontal="center" vertical="center"/>
    </xf>
    <xf numFmtId="0" fontId="34" fillId="7" borderId="12" xfId="1" applyNumberFormat="1" applyFont="1" applyFill="1" applyBorder="1" applyAlignment="1">
      <alignment horizontal="center" vertical="center"/>
    </xf>
    <xf numFmtId="0" fontId="0" fillId="0" borderId="26" xfId="0" applyBorder="1" applyAlignment="1"/>
    <xf numFmtId="0" fontId="0" fillId="0" borderId="26" xfId="0" applyBorder="1"/>
    <xf numFmtId="3" fontId="26" fillId="0" borderId="27" xfId="0" applyNumberFormat="1" applyFont="1" applyBorder="1"/>
    <xf numFmtId="3" fontId="47" fillId="0" borderId="28" xfId="3" applyNumberFormat="1" applyBorder="1"/>
    <xf numFmtId="164" fontId="26" fillId="0" borderId="0" xfId="0" applyNumberFormat="1" applyFont="1" applyBorder="1"/>
    <xf numFmtId="164" fontId="26" fillId="0" borderId="29" xfId="0" applyNumberFormat="1" applyFont="1" applyBorder="1"/>
    <xf numFmtId="164" fontId="26" fillId="0" borderId="1" xfId="0" applyNumberFormat="1" applyFont="1" applyBorder="1"/>
    <xf numFmtId="164" fontId="47" fillId="0" borderId="28" xfId="3"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1" xfId="0" applyFont="1" applyFill="1" applyBorder="1" applyAlignment="1">
      <alignment horizontal="right"/>
    </xf>
    <xf numFmtId="0" fontId="0" fillId="0" borderId="2" xfId="0" applyBorder="1" applyAlignment="1">
      <alignment horizontal="center"/>
    </xf>
    <xf numFmtId="2" fontId="0" fillId="0" borderId="2" xfId="0" applyNumberFormat="1" applyBorder="1" applyAlignment="1">
      <alignment horizontal="center"/>
    </xf>
    <xf numFmtId="1" fontId="0" fillId="0" borderId="2" xfId="0" applyNumberFormat="1" applyBorder="1" applyAlignment="1">
      <alignment horizontal="center"/>
    </xf>
    <xf numFmtId="165" fontId="0" fillId="0" borderId="2" xfId="0" applyNumberFormat="1" applyBorder="1" applyAlignment="1">
      <alignment horizontal="center"/>
    </xf>
    <xf numFmtId="0" fontId="0" fillId="0" borderId="4" xfId="0" applyBorder="1" applyAlignment="1">
      <alignment horizontal="right"/>
    </xf>
    <xf numFmtId="0" fontId="0" fillId="0" borderId="3"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17" borderId="0" xfId="0" applyFill="1"/>
    <xf numFmtId="0" fontId="40" fillId="17" borderId="0" xfId="0" applyFont="1" applyFill="1"/>
    <xf numFmtId="0" fontId="31" fillId="17" borderId="0" xfId="0" applyNumberFormat="1" applyFont="1" applyFill="1"/>
    <xf numFmtId="0" fontId="26" fillId="17" borderId="0" xfId="0" applyNumberFormat="1" applyFont="1" applyFill="1"/>
    <xf numFmtId="0" fontId="40" fillId="17" borderId="0" xfId="0" applyNumberFormat="1" applyFont="1" applyFill="1"/>
    <xf numFmtId="0" fontId="21" fillId="17" borderId="0" xfId="0" applyFont="1" applyFill="1"/>
    <xf numFmtId="0" fontId="28" fillId="17" borderId="0" xfId="0" applyNumberFormat="1" applyFont="1" applyFill="1"/>
    <xf numFmtId="0" fontId="30" fillId="17" borderId="0" xfId="0" applyNumberFormat="1" applyFont="1" applyFill="1"/>
    <xf numFmtId="0" fontId="2" fillId="17" borderId="0" xfId="0" applyNumberFormat="1" applyFont="1" applyFill="1"/>
    <xf numFmtId="0" fontId="2" fillId="0" borderId="0" xfId="0" applyNumberFormat="1" applyFont="1"/>
    <xf numFmtId="0" fontId="2" fillId="0" borderId="0" xfId="0" applyNumberFormat="1" applyFont="1" applyBorder="1" applyAlignment="1">
      <alignment horizontal="left" indent="1"/>
    </xf>
    <xf numFmtId="3" fontId="2" fillId="0" borderId="0" xfId="0" applyNumberFormat="1" applyFont="1" applyBorder="1"/>
    <xf numFmtId="49" fontId="2" fillId="0" borderId="2" xfId="0" applyNumberFormat="1" applyFont="1" applyBorder="1"/>
    <xf numFmtId="3" fontId="2" fillId="0" borderId="27" xfId="0" applyNumberFormat="1" applyFont="1" applyBorder="1"/>
    <xf numFmtId="164" fontId="2" fillId="0" borderId="0" xfId="0" applyNumberFormat="1" applyFont="1" applyBorder="1"/>
    <xf numFmtId="164" fontId="2" fillId="0" borderId="29" xfId="0" applyNumberFormat="1" applyFont="1" applyBorder="1"/>
    <xf numFmtId="164" fontId="2" fillId="0" borderId="1" xfId="0" applyNumberFormat="1" applyFont="1" applyBorder="1"/>
    <xf numFmtId="3" fontId="1" fillId="0" borderId="0" xfId="0" applyNumberFormat="1" applyFont="1" applyBorder="1"/>
    <xf numFmtId="0" fontId="29" fillId="7" borderId="30" xfId="1" applyNumberFormat="1" applyFont="1" applyFill="1" applyBorder="1" applyAlignment="1">
      <alignment horizontal="center" vertical="center" textRotation="90"/>
    </xf>
    <xf numFmtId="0" fontId="0" fillId="0" borderId="5" xfId="0" applyBorder="1" applyAlignment="1">
      <alignment horizontal="center" vertical="center" textRotation="90"/>
    </xf>
    <xf numFmtId="0" fontId="29" fillId="9" borderId="30" xfId="1" applyNumberFormat="1" applyFont="1" applyFill="1" applyBorder="1" applyAlignment="1">
      <alignment horizontal="center" vertical="center" textRotation="90"/>
    </xf>
    <xf numFmtId="0" fontId="30" fillId="17" borderId="0" xfId="0" applyNumberFormat="1" applyFont="1" applyFill="1" applyAlignment="1"/>
    <xf numFmtId="0" fontId="0" fillId="17" borderId="0" xfId="0" applyFill="1" applyAlignment="1"/>
    <xf numFmtId="0" fontId="42" fillId="17" borderId="0" xfId="0" applyNumberFormat="1" applyFont="1" applyFill="1" applyAlignment="1"/>
    <xf numFmtId="0" fontId="44" fillId="17" borderId="0" xfId="0" applyFont="1" applyFill="1" applyAlignment="1"/>
    <xf numFmtId="0" fontId="32" fillId="17" borderId="0" xfId="0" applyNumberFormat="1" applyFont="1" applyFill="1" applyAlignment="1">
      <alignment horizontal="right"/>
    </xf>
    <xf numFmtId="0" fontId="33" fillId="17" borderId="0" xfId="0" applyFont="1" applyFill="1" applyAlignment="1">
      <alignment horizontal="right"/>
    </xf>
    <xf numFmtId="0" fontId="29" fillId="20" borderId="30" xfId="1" applyNumberFormat="1" applyFont="1" applyBorder="1" applyAlignment="1">
      <alignment horizontal="center" vertical="center" textRotation="90"/>
    </xf>
    <xf numFmtId="0" fontId="5" fillId="3" borderId="31" xfId="0" applyFont="1" applyFill="1" applyBorder="1" applyAlignment="1"/>
    <xf numFmtId="0" fontId="8" fillId="3" borderId="31" xfId="0" applyFont="1" applyFill="1" applyBorder="1" applyAlignment="1"/>
    <xf numFmtId="0" fontId="5" fillId="3" borderId="7" xfId="0" applyFont="1" applyFill="1" applyBorder="1" applyAlignment="1"/>
    <xf numFmtId="0" fontId="8" fillId="3" borderId="7" xfId="0" applyFont="1" applyFill="1" applyBorder="1" applyAlignment="1"/>
    <xf numFmtId="0" fontId="15" fillId="13" borderId="26" xfId="0" applyFont="1" applyFill="1" applyBorder="1" applyAlignment="1"/>
    <xf numFmtId="0" fontId="16" fillId="13" borderId="0" xfId="0" applyFont="1" applyFill="1" applyBorder="1" applyAlignment="1"/>
    <xf numFmtId="0" fontId="15" fillId="4" borderId="26" xfId="0" applyFont="1" applyFill="1" applyBorder="1" applyAlignment="1"/>
    <xf numFmtId="0" fontId="16" fillId="4" borderId="0" xfId="0" applyFont="1" applyFill="1" applyBorder="1" applyAlignment="1"/>
    <xf numFmtId="0" fontId="5" fillId="12" borderId="26" xfId="0" applyFont="1" applyFill="1" applyBorder="1" applyAlignment="1"/>
    <xf numFmtId="0" fontId="0" fillId="12" borderId="0" xfId="0" applyFill="1" applyBorder="1" applyAlignment="1"/>
    <xf numFmtId="0" fontId="5" fillId="11" borderId="26" xfId="0" applyFont="1" applyFill="1" applyBorder="1" applyAlignment="1"/>
    <xf numFmtId="0" fontId="8" fillId="11"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4" fillId="18"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6" fillId="3" borderId="32" xfId="0" applyFont="1" applyFill="1" applyBorder="1" applyAlignment="1"/>
    <xf numFmtId="0" fontId="6" fillId="3" borderId="33" xfId="0" applyFont="1" applyFill="1" applyBorder="1" applyAlignment="1"/>
    <xf numFmtId="0" fontId="6" fillId="3" borderId="34" xfId="0" applyFont="1" applyFill="1" applyBorder="1" applyAlignment="1"/>
    <xf numFmtId="0" fontId="19" fillId="14" borderId="32" xfId="0" applyFont="1" applyFill="1" applyBorder="1" applyAlignment="1">
      <alignment horizontal="center"/>
    </xf>
    <xf numFmtId="0" fontId="19" fillId="14" borderId="33" xfId="0" applyFont="1" applyFill="1" applyBorder="1" applyAlignment="1">
      <alignment horizontal="center"/>
    </xf>
    <xf numFmtId="0" fontId="19" fillId="14" borderId="34" xfId="0" applyFont="1" applyFill="1" applyBorder="1" applyAlignment="1">
      <alignment horizontal="center"/>
    </xf>
    <xf numFmtId="0" fontId="20" fillId="2" borderId="4" xfId="0" applyFont="1" applyFill="1" applyBorder="1" applyAlignment="1">
      <alignment horizontal="center"/>
    </xf>
    <xf numFmtId="0" fontId="21" fillId="0" borderId="9" xfId="0" applyFont="1" applyFill="1" applyBorder="1" applyAlignment="1">
      <alignment wrapText="1"/>
    </xf>
    <xf numFmtId="0" fontId="0" fillId="0" borderId="9" xfId="0" applyFill="1" applyBorder="1" applyAlignment="1"/>
    <xf numFmtId="0" fontId="0" fillId="0" borderId="10" xfId="0" applyFill="1" applyBorder="1" applyAlignment="1"/>
    <xf numFmtId="0" fontId="20" fillId="2" borderId="32" xfId="0" applyFont="1" applyFill="1" applyBorder="1" applyAlignment="1">
      <alignment horizontal="center"/>
    </xf>
    <xf numFmtId="0" fontId="20" fillId="2" borderId="34" xfId="0" applyFont="1" applyFill="1" applyBorder="1" applyAlignment="1">
      <alignment horizontal="center"/>
    </xf>
    <xf numFmtId="0" fontId="41" fillId="19" borderId="30" xfId="0" applyFont="1" applyFill="1" applyBorder="1" applyAlignment="1">
      <alignment vertical="center" textRotation="90"/>
    </xf>
    <xf numFmtId="0" fontId="41" fillId="19" borderId="5" xfId="0" applyFont="1" applyFill="1" applyBorder="1" applyAlignment="1">
      <alignment vertical="center" textRotation="90"/>
    </xf>
    <xf numFmtId="0" fontId="41" fillId="19" borderId="12" xfId="0" applyFont="1" applyFill="1" applyBorder="1" applyAlignment="1">
      <alignment vertical="center" textRotation="90"/>
    </xf>
    <xf numFmtId="0" fontId="21" fillId="0" borderId="35" xfId="0" applyFont="1" applyBorder="1" applyAlignment="1">
      <alignment wrapText="1"/>
    </xf>
    <xf numFmtId="0" fontId="0" fillId="0" borderId="36" xfId="0" applyBorder="1" applyAlignment="1">
      <alignment wrapText="1"/>
    </xf>
    <xf numFmtId="0" fontId="0" fillId="0" borderId="26" xfId="0" applyBorder="1" applyAlignment="1"/>
    <xf numFmtId="0" fontId="0" fillId="0" borderId="6" xfId="0" applyBorder="1" applyAlignment="1"/>
    <xf numFmtId="0" fontId="21" fillId="0" borderId="26" xfId="0" applyFont="1" applyBorder="1" applyAlignment="1">
      <alignment wrapText="1"/>
    </xf>
    <xf numFmtId="0" fontId="0" fillId="0" borderId="6" xfId="0" applyBorder="1" applyAlignment="1">
      <alignment wrapText="1"/>
    </xf>
    <xf numFmtId="0" fontId="27" fillId="0" borderId="39" xfId="0" applyNumberFormat="1" applyFont="1" applyBorder="1" applyAlignment="1"/>
    <xf numFmtId="0" fontId="0" fillId="0" borderId="40" xfId="0" applyBorder="1" applyAlignment="1"/>
    <xf numFmtId="0" fontId="37" fillId="0" borderId="41" xfId="0" applyFont="1" applyBorder="1" applyAlignment="1"/>
    <xf numFmtId="0" fontId="37" fillId="0" borderId="42" xfId="0" applyFont="1" applyBorder="1" applyAlignment="1"/>
    <xf numFmtId="0" fontId="0" fillId="0" borderId="43" xfId="0" applyBorder="1" applyAlignment="1"/>
    <xf numFmtId="0" fontId="0" fillId="0" borderId="0" xfId="0" applyBorder="1" applyAlignment="1"/>
    <xf numFmtId="0" fontId="39" fillId="0" borderId="26" xfId="0" applyFont="1" applyBorder="1" applyAlignment="1">
      <alignment wrapText="1"/>
    </xf>
    <xf numFmtId="0" fontId="39" fillId="0" borderId="6" xfId="0" applyFont="1" applyBorder="1" applyAlignment="1">
      <alignment wrapText="1"/>
    </xf>
    <xf numFmtId="0" fontId="38" fillId="0" borderId="37" xfId="0" applyNumberFormat="1" applyFont="1" applyBorder="1" applyAlignment="1"/>
    <xf numFmtId="0" fontId="10" fillId="0" borderId="38" xfId="0" applyFont="1" applyBorder="1" applyAlignment="1"/>
    <xf numFmtId="0" fontId="36" fillId="0" borderId="43" xfId="0" applyFont="1" applyBorder="1" applyAlignment="1">
      <alignment horizontal="left" indent="4"/>
    </xf>
    <xf numFmtId="0" fontId="0" fillId="0" borderId="6" xfId="0" applyBorder="1" applyAlignment="1">
      <alignment horizontal="left" indent="4"/>
    </xf>
    <xf numFmtId="0" fontId="46" fillId="0" borderId="43" xfId="2" applyBorder="1" applyAlignment="1" applyProtection="1">
      <alignment horizontal="left" indent="4"/>
    </xf>
  </cellXfs>
  <cellStyles count="4">
    <cellStyle name="Accent1" xfId="1" builtinId="29"/>
    <cellStyle name="Hyperlink" xfId="2" builtinId="8"/>
    <cellStyle name="Normal" xfId="0" builtinId="0"/>
    <cellStyle name="Total" xfId="3" builtinId="2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4" tint="-0.249977111117893"/>
  </sheetPr>
  <dimension ref="A1:L153"/>
  <sheetViews>
    <sheetView tabSelected="1" workbookViewId="0">
      <pane ySplit="6" topLeftCell="A28" activePane="bottomLeft" state="frozen"/>
      <selection pane="bottomLeft" activeCell="I24" sqref="I2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1" t="s">
        <v>213</v>
      </c>
      <c r="B1" s="162"/>
      <c r="C1" s="163" t="s">
        <v>177</v>
      </c>
      <c r="D1" s="163"/>
      <c r="E1" s="163"/>
      <c r="F1" s="164"/>
      <c r="G1" s="138"/>
      <c r="H1" s="139">
        <f>SUM(G1:G65535)</f>
        <v>-148</v>
      </c>
      <c r="I1" s="139" t="s">
        <v>204</v>
      </c>
      <c r="J1" s="138"/>
      <c r="K1" s="138"/>
    </row>
    <row r="2" spans="1:11" ht="19.5" customHeight="1">
      <c r="A2" s="140" t="s">
        <v>181</v>
      </c>
      <c r="B2" s="140" t="s">
        <v>214</v>
      </c>
      <c r="C2" s="141"/>
      <c r="D2" s="141"/>
      <c r="E2" s="141"/>
      <c r="F2" s="141"/>
      <c r="G2" s="138"/>
      <c r="H2" s="142">
        <f>IF(H1&lt;3600,H1/60,QUOTIENT(H1, 3600))</f>
        <v>-2.4666666666666668</v>
      </c>
      <c r="I2" s="139" t="str">
        <f>IF(H1&lt;3600,"Seconds","Minutes")</f>
        <v>Seconds</v>
      </c>
      <c r="J2" s="142" t="str">
        <f>IF(H1&lt;3600,"",(MOD(H1,3600)/60))</f>
        <v/>
      </c>
      <c r="K2" s="139" t="str">
        <f>IF(H1&lt;3600, "", "Seconds")</f>
        <v/>
      </c>
    </row>
    <row r="3" spans="1:11" ht="12.75" customHeight="1">
      <c r="A3" s="140" t="s">
        <v>159</v>
      </c>
      <c r="B3" s="140" t="s">
        <v>215</v>
      </c>
      <c r="C3" s="141"/>
      <c r="D3" s="141"/>
      <c r="E3" s="141"/>
      <c r="F3" s="141"/>
      <c r="G3" s="138"/>
      <c r="H3" s="143"/>
      <c r="I3" s="138"/>
      <c r="J3" s="138"/>
      <c r="K3" s="138"/>
    </row>
    <row r="4" spans="1:11" ht="8.25" customHeight="1">
      <c r="A4" s="144"/>
      <c r="B4" s="144"/>
      <c r="C4" s="141"/>
      <c r="D4" s="141"/>
      <c r="E4" s="141"/>
      <c r="F4" s="141"/>
      <c r="G4" s="138"/>
      <c r="H4" s="138"/>
      <c r="I4" s="138"/>
      <c r="J4" s="138"/>
      <c r="K4" s="138"/>
    </row>
    <row r="5" spans="1:11" ht="12.75" customHeight="1">
      <c r="A5" s="145" t="s">
        <v>185</v>
      </c>
      <c r="B5" s="145" t="s">
        <v>184</v>
      </c>
      <c r="C5" s="159" t="s">
        <v>216</v>
      </c>
      <c r="D5" s="159"/>
      <c r="E5" s="145" t="s">
        <v>217</v>
      </c>
      <c r="F5" s="141"/>
      <c r="G5" s="138"/>
      <c r="H5" s="138" t="s">
        <v>218</v>
      </c>
      <c r="I5" s="138"/>
      <c r="J5" s="138"/>
      <c r="K5" s="138"/>
    </row>
    <row r="6" spans="1:11" ht="15">
      <c r="A6" s="145" t="s">
        <v>185</v>
      </c>
      <c r="B6" s="145" t="s">
        <v>187</v>
      </c>
      <c r="C6" s="159" t="s">
        <v>169</v>
      </c>
      <c r="D6" s="160"/>
      <c r="E6" s="145"/>
      <c r="F6" s="141"/>
      <c r="G6" s="138"/>
      <c r="H6" s="138"/>
      <c r="I6" s="138"/>
      <c r="J6" s="138"/>
      <c r="K6" s="138"/>
    </row>
    <row r="7" spans="1:11" ht="15.75" thickBot="1">
      <c r="A7" s="93"/>
      <c r="B7" s="93"/>
      <c r="C7" s="93"/>
      <c r="D7" s="93"/>
      <c r="E7" s="93"/>
      <c r="F7" s="93"/>
    </row>
    <row r="8" spans="1:11" ht="15" customHeight="1" outlineLevel="1">
      <c r="A8" s="165" t="s">
        <v>188</v>
      </c>
      <c r="B8" s="94" t="s">
        <v>182</v>
      </c>
      <c r="C8" s="95" t="s">
        <v>42</v>
      </c>
      <c r="D8" s="95" t="s">
        <v>41</v>
      </c>
      <c r="E8" s="95" t="s">
        <v>43</v>
      </c>
      <c r="F8" s="96" t="s">
        <v>183</v>
      </c>
    </row>
    <row r="9" spans="1:11" ht="15.75" outlineLevel="1" thickBot="1">
      <c r="A9" s="157"/>
      <c r="B9" s="97" t="s">
        <v>184</v>
      </c>
      <c r="C9" s="98">
        <v>0</v>
      </c>
      <c r="D9" s="98">
        <v>0</v>
      </c>
      <c r="E9" s="98"/>
      <c r="F9" s="103"/>
    </row>
    <row r="10" spans="1:11" ht="15.75" outlineLevel="1" thickTop="1">
      <c r="A10" s="157"/>
      <c r="B10" s="99"/>
      <c r="C10" s="100"/>
      <c r="D10" s="100"/>
      <c r="E10" s="100">
        <f t="shared" ref="E10:E16" si="0">IF(AND(C10&gt;0,D10&gt;0), D10-C10, 0)</f>
        <v>0</v>
      </c>
      <c r="F10" s="104"/>
    </row>
    <row r="11" spans="1:11" ht="15" outlineLevel="1">
      <c r="A11" s="157"/>
      <c r="B11" s="99"/>
      <c r="C11" s="100"/>
      <c r="D11" s="100"/>
      <c r="E11" s="100">
        <f t="shared" si="0"/>
        <v>0</v>
      </c>
      <c r="F11" s="104"/>
    </row>
    <row r="12" spans="1:11" ht="15" outlineLevel="1">
      <c r="A12" s="157"/>
      <c r="B12" s="99"/>
      <c r="C12" s="100"/>
      <c r="D12" s="100"/>
      <c r="E12" s="100">
        <f t="shared" si="0"/>
        <v>0</v>
      </c>
      <c r="F12" s="104"/>
    </row>
    <row r="13" spans="1:11" ht="15" outlineLevel="1">
      <c r="A13" s="157"/>
      <c r="B13" s="99"/>
      <c r="C13" s="100"/>
      <c r="D13" s="100"/>
      <c r="E13" s="100">
        <f t="shared" si="0"/>
        <v>0</v>
      </c>
      <c r="F13" s="104"/>
    </row>
    <row r="14" spans="1:11" ht="15" outlineLevel="1">
      <c r="A14" s="157"/>
      <c r="B14" s="99"/>
      <c r="C14" s="100"/>
      <c r="D14" s="100"/>
      <c r="E14" s="100">
        <f t="shared" si="0"/>
        <v>0</v>
      </c>
      <c r="F14" s="104"/>
    </row>
    <row r="15" spans="1:11" ht="15" outlineLevel="1">
      <c r="A15" s="157"/>
      <c r="B15" s="99"/>
      <c r="C15" s="100"/>
      <c r="D15" s="100"/>
      <c r="E15" s="119">
        <f t="shared" si="0"/>
        <v>0</v>
      </c>
      <c r="F15" s="104"/>
    </row>
    <row r="16" spans="1:11" ht="15.75" outlineLevel="1" thickBot="1">
      <c r="A16" s="157"/>
      <c r="B16" s="97" t="s">
        <v>187</v>
      </c>
      <c r="C16" s="98">
        <v>511</v>
      </c>
      <c r="D16" s="98">
        <v>505</v>
      </c>
      <c r="E16" s="100">
        <f t="shared" si="0"/>
        <v>-6</v>
      </c>
      <c r="F16" s="103"/>
    </row>
    <row r="17" spans="1:9" ht="17.25" thickTop="1" thickBot="1">
      <c r="A17" s="115" t="s">
        <v>190</v>
      </c>
      <c r="B17" s="101" t="s">
        <v>189</v>
      </c>
      <c r="C17" s="102">
        <f>C16-C9</f>
        <v>511</v>
      </c>
      <c r="D17" s="102">
        <f>D16-D9</f>
        <v>505</v>
      </c>
      <c r="E17" s="120">
        <f>E16-E9</f>
        <v>-6</v>
      </c>
      <c r="F17" s="105"/>
      <c r="G17" s="111">
        <f>E17</f>
        <v>-6</v>
      </c>
    </row>
    <row r="18" spans="1:9" ht="13.5" thickBot="1"/>
    <row r="19" spans="1:9" ht="15" customHeight="1" outlineLevel="1">
      <c r="A19" s="156" t="s">
        <v>168</v>
      </c>
      <c r="B19" s="108" t="s">
        <v>182</v>
      </c>
      <c r="C19" s="109" t="s">
        <v>42</v>
      </c>
      <c r="D19" s="109" t="s">
        <v>41</v>
      </c>
      <c r="E19" s="109" t="s">
        <v>43</v>
      </c>
      <c r="F19" s="110" t="s">
        <v>183</v>
      </c>
    </row>
    <row r="20" spans="1:9" ht="15.75" outlineLevel="1" thickBot="1">
      <c r="A20" s="157"/>
      <c r="B20" s="97" t="s">
        <v>184</v>
      </c>
      <c r="C20" s="98">
        <v>511</v>
      </c>
      <c r="D20" s="98">
        <v>505</v>
      </c>
      <c r="E20" s="121">
        <f t="shared" ref="E20:E33" si="1">IF(AND(C20&gt;0,D20&gt;0), D20-C20, 0)</f>
        <v>-6</v>
      </c>
      <c r="F20" s="103"/>
    </row>
    <row r="21" spans="1:9" ht="15.75" outlineLevel="1" thickTop="1">
      <c r="A21" s="157"/>
      <c r="B21" s="99" t="s">
        <v>219</v>
      </c>
      <c r="C21" s="100">
        <v>1229</v>
      </c>
      <c r="D21" s="100">
        <v>1218</v>
      </c>
      <c r="E21" s="122">
        <f t="shared" si="1"/>
        <v>-11</v>
      </c>
      <c r="F21" s="104"/>
    </row>
    <row r="22" spans="1:9" ht="15" outlineLevel="1">
      <c r="A22" s="157"/>
      <c r="B22" s="99" t="s">
        <v>220</v>
      </c>
      <c r="C22" s="100">
        <v>1970</v>
      </c>
      <c r="D22" s="100">
        <v>1940</v>
      </c>
      <c r="E22" s="121">
        <f t="shared" si="1"/>
        <v>-30</v>
      </c>
      <c r="F22" s="104"/>
    </row>
    <row r="23" spans="1:9" ht="15" outlineLevel="1">
      <c r="A23" s="157"/>
      <c r="B23" s="99" t="s">
        <v>221</v>
      </c>
      <c r="C23" s="100">
        <v>3299</v>
      </c>
      <c r="D23" s="100">
        <v>3261</v>
      </c>
      <c r="E23" s="121">
        <f t="shared" si="1"/>
        <v>-38</v>
      </c>
      <c r="F23" s="104"/>
    </row>
    <row r="24" spans="1:9" ht="15" outlineLevel="1">
      <c r="A24" s="157"/>
      <c r="B24" s="99" t="s">
        <v>222</v>
      </c>
      <c r="C24" s="100">
        <v>4384</v>
      </c>
      <c r="D24" s="100">
        <v>4351</v>
      </c>
      <c r="E24" s="121">
        <f t="shared" si="1"/>
        <v>-33</v>
      </c>
      <c r="F24" s="104"/>
      <c r="I24" t="s">
        <v>229</v>
      </c>
    </row>
    <row r="25" spans="1:9" ht="15" outlineLevel="1">
      <c r="A25" s="157"/>
      <c r="B25" s="99"/>
      <c r="C25" s="100"/>
      <c r="D25" s="100"/>
      <c r="E25" s="121">
        <f t="shared" si="1"/>
        <v>0</v>
      </c>
      <c r="F25" s="104"/>
    </row>
    <row r="26" spans="1:9" ht="15" outlineLevel="1">
      <c r="A26" s="157"/>
      <c r="B26" s="99"/>
      <c r="C26" s="100"/>
      <c r="D26" s="100"/>
      <c r="E26" s="121">
        <f t="shared" si="1"/>
        <v>0</v>
      </c>
      <c r="F26" s="104"/>
    </row>
    <row r="27" spans="1:9" ht="15" outlineLevel="1">
      <c r="A27" s="157"/>
      <c r="B27" s="99"/>
      <c r="C27" s="100"/>
      <c r="D27" s="100"/>
      <c r="E27" s="121">
        <f t="shared" si="1"/>
        <v>0</v>
      </c>
      <c r="F27" s="104"/>
    </row>
    <row r="28" spans="1:9" ht="15" outlineLevel="1">
      <c r="A28" s="157"/>
      <c r="B28" s="99"/>
      <c r="C28" s="100"/>
      <c r="D28" s="100"/>
      <c r="E28" s="121">
        <f t="shared" si="1"/>
        <v>0</v>
      </c>
      <c r="F28" s="104"/>
    </row>
    <row r="29" spans="1:9" ht="15" outlineLevel="1">
      <c r="A29" s="157"/>
      <c r="B29" s="99"/>
      <c r="C29" s="100"/>
      <c r="D29" s="100"/>
      <c r="E29" s="121">
        <f t="shared" si="1"/>
        <v>0</v>
      </c>
      <c r="F29" s="104"/>
    </row>
    <row r="30" spans="1:9" ht="15" outlineLevel="1">
      <c r="A30" s="157"/>
      <c r="B30" s="99"/>
      <c r="C30" s="100"/>
      <c r="D30" s="100"/>
      <c r="E30" s="121">
        <f t="shared" si="1"/>
        <v>0</v>
      </c>
      <c r="F30" s="104"/>
    </row>
    <row r="31" spans="1:9" ht="15" outlineLevel="1">
      <c r="A31" s="157"/>
      <c r="B31" s="99"/>
      <c r="C31" s="100"/>
      <c r="D31" s="100"/>
      <c r="E31" s="121">
        <f t="shared" si="1"/>
        <v>0</v>
      </c>
      <c r="F31" s="104"/>
    </row>
    <row r="32" spans="1:9" ht="15" outlineLevel="1">
      <c r="A32" s="157"/>
      <c r="B32" s="99"/>
      <c r="C32" s="100"/>
      <c r="D32" s="100"/>
      <c r="E32" s="121">
        <f t="shared" si="1"/>
        <v>0</v>
      </c>
      <c r="F32" s="104"/>
    </row>
    <row r="33" spans="1:7" ht="15.75" outlineLevel="1" thickBot="1">
      <c r="A33" s="157"/>
      <c r="B33" s="97" t="s">
        <v>187</v>
      </c>
      <c r="C33" s="98">
        <v>4384</v>
      </c>
      <c r="D33" s="98">
        <v>4351</v>
      </c>
      <c r="E33" s="123">
        <f t="shared" si="1"/>
        <v>-33</v>
      </c>
      <c r="F33" s="103"/>
    </row>
    <row r="34" spans="1:7" ht="17.25" thickTop="1" thickBot="1">
      <c r="A34" s="116">
        <v>1</v>
      </c>
      <c r="B34" s="101" t="s">
        <v>180</v>
      </c>
      <c r="C34" s="102">
        <f>C33-C20</f>
        <v>3873</v>
      </c>
      <c r="D34" s="102">
        <f>D33-D20</f>
        <v>3846</v>
      </c>
      <c r="E34" s="124">
        <f>E33-E20</f>
        <v>-27</v>
      </c>
      <c r="F34" s="107"/>
      <c r="G34" s="111">
        <f>E34</f>
        <v>-27</v>
      </c>
    </row>
    <row r="35" spans="1:7" ht="13.5" thickBot="1"/>
    <row r="36" spans="1:7" ht="15" customHeight="1" outlineLevel="1">
      <c r="A36" s="158" t="s">
        <v>170</v>
      </c>
      <c r="B36" s="112" t="s">
        <v>182</v>
      </c>
      <c r="C36" s="113" t="s">
        <v>42</v>
      </c>
      <c r="D36" s="113" t="s">
        <v>41</v>
      </c>
      <c r="E36" s="113" t="s">
        <v>43</v>
      </c>
      <c r="F36" s="114" t="s">
        <v>183</v>
      </c>
    </row>
    <row r="37" spans="1:7" ht="15.75" outlineLevel="1" thickBot="1">
      <c r="A37" s="157"/>
      <c r="B37" s="97" t="s">
        <v>184</v>
      </c>
      <c r="C37" s="98">
        <v>4384</v>
      </c>
      <c r="D37" s="98">
        <v>4351</v>
      </c>
      <c r="E37" s="121">
        <f t="shared" ref="E37:E50" si="2">IF(AND(C37&gt;0,D37&gt;0), D37-C37, 0)</f>
        <v>-33</v>
      </c>
      <c r="F37" s="103"/>
    </row>
    <row r="38" spans="1:7" ht="15.75" outlineLevel="1" thickTop="1">
      <c r="A38" s="157"/>
      <c r="B38" s="99" t="s">
        <v>223</v>
      </c>
      <c r="C38" s="100">
        <v>4642</v>
      </c>
      <c r="D38" s="100">
        <v>4606</v>
      </c>
      <c r="E38" s="122">
        <f t="shared" si="2"/>
        <v>-36</v>
      </c>
      <c r="F38" s="104"/>
    </row>
    <row r="39" spans="1:7" ht="15" outlineLevel="1">
      <c r="A39" s="157"/>
      <c r="B39" s="99" t="s">
        <v>224</v>
      </c>
      <c r="C39" s="100">
        <v>5951</v>
      </c>
      <c r="D39" s="100">
        <v>5911</v>
      </c>
      <c r="E39" s="121">
        <f t="shared" si="2"/>
        <v>-40</v>
      </c>
      <c r="F39" s="104"/>
    </row>
    <row r="40" spans="1:7" ht="15" outlineLevel="1">
      <c r="A40" s="157"/>
      <c r="B40" s="99" t="s">
        <v>225</v>
      </c>
      <c r="C40" s="100">
        <v>6951</v>
      </c>
      <c r="D40" s="100">
        <v>6867</v>
      </c>
      <c r="E40" s="121">
        <f t="shared" si="2"/>
        <v>-84</v>
      </c>
      <c r="F40" s="104"/>
    </row>
    <row r="41" spans="1:7" ht="15" outlineLevel="1">
      <c r="A41" s="157"/>
      <c r="B41" s="99" t="s">
        <v>226</v>
      </c>
      <c r="C41" s="100">
        <v>7848</v>
      </c>
      <c r="D41" s="100">
        <v>7757</v>
      </c>
      <c r="E41" s="121">
        <f t="shared" si="2"/>
        <v>-91</v>
      </c>
      <c r="F41" s="104"/>
    </row>
    <row r="42" spans="1:7" ht="15" outlineLevel="1">
      <c r="A42" s="157"/>
      <c r="B42" s="99"/>
      <c r="C42" s="100"/>
      <c r="D42" s="100"/>
      <c r="E42" s="121">
        <f t="shared" si="2"/>
        <v>0</v>
      </c>
      <c r="F42" s="104"/>
    </row>
    <row r="43" spans="1:7" ht="15" outlineLevel="1">
      <c r="A43" s="157"/>
      <c r="B43" s="99"/>
      <c r="C43" s="100"/>
      <c r="D43" s="100"/>
      <c r="E43" s="121">
        <f t="shared" si="2"/>
        <v>0</v>
      </c>
      <c r="F43" s="104"/>
    </row>
    <row r="44" spans="1:7" ht="15" outlineLevel="1">
      <c r="A44" s="157"/>
      <c r="B44" s="99"/>
      <c r="C44" s="100"/>
      <c r="D44" s="100"/>
      <c r="E44" s="121">
        <f t="shared" si="2"/>
        <v>0</v>
      </c>
      <c r="F44" s="104"/>
    </row>
    <row r="45" spans="1:7" ht="15" outlineLevel="1">
      <c r="A45" s="157"/>
      <c r="B45" s="99"/>
      <c r="C45" s="100"/>
      <c r="D45" s="100"/>
      <c r="E45" s="121">
        <f t="shared" si="2"/>
        <v>0</v>
      </c>
      <c r="F45" s="104"/>
    </row>
    <row r="46" spans="1:7" ht="15" outlineLevel="1">
      <c r="A46" s="157"/>
      <c r="B46" s="99"/>
      <c r="C46" s="100"/>
      <c r="D46" s="100"/>
      <c r="E46" s="121">
        <f t="shared" si="2"/>
        <v>0</v>
      </c>
      <c r="F46" s="104"/>
    </row>
    <row r="47" spans="1:7" ht="15" outlineLevel="1">
      <c r="A47" s="157"/>
      <c r="B47" s="99"/>
      <c r="C47" s="100"/>
      <c r="D47" s="100"/>
      <c r="E47" s="121">
        <f t="shared" si="2"/>
        <v>0</v>
      </c>
      <c r="F47" s="104"/>
    </row>
    <row r="48" spans="1:7" ht="15" outlineLevel="1">
      <c r="A48" s="157"/>
      <c r="B48" s="99" t="s">
        <v>228</v>
      </c>
      <c r="C48" s="100"/>
      <c r="D48" s="100">
        <v>8815</v>
      </c>
      <c r="E48" s="121">
        <f t="shared" si="2"/>
        <v>0</v>
      </c>
      <c r="F48" s="104"/>
    </row>
    <row r="49" spans="1:12" ht="15" outlineLevel="1">
      <c r="A49" s="157"/>
      <c r="B49" s="99" t="s">
        <v>227</v>
      </c>
      <c r="C49" s="100">
        <v>8924</v>
      </c>
      <c r="D49" s="100">
        <v>8824</v>
      </c>
      <c r="E49" s="121">
        <f t="shared" si="2"/>
        <v>-100</v>
      </c>
      <c r="F49" s="104"/>
    </row>
    <row r="50" spans="1:12" ht="15.75" outlineLevel="1" thickBot="1">
      <c r="A50" s="157"/>
      <c r="B50" s="97" t="s">
        <v>187</v>
      </c>
      <c r="C50" s="98">
        <v>8924</v>
      </c>
      <c r="D50" s="98">
        <v>8824</v>
      </c>
      <c r="E50" s="123">
        <f t="shared" si="2"/>
        <v>-100</v>
      </c>
      <c r="F50" s="103"/>
    </row>
    <row r="51" spans="1:12" ht="17.25" thickTop="1" thickBot="1">
      <c r="A51" s="115">
        <v>2</v>
      </c>
      <c r="B51" s="101" t="s">
        <v>180</v>
      </c>
      <c r="C51" s="102">
        <f>C50-C37</f>
        <v>4540</v>
      </c>
      <c r="D51" s="102">
        <f>D50-D37</f>
        <v>4473</v>
      </c>
      <c r="E51" s="124">
        <f>E50-E37</f>
        <v>-67</v>
      </c>
      <c r="F51" s="106"/>
      <c r="G51" s="111">
        <f>E51</f>
        <v>-67</v>
      </c>
    </row>
    <row r="52" spans="1:12" ht="13.5" thickBot="1"/>
    <row r="53" spans="1:12" ht="15" customHeight="1" outlineLevel="1">
      <c r="A53" s="156" t="s">
        <v>171</v>
      </c>
      <c r="B53" s="108" t="s">
        <v>182</v>
      </c>
      <c r="C53" s="109" t="s">
        <v>42</v>
      </c>
      <c r="D53" s="109" t="s">
        <v>41</v>
      </c>
      <c r="E53" s="109" t="s">
        <v>43</v>
      </c>
      <c r="F53" s="110" t="s">
        <v>183</v>
      </c>
    </row>
    <row r="54" spans="1:12" ht="15.75" outlineLevel="1" thickBot="1">
      <c r="A54" s="157"/>
      <c r="B54" s="97" t="s">
        <v>184</v>
      </c>
      <c r="C54" s="98">
        <v>8924</v>
      </c>
      <c r="D54" s="98">
        <v>8824</v>
      </c>
      <c r="E54" s="121">
        <f t="shared" ref="E54:E67" si="3">IF(AND(C54&gt;0,D54&gt;0), D54-C54, 0)</f>
        <v>-100</v>
      </c>
      <c r="F54" s="103"/>
    </row>
    <row r="55" spans="1:12" ht="16.5" outlineLevel="1" thickTop="1" thickBot="1">
      <c r="A55" s="157"/>
      <c r="B55" s="99" t="s">
        <v>230</v>
      </c>
      <c r="C55" s="155">
        <v>9777</v>
      </c>
      <c r="D55" s="155">
        <v>9964</v>
      </c>
      <c r="E55" s="122">
        <f t="shared" si="3"/>
        <v>187</v>
      </c>
      <c r="F55" s="104"/>
      <c r="I55" t="s">
        <v>253</v>
      </c>
      <c r="L55" s="98"/>
    </row>
    <row r="56" spans="1:12" ht="15.75" outlineLevel="1" thickTop="1">
      <c r="A56" s="157"/>
      <c r="B56" s="99" t="s">
        <v>231</v>
      </c>
      <c r="C56" s="155">
        <v>10760</v>
      </c>
      <c r="D56" s="155">
        <v>10900</v>
      </c>
      <c r="E56" s="121">
        <f t="shared" si="3"/>
        <v>140</v>
      </c>
      <c r="F56" s="104" t="s">
        <v>238</v>
      </c>
      <c r="L56" s="155"/>
    </row>
    <row r="57" spans="1:12" ht="15" outlineLevel="1">
      <c r="A57" s="157"/>
      <c r="B57" s="99" t="s">
        <v>233</v>
      </c>
      <c r="C57" s="155">
        <v>11291</v>
      </c>
      <c r="D57" s="155">
        <v>11419</v>
      </c>
      <c r="E57" s="121">
        <f t="shared" si="3"/>
        <v>128</v>
      </c>
      <c r="F57" s="104" t="s">
        <v>239</v>
      </c>
      <c r="L57" s="155"/>
    </row>
    <row r="58" spans="1:12" ht="15" outlineLevel="1">
      <c r="A58" s="157"/>
      <c r="B58" s="99" t="s">
        <v>232</v>
      </c>
      <c r="C58" s="155">
        <v>11984</v>
      </c>
      <c r="D58" s="155">
        <v>12111</v>
      </c>
      <c r="E58" s="121">
        <f t="shared" si="3"/>
        <v>127</v>
      </c>
      <c r="F58" s="104" t="s">
        <v>240</v>
      </c>
      <c r="L58" s="155"/>
    </row>
    <row r="59" spans="1:12" ht="15" outlineLevel="1">
      <c r="A59" s="157"/>
      <c r="B59" s="99" t="s">
        <v>234</v>
      </c>
      <c r="C59" s="155">
        <v>12595</v>
      </c>
      <c r="D59" s="155">
        <v>12716</v>
      </c>
      <c r="E59" s="121">
        <f t="shared" si="3"/>
        <v>121</v>
      </c>
      <c r="F59" s="104" t="s">
        <v>240</v>
      </c>
      <c r="L59" s="155"/>
    </row>
    <row r="60" spans="1:12" ht="15" outlineLevel="1">
      <c r="A60" s="157"/>
      <c r="B60" s="99" t="s">
        <v>235</v>
      </c>
      <c r="C60" s="155">
        <v>13544</v>
      </c>
      <c r="D60" s="155">
        <v>13652</v>
      </c>
      <c r="E60" s="121">
        <f t="shared" si="3"/>
        <v>108</v>
      </c>
      <c r="F60" s="104" t="s">
        <v>241</v>
      </c>
      <c r="L60" s="155"/>
    </row>
    <row r="61" spans="1:12" ht="15" outlineLevel="1">
      <c r="A61" s="157"/>
      <c r="B61" s="99" t="s">
        <v>236</v>
      </c>
      <c r="C61" s="155">
        <v>13808</v>
      </c>
      <c r="D61" s="155">
        <v>13913</v>
      </c>
      <c r="E61" s="121">
        <f t="shared" si="3"/>
        <v>105</v>
      </c>
      <c r="F61" s="104" t="s">
        <v>241</v>
      </c>
      <c r="L61" s="155"/>
    </row>
    <row r="62" spans="1:12" ht="15" outlineLevel="1">
      <c r="A62" s="157"/>
      <c r="B62" s="99"/>
      <c r="C62" s="155"/>
      <c r="D62" s="155"/>
      <c r="E62" s="121">
        <f t="shared" si="3"/>
        <v>0</v>
      </c>
      <c r="F62" s="104"/>
      <c r="L62" s="155"/>
    </row>
    <row r="63" spans="1:12" ht="15" outlineLevel="1">
      <c r="A63" s="157"/>
      <c r="B63" s="99"/>
      <c r="C63" s="155"/>
      <c r="D63" s="155"/>
      <c r="E63" s="121">
        <f t="shared" si="3"/>
        <v>0</v>
      </c>
      <c r="F63" s="104"/>
      <c r="L63" s="155"/>
    </row>
    <row r="64" spans="1:12" ht="15" outlineLevel="1">
      <c r="A64" s="157"/>
      <c r="B64" s="99"/>
      <c r="C64" s="155"/>
      <c r="D64" s="155"/>
      <c r="E64" s="121">
        <f t="shared" si="3"/>
        <v>0</v>
      </c>
      <c r="F64" s="104"/>
      <c r="L64" s="155"/>
    </row>
    <row r="65" spans="1:12" ht="15" outlineLevel="1">
      <c r="A65" s="157"/>
      <c r="B65" s="99" t="s">
        <v>228</v>
      </c>
      <c r="C65" s="155">
        <v>14736</v>
      </c>
      <c r="D65" s="155">
        <v>14832</v>
      </c>
      <c r="E65" s="121">
        <f t="shared" si="3"/>
        <v>96</v>
      </c>
      <c r="F65" s="104"/>
      <c r="L65" s="155"/>
    </row>
    <row r="66" spans="1:12" ht="15" outlineLevel="1">
      <c r="A66" s="157"/>
      <c r="B66" s="99" t="s">
        <v>237</v>
      </c>
      <c r="C66" s="155"/>
      <c r="D66" s="155"/>
      <c r="E66" s="121">
        <f t="shared" si="3"/>
        <v>0</v>
      </c>
      <c r="F66" s="104"/>
      <c r="L66" s="155"/>
    </row>
    <row r="67" spans="1:12" ht="15.75" outlineLevel="1" thickBot="1">
      <c r="A67" s="157"/>
      <c r="B67" s="97" t="s">
        <v>187</v>
      </c>
      <c r="C67" s="98">
        <v>14736</v>
      </c>
      <c r="D67" s="98">
        <v>14832</v>
      </c>
      <c r="E67" s="123">
        <f t="shared" si="3"/>
        <v>96</v>
      </c>
      <c r="F67" s="103"/>
      <c r="L67" s="155"/>
    </row>
    <row r="68" spans="1:12" ht="17.25" thickTop="1" thickBot="1">
      <c r="A68" s="116">
        <v>3</v>
      </c>
      <c r="B68" s="101" t="s">
        <v>180</v>
      </c>
      <c r="C68" s="102">
        <f>C67-C54</f>
        <v>5812</v>
      </c>
      <c r="D68" s="102">
        <f>D67-D54</f>
        <v>6008</v>
      </c>
      <c r="E68" s="124">
        <f>E67-E54</f>
        <v>196</v>
      </c>
      <c r="F68" s="107"/>
      <c r="G68" s="111">
        <f>E68</f>
        <v>196</v>
      </c>
      <c r="L68" s="98"/>
    </row>
    <row r="69" spans="1:12" ht="13.5" thickBot="1"/>
    <row r="70" spans="1:12" ht="15" customHeight="1" outlineLevel="1">
      <c r="A70" s="158" t="s">
        <v>172</v>
      </c>
      <c r="B70" s="112" t="s">
        <v>182</v>
      </c>
      <c r="C70" s="113" t="s">
        <v>42</v>
      </c>
      <c r="D70" s="113" t="s">
        <v>41</v>
      </c>
      <c r="E70" s="113" t="s">
        <v>43</v>
      </c>
      <c r="F70" s="114" t="s">
        <v>183</v>
      </c>
    </row>
    <row r="71" spans="1:12" ht="15.75" outlineLevel="1" thickBot="1">
      <c r="A71" s="157"/>
      <c r="B71" s="97" t="s">
        <v>184</v>
      </c>
      <c r="C71" s="98">
        <v>14736</v>
      </c>
      <c r="D71" s="98">
        <v>14832</v>
      </c>
      <c r="E71" s="121">
        <f t="shared" ref="E71:E84" si="4">IF(AND(C71&gt;0,D71&gt;0), D71-C71, 0)</f>
        <v>96</v>
      </c>
      <c r="F71" s="103"/>
      <c r="L71" s="98"/>
    </row>
    <row r="72" spans="1:12" ht="15.75" outlineLevel="1" thickTop="1">
      <c r="A72" s="157"/>
      <c r="B72" s="99" t="s">
        <v>242</v>
      </c>
      <c r="C72" s="100">
        <v>14994</v>
      </c>
      <c r="D72" s="100">
        <v>15087</v>
      </c>
      <c r="E72" s="122">
        <f t="shared" si="4"/>
        <v>93</v>
      </c>
      <c r="F72" s="104"/>
      <c r="L72" s="100"/>
    </row>
    <row r="73" spans="1:12" ht="15" outlineLevel="1">
      <c r="A73" s="157"/>
      <c r="B73" s="99" t="s">
        <v>243</v>
      </c>
      <c r="C73" s="100">
        <v>16123</v>
      </c>
      <c r="D73" s="100">
        <v>16130</v>
      </c>
      <c r="E73" s="121">
        <f t="shared" si="4"/>
        <v>7</v>
      </c>
      <c r="F73" s="104" t="s">
        <v>244</v>
      </c>
      <c r="L73" s="100"/>
    </row>
    <row r="74" spans="1:12" ht="15" outlineLevel="1">
      <c r="A74" s="157"/>
      <c r="B74" s="99" t="s">
        <v>245</v>
      </c>
      <c r="C74" s="100">
        <v>16883</v>
      </c>
      <c r="D74" s="100">
        <v>16881</v>
      </c>
      <c r="E74" s="121">
        <f t="shared" si="4"/>
        <v>-2</v>
      </c>
      <c r="F74" s="104" t="s">
        <v>246</v>
      </c>
      <c r="L74" s="100"/>
    </row>
    <row r="75" spans="1:12" ht="15" outlineLevel="1">
      <c r="A75" s="157"/>
      <c r="B75" s="99" t="s">
        <v>247</v>
      </c>
      <c r="C75" s="100">
        <v>17971</v>
      </c>
      <c r="D75" s="100">
        <v>17904</v>
      </c>
      <c r="E75" s="121">
        <f t="shared" si="4"/>
        <v>-67</v>
      </c>
      <c r="F75" s="104" t="s">
        <v>248</v>
      </c>
    </row>
    <row r="76" spans="1:12" ht="15" outlineLevel="1">
      <c r="A76" s="157"/>
      <c r="B76" s="99" t="s">
        <v>249</v>
      </c>
      <c r="C76" s="100">
        <v>19416</v>
      </c>
      <c r="D76" s="100">
        <v>19305</v>
      </c>
      <c r="E76" s="121">
        <f t="shared" si="4"/>
        <v>-111</v>
      </c>
      <c r="F76" s="104" t="s">
        <v>250</v>
      </c>
    </row>
    <row r="77" spans="1:12" ht="15" outlineLevel="1">
      <c r="A77" s="157"/>
      <c r="B77" s="99" t="s">
        <v>251</v>
      </c>
      <c r="C77" s="100">
        <v>20430</v>
      </c>
      <c r="D77" s="100">
        <v>20310</v>
      </c>
      <c r="E77" s="121">
        <f t="shared" si="4"/>
        <v>-120</v>
      </c>
      <c r="F77" s="104"/>
    </row>
    <row r="78" spans="1:12" ht="15" outlineLevel="1">
      <c r="A78" s="157"/>
      <c r="B78" s="99"/>
      <c r="C78" s="100"/>
      <c r="D78" s="100"/>
      <c r="E78" s="121">
        <f t="shared" si="4"/>
        <v>0</v>
      </c>
      <c r="F78" s="104"/>
    </row>
    <row r="79" spans="1:12" ht="15" outlineLevel="1">
      <c r="A79" s="157"/>
      <c r="B79" s="99"/>
      <c r="C79" s="100"/>
      <c r="D79" s="100"/>
      <c r="E79" s="121">
        <f t="shared" si="4"/>
        <v>0</v>
      </c>
      <c r="F79" s="104"/>
    </row>
    <row r="80" spans="1:12" ht="15" outlineLevel="1">
      <c r="A80" s="157"/>
      <c r="B80" s="99"/>
      <c r="C80" s="100"/>
      <c r="D80" s="100"/>
      <c r="E80" s="121">
        <f t="shared" si="4"/>
        <v>0</v>
      </c>
      <c r="F80" s="104"/>
    </row>
    <row r="81" spans="1:7" ht="15" outlineLevel="1">
      <c r="A81" s="157"/>
      <c r="B81" s="99"/>
      <c r="C81" s="100"/>
      <c r="D81" s="100"/>
      <c r="E81" s="121">
        <f t="shared" si="4"/>
        <v>0</v>
      </c>
      <c r="F81" s="104"/>
    </row>
    <row r="82" spans="1:7" ht="15" outlineLevel="1">
      <c r="A82" s="157"/>
      <c r="B82" s="99"/>
      <c r="C82" s="100"/>
      <c r="D82" s="100"/>
      <c r="E82" s="121">
        <f t="shared" si="4"/>
        <v>0</v>
      </c>
      <c r="F82" s="104"/>
    </row>
    <row r="83" spans="1:7" ht="15" outlineLevel="1">
      <c r="A83" s="157"/>
      <c r="B83" s="99"/>
      <c r="C83" s="100"/>
      <c r="D83" s="100"/>
      <c r="E83" s="121">
        <f t="shared" si="4"/>
        <v>0</v>
      </c>
      <c r="F83" s="104"/>
    </row>
    <row r="84" spans="1:7" ht="15.75" outlineLevel="1" thickBot="1">
      <c r="A84" s="157"/>
      <c r="B84" s="97" t="s">
        <v>187</v>
      </c>
      <c r="C84" s="98">
        <v>20850</v>
      </c>
      <c r="D84" s="98">
        <v>20705</v>
      </c>
      <c r="E84" s="123">
        <f t="shared" si="4"/>
        <v>-145</v>
      </c>
      <c r="F84" s="103"/>
    </row>
    <row r="85" spans="1:7" ht="17.25" thickTop="1" thickBot="1">
      <c r="A85" s="115">
        <v>4</v>
      </c>
      <c r="B85" s="101" t="s">
        <v>180</v>
      </c>
      <c r="C85" s="102">
        <f>C84-C71</f>
        <v>6114</v>
      </c>
      <c r="D85" s="102">
        <f>D84-D71</f>
        <v>5873</v>
      </c>
      <c r="E85" s="124">
        <f>E84-E71</f>
        <v>-241</v>
      </c>
      <c r="F85" s="106"/>
      <c r="G85" s="111">
        <f>E85</f>
        <v>-241</v>
      </c>
    </row>
    <row r="86" spans="1:7" ht="13.5" thickBot="1"/>
    <row r="87" spans="1:7" ht="15" customHeight="1" outlineLevel="1">
      <c r="A87" s="156" t="s">
        <v>173</v>
      </c>
      <c r="B87" s="108" t="s">
        <v>182</v>
      </c>
      <c r="C87" s="109" t="s">
        <v>42</v>
      </c>
      <c r="D87" s="109" t="s">
        <v>41</v>
      </c>
      <c r="E87" s="109" t="s">
        <v>43</v>
      </c>
      <c r="F87" s="110" t="s">
        <v>183</v>
      </c>
    </row>
    <row r="88" spans="1:7" ht="15.75" outlineLevel="1" thickBot="1">
      <c r="A88" s="157"/>
      <c r="B88" s="97" t="s">
        <v>184</v>
      </c>
      <c r="C88" s="98">
        <v>20850</v>
      </c>
      <c r="D88" s="98">
        <v>20725</v>
      </c>
      <c r="E88" s="121">
        <f t="shared" ref="E88:E101" si="5">IF(AND(C88&gt;0,D88&gt;0), D88-C88, 0)</f>
        <v>-125</v>
      </c>
      <c r="F88" s="103"/>
    </row>
    <row r="89" spans="1:7" ht="15.75" outlineLevel="1" thickTop="1">
      <c r="A89" s="157"/>
      <c r="B89" s="99" t="s">
        <v>252</v>
      </c>
      <c r="C89" s="100">
        <v>21141</v>
      </c>
      <c r="D89" s="100">
        <v>21013</v>
      </c>
      <c r="E89" s="122">
        <f t="shared" si="5"/>
        <v>-128</v>
      </c>
      <c r="F89" s="104"/>
    </row>
    <row r="90" spans="1:7" ht="15" outlineLevel="1">
      <c r="A90" s="157"/>
      <c r="B90" s="99"/>
      <c r="C90" s="100"/>
      <c r="D90" s="100"/>
      <c r="E90" s="121">
        <f t="shared" si="5"/>
        <v>0</v>
      </c>
      <c r="F90" s="104"/>
    </row>
    <row r="91" spans="1:7" ht="15" outlineLevel="1">
      <c r="A91" s="157"/>
      <c r="B91" s="99"/>
      <c r="C91" s="100"/>
      <c r="D91" s="100"/>
      <c r="E91" s="121">
        <f t="shared" si="5"/>
        <v>0</v>
      </c>
      <c r="F91" s="104"/>
    </row>
    <row r="92" spans="1:7" ht="15" outlineLevel="1">
      <c r="A92" s="157"/>
      <c r="B92" s="99"/>
      <c r="C92" s="100"/>
      <c r="D92" s="100"/>
      <c r="E92" s="121">
        <f t="shared" si="5"/>
        <v>0</v>
      </c>
      <c r="F92" s="104"/>
    </row>
    <row r="93" spans="1:7" ht="15" outlineLevel="1">
      <c r="A93" s="157"/>
      <c r="B93" s="99"/>
      <c r="C93" s="100"/>
      <c r="D93" s="100"/>
      <c r="E93" s="121">
        <f t="shared" si="5"/>
        <v>0</v>
      </c>
      <c r="F93" s="104"/>
    </row>
    <row r="94" spans="1:7" ht="15" outlineLevel="1">
      <c r="A94" s="157"/>
      <c r="B94" s="99"/>
      <c r="C94" s="100"/>
      <c r="D94" s="100"/>
      <c r="E94" s="121">
        <f t="shared" si="5"/>
        <v>0</v>
      </c>
      <c r="F94" s="104"/>
    </row>
    <row r="95" spans="1:7" ht="15" outlineLevel="1">
      <c r="A95" s="157"/>
      <c r="B95" s="99"/>
      <c r="C95" s="100"/>
      <c r="D95" s="100"/>
      <c r="E95" s="121">
        <f t="shared" si="5"/>
        <v>0</v>
      </c>
      <c r="F95" s="104"/>
    </row>
    <row r="96" spans="1:7" ht="15" outlineLevel="1">
      <c r="A96" s="157"/>
      <c r="B96" s="99"/>
      <c r="C96" s="100"/>
      <c r="D96" s="100"/>
      <c r="E96" s="121">
        <f t="shared" si="5"/>
        <v>0</v>
      </c>
      <c r="F96" s="104"/>
    </row>
    <row r="97" spans="1:7" ht="15" outlineLevel="1">
      <c r="A97" s="157"/>
      <c r="B97" s="99"/>
      <c r="C97" s="100"/>
      <c r="D97" s="100"/>
      <c r="E97" s="121">
        <f t="shared" si="5"/>
        <v>0</v>
      </c>
      <c r="F97" s="104"/>
    </row>
    <row r="98" spans="1:7" ht="15" outlineLevel="1">
      <c r="A98" s="157"/>
      <c r="B98" s="99"/>
      <c r="C98" s="100"/>
      <c r="D98" s="100"/>
      <c r="E98" s="121">
        <f t="shared" si="5"/>
        <v>0</v>
      </c>
      <c r="F98" s="104"/>
    </row>
    <row r="99" spans="1:7" ht="15" outlineLevel="1">
      <c r="A99" s="157"/>
      <c r="B99" s="99"/>
      <c r="C99" s="100"/>
      <c r="D99" s="100"/>
      <c r="E99" s="121">
        <f t="shared" si="5"/>
        <v>0</v>
      </c>
      <c r="F99" s="104"/>
    </row>
    <row r="100" spans="1:7" ht="15" outlineLevel="1">
      <c r="A100" s="157"/>
      <c r="B100" s="99"/>
      <c r="C100" s="100"/>
      <c r="D100" s="100"/>
      <c r="E100" s="121">
        <f t="shared" si="5"/>
        <v>0</v>
      </c>
      <c r="F100" s="104"/>
    </row>
    <row r="101" spans="1:7" ht="15.75" outlineLevel="1" thickBot="1">
      <c r="A101" s="157"/>
      <c r="B101" s="97" t="s">
        <v>187</v>
      </c>
      <c r="C101" s="98">
        <v>21141</v>
      </c>
      <c r="D101" s="98">
        <v>21013</v>
      </c>
      <c r="E101" s="123">
        <f t="shared" si="5"/>
        <v>-128</v>
      </c>
      <c r="F101" s="103"/>
    </row>
    <row r="102" spans="1:7" ht="17.25" thickTop="1" thickBot="1">
      <c r="A102" s="116">
        <v>5</v>
      </c>
      <c r="B102" s="101" t="s">
        <v>180</v>
      </c>
      <c r="C102" s="102">
        <f>C101-C88</f>
        <v>291</v>
      </c>
      <c r="D102" s="102">
        <f>D101-D88</f>
        <v>288</v>
      </c>
      <c r="E102" s="124">
        <f>E101-E88</f>
        <v>-3</v>
      </c>
      <c r="F102" s="107"/>
      <c r="G102" s="111">
        <f>E102</f>
        <v>-3</v>
      </c>
    </row>
    <row r="104" spans="1:7" ht="15" hidden="1" customHeight="1" outlineLevel="1">
      <c r="A104" s="158" t="s">
        <v>174</v>
      </c>
      <c r="B104" s="112" t="s">
        <v>182</v>
      </c>
      <c r="C104" s="113" t="s">
        <v>42</v>
      </c>
      <c r="D104" s="113" t="s">
        <v>41</v>
      </c>
      <c r="E104" s="113" t="s">
        <v>43</v>
      </c>
      <c r="F104" s="114" t="s">
        <v>183</v>
      </c>
    </row>
    <row r="105" spans="1:7" ht="15.75" hidden="1" outlineLevel="1" thickBot="1">
      <c r="A105" s="157"/>
      <c r="B105" s="97" t="s">
        <v>184</v>
      </c>
      <c r="C105" s="98"/>
      <c r="D105" s="98"/>
      <c r="E105" s="121">
        <f t="shared" ref="E105:E118" si="6">IF(AND(C105&gt;0,D105&gt;0), D105-C105, 0)</f>
        <v>0</v>
      </c>
      <c r="F105" s="103"/>
    </row>
    <row r="106" spans="1:7" ht="15.75" hidden="1" outlineLevel="1" thickTop="1">
      <c r="A106" s="157"/>
      <c r="B106" s="99"/>
      <c r="C106" s="100"/>
      <c r="D106" s="100"/>
      <c r="E106" s="122">
        <f t="shared" si="6"/>
        <v>0</v>
      </c>
      <c r="F106" s="104"/>
    </row>
    <row r="107" spans="1:7" ht="15" hidden="1" outlineLevel="1">
      <c r="A107" s="157"/>
      <c r="B107" s="99"/>
      <c r="C107" s="100"/>
      <c r="D107" s="100"/>
      <c r="E107" s="121">
        <f t="shared" si="6"/>
        <v>0</v>
      </c>
      <c r="F107" s="104"/>
    </row>
    <row r="108" spans="1:7" ht="15" hidden="1" outlineLevel="1">
      <c r="A108" s="157"/>
      <c r="B108" s="99"/>
      <c r="C108" s="100"/>
      <c r="D108" s="100"/>
      <c r="E108" s="121">
        <f t="shared" si="6"/>
        <v>0</v>
      </c>
      <c r="F108" s="104"/>
    </row>
    <row r="109" spans="1:7" ht="15" hidden="1" outlineLevel="1">
      <c r="A109" s="157"/>
      <c r="B109" s="99"/>
      <c r="C109" s="100"/>
      <c r="D109" s="100"/>
      <c r="E109" s="121">
        <f t="shared" si="6"/>
        <v>0</v>
      </c>
      <c r="F109" s="104"/>
    </row>
    <row r="110" spans="1:7" ht="15" hidden="1" outlineLevel="1">
      <c r="A110" s="157"/>
      <c r="B110" s="99"/>
      <c r="C110" s="100"/>
      <c r="D110" s="100"/>
      <c r="E110" s="121">
        <f t="shared" si="6"/>
        <v>0</v>
      </c>
      <c r="F110" s="104"/>
    </row>
    <row r="111" spans="1:7" ht="15" hidden="1" outlineLevel="1">
      <c r="A111" s="157"/>
      <c r="B111" s="99"/>
      <c r="C111" s="100"/>
      <c r="D111" s="100"/>
      <c r="E111" s="121">
        <f t="shared" si="6"/>
        <v>0</v>
      </c>
      <c r="F111" s="104"/>
    </row>
    <row r="112" spans="1:7" ht="15" hidden="1" outlineLevel="1">
      <c r="A112" s="157"/>
      <c r="B112" s="99"/>
      <c r="C112" s="100"/>
      <c r="D112" s="100"/>
      <c r="E112" s="121">
        <f t="shared" si="6"/>
        <v>0</v>
      </c>
      <c r="F112" s="104"/>
    </row>
    <row r="113" spans="1:7" ht="15" hidden="1" outlineLevel="1">
      <c r="A113" s="157"/>
      <c r="B113" s="99"/>
      <c r="C113" s="100"/>
      <c r="D113" s="100"/>
      <c r="E113" s="121">
        <f t="shared" si="6"/>
        <v>0</v>
      </c>
      <c r="F113" s="104"/>
    </row>
    <row r="114" spans="1:7" ht="15" hidden="1" outlineLevel="1">
      <c r="A114" s="157"/>
      <c r="B114" s="99"/>
      <c r="C114" s="100"/>
      <c r="D114" s="100"/>
      <c r="E114" s="121">
        <f t="shared" si="6"/>
        <v>0</v>
      </c>
      <c r="F114" s="104"/>
    </row>
    <row r="115" spans="1:7" ht="15" hidden="1" outlineLevel="1">
      <c r="A115" s="157"/>
      <c r="B115" s="99"/>
      <c r="C115" s="100"/>
      <c r="D115" s="100"/>
      <c r="E115" s="121">
        <f t="shared" si="6"/>
        <v>0</v>
      </c>
      <c r="F115" s="104"/>
    </row>
    <row r="116" spans="1:7" ht="15" hidden="1" outlineLevel="1">
      <c r="A116" s="157"/>
      <c r="B116" s="99"/>
      <c r="C116" s="100"/>
      <c r="D116" s="100"/>
      <c r="E116" s="121">
        <f t="shared" si="6"/>
        <v>0</v>
      </c>
      <c r="F116" s="104"/>
    </row>
    <row r="117" spans="1:7" ht="15" hidden="1" outlineLevel="1">
      <c r="A117" s="157"/>
      <c r="B117" s="99"/>
      <c r="C117" s="100"/>
      <c r="D117" s="100"/>
      <c r="E117" s="121">
        <f t="shared" si="6"/>
        <v>0</v>
      </c>
      <c r="F117" s="104"/>
    </row>
    <row r="118" spans="1:7" ht="15.75" hidden="1" outlineLevel="1" thickBot="1">
      <c r="A118" s="157"/>
      <c r="B118" s="97" t="s">
        <v>187</v>
      </c>
      <c r="C118" s="98"/>
      <c r="D118" s="98"/>
      <c r="E118" s="123">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6" t="s">
        <v>175</v>
      </c>
      <c r="B121" s="108" t="s">
        <v>182</v>
      </c>
      <c r="C121" s="109" t="s">
        <v>42</v>
      </c>
      <c r="D121" s="109" t="s">
        <v>41</v>
      </c>
      <c r="E121" s="109" t="s">
        <v>43</v>
      </c>
      <c r="F121" s="110" t="s">
        <v>183</v>
      </c>
    </row>
    <row r="122" spans="1:7" ht="15.75" hidden="1" outlineLevel="1" thickBot="1">
      <c r="A122" s="157"/>
      <c r="B122" s="97" t="s">
        <v>184</v>
      </c>
      <c r="C122" s="98"/>
      <c r="D122" s="98"/>
      <c r="E122" s="121">
        <f t="shared" ref="E122:E135" si="7">IF(AND(C122&gt;0,D122&gt;0), D122-C122, 0)</f>
        <v>0</v>
      </c>
      <c r="F122" s="103"/>
    </row>
    <row r="123" spans="1:7" ht="15.75" hidden="1" outlineLevel="1" thickTop="1">
      <c r="A123" s="157"/>
      <c r="B123" s="99"/>
      <c r="C123" s="100"/>
      <c r="D123" s="100"/>
      <c r="E123" s="122">
        <f t="shared" si="7"/>
        <v>0</v>
      </c>
      <c r="F123" s="104"/>
    </row>
    <row r="124" spans="1:7" ht="15" hidden="1" outlineLevel="1">
      <c r="A124" s="157"/>
      <c r="B124" s="99"/>
      <c r="C124" s="100"/>
      <c r="D124" s="100"/>
      <c r="E124" s="121">
        <f t="shared" si="7"/>
        <v>0</v>
      </c>
      <c r="F124" s="104"/>
    </row>
    <row r="125" spans="1:7" ht="15" hidden="1" outlineLevel="1">
      <c r="A125" s="157"/>
      <c r="B125" s="99"/>
      <c r="C125" s="100"/>
      <c r="D125" s="100"/>
      <c r="E125" s="121">
        <f t="shared" si="7"/>
        <v>0</v>
      </c>
      <c r="F125" s="104"/>
    </row>
    <row r="126" spans="1:7" ht="15" hidden="1" outlineLevel="1">
      <c r="A126" s="157"/>
      <c r="B126" s="99"/>
      <c r="C126" s="100"/>
      <c r="D126" s="100"/>
      <c r="E126" s="121">
        <f t="shared" si="7"/>
        <v>0</v>
      </c>
      <c r="F126" s="104"/>
    </row>
    <row r="127" spans="1:7" ht="15" hidden="1" outlineLevel="1">
      <c r="A127" s="157"/>
      <c r="B127" s="99"/>
      <c r="C127" s="100"/>
      <c r="D127" s="100"/>
      <c r="E127" s="121">
        <f t="shared" si="7"/>
        <v>0</v>
      </c>
      <c r="F127" s="104"/>
    </row>
    <row r="128" spans="1:7" ht="15" hidden="1" outlineLevel="1">
      <c r="A128" s="157"/>
      <c r="B128" s="99"/>
      <c r="C128" s="100"/>
      <c r="D128" s="100"/>
      <c r="E128" s="121">
        <f t="shared" si="7"/>
        <v>0</v>
      </c>
      <c r="F128" s="104"/>
    </row>
    <row r="129" spans="1:7" ht="15" hidden="1" outlineLevel="1">
      <c r="A129" s="157"/>
      <c r="B129" s="99"/>
      <c r="C129" s="100"/>
      <c r="D129" s="100"/>
      <c r="E129" s="121">
        <f t="shared" si="7"/>
        <v>0</v>
      </c>
      <c r="F129" s="104"/>
    </row>
    <row r="130" spans="1:7" ht="15" hidden="1" outlineLevel="1">
      <c r="A130" s="157"/>
      <c r="B130" s="99"/>
      <c r="C130" s="100"/>
      <c r="D130" s="100"/>
      <c r="E130" s="121">
        <f t="shared" si="7"/>
        <v>0</v>
      </c>
      <c r="F130" s="104"/>
    </row>
    <row r="131" spans="1:7" ht="15" hidden="1" outlineLevel="1">
      <c r="A131" s="157"/>
      <c r="B131" s="99"/>
      <c r="C131" s="100"/>
      <c r="D131" s="100"/>
      <c r="E131" s="121">
        <f t="shared" si="7"/>
        <v>0</v>
      </c>
      <c r="F131" s="104"/>
    </row>
    <row r="132" spans="1:7" ht="15" hidden="1" outlineLevel="1">
      <c r="A132" s="157"/>
      <c r="B132" s="99"/>
      <c r="C132" s="100"/>
      <c r="D132" s="100"/>
      <c r="E132" s="121">
        <f t="shared" si="7"/>
        <v>0</v>
      </c>
      <c r="F132" s="104"/>
    </row>
    <row r="133" spans="1:7" ht="15" hidden="1" outlineLevel="1">
      <c r="A133" s="157"/>
      <c r="B133" s="99"/>
      <c r="C133" s="100"/>
      <c r="D133" s="100"/>
      <c r="E133" s="121">
        <f t="shared" si="7"/>
        <v>0</v>
      </c>
      <c r="F133" s="104"/>
    </row>
    <row r="134" spans="1:7" ht="15" hidden="1" outlineLevel="1">
      <c r="A134" s="157"/>
      <c r="B134" s="99"/>
      <c r="C134" s="100"/>
      <c r="D134" s="100"/>
      <c r="E134" s="121">
        <f t="shared" si="7"/>
        <v>0</v>
      </c>
      <c r="F134" s="104"/>
    </row>
    <row r="135" spans="1:7" ht="15.75" hidden="1" outlineLevel="1" thickBot="1">
      <c r="A135" s="157"/>
      <c r="B135" s="97" t="s">
        <v>187</v>
      </c>
      <c r="C135" s="98"/>
      <c r="D135" s="98"/>
      <c r="E135" s="123">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8" t="s">
        <v>176</v>
      </c>
      <c r="B138" s="112" t="s">
        <v>182</v>
      </c>
      <c r="C138" s="113" t="s">
        <v>42</v>
      </c>
      <c r="D138" s="113" t="s">
        <v>41</v>
      </c>
      <c r="E138" s="113" t="s">
        <v>43</v>
      </c>
      <c r="F138" s="114" t="s">
        <v>183</v>
      </c>
    </row>
    <row r="139" spans="1:7" ht="15.75" hidden="1" outlineLevel="2" thickBot="1">
      <c r="A139" s="157"/>
      <c r="B139" s="97" t="s">
        <v>184</v>
      </c>
      <c r="C139" s="98"/>
      <c r="D139" s="98"/>
      <c r="E139" s="121">
        <f t="shared" ref="E139:E152" si="8">IF(AND(C139&gt;0,D139&gt;0), D139-C139, 0)</f>
        <v>0</v>
      </c>
      <c r="F139" s="103"/>
    </row>
    <row r="140" spans="1:7" ht="15.75" hidden="1" outlineLevel="2" thickTop="1">
      <c r="A140" s="157"/>
      <c r="B140" s="99"/>
      <c r="C140" s="100"/>
      <c r="D140" s="100"/>
      <c r="E140" s="122">
        <f t="shared" si="8"/>
        <v>0</v>
      </c>
      <c r="F140" s="104"/>
    </row>
    <row r="141" spans="1:7" ht="15" hidden="1" outlineLevel="2">
      <c r="A141" s="157"/>
      <c r="B141" s="99"/>
      <c r="C141" s="100"/>
      <c r="D141" s="100"/>
      <c r="E141" s="121">
        <f t="shared" si="8"/>
        <v>0</v>
      </c>
      <c r="F141" s="104"/>
    </row>
    <row r="142" spans="1:7" ht="15" hidden="1" outlineLevel="2">
      <c r="A142" s="157"/>
      <c r="B142" s="99"/>
      <c r="C142" s="100"/>
      <c r="D142" s="100"/>
      <c r="E142" s="121">
        <f t="shared" si="8"/>
        <v>0</v>
      </c>
      <c r="F142" s="104"/>
    </row>
    <row r="143" spans="1:7" ht="15" hidden="1" outlineLevel="2">
      <c r="A143" s="157"/>
      <c r="B143" s="99"/>
      <c r="C143" s="100"/>
      <c r="D143" s="100"/>
      <c r="E143" s="121">
        <f t="shared" si="8"/>
        <v>0</v>
      </c>
      <c r="F143" s="104"/>
    </row>
    <row r="144" spans="1:7" ht="15" hidden="1" outlineLevel="2">
      <c r="A144" s="157"/>
      <c r="B144" s="99"/>
      <c r="C144" s="100"/>
      <c r="D144" s="100"/>
      <c r="E144" s="121">
        <f t="shared" si="8"/>
        <v>0</v>
      </c>
      <c r="F144" s="104"/>
    </row>
    <row r="145" spans="1:7" ht="15" hidden="1" outlineLevel="2">
      <c r="A145" s="157"/>
      <c r="B145" s="99"/>
      <c r="C145" s="100"/>
      <c r="D145" s="100"/>
      <c r="E145" s="121">
        <f t="shared" si="8"/>
        <v>0</v>
      </c>
      <c r="F145" s="104"/>
    </row>
    <row r="146" spans="1:7" ht="15" hidden="1" outlineLevel="2">
      <c r="A146" s="157"/>
      <c r="B146" s="99"/>
      <c r="C146" s="100"/>
      <c r="D146" s="100"/>
      <c r="E146" s="121">
        <f t="shared" si="8"/>
        <v>0</v>
      </c>
      <c r="F146" s="104"/>
    </row>
    <row r="147" spans="1:7" ht="15" hidden="1" outlineLevel="2">
      <c r="A147" s="157"/>
      <c r="B147" s="99"/>
      <c r="C147" s="100"/>
      <c r="D147" s="100"/>
      <c r="E147" s="121">
        <f t="shared" si="8"/>
        <v>0</v>
      </c>
      <c r="F147" s="104"/>
    </row>
    <row r="148" spans="1:7" ht="15" hidden="1" outlineLevel="2">
      <c r="A148" s="157"/>
      <c r="B148" s="99"/>
      <c r="C148" s="100"/>
      <c r="D148" s="100"/>
      <c r="E148" s="121">
        <f t="shared" si="8"/>
        <v>0</v>
      </c>
      <c r="F148" s="104"/>
    </row>
    <row r="149" spans="1:7" ht="15" hidden="1" outlineLevel="2">
      <c r="A149" s="157"/>
      <c r="B149" s="99"/>
      <c r="C149" s="100"/>
      <c r="D149" s="100"/>
      <c r="E149" s="121">
        <f t="shared" si="8"/>
        <v>0</v>
      </c>
      <c r="F149" s="104"/>
    </row>
    <row r="150" spans="1:7" ht="15" hidden="1" outlineLevel="2">
      <c r="A150" s="157"/>
      <c r="B150" s="99"/>
      <c r="C150" s="100"/>
      <c r="D150" s="100"/>
      <c r="E150" s="121">
        <f t="shared" si="8"/>
        <v>0</v>
      </c>
      <c r="F150" s="104"/>
    </row>
    <row r="151" spans="1:7" ht="15" hidden="1" outlineLevel="2">
      <c r="A151" s="157"/>
      <c r="B151" s="99"/>
      <c r="C151" s="100"/>
      <c r="D151" s="100"/>
      <c r="E151" s="121">
        <f t="shared" si="8"/>
        <v>0</v>
      </c>
      <c r="F151" s="104"/>
    </row>
    <row r="152" spans="1:7" ht="15.75" hidden="1" outlineLevel="2" thickBot="1">
      <c r="A152" s="157"/>
      <c r="B152" s="97" t="s">
        <v>187</v>
      </c>
      <c r="C152" s="98"/>
      <c r="D152" s="98"/>
      <c r="E152" s="123">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53:A67"/>
    <mergeCell ref="A138:A152"/>
    <mergeCell ref="A104:A118"/>
    <mergeCell ref="A70:A84"/>
    <mergeCell ref="A121:A135"/>
    <mergeCell ref="A87:A101"/>
  </mergeCells>
  <phoneticPr fontId="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3" t="s">
        <v>156</v>
      </c>
      <c r="B1" s="193"/>
      <c r="C1" s="193"/>
      <c r="D1" s="193"/>
      <c r="E1" s="193"/>
      <c r="F1" s="193"/>
      <c r="G1" s="193"/>
      <c r="H1" s="193"/>
      <c r="I1" s="193"/>
      <c r="J1" s="193"/>
      <c r="K1" s="193"/>
      <c r="L1" s="193"/>
    </row>
    <row r="2" spans="1:12" ht="18.75" thickBot="1">
      <c r="A2" s="190" t="s">
        <v>157</v>
      </c>
      <c r="B2" s="191"/>
      <c r="C2" s="191"/>
      <c r="D2" s="191"/>
      <c r="E2" s="191"/>
      <c r="F2" s="191"/>
      <c r="G2" s="191"/>
      <c r="H2" s="191"/>
      <c r="I2" s="191"/>
      <c r="J2" s="191"/>
      <c r="K2" s="191"/>
      <c r="L2" s="192"/>
    </row>
    <row r="3" spans="1:12" s="31" customFormat="1" ht="16.5" customHeight="1" thickBot="1">
      <c r="A3" s="187" t="s">
        <v>158</v>
      </c>
      <c r="B3" s="188"/>
      <c r="C3" s="188"/>
      <c r="D3" s="188"/>
      <c r="E3" s="188"/>
      <c r="F3" s="188"/>
      <c r="G3" s="188"/>
      <c r="H3" s="188"/>
      <c r="I3" s="188"/>
      <c r="J3" s="188"/>
      <c r="K3" s="189"/>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7" t="s">
        <v>166</v>
      </c>
      <c r="B20" s="188"/>
      <c r="C20" s="188"/>
      <c r="D20" s="188"/>
      <c r="E20" s="188"/>
      <c r="F20" s="188"/>
      <c r="G20" s="188"/>
      <c r="H20" s="188"/>
      <c r="I20" s="188"/>
      <c r="J20" s="188"/>
      <c r="K20" s="189"/>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7" t="s">
        <v>167</v>
      </c>
      <c r="B37" s="188"/>
      <c r="C37" s="188"/>
      <c r="D37" s="188"/>
      <c r="E37" s="188"/>
      <c r="F37" s="188"/>
      <c r="G37" s="188"/>
      <c r="H37" s="188"/>
      <c r="I37" s="188"/>
      <c r="J37" s="188"/>
      <c r="K37" s="189"/>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94"/>
    </row>
    <row r="4" spans="1:1">
      <c r="A4" s="195"/>
    </row>
    <row r="5" spans="1:1">
      <c r="A5" s="195"/>
    </row>
    <row r="6" spans="1:1">
      <c r="A6" s="195"/>
    </row>
    <row r="7" spans="1:1">
      <c r="A7" s="195"/>
    </row>
    <row r="8" spans="1:1">
      <c r="A8" s="195"/>
    </row>
    <row r="9" spans="1:1">
      <c r="A9" s="195"/>
    </row>
    <row r="10" spans="1:1" ht="13.5" thickBot="1">
      <c r="A10" s="196"/>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5" customWidth="1"/>
  </cols>
  <sheetData>
    <row r="1" spans="1:5" s="4" customFormat="1" ht="25.5" customHeight="1" thickBot="1">
      <c r="B1" s="197" t="s">
        <v>162</v>
      </c>
      <c r="C1" s="198"/>
      <c r="D1" s="92"/>
      <c r="E1" s="32"/>
    </row>
    <row r="2" spans="1:5" s="4" customFormat="1" ht="25.5" customHeight="1" thickBot="1">
      <c r="B2" s="5"/>
      <c r="C2" s="5"/>
      <c r="D2" s="92"/>
      <c r="E2" s="32"/>
    </row>
    <row r="3" spans="1:5" ht="12.75" customHeight="1">
      <c r="A3" s="199" t="s">
        <v>210</v>
      </c>
      <c r="B3" s="129" t="s">
        <v>181</v>
      </c>
      <c r="C3" s="128" t="str">
        <f ca="1">'FrameCounts World 1'!B2</f>
        <v>v1</v>
      </c>
      <c r="D3" s="5"/>
      <c r="E3" s="5"/>
    </row>
    <row r="4" spans="1:5">
      <c r="A4" s="200"/>
      <c r="B4" s="126" t="s">
        <v>159</v>
      </c>
      <c r="C4" s="130" t="str">
        <f ca="1">'FrameCounts World 1'!B3</f>
        <v>adelikat &amp; Deign</v>
      </c>
      <c r="D4" s="5"/>
      <c r="E4" s="5"/>
    </row>
    <row r="5" spans="1:5">
      <c r="A5" s="200"/>
      <c r="B5" s="126" t="s">
        <v>160</v>
      </c>
      <c r="C5" s="131"/>
      <c r="D5" s="5"/>
      <c r="E5" s="5"/>
    </row>
    <row r="6" spans="1:5">
      <c r="A6" s="200"/>
      <c r="B6" s="137" t="s">
        <v>212</v>
      </c>
      <c r="C6" s="132">
        <f ca="1">'FrameCounts World 1'!H2</f>
        <v>-2.4666666666666668</v>
      </c>
      <c r="D6" s="5"/>
      <c r="E6" s="5"/>
    </row>
    <row r="7" spans="1:5">
      <c r="A7" s="200"/>
      <c r="B7" s="126" t="s">
        <v>178</v>
      </c>
      <c r="C7" s="133">
        <f>C6/60</f>
        <v>-4.1111111111111112E-2</v>
      </c>
      <c r="D7" s="5"/>
      <c r="E7" s="5"/>
    </row>
    <row r="8" spans="1:5">
      <c r="A8" s="200"/>
      <c r="B8" s="126" t="s">
        <v>179</v>
      </c>
      <c r="C8" s="130"/>
      <c r="D8" s="5"/>
      <c r="E8" s="5"/>
    </row>
    <row r="9" spans="1:5" ht="13.5" thickBot="1">
      <c r="A9" s="201"/>
      <c r="B9" s="134" t="s">
        <v>161</v>
      </c>
      <c r="C9" s="135"/>
      <c r="D9" s="136"/>
      <c r="E9" s="5"/>
    </row>
    <row r="10" spans="1:5" ht="13.5" thickBot="1">
      <c r="B10" s="126"/>
      <c r="C10" s="127"/>
      <c r="D10" s="5"/>
      <c r="E10" s="5"/>
    </row>
    <row r="11" spans="1:5" ht="19.5" customHeight="1">
      <c r="A11" s="199" t="s">
        <v>211</v>
      </c>
      <c r="B11" s="129" t="s">
        <v>181</v>
      </c>
      <c r="C11" s="128">
        <f ca="1">'FrameCounts World 1'!B11</f>
        <v>0</v>
      </c>
      <c r="D11" s="5"/>
      <c r="E11" s="5"/>
    </row>
    <row r="12" spans="1:5">
      <c r="A12" s="200"/>
      <c r="B12" s="126" t="s">
        <v>159</v>
      </c>
      <c r="C12" s="130">
        <f ca="1">'FrameCounts World 1'!B12</f>
        <v>0</v>
      </c>
      <c r="D12" s="5"/>
      <c r="E12" s="5"/>
    </row>
    <row r="13" spans="1:5">
      <c r="A13" s="200"/>
      <c r="B13" s="126" t="s">
        <v>160</v>
      </c>
      <c r="C13" s="131"/>
      <c r="D13" s="5"/>
      <c r="E13" s="5"/>
    </row>
    <row r="14" spans="1:5">
      <c r="A14" s="200"/>
      <c r="B14" s="137" t="s">
        <v>212</v>
      </c>
      <c r="C14" s="132">
        <f ca="1">'FrameCounts World 1'!H11</f>
        <v>0</v>
      </c>
      <c r="D14" s="5"/>
      <c r="E14" s="5"/>
    </row>
    <row r="15" spans="1:5">
      <c r="A15" s="200"/>
      <c r="B15" s="126" t="s">
        <v>178</v>
      </c>
      <c r="C15" s="133">
        <f>C14/60</f>
        <v>0</v>
      </c>
      <c r="D15" s="5"/>
      <c r="E15" s="5"/>
    </row>
    <row r="16" spans="1:5">
      <c r="A16" s="200"/>
      <c r="B16" s="126" t="s">
        <v>179</v>
      </c>
      <c r="C16" s="130"/>
      <c r="D16" s="5"/>
      <c r="E16" s="5"/>
    </row>
    <row r="17" spans="1:5" ht="13.5" thickBot="1">
      <c r="A17" s="201"/>
      <c r="B17" s="134" t="s">
        <v>161</v>
      </c>
      <c r="C17" s="135"/>
      <c r="D17" s="5"/>
      <c r="E17" s="5"/>
    </row>
    <row r="18" spans="1:5" ht="13.5" thickBot="1">
      <c r="B18" s="126"/>
      <c r="C18" s="127"/>
      <c r="D18" s="5"/>
      <c r="E18" s="5"/>
    </row>
    <row r="19" spans="1:5" collapsed="1">
      <c r="A19" s="199" t="s">
        <v>211</v>
      </c>
      <c r="B19" s="129" t="s">
        <v>181</v>
      </c>
      <c r="C19" s="128"/>
    </row>
    <row r="20" spans="1:5" hidden="1" outlineLevel="1">
      <c r="A20" s="200"/>
      <c r="B20" s="126" t="s">
        <v>159</v>
      </c>
      <c r="C20" s="130" t="str">
        <f ca="1">'FrameCounts World 1'!B21</f>
        <v>Get to the first pipe</v>
      </c>
    </row>
    <row r="21" spans="1:5" hidden="1" outlineLevel="1">
      <c r="A21" s="200"/>
      <c r="B21" s="126" t="s">
        <v>160</v>
      </c>
      <c r="C21" s="131"/>
    </row>
    <row r="22" spans="1:5" hidden="1" outlineLevel="1">
      <c r="A22" s="200"/>
      <c r="B22" s="137" t="s">
        <v>212</v>
      </c>
      <c r="C22" s="132">
        <f ca="1">'FrameCounts World 1'!H20</f>
        <v>0</v>
      </c>
    </row>
    <row r="23" spans="1:5" hidden="1" outlineLevel="1">
      <c r="A23" s="200"/>
      <c r="B23" s="126" t="s">
        <v>178</v>
      </c>
      <c r="C23" s="133">
        <f>C22/60</f>
        <v>0</v>
      </c>
    </row>
    <row r="24" spans="1:5" hidden="1" outlineLevel="1">
      <c r="A24" s="200"/>
      <c r="B24" s="126" t="s">
        <v>179</v>
      </c>
      <c r="C24" s="130"/>
    </row>
    <row r="25" spans="1:5" ht="13.5" thickBot="1">
      <c r="A25" s="201"/>
      <c r="B25" s="134" t="s">
        <v>161</v>
      </c>
      <c r="C25" s="135"/>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8" t="s">
        <v>192</v>
      </c>
      <c r="B1" s="209"/>
      <c r="C1" s="117"/>
      <c r="D1" s="5"/>
      <c r="E1" s="5"/>
    </row>
    <row r="2" spans="1:5">
      <c r="A2" s="218" t="s">
        <v>191</v>
      </c>
      <c r="B2" s="219"/>
      <c r="C2" s="118"/>
    </row>
    <row r="3" spans="1:5">
      <c r="A3" s="220" t="s">
        <v>193</v>
      </c>
      <c r="B3" s="219"/>
      <c r="C3" s="118"/>
    </row>
    <row r="4" spans="1:5">
      <c r="A4" s="212"/>
      <c r="B4" s="213"/>
      <c r="C4" s="118"/>
    </row>
    <row r="5" spans="1:5">
      <c r="A5" s="210" t="s">
        <v>202</v>
      </c>
      <c r="B5" s="211"/>
      <c r="C5" s="118"/>
    </row>
    <row r="7" spans="1:5" ht="18.75">
      <c r="A7" s="216" t="s">
        <v>194</v>
      </c>
      <c r="B7" s="217"/>
    </row>
    <row r="8" spans="1:5">
      <c r="A8" s="118"/>
      <c r="B8" s="9"/>
    </row>
    <row r="9" spans="1:5" ht="39" customHeight="1">
      <c r="A9" s="214" t="s">
        <v>195</v>
      </c>
      <c r="B9" s="215"/>
    </row>
    <row r="10" spans="1:5">
      <c r="A10" s="204"/>
      <c r="B10" s="205"/>
    </row>
    <row r="11" spans="1:5">
      <c r="A11" s="206" t="s">
        <v>196</v>
      </c>
      <c r="B11" s="207"/>
    </row>
    <row r="12" spans="1:5">
      <c r="A12" s="206" t="s">
        <v>197</v>
      </c>
      <c r="B12" s="207"/>
    </row>
    <row r="13" spans="1:5" ht="43.5" customHeight="1">
      <c r="A13" s="206" t="s">
        <v>198</v>
      </c>
      <c r="B13" s="207"/>
    </row>
    <row r="14" spans="1:5" ht="19.5" customHeight="1">
      <c r="A14" s="206" t="s">
        <v>199</v>
      </c>
      <c r="B14" s="207"/>
    </row>
    <row r="15" spans="1:5" ht="18" customHeight="1">
      <c r="A15" s="206" t="s">
        <v>200</v>
      </c>
      <c r="B15" s="207"/>
    </row>
    <row r="16" spans="1:5" ht="21" customHeight="1">
      <c r="A16" s="206" t="s">
        <v>201</v>
      </c>
      <c r="B16" s="207"/>
    </row>
    <row r="17" spans="1:2" ht="48.75" customHeight="1">
      <c r="A17" s="202" t="s">
        <v>203</v>
      </c>
      <c r="B17" s="203"/>
    </row>
    <row r="19" spans="1:2" ht="18.75">
      <c r="A19" s="216" t="s">
        <v>205</v>
      </c>
      <c r="B19" s="217"/>
    </row>
    <row r="20" spans="1:2">
      <c r="A20" s="118"/>
      <c r="B20" s="9"/>
    </row>
    <row r="21" spans="1:2">
      <c r="A21" s="214" t="s">
        <v>206</v>
      </c>
      <c r="B21" s="215"/>
    </row>
    <row r="22" spans="1:2">
      <c r="A22" s="204"/>
      <c r="B22" s="205"/>
    </row>
    <row r="23" spans="1:2">
      <c r="A23" s="206" t="s">
        <v>207</v>
      </c>
      <c r="B23" s="207"/>
    </row>
    <row r="24" spans="1:2">
      <c r="A24" s="206"/>
      <c r="B24" s="207"/>
    </row>
    <row r="25" spans="1:2">
      <c r="A25" s="206" t="s">
        <v>208</v>
      </c>
      <c r="B25" s="207"/>
    </row>
    <row r="26" spans="1:2">
      <c r="A26" s="206" t="s">
        <v>209</v>
      </c>
      <c r="B26" s="207"/>
    </row>
    <row r="27" spans="1:2">
      <c r="A27" s="202"/>
      <c r="B27" s="203"/>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2:B2"/>
    <mergeCell ref="A3:B3"/>
    <mergeCell ref="A17:B17"/>
    <mergeCell ref="A10:B10"/>
    <mergeCell ref="A11:B11"/>
    <mergeCell ref="A16:B16"/>
    <mergeCell ref="A12:B12"/>
    <mergeCell ref="A13:B13"/>
    <mergeCell ref="A14:B14"/>
    <mergeCell ref="A15:B15"/>
  </mergeCells>
  <phoneticPr fontId="3" type="noConversion"/>
  <hyperlinks>
    <hyperlink ref="A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1" t="s">
        <v>213</v>
      </c>
      <c r="B1" s="162"/>
      <c r="C1" s="163" t="s">
        <v>177</v>
      </c>
      <c r="D1" s="163"/>
      <c r="E1" s="163"/>
      <c r="F1" s="164"/>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9" t="s">
        <v>186</v>
      </c>
      <c r="D5" s="159"/>
      <c r="E5" s="145"/>
      <c r="F5" s="146"/>
      <c r="G5" s="138"/>
      <c r="H5" s="138"/>
      <c r="I5" s="138"/>
      <c r="J5" s="138"/>
      <c r="K5" s="138"/>
    </row>
    <row r="6" spans="1:11" ht="15">
      <c r="A6" s="145" t="s">
        <v>185</v>
      </c>
      <c r="B6" s="145" t="s">
        <v>187</v>
      </c>
      <c r="C6" s="159" t="s">
        <v>169</v>
      </c>
      <c r="D6" s="160"/>
      <c r="E6" s="145"/>
      <c r="F6" s="146"/>
      <c r="G6" s="138"/>
      <c r="H6" s="138"/>
      <c r="I6" s="138"/>
      <c r="J6" s="138"/>
      <c r="K6" s="138"/>
    </row>
    <row r="7" spans="1:11" ht="15.75" thickBot="1">
      <c r="A7" s="147"/>
      <c r="B7" s="147"/>
      <c r="C7" s="147"/>
      <c r="D7" s="147"/>
      <c r="E7" s="147"/>
      <c r="F7" s="147"/>
    </row>
    <row r="8" spans="1:11" ht="15" customHeight="1" outlineLevel="1">
      <c r="A8" s="165"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6"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8"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6"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8"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6"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8"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6"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8"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1" t="s">
        <v>213</v>
      </c>
      <c r="B1" s="162"/>
      <c r="C1" s="163" t="s">
        <v>177</v>
      </c>
      <c r="D1" s="163"/>
      <c r="E1" s="163"/>
      <c r="F1" s="164"/>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9" t="s">
        <v>186</v>
      </c>
      <c r="D5" s="159"/>
      <c r="E5" s="145"/>
      <c r="F5" s="146"/>
      <c r="G5" s="138"/>
      <c r="H5" s="138"/>
      <c r="I5" s="138"/>
      <c r="J5" s="138"/>
      <c r="K5" s="138"/>
    </row>
    <row r="6" spans="1:11" ht="15">
      <c r="A6" s="145" t="s">
        <v>185</v>
      </c>
      <c r="B6" s="145" t="s">
        <v>187</v>
      </c>
      <c r="C6" s="159" t="s">
        <v>169</v>
      </c>
      <c r="D6" s="160"/>
      <c r="E6" s="145"/>
      <c r="F6" s="146"/>
      <c r="G6" s="138"/>
      <c r="H6" s="138"/>
      <c r="I6" s="138"/>
      <c r="J6" s="138"/>
      <c r="K6" s="138"/>
    </row>
    <row r="7" spans="1:11" ht="15.75" thickBot="1">
      <c r="A7" s="147"/>
      <c r="B7" s="147"/>
      <c r="C7" s="147"/>
      <c r="D7" s="147"/>
      <c r="E7" s="147"/>
      <c r="F7" s="147"/>
    </row>
    <row r="8" spans="1:11" ht="15" customHeight="1" outlineLevel="1">
      <c r="A8" s="165"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6"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8"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6"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8"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6"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8"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6"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8"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53:A67"/>
    <mergeCell ref="A138:A152"/>
    <mergeCell ref="A104:A118"/>
    <mergeCell ref="A70:A84"/>
    <mergeCell ref="A121:A135"/>
    <mergeCell ref="A87:A101"/>
  </mergeCells>
  <phoneticPr fontId="0" type="noConversion"/>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1" t="s">
        <v>213</v>
      </c>
      <c r="B1" s="162"/>
      <c r="C1" s="163" t="s">
        <v>177</v>
      </c>
      <c r="D1" s="163"/>
      <c r="E1" s="163"/>
      <c r="F1" s="164"/>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9" t="s">
        <v>186</v>
      </c>
      <c r="D5" s="159"/>
      <c r="E5" s="145"/>
      <c r="F5" s="146"/>
      <c r="G5" s="138"/>
      <c r="H5" s="138"/>
      <c r="I5" s="138"/>
      <c r="J5" s="138"/>
      <c r="K5" s="138"/>
    </row>
    <row r="6" spans="1:11" ht="15">
      <c r="A6" s="145" t="s">
        <v>185</v>
      </c>
      <c r="B6" s="145" t="s">
        <v>187</v>
      </c>
      <c r="C6" s="159" t="s">
        <v>169</v>
      </c>
      <c r="D6" s="160"/>
      <c r="E6" s="145"/>
      <c r="F6" s="146"/>
      <c r="G6" s="138"/>
      <c r="H6" s="138"/>
      <c r="I6" s="138"/>
      <c r="J6" s="138"/>
      <c r="K6" s="138"/>
    </row>
    <row r="7" spans="1:11" ht="15.75" thickBot="1">
      <c r="A7" s="147"/>
      <c r="B7" s="147"/>
      <c r="C7" s="147"/>
      <c r="D7" s="147"/>
      <c r="E7" s="147"/>
      <c r="F7" s="147"/>
    </row>
    <row r="8" spans="1:11" ht="15" customHeight="1" outlineLevel="1">
      <c r="A8" s="165"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6"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8"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6"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8"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6"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8"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6"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8"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1" t="s">
        <v>213</v>
      </c>
      <c r="B1" s="162"/>
      <c r="C1" s="163" t="s">
        <v>177</v>
      </c>
      <c r="D1" s="163"/>
      <c r="E1" s="163"/>
      <c r="F1" s="164"/>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9" t="s">
        <v>186</v>
      </c>
      <c r="D5" s="159"/>
      <c r="E5" s="145"/>
      <c r="F5" s="146"/>
      <c r="G5" s="138"/>
      <c r="H5" s="138"/>
      <c r="I5" s="138"/>
      <c r="J5" s="138"/>
      <c r="K5" s="138"/>
    </row>
    <row r="6" spans="1:11" ht="15">
      <c r="A6" s="145" t="s">
        <v>185</v>
      </c>
      <c r="B6" s="145" t="s">
        <v>187</v>
      </c>
      <c r="C6" s="159" t="s">
        <v>169</v>
      </c>
      <c r="D6" s="160"/>
      <c r="E6" s="145"/>
      <c r="F6" s="146"/>
      <c r="G6" s="138"/>
      <c r="H6" s="138"/>
      <c r="I6" s="138"/>
      <c r="J6" s="138"/>
      <c r="K6" s="138"/>
    </row>
    <row r="7" spans="1:11" ht="15.75" thickBot="1">
      <c r="A7" s="147"/>
      <c r="B7" s="147"/>
      <c r="C7" s="147"/>
      <c r="D7" s="147"/>
      <c r="E7" s="147"/>
      <c r="F7" s="147"/>
    </row>
    <row r="8" spans="1:11" ht="15" customHeight="1" outlineLevel="1">
      <c r="A8" s="165"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6"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8"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6"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8"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6"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8"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6"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8"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53:A67"/>
    <mergeCell ref="A138:A152"/>
    <mergeCell ref="A104:A118"/>
    <mergeCell ref="A70:A84"/>
    <mergeCell ref="A121:A135"/>
    <mergeCell ref="A87:A101"/>
  </mergeCells>
  <phoneticPr fontId="0" type="noConversion"/>
  <pageMargins left="0.7" right="0.7" top="0.75" bottom="0.75" header="0.3" footer="0.3"/>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1" t="s">
        <v>213</v>
      </c>
      <c r="B1" s="162"/>
      <c r="C1" s="163" t="s">
        <v>177</v>
      </c>
      <c r="D1" s="163"/>
      <c r="E1" s="163"/>
      <c r="F1" s="164"/>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9" t="s">
        <v>186</v>
      </c>
      <c r="D5" s="159"/>
      <c r="E5" s="145"/>
      <c r="F5" s="146"/>
      <c r="G5" s="138"/>
      <c r="H5" s="138"/>
      <c r="I5" s="138"/>
      <c r="J5" s="138"/>
      <c r="K5" s="138"/>
    </row>
    <row r="6" spans="1:11" ht="15">
      <c r="A6" s="145" t="s">
        <v>185</v>
      </c>
      <c r="B6" s="145" t="s">
        <v>187</v>
      </c>
      <c r="C6" s="159" t="s">
        <v>169</v>
      </c>
      <c r="D6" s="160"/>
      <c r="E6" s="145"/>
      <c r="F6" s="146"/>
      <c r="G6" s="138"/>
      <c r="H6" s="138"/>
      <c r="I6" s="138"/>
      <c r="J6" s="138"/>
      <c r="K6" s="138"/>
    </row>
    <row r="7" spans="1:11" ht="15.75" thickBot="1">
      <c r="A7" s="147"/>
      <c r="B7" s="147"/>
      <c r="C7" s="147"/>
      <c r="D7" s="147"/>
      <c r="E7" s="147"/>
      <c r="F7" s="147"/>
    </row>
    <row r="8" spans="1:11" ht="15" customHeight="1" outlineLevel="1">
      <c r="A8" s="165"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6"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8"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6"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8"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6"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8"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6"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8"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7.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1" t="s">
        <v>213</v>
      </c>
      <c r="B1" s="162"/>
      <c r="C1" s="163" t="s">
        <v>177</v>
      </c>
      <c r="D1" s="163"/>
      <c r="E1" s="163"/>
      <c r="F1" s="164"/>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9" t="s">
        <v>186</v>
      </c>
      <c r="D5" s="159"/>
      <c r="E5" s="145"/>
      <c r="F5" s="146"/>
      <c r="G5" s="138"/>
      <c r="H5" s="138"/>
      <c r="I5" s="138"/>
      <c r="J5" s="138"/>
      <c r="K5" s="138"/>
    </row>
    <row r="6" spans="1:11" ht="15">
      <c r="A6" s="145" t="s">
        <v>185</v>
      </c>
      <c r="B6" s="145" t="s">
        <v>187</v>
      </c>
      <c r="C6" s="159" t="s">
        <v>169</v>
      </c>
      <c r="D6" s="160"/>
      <c r="E6" s="145"/>
      <c r="F6" s="146"/>
      <c r="G6" s="138"/>
      <c r="H6" s="138"/>
      <c r="I6" s="138"/>
      <c r="J6" s="138"/>
      <c r="K6" s="138"/>
    </row>
    <row r="7" spans="1:11" ht="15.75" thickBot="1">
      <c r="A7" s="147"/>
      <c r="B7" s="147"/>
      <c r="C7" s="147"/>
      <c r="D7" s="147"/>
      <c r="E7" s="147"/>
      <c r="F7" s="147"/>
    </row>
    <row r="8" spans="1:11" ht="15" customHeight="1" outlineLevel="1">
      <c r="A8" s="165"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6"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8"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6"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8"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6"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8"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6"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8"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36:A50"/>
    <mergeCell ref="C5:D5"/>
    <mergeCell ref="C6:D6"/>
    <mergeCell ref="A1:B1"/>
    <mergeCell ref="C1:F1"/>
    <mergeCell ref="A8:A16"/>
    <mergeCell ref="A19:A33"/>
    <mergeCell ref="A53:A67"/>
    <mergeCell ref="A138:A152"/>
    <mergeCell ref="A104:A118"/>
    <mergeCell ref="A70:A84"/>
    <mergeCell ref="A121:A135"/>
    <mergeCell ref="A87:A101"/>
  </mergeCells>
  <phoneticPr fontId="0" type="noConversion"/>
  <pageMargins left="0.7" right="0.7" top="0.75" bottom="0.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sheetPr>
    <tabColor theme="4" tint="-0.249977111117893"/>
  </sheetPr>
  <dimension ref="A1:K153"/>
  <sheetViews>
    <sheetView workbookViewId="0">
      <pane ySplit="6" topLeftCell="A7" activePane="bottomLeft" state="frozen"/>
      <selection pane="bottomLeft" activeCell="A164" sqref="A164"/>
    </sheetView>
  </sheetViews>
  <sheetFormatPr defaultRowHeight="12.75" outlineLevelRow="2"/>
  <cols>
    <col min="2" max="2" width="31.425781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26.25">
      <c r="A1" s="161" t="s">
        <v>213</v>
      </c>
      <c r="B1" s="162"/>
      <c r="C1" s="163" t="s">
        <v>177</v>
      </c>
      <c r="D1" s="163"/>
      <c r="E1" s="163"/>
      <c r="F1" s="164"/>
      <c r="G1" s="138"/>
      <c r="H1" s="139">
        <f>SUM(G1:G65535)</f>
        <v>0</v>
      </c>
      <c r="I1" s="139" t="s">
        <v>204</v>
      </c>
      <c r="J1" s="138"/>
      <c r="K1" s="138"/>
    </row>
    <row r="2" spans="1:11" ht="19.5" customHeight="1">
      <c r="A2" s="140" t="s">
        <v>181</v>
      </c>
      <c r="B2" s="140" t="s">
        <v>214</v>
      </c>
      <c r="C2" s="146"/>
      <c r="D2" s="146"/>
      <c r="E2" s="146"/>
      <c r="F2" s="146"/>
      <c r="G2" s="138"/>
      <c r="H2" s="142">
        <f>IF(H1&lt;3600,H1/60,QUOTIENT(H1, 3600))</f>
        <v>0</v>
      </c>
      <c r="I2" s="139" t="str">
        <f>IF(H1&lt;3600,"Seconds","Minutes")</f>
        <v>Seconds</v>
      </c>
      <c r="J2" s="142" t="str">
        <f>IF(H1&lt;3600,"",(MOD(H1,3600)/60))</f>
        <v/>
      </c>
      <c r="K2" s="139" t="str">
        <f>IF(H1&lt;3600, "", "Seconds")</f>
        <v/>
      </c>
    </row>
    <row r="3" spans="1:11" ht="12.75" customHeight="1">
      <c r="A3" s="140" t="s">
        <v>159</v>
      </c>
      <c r="B3" s="140" t="s">
        <v>215</v>
      </c>
      <c r="C3" s="146"/>
      <c r="D3" s="146"/>
      <c r="E3" s="146"/>
      <c r="F3" s="146"/>
      <c r="G3" s="138"/>
      <c r="H3" s="143"/>
      <c r="I3" s="138"/>
      <c r="J3" s="138"/>
      <c r="K3" s="138"/>
    </row>
    <row r="4" spans="1:11" ht="8.25" customHeight="1">
      <c r="A4" s="144"/>
      <c r="B4" s="144"/>
      <c r="C4" s="146"/>
      <c r="D4" s="146"/>
      <c r="E4" s="146"/>
      <c r="F4" s="146"/>
      <c r="G4" s="138"/>
      <c r="H4" s="138"/>
      <c r="I4" s="138"/>
      <c r="J4" s="138"/>
      <c r="K4" s="138"/>
    </row>
    <row r="5" spans="1:11" ht="12.75" customHeight="1">
      <c r="A5" s="145" t="s">
        <v>185</v>
      </c>
      <c r="B5" s="145" t="s">
        <v>184</v>
      </c>
      <c r="C5" s="159" t="s">
        <v>186</v>
      </c>
      <c r="D5" s="159"/>
      <c r="E5" s="145"/>
      <c r="F5" s="146"/>
      <c r="G5" s="138"/>
      <c r="H5" s="138"/>
      <c r="I5" s="138"/>
      <c r="J5" s="138"/>
      <c r="K5" s="138"/>
    </row>
    <row r="6" spans="1:11" ht="15">
      <c r="A6" s="145" t="s">
        <v>185</v>
      </c>
      <c r="B6" s="145" t="s">
        <v>187</v>
      </c>
      <c r="C6" s="159" t="s">
        <v>169</v>
      </c>
      <c r="D6" s="160"/>
      <c r="E6" s="145"/>
      <c r="F6" s="146"/>
      <c r="G6" s="138"/>
      <c r="H6" s="138"/>
      <c r="I6" s="138"/>
      <c r="J6" s="138"/>
      <c r="K6" s="138"/>
    </row>
    <row r="7" spans="1:11" ht="15.75" thickBot="1">
      <c r="A7" s="147"/>
      <c r="B7" s="147"/>
      <c r="C7" s="147"/>
      <c r="D7" s="147"/>
      <c r="E7" s="147"/>
      <c r="F7" s="147"/>
    </row>
    <row r="8" spans="1:11" ht="15" customHeight="1" outlineLevel="1">
      <c r="A8" s="165" t="s">
        <v>188</v>
      </c>
      <c r="B8" s="94" t="s">
        <v>182</v>
      </c>
      <c r="C8" s="95" t="s">
        <v>42</v>
      </c>
      <c r="D8" s="95" t="s">
        <v>41</v>
      </c>
      <c r="E8" s="95" t="s">
        <v>43</v>
      </c>
      <c r="F8" s="96" t="s">
        <v>183</v>
      </c>
    </row>
    <row r="9" spans="1:11" ht="15.75" outlineLevel="1" thickBot="1">
      <c r="A9" s="157"/>
      <c r="B9" s="97" t="s">
        <v>184</v>
      </c>
      <c r="C9" s="98"/>
      <c r="D9" s="98"/>
      <c r="E9" s="98"/>
      <c r="F9" s="103"/>
    </row>
    <row r="10" spans="1:11" ht="15.75" outlineLevel="1" thickTop="1">
      <c r="A10" s="157"/>
      <c r="B10" s="148"/>
      <c r="C10" s="149"/>
      <c r="D10" s="149"/>
      <c r="E10" s="149">
        <f t="shared" ref="E10:E16" si="0">IF(AND(C10&gt;0,D10&gt;0), D10-C10, 0)</f>
        <v>0</v>
      </c>
      <c r="F10" s="150"/>
    </row>
    <row r="11" spans="1:11" ht="15" outlineLevel="1">
      <c r="A11" s="157"/>
      <c r="B11" s="148"/>
      <c r="C11" s="149"/>
      <c r="D11" s="149"/>
      <c r="E11" s="149">
        <f t="shared" si="0"/>
        <v>0</v>
      </c>
      <c r="F11" s="150"/>
    </row>
    <row r="12" spans="1:11" ht="15" outlineLevel="1">
      <c r="A12" s="157"/>
      <c r="B12" s="148"/>
      <c r="C12" s="149"/>
      <c r="D12" s="149"/>
      <c r="E12" s="149">
        <f t="shared" si="0"/>
        <v>0</v>
      </c>
      <c r="F12" s="150"/>
    </row>
    <row r="13" spans="1:11" ht="15" outlineLevel="1">
      <c r="A13" s="157"/>
      <c r="B13" s="148"/>
      <c r="C13" s="149"/>
      <c r="D13" s="149"/>
      <c r="E13" s="149">
        <f t="shared" si="0"/>
        <v>0</v>
      </c>
      <c r="F13" s="150"/>
    </row>
    <row r="14" spans="1:11" ht="15" outlineLevel="1">
      <c r="A14" s="157"/>
      <c r="B14" s="148"/>
      <c r="C14" s="149"/>
      <c r="D14" s="149"/>
      <c r="E14" s="149">
        <f t="shared" si="0"/>
        <v>0</v>
      </c>
      <c r="F14" s="150"/>
    </row>
    <row r="15" spans="1:11" ht="15" outlineLevel="1">
      <c r="A15" s="157"/>
      <c r="B15" s="148"/>
      <c r="C15" s="149"/>
      <c r="D15" s="149"/>
      <c r="E15" s="151">
        <f t="shared" si="0"/>
        <v>0</v>
      </c>
      <c r="F15" s="150"/>
    </row>
    <row r="16" spans="1:11" ht="15.75" outlineLevel="1" thickBot="1">
      <c r="A16" s="157"/>
      <c r="B16" s="97" t="s">
        <v>187</v>
      </c>
      <c r="C16" s="98">
        <v>0</v>
      </c>
      <c r="D16" s="98">
        <v>0</v>
      </c>
      <c r="E16" s="149">
        <f t="shared" si="0"/>
        <v>0</v>
      </c>
      <c r="F16" s="103"/>
    </row>
    <row r="17" spans="1:7" ht="17.25" thickTop="1" thickBot="1">
      <c r="A17" s="115" t="s">
        <v>190</v>
      </c>
      <c r="B17" s="101" t="s">
        <v>189</v>
      </c>
      <c r="C17" s="102">
        <f>C16-C9</f>
        <v>0</v>
      </c>
      <c r="D17" s="102">
        <f>D16-D9</f>
        <v>0</v>
      </c>
      <c r="E17" s="120">
        <f>E16-E9</f>
        <v>0</v>
      </c>
      <c r="F17" s="105"/>
      <c r="G17" s="111">
        <f>E17</f>
        <v>0</v>
      </c>
    </row>
    <row r="18" spans="1:7" ht="13.5" thickBot="1"/>
    <row r="19" spans="1:7" ht="15" hidden="1" customHeight="1" outlineLevel="1">
      <c r="A19" s="156" t="s">
        <v>168</v>
      </c>
      <c r="B19" s="108" t="s">
        <v>182</v>
      </c>
      <c r="C19" s="109" t="s">
        <v>42</v>
      </c>
      <c r="D19" s="109" t="s">
        <v>41</v>
      </c>
      <c r="E19" s="109" t="s">
        <v>43</v>
      </c>
      <c r="F19" s="110" t="s">
        <v>183</v>
      </c>
    </row>
    <row r="20" spans="1:7" ht="15.75" hidden="1" outlineLevel="1" thickBot="1">
      <c r="A20" s="157"/>
      <c r="B20" s="97" t="s">
        <v>184</v>
      </c>
      <c r="C20" s="98"/>
      <c r="D20" s="98"/>
      <c r="E20" s="152">
        <f t="shared" ref="E20:E33" si="1">IF(AND(C20&gt;0,D20&gt;0), D20-C20, 0)</f>
        <v>0</v>
      </c>
      <c r="F20" s="103"/>
    </row>
    <row r="21" spans="1:7" ht="15.75" hidden="1" outlineLevel="1" thickTop="1">
      <c r="A21" s="157"/>
      <c r="B21" s="148"/>
      <c r="C21" s="149"/>
      <c r="D21" s="149"/>
      <c r="E21" s="153">
        <f t="shared" si="1"/>
        <v>0</v>
      </c>
      <c r="F21" s="150"/>
    </row>
    <row r="22" spans="1:7" ht="15" hidden="1" outlineLevel="1">
      <c r="A22" s="157"/>
      <c r="B22" s="148"/>
      <c r="C22" s="149"/>
      <c r="D22" s="149"/>
      <c r="E22" s="152">
        <f t="shared" si="1"/>
        <v>0</v>
      </c>
      <c r="F22" s="150"/>
    </row>
    <row r="23" spans="1:7" ht="15" hidden="1" outlineLevel="1">
      <c r="A23" s="157"/>
      <c r="B23" s="148"/>
      <c r="C23" s="149"/>
      <c r="D23" s="149"/>
      <c r="E23" s="152">
        <f t="shared" si="1"/>
        <v>0</v>
      </c>
      <c r="F23" s="150"/>
    </row>
    <row r="24" spans="1:7" ht="15" hidden="1" outlineLevel="1">
      <c r="A24" s="157"/>
      <c r="B24" s="148"/>
      <c r="C24" s="149"/>
      <c r="D24" s="149"/>
      <c r="E24" s="152">
        <f t="shared" si="1"/>
        <v>0</v>
      </c>
      <c r="F24" s="150"/>
    </row>
    <row r="25" spans="1:7" ht="15" hidden="1" outlineLevel="1">
      <c r="A25" s="157"/>
      <c r="B25" s="148"/>
      <c r="C25" s="149"/>
      <c r="D25" s="149"/>
      <c r="E25" s="152">
        <f t="shared" si="1"/>
        <v>0</v>
      </c>
      <c r="F25" s="150"/>
    </row>
    <row r="26" spans="1:7" ht="15" hidden="1" outlineLevel="1">
      <c r="A26" s="157"/>
      <c r="B26" s="148"/>
      <c r="C26" s="149"/>
      <c r="D26" s="149"/>
      <c r="E26" s="152">
        <f t="shared" si="1"/>
        <v>0</v>
      </c>
      <c r="F26" s="150"/>
    </row>
    <row r="27" spans="1:7" ht="15" hidden="1" outlineLevel="1">
      <c r="A27" s="157"/>
      <c r="B27" s="148"/>
      <c r="C27" s="149"/>
      <c r="D27" s="149"/>
      <c r="E27" s="152">
        <f t="shared" si="1"/>
        <v>0</v>
      </c>
      <c r="F27" s="150"/>
    </row>
    <row r="28" spans="1:7" ht="15" hidden="1" outlineLevel="1">
      <c r="A28" s="157"/>
      <c r="B28" s="148"/>
      <c r="C28" s="149"/>
      <c r="D28" s="149"/>
      <c r="E28" s="152">
        <f t="shared" si="1"/>
        <v>0</v>
      </c>
      <c r="F28" s="150"/>
    </row>
    <row r="29" spans="1:7" ht="15" hidden="1" outlineLevel="1">
      <c r="A29" s="157"/>
      <c r="B29" s="148"/>
      <c r="C29" s="149"/>
      <c r="D29" s="149"/>
      <c r="E29" s="152">
        <f t="shared" si="1"/>
        <v>0</v>
      </c>
      <c r="F29" s="150"/>
    </row>
    <row r="30" spans="1:7" ht="15" hidden="1" outlineLevel="1">
      <c r="A30" s="157"/>
      <c r="B30" s="148"/>
      <c r="C30" s="149"/>
      <c r="D30" s="149"/>
      <c r="E30" s="152">
        <f t="shared" si="1"/>
        <v>0</v>
      </c>
      <c r="F30" s="150"/>
    </row>
    <row r="31" spans="1:7" ht="15" hidden="1" outlineLevel="1">
      <c r="A31" s="157"/>
      <c r="B31" s="148"/>
      <c r="C31" s="149"/>
      <c r="D31" s="149"/>
      <c r="E31" s="152">
        <f t="shared" si="1"/>
        <v>0</v>
      </c>
      <c r="F31" s="150"/>
    </row>
    <row r="32" spans="1:7" ht="15" hidden="1" outlineLevel="1">
      <c r="A32" s="157"/>
      <c r="B32" s="148"/>
      <c r="C32" s="149"/>
      <c r="D32" s="149"/>
      <c r="E32" s="152">
        <f t="shared" si="1"/>
        <v>0</v>
      </c>
      <c r="F32" s="150"/>
    </row>
    <row r="33" spans="1:7" ht="15.75" hidden="1" outlineLevel="1" thickBot="1">
      <c r="A33" s="157"/>
      <c r="B33" s="97" t="s">
        <v>187</v>
      </c>
      <c r="C33" s="98"/>
      <c r="D33" s="98"/>
      <c r="E33" s="154">
        <f t="shared" si="1"/>
        <v>0</v>
      </c>
      <c r="F33" s="103"/>
    </row>
    <row r="34" spans="1:7" ht="17.25" collapsed="1" thickTop="1" thickBot="1">
      <c r="A34" s="116">
        <v>1</v>
      </c>
      <c r="B34" s="101" t="s">
        <v>180</v>
      </c>
      <c r="C34" s="102">
        <f>C33-C20</f>
        <v>0</v>
      </c>
      <c r="D34" s="102">
        <f>D33-D20</f>
        <v>0</v>
      </c>
      <c r="E34" s="124">
        <f>E33-E20</f>
        <v>0</v>
      </c>
      <c r="F34" s="107"/>
      <c r="G34" s="111">
        <f>E34</f>
        <v>0</v>
      </c>
    </row>
    <row r="35" spans="1:7" ht="13.5" thickBot="1"/>
    <row r="36" spans="1:7" ht="15" hidden="1" customHeight="1" outlineLevel="1">
      <c r="A36" s="158" t="s">
        <v>170</v>
      </c>
      <c r="B36" s="112" t="s">
        <v>182</v>
      </c>
      <c r="C36" s="113" t="s">
        <v>42</v>
      </c>
      <c r="D36" s="113" t="s">
        <v>41</v>
      </c>
      <c r="E36" s="113" t="s">
        <v>43</v>
      </c>
      <c r="F36" s="114" t="s">
        <v>183</v>
      </c>
    </row>
    <row r="37" spans="1:7" ht="15.75" hidden="1" outlineLevel="1" thickBot="1">
      <c r="A37" s="157"/>
      <c r="B37" s="97" t="s">
        <v>184</v>
      </c>
      <c r="C37" s="98"/>
      <c r="D37" s="98"/>
      <c r="E37" s="152">
        <f t="shared" ref="E37:E50" si="2">IF(AND(C37&gt;0,D37&gt;0), D37-C37, 0)</f>
        <v>0</v>
      </c>
      <c r="F37" s="103"/>
    </row>
    <row r="38" spans="1:7" ht="15.75" hidden="1" outlineLevel="1" thickTop="1">
      <c r="A38" s="157"/>
      <c r="B38" s="148"/>
      <c r="C38" s="149"/>
      <c r="D38" s="149"/>
      <c r="E38" s="153">
        <f t="shared" si="2"/>
        <v>0</v>
      </c>
      <c r="F38" s="150"/>
    </row>
    <row r="39" spans="1:7" ht="15" hidden="1" outlineLevel="1">
      <c r="A39" s="157"/>
      <c r="B39" s="148"/>
      <c r="C39" s="149"/>
      <c r="D39" s="149"/>
      <c r="E39" s="152">
        <f t="shared" si="2"/>
        <v>0</v>
      </c>
      <c r="F39" s="150"/>
    </row>
    <row r="40" spans="1:7" ht="15" hidden="1" outlineLevel="1">
      <c r="A40" s="157"/>
      <c r="B40" s="148"/>
      <c r="C40" s="149"/>
      <c r="D40" s="149"/>
      <c r="E40" s="152">
        <f t="shared" si="2"/>
        <v>0</v>
      </c>
      <c r="F40" s="150"/>
    </row>
    <row r="41" spans="1:7" ht="15" hidden="1" outlineLevel="1">
      <c r="A41" s="157"/>
      <c r="B41" s="148"/>
      <c r="C41" s="149"/>
      <c r="D41" s="149"/>
      <c r="E41" s="152">
        <f t="shared" si="2"/>
        <v>0</v>
      </c>
      <c r="F41" s="150"/>
    </row>
    <row r="42" spans="1:7" ht="15" hidden="1" outlineLevel="1">
      <c r="A42" s="157"/>
      <c r="B42" s="148"/>
      <c r="C42" s="149"/>
      <c r="D42" s="149"/>
      <c r="E42" s="152">
        <f t="shared" si="2"/>
        <v>0</v>
      </c>
      <c r="F42" s="150"/>
    </row>
    <row r="43" spans="1:7" ht="15" hidden="1" outlineLevel="1">
      <c r="A43" s="157"/>
      <c r="B43" s="148"/>
      <c r="C43" s="149"/>
      <c r="D43" s="149"/>
      <c r="E43" s="152">
        <f t="shared" si="2"/>
        <v>0</v>
      </c>
      <c r="F43" s="150"/>
    </row>
    <row r="44" spans="1:7" ht="15" hidden="1" outlineLevel="1">
      <c r="A44" s="157"/>
      <c r="B44" s="148"/>
      <c r="C44" s="149"/>
      <c r="D44" s="149"/>
      <c r="E44" s="152">
        <f t="shared" si="2"/>
        <v>0</v>
      </c>
      <c r="F44" s="150"/>
    </row>
    <row r="45" spans="1:7" ht="15" hidden="1" outlineLevel="1">
      <c r="A45" s="157"/>
      <c r="B45" s="148"/>
      <c r="C45" s="149"/>
      <c r="D45" s="149"/>
      <c r="E45" s="152">
        <f t="shared" si="2"/>
        <v>0</v>
      </c>
      <c r="F45" s="150"/>
    </row>
    <row r="46" spans="1:7" ht="15" hidden="1" outlineLevel="1">
      <c r="A46" s="157"/>
      <c r="B46" s="148"/>
      <c r="C46" s="149"/>
      <c r="D46" s="149"/>
      <c r="E46" s="152">
        <f t="shared" si="2"/>
        <v>0</v>
      </c>
      <c r="F46" s="150"/>
    </row>
    <row r="47" spans="1:7" ht="15" hidden="1" outlineLevel="1">
      <c r="A47" s="157"/>
      <c r="B47" s="148"/>
      <c r="C47" s="149"/>
      <c r="D47" s="149"/>
      <c r="E47" s="152">
        <f t="shared" si="2"/>
        <v>0</v>
      </c>
      <c r="F47" s="150"/>
    </row>
    <row r="48" spans="1:7" ht="15" hidden="1" outlineLevel="1">
      <c r="A48" s="157"/>
      <c r="B48" s="148"/>
      <c r="C48" s="149"/>
      <c r="D48" s="149"/>
      <c r="E48" s="152">
        <f t="shared" si="2"/>
        <v>0</v>
      </c>
      <c r="F48" s="150"/>
    </row>
    <row r="49" spans="1:7" ht="15" hidden="1" outlineLevel="1">
      <c r="A49" s="157"/>
      <c r="B49" s="148"/>
      <c r="C49" s="149"/>
      <c r="D49" s="149"/>
      <c r="E49" s="152">
        <f t="shared" si="2"/>
        <v>0</v>
      </c>
      <c r="F49" s="150"/>
    </row>
    <row r="50" spans="1:7" ht="15.75" hidden="1" outlineLevel="1" thickBot="1">
      <c r="A50" s="157"/>
      <c r="B50" s="97" t="s">
        <v>187</v>
      </c>
      <c r="C50" s="98"/>
      <c r="D50" s="98"/>
      <c r="E50" s="154">
        <f t="shared" si="2"/>
        <v>0</v>
      </c>
      <c r="F50" s="103"/>
    </row>
    <row r="51" spans="1:7" ht="17.25" collapsed="1" thickTop="1" thickBot="1">
      <c r="A51" s="115">
        <v>2</v>
      </c>
      <c r="B51" s="101" t="s">
        <v>180</v>
      </c>
      <c r="C51" s="102">
        <f>C50-C37</f>
        <v>0</v>
      </c>
      <c r="D51" s="102">
        <f>D50-D37</f>
        <v>0</v>
      </c>
      <c r="E51" s="124">
        <f>E50-E37</f>
        <v>0</v>
      </c>
      <c r="F51" s="106"/>
      <c r="G51" s="111">
        <f>E51</f>
        <v>0</v>
      </c>
    </row>
    <row r="52" spans="1:7" ht="13.5" thickBot="1"/>
    <row r="53" spans="1:7" ht="15" hidden="1" customHeight="1" outlineLevel="1">
      <c r="A53" s="156" t="s">
        <v>171</v>
      </c>
      <c r="B53" s="108" t="s">
        <v>182</v>
      </c>
      <c r="C53" s="109" t="s">
        <v>42</v>
      </c>
      <c r="D53" s="109" t="s">
        <v>41</v>
      </c>
      <c r="E53" s="109" t="s">
        <v>43</v>
      </c>
      <c r="F53" s="110" t="s">
        <v>183</v>
      </c>
    </row>
    <row r="54" spans="1:7" ht="15.75" hidden="1" outlineLevel="1" thickBot="1">
      <c r="A54" s="157"/>
      <c r="B54" s="97" t="s">
        <v>184</v>
      </c>
      <c r="C54" s="98"/>
      <c r="D54" s="98"/>
      <c r="E54" s="152">
        <f t="shared" ref="E54:E67" si="3">IF(AND(C54&gt;0,D54&gt;0), D54-C54, 0)</f>
        <v>0</v>
      </c>
      <c r="F54" s="103"/>
    </row>
    <row r="55" spans="1:7" ht="15.75" hidden="1" outlineLevel="1" thickTop="1">
      <c r="A55" s="157"/>
      <c r="B55" s="148"/>
      <c r="C55" s="149"/>
      <c r="D55" s="149"/>
      <c r="E55" s="153">
        <f t="shared" si="3"/>
        <v>0</v>
      </c>
      <c r="F55" s="150"/>
    </row>
    <row r="56" spans="1:7" ht="15" hidden="1" outlineLevel="1">
      <c r="A56" s="157"/>
      <c r="B56" s="148"/>
      <c r="C56" s="149"/>
      <c r="D56" s="149"/>
      <c r="E56" s="152">
        <f t="shared" si="3"/>
        <v>0</v>
      </c>
      <c r="F56" s="150"/>
    </row>
    <row r="57" spans="1:7" ht="15" hidden="1" outlineLevel="1">
      <c r="A57" s="157"/>
      <c r="B57" s="148"/>
      <c r="C57" s="149"/>
      <c r="D57" s="149"/>
      <c r="E57" s="152">
        <f t="shared" si="3"/>
        <v>0</v>
      </c>
      <c r="F57" s="150"/>
    </row>
    <row r="58" spans="1:7" ht="15" hidden="1" outlineLevel="1">
      <c r="A58" s="157"/>
      <c r="B58" s="148"/>
      <c r="C58" s="149"/>
      <c r="D58" s="149"/>
      <c r="E58" s="152">
        <f t="shared" si="3"/>
        <v>0</v>
      </c>
      <c r="F58" s="150"/>
    </row>
    <row r="59" spans="1:7" ht="15" hidden="1" outlineLevel="1">
      <c r="A59" s="157"/>
      <c r="B59" s="148"/>
      <c r="C59" s="149"/>
      <c r="D59" s="149"/>
      <c r="E59" s="152">
        <f t="shared" si="3"/>
        <v>0</v>
      </c>
      <c r="F59" s="150"/>
    </row>
    <row r="60" spans="1:7" ht="15" hidden="1" outlineLevel="1">
      <c r="A60" s="157"/>
      <c r="B60" s="148"/>
      <c r="C60" s="149"/>
      <c r="D60" s="149"/>
      <c r="E60" s="152">
        <f t="shared" si="3"/>
        <v>0</v>
      </c>
      <c r="F60" s="150"/>
    </row>
    <row r="61" spans="1:7" ht="15" hidden="1" outlineLevel="1">
      <c r="A61" s="157"/>
      <c r="B61" s="148"/>
      <c r="C61" s="149"/>
      <c r="D61" s="149"/>
      <c r="E61" s="152">
        <f t="shared" si="3"/>
        <v>0</v>
      </c>
      <c r="F61" s="150"/>
    </row>
    <row r="62" spans="1:7" ht="15" hidden="1" outlineLevel="1">
      <c r="A62" s="157"/>
      <c r="B62" s="148"/>
      <c r="C62" s="149"/>
      <c r="D62" s="149"/>
      <c r="E62" s="152">
        <f t="shared" si="3"/>
        <v>0</v>
      </c>
      <c r="F62" s="150"/>
    </row>
    <row r="63" spans="1:7" ht="15" hidden="1" outlineLevel="1">
      <c r="A63" s="157"/>
      <c r="B63" s="148"/>
      <c r="C63" s="149"/>
      <c r="D63" s="149"/>
      <c r="E63" s="152">
        <f t="shared" si="3"/>
        <v>0</v>
      </c>
      <c r="F63" s="150"/>
    </row>
    <row r="64" spans="1:7" ht="15" hidden="1" outlineLevel="1">
      <c r="A64" s="157"/>
      <c r="B64" s="148"/>
      <c r="C64" s="149"/>
      <c r="D64" s="149"/>
      <c r="E64" s="152">
        <f t="shared" si="3"/>
        <v>0</v>
      </c>
      <c r="F64" s="150"/>
    </row>
    <row r="65" spans="1:7" ht="15" hidden="1" outlineLevel="1">
      <c r="A65" s="157"/>
      <c r="B65" s="148"/>
      <c r="C65" s="149"/>
      <c r="D65" s="149"/>
      <c r="E65" s="152">
        <f t="shared" si="3"/>
        <v>0</v>
      </c>
      <c r="F65" s="150"/>
    </row>
    <row r="66" spans="1:7" ht="15" hidden="1" outlineLevel="1">
      <c r="A66" s="157"/>
      <c r="B66" s="148"/>
      <c r="C66" s="149"/>
      <c r="D66" s="149"/>
      <c r="E66" s="152">
        <f t="shared" si="3"/>
        <v>0</v>
      </c>
      <c r="F66" s="150"/>
    </row>
    <row r="67" spans="1:7" ht="15.75" hidden="1" outlineLevel="1" thickBot="1">
      <c r="A67" s="157"/>
      <c r="B67" s="97" t="s">
        <v>187</v>
      </c>
      <c r="C67" s="98"/>
      <c r="D67" s="98"/>
      <c r="E67" s="154">
        <f t="shared" si="3"/>
        <v>0</v>
      </c>
      <c r="F67" s="103"/>
    </row>
    <row r="68" spans="1:7" ht="17.25" collapsed="1" thickTop="1" thickBot="1">
      <c r="A68" s="116">
        <v>3</v>
      </c>
      <c r="B68" s="101" t="s">
        <v>180</v>
      </c>
      <c r="C68" s="102">
        <f>C67-C54</f>
        <v>0</v>
      </c>
      <c r="D68" s="102">
        <f>D67-D54</f>
        <v>0</v>
      </c>
      <c r="E68" s="124">
        <f>E67-E54</f>
        <v>0</v>
      </c>
      <c r="F68" s="107"/>
      <c r="G68" s="111">
        <f>E68</f>
        <v>0</v>
      </c>
    </row>
    <row r="69" spans="1:7" ht="13.5" thickBot="1"/>
    <row r="70" spans="1:7" ht="15" hidden="1" customHeight="1" outlineLevel="1">
      <c r="A70" s="158" t="s">
        <v>172</v>
      </c>
      <c r="B70" s="112" t="s">
        <v>182</v>
      </c>
      <c r="C70" s="113" t="s">
        <v>42</v>
      </c>
      <c r="D70" s="113" t="s">
        <v>41</v>
      </c>
      <c r="E70" s="113" t="s">
        <v>43</v>
      </c>
      <c r="F70" s="114" t="s">
        <v>183</v>
      </c>
    </row>
    <row r="71" spans="1:7" ht="15.75" hidden="1" outlineLevel="1" thickBot="1">
      <c r="A71" s="157"/>
      <c r="B71" s="97" t="s">
        <v>184</v>
      </c>
      <c r="C71" s="98"/>
      <c r="D71" s="98"/>
      <c r="E71" s="152">
        <f t="shared" ref="E71:E84" si="4">IF(AND(C71&gt;0,D71&gt;0), D71-C71, 0)</f>
        <v>0</v>
      </c>
      <c r="F71" s="103"/>
    </row>
    <row r="72" spans="1:7" ht="15.75" hidden="1" outlineLevel="1" thickTop="1">
      <c r="A72" s="157"/>
      <c r="B72" s="148"/>
      <c r="C72" s="149"/>
      <c r="D72" s="149"/>
      <c r="E72" s="153">
        <f t="shared" si="4"/>
        <v>0</v>
      </c>
      <c r="F72" s="150"/>
    </row>
    <row r="73" spans="1:7" ht="15" hidden="1" outlineLevel="1">
      <c r="A73" s="157"/>
      <c r="B73" s="148"/>
      <c r="C73" s="149"/>
      <c r="D73" s="149"/>
      <c r="E73" s="152">
        <f t="shared" si="4"/>
        <v>0</v>
      </c>
      <c r="F73" s="150"/>
    </row>
    <row r="74" spans="1:7" ht="15" hidden="1" outlineLevel="1">
      <c r="A74" s="157"/>
      <c r="B74" s="148"/>
      <c r="C74" s="149"/>
      <c r="D74" s="149"/>
      <c r="E74" s="152">
        <f t="shared" si="4"/>
        <v>0</v>
      </c>
      <c r="F74" s="150"/>
    </row>
    <row r="75" spans="1:7" ht="15" hidden="1" outlineLevel="1">
      <c r="A75" s="157"/>
      <c r="B75" s="148"/>
      <c r="C75" s="149"/>
      <c r="D75" s="149"/>
      <c r="E75" s="152">
        <f t="shared" si="4"/>
        <v>0</v>
      </c>
      <c r="F75" s="150"/>
    </row>
    <row r="76" spans="1:7" ht="15" hidden="1" outlineLevel="1">
      <c r="A76" s="157"/>
      <c r="B76" s="148"/>
      <c r="C76" s="149"/>
      <c r="D76" s="149"/>
      <c r="E76" s="152">
        <f t="shared" si="4"/>
        <v>0</v>
      </c>
      <c r="F76" s="150"/>
    </row>
    <row r="77" spans="1:7" ht="15" hidden="1" outlineLevel="1">
      <c r="A77" s="157"/>
      <c r="B77" s="148"/>
      <c r="C77" s="149"/>
      <c r="D77" s="149"/>
      <c r="E77" s="152">
        <f t="shared" si="4"/>
        <v>0</v>
      </c>
      <c r="F77" s="150"/>
    </row>
    <row r="78" spans="1:7" ht="15" hidden="1" outlineLevel="1">
      <c r="A78" s="157"/>
      <c r="B78" s="148"/>
      <c r="C78" s="149"/>
      <c r="D78" s="149"/>
      <c r="E78" s="152">
        <f t="shared" si="4"/>
        <v>0</v>
      </c>
      <c r="F78" s="150"/>
    </row>
    <row r="79" spans="1:7" ht="15" hidden="1" outlineLevel="1">
      <c r="A79" s="157"/>
      <c r="B79" s="148"/>
      <c r="C79" s="149"/>
      <c r="D79" s="149"/>
      <c r="E79" s="152">
        <f t="shared" si="4"/>
        <v>0</v>
      </c>
      <c r="F79" s="150"/>
    </row>
    <row r="80" spans="1:7" ht="15" hidden="1" outlineLevel="1">
      <c r="A80" s="157"/>
      <c r="B80" s="148"/>
      <c r="C80" s="149"/>
      <c r="D80" s="149"/>
      <c r="E80" s="152">
        <f t="shared" si="4"/>
        <v>0</v>
      </c>
      <c r="F80" s="150"/>
    </row>
    <row r="81" spans="1:7" ht="15" hidden="1" outlineLevel="1">
      <c r="A81" s="157"/>
      <c r="B81" s="148"/>
      <c r="C81" s="149"/>
      <c r="D81" s="149"/>
      <c r="E81" s="152">
        <f t="shared" si="4"/>
        <v>0</v>
      </c>
      <c r="F81" s="150"/>
    </row>
    <row r="82" spans="1:7" ht="15" hidden="1" outlineLevel="1">
      <c r="A82" s="157"/>
      <c r="B82" s="148"/>
      <c r="C82" s="149"/>
      <c r="D82" s="149"/>
      <c r="E82" s="152">
        <f t="shared" si="4"/>
        <v>0</v>
      </c>
      <c r="F82" s="150"/>
    </row>
    <row r="83" spans="1:7" ht="15" hidden="1" outlineLevel="1">
      <c r="A83" s="157"/>
      <c r="B83" s="148"/>
      <c r="C83" s="149"/>
      <c r="D83" s="149"/>
      <c r="E83" s="152">
        <f t="shared" si="4"/>
        <v>0</v>
      </c>
      <c r="F83" s="150"/>
    </row>
    <row r="84" spans="1:7" ht="15.75" hidden="1" outlineLevel="1" thickBot="1">
      <c r="A84" s="157"/>
      <c r="B84" s="97" t="s">
        <v>187</v>
      </c>
      <c r="C84" s="98"/>
      <c r="D84" s="98"/>
      <c r="E84" s="154">
        <f t="shared" si="4"/>
        <v>0</v>
      </c>
      <c r="F84" s="103"/>
    </row>
    <row r="85" spans="1:7" ht="17.25" collapsed="1" thickTop="1" thickBot="1">
      <c r="A85" s="115">
        <v>4</v>
      </c>
      <c r="B85" s="101" t="s">
        <v>180</v>
      </c>
      <c r="C85" s="102">
        <f>C84-C71</f>
        <v>0</v>
      </c>
      <c r="D85" s="102">
        <f>D84-D71</f>
        <v>0</v>
      </c>
      <c r="E85" s="124">
        <f>E84-E71</f>
        <v>0</v>
      </c>
      <c r="F85" s="106"/>
      <c r="G85" s="111">
        <f>E85</f>
        <v>0</v>
      </c>
    </row>
    <row r="86" spans="1:7" ht="13.5" thickBot="1"/>
    <row r="87" spans="1:7" ht="15" hidden="1" customHeight="1" outlineLevel="1">
      <c r="A87" s="156" t="s">
        <v>173</v>
      </c>
      <c r="B87" s="108" t="s">
        <v>182</v>
      </c>
      <c r="C87" s="109" t="s">
        <v>42</v>
      </c>
      <c r="D87" s="109" t="s">
        <v>41</v>
      </c>
      <c r="E87" s="109" t="s">
        <v>43</v>
      </c>
      <c r="F87" s="110" t="s">
        <v>183</v>
      </c>
    </row>
    <row r="88" spans="1:7" ht="15.75" hidden="1" outlineLevel="1" thickBot="1">
      <c r="A88" s="157"/>
      <c r="B88" s="97" t="s">
        <v>184</v>
      </c>
      <c r="C88" s="98"/>
      <c r="D88" s="98"/>
      <c r="E88" s="152">
        <f t="shared" ref="E88:E101" si="5">IF(AND(C88&gt;0,D88&gt;0), D88-C88, 0)</f>
        <v>0</v>
      </c>
      <c r="F88" s="103"/>
    </row>
    <row r="89" spans="1:7" ht="15.75" hidden="1" outlineLevel="1" thickTop="1">
      <c r="A89" s="157"/>
      <c r="B89" s="148"/>
      <c r="C89" s="149"/>
      <c r="D89" s="149"/>
      <c r="E89" s="153">
        <f t="shared" si="5"/>
        <v>0</v>
      </c>
      <c r="F89" s="150"/>
    </row>
    <row r="90" spans="1:7" ht="15" hidden="1" outlineLevel="1">
      <c r="A90" s="157"/>
      <c r="B90" s="148"/>
      <c r="C90" s="149"/>
      <c r="D90" s="149"/>
      <c r="E90" s="152">
        <f t="shared" si="5"/>
        <v>0</v>
      </c>
      <c r="F90" s="150"/>
    </row>
    <row r="91" spans="1:7" ht="15" hidden="1" outlineLevel="1">
      <c r="A91" s="157"/>
      <c r="B91" s="148"/>
      <c r="C91" s="149"/>
      <c r="D91" s="149"/>
      <c r="E91" s="152">
        <f t="shared" si="5"/>
        <v>0</v>
      </c>
      <c r="F91" s="150"/>
    </row>
    <row r="92" spans="1:7" ht="15" hidden="1" outlineLevel="1">
      <c r="A92" s="157"/>
      <c r="B92" s="148"/>
      <c r="C92" s="149"/>
      <c r="D92" s="149"/>
      <c r="E92" s="152">
        <f t="shared" si="5"/>
        <v>0</v>
      </c>
      <c r="F92" s="150"/>
    </row>
    <row r="93" spans="1:7" ht="15" hidden="1" outlineLevel="1">
      <c r="A93" s="157"/>
      <c r="B93" s="148"/>
      <c r="C93" s="149"/>
      <c r="D93" s="149"/>
      <c r="E93" s="152">
        <f t="shared" si="5"/>
        <v>0</v>
      </c>
      <c r="F93" s="150"/>
    </row>
    <row r="94" spans="1:7" ht="15" hidden="1" outlineLevel="1">
      <c r="A94" s="157"/>
      <c r="B94" s="148"/>
      <c r="C94" s="149"/>
      <c r="D94" s="149"/>
      <c r="E94" s="152">
        <f t="shared" si="5"/>
        <v>0</v>
      </c>
      <c r="F94" s="150"/>
    </row>
    <row r="95" spans="1:7" ht="15" hidden="1" outlineLevel="1">
      <c r="A95" s="157"/>
      <c r="B95" s="148"/>
      <c r="C95" s="149"/>
      <c r="D95" s="149"/>
      <c r="E95" s="152">
        <f t="shared" si="5"/>
        <v>0</v>
      </c>
      <c r="F95" s="150"/>
    </row>
    <row r="96" spans="1:7" ht="15" hidden="1" outlineLevel="1">
      <c r="A96" s="157"/>
      <c r="B96" s="148"/>
      <c r="C96" s="149"/>
      <c r="D96" s="149"/>
      <c r="E96" s="152">
        <f t="shared" si="5"/>
        <v>0</v>
      </c>
      <c r="F96" s="150"/>
    </row>
    <row r="97" spans="1:7" ht="15" hidden="1" outlineLevel="1">
      <c r="A97" s="157"/>
      <c r="B97" s="148"/>
      <c r="C97" s="149"/>
      <c r="D97" s="149"/>
      <c r="E97" s="152">
        <f t="shared" si="5"/>
        <v>0</v>
      </c>
      <c r="F97" s="150"/>
    </row>
    <row r="98" spans="1:7" ht="15" hidden="1" outlineLevel="1">
      <c r="A98" s="157"/>
      <c r="B98" s="148"/>
      <c r="C98" s="149"/>
      <c r="D98" s="149"/>
      <c r="E98" s="152">
        <f t="shared" si="5"/>
        <v>0</v>
      </c>
      <c r="F98" s="150"/>
    </row>
    <row r="99" spans="1:7" ht="15" hidden="1" outlineLevel="1">
      <c r="A99" s="157"/>
      <c r="B99" s="148"/>
      <c r="C99" s="149"/>
      <c r="D99" s="149"/>
      <c r="E99" s="152">
        <f t="shared" si="5"/>
        <v>0</v>
      </c>
      <c r="F99" s="150"/>
    </row>
    <row r="100" spans="1:7" ht="15" hidden="1" outlineLevel="1">
      <c r="A100" s="157"/>
      <c r="B100" s="148"/>
      <c r="C100" s="149"/>
      <c r="D100" s="149"/>
      <c r="E100" s="152">
        <f t="shared" si="5"/>
        <v>0</v>
      </c>
      <c r="F100" s="150"/>
    </row>
    <row r="101" spans="1:7" ht="15.75" hidden="1" outlineLevel="1" thickBot="1">
      <c r="A101" s="157"/>
      <c r="B101" s="97" t="s">
        <v>187</v>
      </c>
      <c r="C101" s="98"/>
      <c r="D101" s="98"/>
      <c r="E101" s="154">
        <f t="shared" si="5"/>
        <v>0</v>
      </c>
      <c r="F101" s="103"/>
    </row>
    <row r="102" spans="1:7" ht="17.25" collapsed="1" thickTop="1" thickBot="1">
      <c r="A102" s="116">
        <v>5</v>
      </c>
      <c r="B102" s="101" t="s">
        <v>180</v>
      </c>
      <c r="C102" s="102">
        <f>C101-C88</f>
        <v>0</v>
      </c>
      <c r="D102" s="102">
        <f>D101-D88</f>
        <v>0</v>
      </c>
      <c r="E102" s="124">
        <f>E101-E88</f>
        <v>0</v>
      </c>
      <c r="F102" s="107"/>
      <c r="G102" s="111">
        <f>E102</f>
        <v>0</v>
      </c>
    </row>
    <row r="104" spans="1:7" ht="15" hidden="1" customHeight="1" outlineLevel="1">
      <c r="A104" s="158" t="s">
        <v>174</v>
      </c>
      <c r="B104" s="112" t="s">
        <v>182</v>
      </c>
      <c r="C104" s="113" t="s">
        <v>42</v>
      </c>
      <c r="D104" s="113" t="s">
        <v>41</v>
      </c>
      <c r="E104" s="113" t="s">
        <v>43</v>
      </c>
      <c r="F104" s="114" t="s">
        <v>183</v>
      </c>
    </row>
    <row r="105" spans="1:7" ht="15.75" hidden="1" outlineLevel="1" thickBot="1">
      <c r="A105" s="157"/>
      <c r="B105" s="97" t="s">
        <v>184</v>
      </c>
      <c r="C105" s="98"/>
      <c r="D105" s="98"/>
      <c r="E105" s="152">
        <f t="shared" ref="E105:E118" si="6">IF(AND(C105&gt;0,D105&gt;0), D105-C105, 0)</f>
        <v>0</v>
      </c>
      <c r="F105" s="103"/>
    </row>
    <row r="106" spans="1:7" ht="15.75" hidden="1" outlineLevel="1" thickTop="1">
      <c r="A106" s="157"/>
      <c r="B106" s="148"/>
      <c r="C106" s="149"/>
      <c r="D106" s="149"/>
      <c r="E106" s="153">
        <f t="shared" si="6"/>
        <v>0</v>
      </c>
      <c r="F106" s="150"/>
    </row>
    <row r="107" spans="1:7" ht="15" hidden="1" outlineLevel="1">
      <c r="A107" s="157"/>
      <c r="B107" s="148"/>
      <c r="C107" s="149"/>
      <c r="D107" s="149"/>
      <c r="E107" s="152">
        <f t="shared" si="6"/>
        <v>0</v>
      </c>
      <c r="F107" s="150"/>
    </row>
    <row r="108" spans="1:7" ht="15" hidden="1" outlineLevel="1">
      <c r="A108" s="157"/>
      <c r="B108" s="148"/>
      <c r="C108" s="149"/>
      <c r="D108" s="149"/>
      <c r="E108" s="152">
        <f t="shared" si="6"/>
        <v>0</v>
      </c>
      <c r="F108" s="150"/>
    </row>
    <row r="109" spans="1:7" ht="15" hidden="1" outlineLevel="1">
      <c r="A109" s="157"/>
      <c r="B109" s="148"/>
      <c r="C109" s="149"/>
      <c r="D109" s="149"/>
      <c r="E109" s="152">
        <f t="shared" si="6"/>
        <v>0</v>
      </c>
      <c r="F109" s="150"/>
    </row>
    <row r="110" spans="1:7" ht="15" hidden="1" outlineLevel="1">
      <c r="A110" s="157"/>
      <c r="B110" s="148"/>
      <c r="C110" s="149"/>
      <c r="D110" s="149"/>
      <c r="E110" s="152">
        <f t="shared" si="6"/>
        <v>0</v>
      </c>
      <c r="F110" s="150"/>
    </row>
    <row r="111" spans="1:7" ht="15" hidden="1" outlineLevel="1">
      <c r="A111" s="157"/>
      <c r="B111" s="148"/>
      <c r="C111" s="149"/>
      <c r="D111" s="149"/>
      <c r="E111" s="152">
        <f t="shared" si="6"/>
        <v>0</v>
      </c>
      <c r="F111" s="150"/>
    </row>
    <row r="112" spans="1:7" ht="15" hidden="1" outlineLevel="1">
      <c r="A112" s="157"/>
      <c r="B112" s="148"/>
      <c r="C112" s="149"/>
      <c r="D112" s="149"/>
      <c r="E112" s="152">
        <f t="shared" si="6"/>
        <v>0</v>
      </c>
      <c r="F112" s="150"/>
    </row>
    <row r="113" spans="1:7" ht="15" hidden="1" outlineLevel="1">
      <c r="A113" s="157"/>
      <c r="B113" s="148"/>
      <c r="C113" s="149"/>
      <c r="D113" s="149"/>
      <c r="E113" s="152">
        <f t="shared" si="6"/>
        <v>0</v>
      </c>
      <c r="F113" s="150"/>
    </row>
    <row r="114" spans="1:7" ht="15" hidden="1" outlineLevel="1">
      <c r="A114" s="157"/>
      <c r="B114" s="148"/>
      <c r="C114" s="149"/>
      <c r="D114" s="149"/>
      <c r="E114" s="152">
        <f t="shared" si="6"/>
        <v>0</v>
      </c>
      <c r="F114" s="150"/>
    </row>
    <row r="115" spans="1:7" ht="15" hidden="1" outlineLevel="1">
      <c r="A115" s="157"/>
      <c r="B115" s="148"/>
      <c r="C115" s="149"/>
      <c r="D115" s="149"/>
      <c r="E115" s="152">
        <f t="shared" si="6"/>
        <v>0</v>
      </c>
      <c r="F115" s="150"/>
    </row>
    <row r="116" spans="1:7" ht="15" hidden="1" outlineLevel="1">
      <c r="A116" s="157"/>
      <c r="B116" s="148"/>
      <c r="C116" s="149"/>
      <c r="D116" s="149"/>
      <c r="E116" s="152">
        <f t="shared" si="6"/>
        <v>0</v>
      </c>
      <c r="F116" s="150"/>
    </row>
    <row r="117" spans="1:7" ht="15" hidden="1" outlineLevel="1">
      <c r="A117" s="157"/>
      <c r="B117" s="148"/>
      <c r="C117" s="149"/>
      <c r="D117" s="149"/>
      <c r="E117" s="152">
        <f t="shared" si="6"/>
        <v>0</v>
      </c>
      <c r="F117" s="150"/>
    </row>
    <row r="118" spans="1:7" ht="15.75" hidden="1" outlineLevel="1" thickBot="1">
      <c r="A118" s="157"/>
      <c r="B118" s="97" t="s">
        <v>187</v>
      </c>
      <c r="C118" s="98"/>
      <c r="D118" s="98"/>
      <c r="E118" s="154">
        <f t="shared" si="6"/>
        <v>0</v>
      </c>
      <c r="F118" s="103"/>
    </row>
    <row r="119" spans="1:7" ht="16.5" collapsed="1" thickBot="1">
      <c r="A119" s="115">
        <v>6</v>
      </c>
      <c r="B119" s="101" t="s">
        <v>180</v>
      </c>
      <c r="C119" s="102">
        <f>C118-C105</f>
        <v>0</v>
      </c>
      <c r="D119" s="102">
        <f>D118-D105</f>
        <v>0</v>
      </c>
      <c r="E119" s="102">
        <f>E118-E105</f>
        <v>0</v>
      </c>
      <c r="F119" s="106"/>
      <c r="G119" s="111">
        <f>E119</f>
        <v>0</v>
      </c>
    </row>
    <row r="121" spans="1:7" ht="15" hidden="1" outlineLevel="1">
      <c r="A121" s="156" t="s">
        <v>175</v>
      </c>
      <c r="B121" s="108" t="s">
        <v>182</v>
      </c>
      <c r="C121" s="109" t="s">
        <v>42</v>
      </c>
      <c r="D121" s="109" t="s">
        <v>41</v>
      </c>
      <c r="E121" s="109" t="s">
        <v>43</v>
      </c>
      <c r="F121" s="110" t="s">
        <v>183</v>
      </c>
    </row>
    <row r="122" spans="1:7" ht="15.75" hidden="1" outlineLevel="1" thickBot="1">
      <c r="A122" s="157"/>
      <c r="B122" s="97" t="s">
        <v>184</v>
      </c>
      <c r="C122" s="98"/>
      <c r="D122" s="98"/>
      <c r="E122" s="152">
        <f t="shared" ref="E122:E135" si="7">IF(AND(C122&gt;0,D122&gt;0), D122-C122, 0)</f>
        <v>0</v>
      </c>
      <c r="F122" s="103"/>
    </row>
    <row r="123" spans="1:7" ht="15.75" hidden="1" outlineLevel="1" thickTop="1">
      <c r="A123" s="157"/>
      <c r="B123" s="148"/>
      <c r="C123" s="149"/>
      <c r="D123" s="149"/>
      <c r="E123" s="153">
        <f t="shared" si="7"/>
        <v>0</v>
      </c>
      <c r="F123" s="150"/>
    </row>
    <row r="124" spans="1:7" ht="15" hidden="1" outlineLevel="1">
      <c r="A124" s="157"/>
      <c r="B124" s="148"/>
      <c r="C124" s="149"/>
      <c r="D124" s="149"/>
      <c r="E124" s="152">
        <f t="shared" si="7"/>
        <v>0</v>
      </c>
      <c r="F124" s="150"/>
    </row>
    <row r="125" spans="1:7" ht="15" hidden="1" outlineLevel="1">
      <c r="A125" s="157"/>
      <c r="B125" s="148"/>
      <c r="C125" s="149"/>
      <c r="D125" s="149"/>
      <c r="E125" s="152">
        <f t="shared" si="7"/>
        <v>0</v>
      </c>
      <c r="F125" s="150"/>
    </row>
    <row r="126" spans="1:7" ht="15" hidden="1" outlineLevel="1">
      <c r="A126" s="157"/>
      <c r="B126" s="148"/>
      <c r="C126" s="149"/>
      <c r="D126" s="149"/>
      <c r="E126" s="152">
        <f t="shared" si="7"/>
        <v>0</v>
      </c>
      <c r="F126" s="150"/>
    </row>
    <row r="127" spans="1:7" ht="15" hidden="1" outlineLevel="1">
      <c r="A127" s="157"/>
      <c r="B127" s="148"/>
      <c r="C127" s="149"/>
      <c r="D127" s="149"/>
      <c r="E127" s="152">
        <f t="shared" si="7"/>
        <v>0</v>
      </c>
      <c r="F127" s="150"/>
    </row>
    <row r="128" spans="1:7" ht="15" hidden="1" outlineLevel="1">
      <c r="A128" s="157"/>
      <c r="B128" s="148"/>
      <c r="C128" s="149"/>
      <c r="D128" s="149"/>
      <c r="E128" s="152">
        <f t="shared" si="7"/>
        <v>0</v>
      </c>
      <c r="F128" s="150"/>
    </row>
    <row r="129" spans="1:7" ht="15" hidden="1" outlineLevel="1">
      <c r="A129" s="157"/>
      <c r="B129" s="148"/>
      <c r="C129" s="149"/>
      <c r="D129" s="149"/>
      <c r="E129" s="152">
        <f t="shared" si="7"/>
        <v>0</v>
      </c>
      <c r="F129" s="150"/>
    </row>
    <row r="130" spans="1:7" ht="15" hidden="1" outlineLevel="1">
      <c r="A130" s="157"/>
      <c r="B130" s="148"/>
      <c r="C130" s="149"/>
      <c r="D130" s="149"/>
      <c r="E130" s="152">
        <f t="shared" si="7"/>
        <v>0</v>
      </c>
      <c r="F130" s="150"/>
    </row>
    <row r="131" spans="1:7" ht="15" hidden="1" outlineLevel="1">
      <c r="A131" s="157"/>
      <c r="B131" s="148"/>
      <c r="C131" s="149"/>
      <c r="D131" s="149"/>
      <c r="E131" s="152">
        <f t="shared" si="7"/>
        <v>0</v>
      </c>
      <c r="F131" s="150"/>
    </row>
    <row r="132" spans="1:7" ht="15" hidden="1" outlineLevel="1">
      <c r="A132" s="157"/>
      <c r="B132" s="148"/>
      <c r="C132" s="149"/>
      <c r="D132" s="149"/>
      <c r="E132" s="152">
        <f t="shared" si="7"/>
        <v>0</v>
      </c>
      <c r="F132" s="150"/>
    </row>
    <row r="133" spans="1:7" ht="15" hidden="1" outlineLevel="1">
      <c r="A133" s="157"/>
      <c r="B133" s="148"/>
      <c r="C133" s="149"/>
      <c r="D133" s="149"/>
      <c r="E133" s="152">
        <f t="shared" si="7"/>
        <v>0</v>
      </c>
      <c r="F133" s="150"/>
    </row>
    <row r="134" spans="1:7" ht="15" hidden="1" outlineLevel="1">
      <c r="A134" s="157"/>
      <c r="B134" s="148"/>
      <c r="C134" s="149"/>
      <c r="D134" s="149"/>
      <c r="E134" s="152">
        <f t="shared" si="7"/>
        <v>0</v>
      </c>
      <c r="F134" s="150"/>
    </row>
    <row r="135" spans="1:7" ht="15.75" hidden="1" outlineLevel="1" thickBot="1">
      <c r="A135" s="157"/>
      <c r="B135" s="97" t="s">
        <v>187</v>
      </c>
      <c r="C135" s="98"/>
      <c r="D135" s="98"/>
      <c r="E135" s="154">
        <f t="shared" si="7"/>
        <v>0</v>
      </c>
      <c r="F135" s="103"/>
    </row>
    <row r="136" spans="1:7" ht="16.5" collapsed="1" thickBot="1">
      <c r="A136" s="116">
        <v>7</v>
      </c>
      <c r="B136" s="101" t="s">
        <v>180</v>
      </c>
      <c r="C136" s="102">
        <f>C135-C122</f>
        <v>0</v>
      </c>
      <c r="D136" s="102">
        <f>D135-D122</f>
        <v>0</v>
      </c>
      <c r="E136" s="102">
        <f>E135-E122</f>
        <v>0</v>
      </c>
      <c r="F136" s="107"/>
      <c r="G136" s="111">
        <f>E136</f>
        <v>0</v>
      </c>
    </row>
    <row r="138" spans="1:7" ht="15" hidden="1" outlineLevel="2">
      <c r="A138" s="158" t="s">
        <v>176</v>
      </c>
      <c r="B138" s="112" t="s">
        <v>182</v>
      </c>
      <c r="C138" s="113" t="s">
        <v>42</v>
      </c>
      <c r="D138" s="113" t="s">
        <v>41</v>
      </c>
      <c r="E138" s="113" t="s">
        <v>43</v>
      </c>
      <c r="F138" s="114" t="s">
        <v>183</v>
      </c>
    </row>
    <row r="139" spans="1:7" ht="15.75" hidden="1" outlineLevel="2" thickBot="1">
      <c r="A139" s="157"/>
      <c r="B139" s="97" t="s">
        <v>184</v>
      </c>
      <c r="C139" s="98"/>
      <c r="D139" s="98"/>
      <c r="E139" s="152">
        <f t="shared" ref="E139:E152" si="8">IF(AND(C139&gt;0,D139&gt;0), D139-C139, 0)</f>
        <v>0</v>
      </c>
      <c r="F139" s="103"/>
    </row>
    <row r="140" spans="1:7" ht="15.75" hidden="1" outlineLevel="2" thickTop="1">
      <c r="A140" s="157"/>
      <c r="B140" s="148"/>
      <c r="C140" s="149"/>
      <c r="D140" s="149"/>
      <c r="E140" s="153">
        <f t="shared" si="8"/>
        <v>0</v>
      </c>
      <c r="F140" s="150"/>
    </row>
    <row r="141" spans="1:7" ht="15" hidden="1" outlineLevel="2">
      <c r="A141" s="157"/>
      <c r="B141" s="148"/>
      <c r="C141" s="149"/>
      <c r="D141" s="149"/>
      <c r="E141" s="152">
        <f t="shared" si="8"/>
        <v>0</v>
      </c>
      <c r="F141" s="150"/>
    </row>
    <row r="142" spans="1:7" ht="15" hidden="1" outlineLevel="2">
      <c r="A142" s="157"/>
      <c r="B142" s="148"/>
      <c r="C142" s="149"/>
      <c r="D142" s="149"/>
      <c r="E142" s="152">
        <f t="shared" si="8"/>
        <v>0</v>
      </c>
      <c r="F142" s="150"/>
    </row>
    <row r="143" spans="1:7" ht="15" hidden="1" outlineLevel="2">
      <c r="A143" s="157"/>
      <c r="B143" s="148"/>
      <c r="C143" s="149"/>
      <c r="D143" s="149"/>
      <c r="E143" s="152">
        <f t="shared" si="8"/>
        <v>0</v>
      </c>
      <c r="F143" s="150"/>
    </row>
    <row r="144" spans="1:7" ht="15" hidden="1" outlineLevel="2">
      <c r="A144" s="157"/>
      <c r="B144" s="148"/>
      <c r="C144" s="149"/>
      <c r="D144" s="149"/>
      <c r="E144" s="152">
        <f t="shared" si="8"/>
        <v>0</v>
      </c>
      <c r="F144" s="150"/>
    </row>
    <row r="145" spans="1:7" ht="15" hidden="1" outlineLevel="2">
      <c r="A145" s="157"/>
      <c r="B145" s="148"/>
      <c r="C145" s="149"/>
      <c r="D145" s="149"/>
      <c r="E145" s="152">
        <f t="shared" si="8"/>
        <v>0</v>
      </c>
      <c r="F145" s="150"/>
    </row>
    <row r="146" spans="1:7" ht="15" hidden="1" outlineLevel="2">
      <c r="A146" s="157"/>
      <c r="B146" s="148"/>
      <c r="C146" s="149"/>
      <c r="D146" s="149"/>
      <c r="E146" s="152">
        <f t="shared" si="8"/>
        <v>0</v>
      </c>
      <c r="F146" s="150"/>
    </row>
    <row r="147" spans="1:7" ht="15" hidden="1" outlineLevel="2">
      <c r="A147" s="157"/>
      <c r="B147" s="148"/>
      <c r="C147" s="149"/>
      <c r="D147" s="149"/>
      <c r="E147" s="152">
        <f t="shared" si="8"/>
        <v>0</v>
      </c>
      <c r="F147" s="150"/>
    </row>
    <row r="148" spans="1:7" ht="15" hidden="1" outlineLevel="2">
      <c r="A148" s="157"/>
      <c r="B148" s="148"/>
      <c r="C148" s="149"/>
      <c r="D148" s="149"/>
      <c r="E148" s="152">
        <f t="shared" si="8"/>
        <v>0</v>
      </c>
      <c r="F148" s="150"/>
    </row>
    <row r="149" spans="1:7" ht="15" hidden="1" outlineLevel="2">
      <c r="A149" s="157"/>
      <c r="B149" s="148"/>
      <c r="C149" s="149"/>
      <c r="D149" s="149"/>
      <c r="E149" s="152">
        <f t="shared" si="8"/>
        <v>0</v>
      </c>
      <c r="F149" s="150"/>
    </row>
    <row r="150" spans="1:7" ht="15" hidden="1" outlineLevel="2">
      <c r="A150" s="157"/>
      <c r="B150" s="148"/>
      <c r="C150" s="149"/>
      <c r="D150" s="149"/>
      <c r="E150" s="152">
        <f t="shared" si="8"/>
        <v>0</v>
      </c>
      <c r="F150" s="150"/>
    </row>
    <row r="151" spans="1:7" ht="15" hidden="1" outlineLevel="2">
      <c r="A151" s="157"/>
      <c r="B151" s="148"/>
      <c r="C151" s="149"/>
      <c r="D151" s="149"/>
      <c r="E151" s="152">
        <f t="shared" si="8"/>
        <v>0</v>
      </c>
      <c r="F151" s="150"/>
    </row>
    <row r="152" spans="1:7" ht="15.75" hidden="1" outlineLevel="2" thickBot="1">
      <c r="A152" s="157"/>
      <c r="B152" s="97" t="s">
        <v>187</v>
      </c>
      <c r="C152" s="98"/>
      <c r="D152" s="98"/>
      <c r="E152" s="154">
        <f t="shared" si="8"/>
        <v>0</v>
      </c>
      <c r="F152" s="103"/>
    </row>
    <row r="153" spans="1:7" ht="16.5" collapsed="1" thickBot="1">
      <c r="A153" s="115">
        <v>8</v>
      </c>
      <c r="B153" s="101" t="s">
        <v>180</v>
      </c>
      <c r="C153" s="102">
        <f>C152-C139</f>
        <v>0</v>
      </c>
      <c r="D153" s="102">
        <f>D152-D139</f>
        <v>0</v>
      </c>
      <c r="E153" s="102">
        <f>E152-E139</f>
        <v>0</v>
      </c>
      <c r="F153" s="106"/>
      <c r="G153" s="111">
        <f>E153</f>
        <v>0</v>
      </c>
    </row>
  </sheetData>
  <mergeCells count="13">
    <mergeCell ref="A53:A67"/>
    <mergeCell ref="A138:A152"/>
    <mergeCell ref="A104:A118"/>
    <mergeCell ref="A70:A84"/>
    <mergeCell ref="A121:A135"/>
    <mergeCell ref="A87:A101"/>
    <mergeCell ref="A36:A50"/>
    <mergeCell ref="C5:D5"/>
    <mergeCell ref="C6:D6"/>
    <mergeCell ref="A1:B1"/>
    <mergeCell ref="C1:F1"/>
    <mergeCell ref="A8:A16"/>
    <mergeCell ref="A19:A33"/>
  </mergeCells>
  <phoneticPr fontId="0" type="noConversion"/>
  <pageMargins left="0.7" right="0.7" top="0.75" bottom="0.75" header="0.3" footer="0.3"/>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4" t="s">
        <v>46</v>
      </c>
      <c r="B1" s="184"/>
      <c r="C1" s="184"/>
      <c r="D1" s="184"/>
      <c r="E1" s="184"/>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5"/>
      <c r="D3" s="186"/>
      <c r="E3" s="186"/>
    </row>
    <row r="4" spans="1:8" ht="18" hidden="1" outlineLevel="1" collapsed="1">
      <c r="A4" s="46" t="s">
        <v>1</v>
      </c>
      <c r="B4" s="87"/>
      <c r="C4" s="168"/>
      <c r="D4" s="169"/>
      <c r="E4" s="16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6"/>
      <c r="D21" s="167"/>
      <c r="E21" s="167"/>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8"/>
      <c r="D38" s="169"/>
      <c r="E38" s="16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8"/>
      <c r="D55" s="169"/>
      <c r="E55" s="16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8"/>
      <c r="D72" s="169"/>
      <c r="E72" s="16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8"/>
      <c r="D89" s="169"/>
      <c r="E89" s="16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8"/>
      <c r="D106" s="169"/>
      <c r="E106" s="16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8"/>
      <c r="D123" s="169"/>
      <c r="E123" s="16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8"/>
      <c r="D140" s="169"/>
      <c r="E140" s="16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8"/>
      <c r="D157" s="169"/>
      <c r="E157" s="16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8"/>
      <c r="D174" s="169"/>
      <c r="E174" s="16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8"/>
      <c r="D191" s="169"/>
      <c r="E191" s="16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8"/>
      <c r="D208" s="169"/>
      <c r="E208" s="16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8"/>
      <c r="D225" s="169"/>
      <c r="E225" s="16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8"/>
      <c r="D242" s="169"/>
      <c r="E242" s="16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8"/>
      <c r="D259" s="169"/>
      <c r="E259" s="16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2"/>
      <c r="D276" s="183"/>
      <c r="E276" s="183"/>
    </row>
    <row r="277" spans="1:5" ht="18" hidden="1" outlineLevel="1" collapsed="1">
      <c r="A277" s="51" t="s">
        <v>25</v>
      </c>
      <c r="B277" s="87"/>
      <c r="C277" s="168"/>
      <c r="D277" s="169"/>
      <c r="E277" s="16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6"/>
      <c r="D294" s="167"/>
      <c r="E294" s="16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8"/>
      <c r="D311" s="169"/>
      <c r="E311" s="16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8"/>
      <c r="D328" s="169"/>
      <c r="E328" s="16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8"/>
      <c r="D345" s="169"/>
      <c r="E345" s="16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8"/>
      <c r="D362" s="169"/>
      <c r="E362" s="16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8"/>
      <c r="D379" s="169"/>
      <c r="E379" s="16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8"/>
      <c r="D396" s="169"/>
      <c r="E396" s="16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8"/>
      <c r="D413" s="169"/>
      <c r="E413" s="16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8"/>
      <c r="D430" s="169"/>
      <c r="E430" s="16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8"/>
      <c r="D447" s="169"/>
      <c r="E447" s="16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8"/>
      <c r="D464" s="169"/>
      <c r="E464" s="16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8"/>
      <c r="D481" s="169"/>
      <c r="E481" s="16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8"/>
      <c r="D498" s="169"/>
      <c r="E498" s="16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8"/>
      <c r="D515" s="169"/>
      <c r="E515" s="16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8"/>
      <c r="D532" s="169"/>
      <c r="E532" s="16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0"/>
      <c r="D549" s="181"/>
      <c r="E549" s="181"/>
    </row>
    <row r="550" spans="1:5" ht="18" hidden="1" outlineLevel="1" collapsed="1">
      <c r="A550" s="58" t="s">
        <v>51</v>
      </c>
      <c r="B550" s="87"/>
      <c r="C550" s="168"/>
      <c r="D550" s="169"/>
      <c r="E550" s="169"/>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6"/>
      <c r="D567" s="167"/>
      <c r="E567" s="16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8"/>
      <c r="D584" s="169"/>
      <c r="E584" s="169"/>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8"/>
      <c r="D601" s="169"/>
      <c r="E601" s="169"/>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8"/>
      <c r="D618" s="169"/>
      <c r="E618" s="169"/>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8"/>
      <c r="D635" s="169"/>
      <c r="E635" s="169"/>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8"/>
      <c r="D652" s="169"/>
      <c r="E652" s="169"/>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8"/>
      <c r="D669" s="169"/>
      <c r="E669" s="169"/>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8"/>
      <c r="D686" s="169"/>
      <c r="E686" s="169"/>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8"/>
      <c r="D703" s="169"/>
      <c r="E703" s="169"/>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8"/>
      <c r="D720" s="169"/>
      <c r="E720" s="169"/>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8"/>
      <c r="D737" s="169"/>
      <c r="E737" s="169"/>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8"/>
      <c r="D754" s="169"/>
      <c r="E754" s="169"/>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8"/>
      <c r="D771" s="169"/>
      <c r="E771" s="169"/>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8"/>
      <c r="D788" s="169"/>
      <c r="E788" s="169"/>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8"/>
      <c r="D805" s="169"/>
      <c r="E805" s="169"/>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8"/>
      <c r="D822" s="179"/>
      <c r="E822" s="179"/>
    </row>
    <row r="823" spans="1:5" ht="18" hidden="1" outlineLevel="1" collapsed="1">
      <c r="A823" s="63" t="s">
        <v>68</v>
      </c>
      <c r="B823" s="87"/>
      <c r="C823" s="168"/>
      <c r="D823" s="169"/>
      <c r="E823" s="16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6"/>
      <c r="D840" s="167"/>
      <c r="E840" s="16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8"/>
      <c r="D857" s="169"/>
      <c r="E857" s="16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8"/>
      <c r="D874" s="169"/>
      <c r="E874" s="16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8"/>
      <c r="D891" s="169"/>
      <c r="E891" s="16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8"/>
      <c r="D908" s="169"/>
      <c r="E908" s="16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8"/>
      <c r="D925" s="169"/>
      <c r="E925" s="16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8"/>
      <c r="D942" s="169"/>
      <c r="E942" s="16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8"/>
      <c r="D959" s="169"/>
      <c r="E959" s="16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8"/>
      <c r="D976" s="169"/>
      <c r="E976" s="16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8"/>
      <c r="D993" s="169"/>
      <c r="E993" s="16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8"/>
      <c r="D1010" s="169"/>
      <c r="E1010" s="16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8"/>
      <c r="D1027" s="169"/>
      <c r="E1027" s="16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8"/>
      <c r="D1044" s="169"/>
      <c r="E1044" s="16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8"/>
      <c r="D1061" s="169"/>
      <c r="E1061" s="16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8"/>
      <c r="D1078" s="169"/>
      <c r="E1078" s="16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6"/>
      <c r="D1095" s="177"/>
      <c r="E1095" s="177"/>
    </row>
    <row r="1096" spans="1:5" ht="18" hidden="1" outlineLevel="1" collapsed="1">
      <c r="A1096" s="68" t="s">
        <v>85</v>
      </c>
      <c r="B1096" s="87"/>
      <c r="C1096" s="168"/>
      <c r="D1096" s="169"/>
      <c r="E1096" s="16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6"/>
      <c r="D1113" s="167"/>
      <c r="E1113" s="16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8"/>
      <c r="D1130" s="169"/>
      <c r="E1130" s="16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8"/>
      <c r="D1147" s="169"/>
      <c r="E1147" s="16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8"/>
      <c r="D1164" s="169"/>
      <c r="E1164" s="16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8"/>
      <c r="D1181" s="169"/>
      <c r="E1181" s="16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8"/>
      <c r="D1198" s="169"/>
      <c r="E1198" s="16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8"/>
      <c r="D1215" s="169"/>
      <c r="E1215" s="16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8"/>
      <c r="D1232" s="169"/>
      <c r="E1232" s="16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8"/>
      <c r="D1249" s="169"/>
      <c r="E1249" s="16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8"/>
      <c r="D1266" s="169"/>
      <c r="E1266" s="16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8"/>
      <c r="D1283" s="169"/>
      <c r="E1283" s="16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8"/>
      <c r="D1300" s="169"/>
      <c r="E1300" s="16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8"/>
      <c r="D1317" s="169"/>
      <c r="E1317" s="16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8"/>
      <c r="D1334" s="169"/>
      <c r="E1334" s="16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8"/>
      <c r="D1351" s="169"/>
      <c r="E1351" s="16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4"/>
      <c r="D1368" s="175"/>
      <c r="E1368" s="175"/>
    </row>
    <row r="1369" spans="1:5" ht="18" hidden="1" outlineLevel="1" collapsed="1">
      <c r="A1369" s="73" t="s">
        <v>105</v>
      </c>
      <c r="B1369" s="87"/>
      <c r="C1369" s="168"/>
      <c r="D1369" s="169"/>
      <c r="E1369" s="169"/>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6"/>
      <c r="D1386" s="167"/>
      <c r="E1386" s="16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8"/>
      <c r="D1403" s="169"/>
      <c r="E1403" s="169"/>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8"/>
      <c r="D1420" s="169"/>
      <c r="E1420" s="169"/>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8"/>
      <c r="D1437" s="169"/>
      <c r="E1437" s="169"/>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8"/>
      <c r="D1454" s="169"/>
      <c r="E1454" s="16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8"/>
      <c r="D1471" s="169"/>
      <c r="E1471" s="16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8"/>
      <c r="D1488" s="169"/>
      <c r="E1488" s="16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8"/>
      <c r="D1505" s="169"/>
      <c r="E1505" s="16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8"/>
      <c r="D1522" s="169"/>
      <c r="E1522" s="16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8"/>
      <c r="D1539" s="169"/>
      <c r="E1539" s="16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8"/>
      <c r="D1556" s="169"/>
      <c r="E1556" s="16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8"/>
      <c r="D1573" s="169"/>
      <c r="E1573" s="16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8"/>
      <c r="D1590" s="169"/>
      <c r="E1590" s="16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8"/>
      <c r="D1607" s="169"/>
      <c r="E1607" s="16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8"/>
      <c r="D1624" s="169"/>
      <c r="E1624" s="16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2"/>
      <c r="D1641" s="173"/>
      <c r="E1641" s="173"/>
    </row>
    <row r="1642" spans="1:5" ht="18" hidden="1" outlineLevel="1" collapsed="1">
      <c r="A1642" s="78" t="s">
        <v>121</v>
      </c>
      <c r="B1642" s="87"/>
      <c r="C1642" s="168"/>
      <c r="D1642" s="169"/>
      <c r="E1642" s="16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6"/>
      <c r="D1659" s="167"/>
      <c r="E1659" s="16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8"/>
      <c r="D1676" s="169"/>
      <c r="E1676" s="16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8"/>
      <c r="D1693" s="169"/>
      <c r="E1693" s="16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8"/>
      <c r="D1710" s="169"/>
      <c r="E1710" s="16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8"/>
      <c r="D1727" s="169"/>
      <c r="E1727" s="16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8"/>
      <c r="D1744" s="169"/>
      <c r="E1744" s="16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8"/>
      <c r="D1761" s="169"/>
      <c r="E1761" s="16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8"/>
      <c r="D1778" s="169"/>
      <c r="E1778" s="16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8"/>
      <c r="D1795" s="169"/>
      <c r="E1795" s="16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8"/>
      <c r="D1812" s="169"/>
      <c r="E1812" s="16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8"/>
      <c r="D1829" s="169"/>
      <c r="E1829" s="16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8"/>
      <c r="D1846" s="169"/>
      <c r="E1846" s="16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8"/>
      <c r="D1863" s="169"/>
      <c r="E1863" s="16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8"/>
      <c r="D1880" s="169"/>
      <c r="E1880" s="16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8"/>
      <c r="D1897" s="169"/>
      <c r="E1897" s="16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0"/>
      <c r="D1914" s="171"/>
      <c r="E1914" s="171"/>
    </row>
    <row r="1915" spans="1:5" ht="18" hidden="1" outlineLevel="1" collapsed="1">
      <c r="A1915" s="83" t="s">
        <v>137</v>
      </c>
      <c r="B1915" s="87"/>
      <c r="C1915" s="168"/>
      <c r="D1915" s="169"/>
      <c r="E1915" s="169"/>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6"/>
      <c r="D1932" s="167"/>
      <c r="E1932" s="167"/>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8"/>
      <c r="D1949" s="169"/>
      <c r="E1949" s="169"/>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8"/>
      <c r="D1966" s="169"/>
      <c r="E1966" s="169"/>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8"/>
      <c r="D1983" s="169"/>
      <c r="E1983" s="169"/>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8"/>
      <c r="D2000" s="169"/>
      <c r="E2000" s="169"/>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8"/>
      <c r="D2017" s="169"/>
      <c r="E2017" s="169"/>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8"/>
      <c r="D2034" s="169"/>
      <c r="E2034" s="169"/>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8"/>
      <c r="D2051" s="169"/>
      <c r="E2051" s="169"/>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8"/>
      <c r="D2068" s="169"/>
      <c r="E2068" s="169"/>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8"/>
      <c r="D2085" s="169"/>
      <c r="E2085" s="169"/>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8"/>
      <c r="D2102" s="169"/>
      <c r="E2102" s="169"/>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8"/>
      <c r="D2119" s="169"/>
      <c r="E2119" s="169"/>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8"/>
      <c r="D2136" s="169"/>
      <c r="E2136" s="16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8"/>
      <c r="D2153" s="169"/>
      <c r="E2153" s="16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8"/>
      <c r="D2170" s="169"/>
      <c r="E2170" s="16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157:E157"/>
    <mergeCell ref="C362:E362"/>
    <mergeCell ref="C379:E379"/>
    <mergeCell ref="C276:E276"/>
    <mergeCell ref="C277:E277"/>
    <mergeCell ref="C294:E294"/>
    <mergeCell ref="C311:E311"/>
    <mergeCell ref="C242:E242"/>
    <mergeCell ref="C259:E259"/>
    <mergeCell ref="C106:E106"/>
    <mergeCell ref="C174:E174"/>
    <mergeCell ref="C191:E191"/>
    <mergeCell ref="C396:E396"/>
    <mergeCell ref="C123:E123"/>
    <mergeCell ref="C328:E328"/>
    <mergeCell ref="C345:E345"/>
    <mergeCell ref="C208:E208"/>
    <mergeCell ref="C225:E225"/>
    <mergeCell ref="C140:E140"/>
    <mergeCell ref="C703:E703"/>
    <mergeCell ref="C823:E823"/>
    <mergeCell ref="C567:E567"/>
    <mergeCell ref="C464:E464"/>
    <mergeCell ref="C481:E481"/>
    <mergeCell ref="C498:E498"/>
    <mergeCell ref="C515:E515"/>
    <mergeCell ref="C550:E550"/>
    <mergeCell ref="C430:E430"/>
    <mergeCell ref="C447:E447"/>
    <mergeCell ref="C532:E532"/>
    <mergeCell ref="C549:E549"/>
    <mergeCell ref="C413:E413"/>
    <mergeCell ref="C686:E686"/>
    <mergeCell ref="C1044:E1044"/>
    <mergeCell ref="C1061:E1061"/>
    <mergeCell ref="C840:E840"/>
    <mergeCell ref="C857:E857"/>
    <mergeCell ref="C874:E874"/>
    <mergeCell ref="C891:E891"/>
    <mergeCell ref="C976:E976"/>
    <mergeCell ref="C993:E993"/>
    <mergeCell ref="C1010:E1010"/>
    <mergeCell ref="C1027:E1027"/>
    <mergeCell ref="C584:E584"/>
    <mergeCell ref="C601:E601"/>
    <mergeCell ref="C618:E618"/>
    <mergeCell ref="C635:E635"/>
    <mergeCell ref="C652:E652"/>
    <mergeCell ref="C669:E669"/>
    <mergeCell ref="C1078:E1078"/>
    <mergeCell ref="C720:E720"/>
    <mergeCell ref="C737:E737"/>
    <mergeCell ref="C908:E908"/>
    <mergeCell ref="C925:E925"/>
    <mergeCell ref="C754:E754"/>
    <mergeCell ref="C771:E771"/>
    <mergeCell ref="C822:E822"/>
    <mergeCell ref="C788:E788"/>
    <mergeCell ref="C805:E805"/>
    <mergeCell ref="C1283:E1283"/>
    <mergeCell ref="C1300:E1300"/>
    <mergeCell ref="C942:E942"/>
    <mergeCell ref="C959:E959"/>
    <mergeCell ref="C1113:E1113"/>
    <mergeCell ref="C1266:E1266"/>
    <mergeCell ref="C1130:E1130"/>
    <mergeCell ref="C1147:E1147"/>
    <mergeCell ref="C1095:E1095"/>
    <mergeCell ref="C1096:E1096"/>
    <mergeCell ref="C1164:E1164"/>
    <mergeCell ref="C1181:E1181"/>
    <mergeCell ref="C1198:E1198"/>
    <mergeCell ref="C1215:E1215"/>
    <mergeCell ref="C1232:E1232"/>
    <mergeCell ref="C1249:E1249"/>
    <mergeCell ref="C1386:E1386"/>
    <mergeCell ref="C1403:E1403"/>
    <mergeCell ref="C1334:E1334"/>
    <mergeCell ref="C1351:E1351"/>
    <mergeCell ref="C1368:E1368"/>
    <mergeCell ref="C1369:E1369"/>
    <mergeCell ref="C1317:E1317"/>
    <mergeCell ref="C1642:E1642"/>
    <mergeCell ref="C1659:E1659"/>
    <mergeCell ref="C1624:E1624"/>
    <mergeCell ref="C1641:E1641"/>
    <mergeCell ref="C1420:E1420"/>
    <mergeCell ref="C1437:E1437"/>
    <mergeCell ref="C1454:E1454"/>
    <mergeCell ref="C1471:E1471"/>
    <mergeCell ref="C1607:E1607"/>
    <mergeCell ref="C1556:E1556"/>
    <mergeCell ref="C1573:E1573"/>
    <mergeCell ref="C1590:E1590"/>
    <mergeCell ref="C1488:E1488"/>
    <mergeCell ref="C1505:E1505"/>
    <mergeCell ref="C1522:E1522"/>
    <mergeCell ref="C1539:E1539"/>
    <mergeCell ref="C1778:E1778"/>
    <mergeCell ref="C1795:E1795"/>
    <mergeCell ref="C1676:E1676"/>
    <mergeCell ref="C1693:E1693"/>
    <mergeCell ref="C1761:E1761"/>
    <mergeCell ref="C1710:E1710"/>
    <mergeCell ref="C1727:E1727"/>
    <mergeCell ref="C1744:E1744"/>
    <mergeCell ref="C1897:E1897"/>
    <mergeCell ref="C1914:E1914"/>
    <mergeCell ref="C1812:E1812"/>
    <mergeCell ref="C1829:E1829"/>
    <mergeCell ref="C1846:E1846"/>
    <mergeCell ref="C1863:E1863"/>
    <mergeCell ref="C1880:E1880"/>
    <mergeCell ref="C2017:E2017"/>
    <mergeCell ref="C2170:E2170"/>
    <mergeCell ref="C2102:E2102"/>
    <mergeCell ref="C2119:E2119"/>
    <mergeCell ref="C2136:E2136"/>
    <mergeCell ref="C2153:E2153"/>
    <mergeCell ref="C1932:E1932"/>
    <mergeCell ref="C1949:E1949"/>
    <mergeCell ref="C1915:E1915"/>
    <mergeCell ref="C1966:E1966"/>
    <mergeCell ref="C2068:E2068"/>
    <mergeCell ref="C2085:E2085"/>
    <mergeCell ref="C2051:E2051"/>
    <mergeCell ref="C1983:E1983"/>
    <mergeCell ref="C2034:E2034"/>
    <mergeCell ref="C2000:E2000"/>
  </mergeCells>
  <phoneticPr fontId="3" type="noConversion"/>
  <pageMargins left="0.75" right="0.75" top="1" bottom="1" header="0.5" footer="0.5"/>
  <pageSetup orientation="portrait" horizontalDpi="4294967294"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FrameCounts World 1</vt:lpstr>
      <vt:lpstr>FrameCounts World 2</vt:lpstr>
      <vt:lpstr>FrameCounts World 3</vt:lpstr>
      <vt:lpstr>FrameCounts World 4</vt:lpstr>
      <vt:lpstr>FrameCounts World 5</vt:lpstr>
      <vt:lpstr>FrameCounts World 6</vt:lpstr>
      <vt:lpstr>FrameCounts World 7</vt:lpstr>
      <vt:lpstr>FrameCounts World 8</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Deign</cp:lastModifiedBy>
  <dcterms:created xsi:type="dcterms:W3CDTF">2006-03-01T18:38:04Z</dcterms:created>
  <dcterms:modified xsi:type="dcterms:W3CDTF">2010-06-22T23:27:57Z</dcterms:modified>
</cp:coreProperties>
</file>