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9" i="10"/>
  <c r="E40"/>
  <c r="E38"/>
  <c r="E37"/>
  <c r="E36"/>
  <c r="E35"/>
  <c r="E31"/>
  <c r="E32"/>
  <c r="E33"/>
  <c r="E34"/>
  <c r="E41"/>
  <c r="E30"/>
  <c r="E29"/>
  <c r="E28"/>
  <c r="E27"/>
  <c r="E25"/>
  <c r="E24"/>
  <c r="E26"/>
  <c r="E23"/>
  <c r="E22"/>
  <c r="E19"/>
  <c r="E16"/>
  <c r="E17"/>
  <c r="E18"/>
  <c r="E20"/>
  <c r="E21"/>
  <c r="E15"/>
  <c r="E14"/>
  <c r="E11"/>
  <c r="C44"/>
  <c r="C22" i="9"/>
  <c r="C23" s="1"/>
  <c r="C20"/>
  <c r="C14"/>
  <c r="C15" s="1"/>
  <c r="C12"/>
  <c r="C11"/>
  <c r="C3"/>
  <c r="C4"/>
  <c r="E43" i="10"/>
  <c r="E44" s="1"/>
  <c r="E42"/>
  <c r="E13"/>
  <c r="E12"/>
  <c r="E10"/>
  <c r="D44"/>
  <c r="G44" l="1"/>
  <c r="H1" s="1"/>
  <c r="H2" s="1"/>
  <c r="C6" i="9" s="1"/>
  <c r="C7" s="1"/>
  <c r="K2" i="10" l="1"/>
  <c r="J2"/>
  <c r="I2"/>
</calcChain>
</file>

<file path=xl/sharedStrings.xml><?xml version="1.0" encoding="utf-8"?>
<sst xmlns="http://schemas.openxmlformats.org/spreadsheetml/2006/main" count="1025" uniqueCount="223">
  <si>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</si>
  <si>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</si>
  <si>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</si>
  <si>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</si>
  <si>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</si>
  <si>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</si>
  <si>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</si>
  <si>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</si>
  <si>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</si>
  <si>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</si>
  <si>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</si>
  <si>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</si>
  <si>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</si>
  <si>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</si>
  <si>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</si>
  <si>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</si>
  <si>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</si>
  <si>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</si>
  <si>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</si>
  <si>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</si>
  <si>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</si>
  <si>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</si>
  <si>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</si>
  <si>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</si>
  <si>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</si>
  <si>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</si>
  <si>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</si>
  <si>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</si>
  <si>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</si>
  <si>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</si>
  <si>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</si>
  <si>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</si>
  <si>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</si>
  <si>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</si>
  <si>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</si>
  <si>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</si>
  <si>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</si>
  <si>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</si>
  <si>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</si>
  <si>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</si>
  <si>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</si>
  <si>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</si>
  <si>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</si>
  <si>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</si>
  <si>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</si>
  <si>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</si>
  <si>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</si>
  <si>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</si>
  <si>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</si>
  <si>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</si>
  <si>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</si>
  <si>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</si>
  <si>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</si>
  <si>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</si>
  <si>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</si>
  <si>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</si>
  <si>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</si>
  <si>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</si>
  <si>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</si>
  <si>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</si>
  <si>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</si>
  <si>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</si>
  <si>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</si>
  <si>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</si>
  <si>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</si>
  <si>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</si>
  <si>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</si>
  <si>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</si>
  <si>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</si>
  <si>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</si>
  <si>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</si>
  <si>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</si>
  <si>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</si>
  <si>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</si>
  <si>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</si>
  <si>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</si>
  <si>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</si>
  <si>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</si>
  <si>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</si>
  <si>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</si>
  <si>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</si>
  <si>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</si>
  <si>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</si>
  <si>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</si>
  <si>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</si>
  <si>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</si>
  <si>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</si>
  <si>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</si>
  <si>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</si>
  <si>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</si>
  <si>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</si>
  <si>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</si>
  <si>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</si>
  <si>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</si>
  <si>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</si>
  <si>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</si>
  <si>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</si>
  <si>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</si>
  <si>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</si>
  <si>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</si>
  <si>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</si>
  <si>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</si>
  <si>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</si>
  <si>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</si>
  <si>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</si>
  <si>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</si>
  <si>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</si>
  <si>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</si>
  <si>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</si>
  <si>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</si>
  <si>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</si>
  <si>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</si>
  <si>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</si>
  <si>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</si>
  <si>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</si>
  <si>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</si>
  <si>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</si>
  <si>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</si>
  <si>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</si>
  <si>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</si>
  <si>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</si>
  <si>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</si>
  <si>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</si>
  <si>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</si>
  <si>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</si>
  <si>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</si>
  <si>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</si>
  <si>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</si>
  <si>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</si>
  <si>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</si>
  <si>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</si>
  <si>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</si>
  <si>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</si>
  <si>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</si>
  <si>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</si>
  <si>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</si>
  <si>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</si>
  <si>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</si>
  <si>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</si>
  <si>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</si>
  <si>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</si>
  <si>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</si>
  <si>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</si>
  <si>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</si>
  <si>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</si>
  <si>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</si>
  <si>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</si>
  <si>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</si>
  <si>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</si>
  <si>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</si>
  <si>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</si>
  <si>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</si>
  <si>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</si>
  <si>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</si>
  <si>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</si>
  <si>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</si>
  <si>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</si>
  <si>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</si>
  <si>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</si>
  <si>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</si>
  <si>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</si>
  <si>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</si>
  <si>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</si>
  <si>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</si>
  <si>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</si>
  <si>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</si>
  <si>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</si>
  <si>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</si>
  <si>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Total Frames Gained:</t>
  </si>
  <si>
    <t>Improvements: Seconds</t>
  </si>
  <si>
    <t>Emulator version</t>
  </si>
  <si>
    <t>Version:</t>
  </si>
  <si>
    <t>name</t>
  </si>
  <si>
    <t>Checkpoint</t>
  </si>
  <si>
    <t>Position</t>
  </si>
  <si>
    <t>Begin</t>
  </si>
  <si>
    <t>Define:</t>
  </si>
  <si>
    <t>Character appears</t>
  </si>
  <si>
    <t>End</t>
  </si>
  <si>
    <t>version</t>
  </si>
  <si>
    <t>Total Frames</t>
  </si>
  <si>
    <r>
      <t>Game</t>
    </r>
    <r>
      <rPr>
        <sz val="26"/>
        <color theme="5" tint="-0.249977111117893"/>
        <rFont val="Times New Roman"/>
        <family val="1"/>
      </rPr>
      <t>Name</t>
    </r>
  </si>
  <si>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</si>
  <si>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</si>
  <si>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</si>
  <si>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</si>
  <si>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</si>
  <si>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</si>
  <si>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</si>
  <si>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</si>
  <si>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</si>
  <si>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</si>
  <si>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</si>
  <si>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</si>
  <si>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</si>
  <si>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</si>
  <si>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</si>
  <si>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</si>
  <si>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</si>
  <si>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</si>
  <si>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</si>
  <si>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</si>
  <si>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</si>
  <si>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</si>
  <si>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Whole Game</t>
  </si>
  <si>
    <t>Game</t>
  </si>
  <si>
    <t>Fight 3 begin</t>
  </si>
  <si>
    <t>Foda</t>
  </si>
  <si>
    <t>Knockdown 1</t>
  </si>
  <si>
    <t>Knockdown 2</t>
  </si>
  <si>
    <t>Knockdown 3</t>
  </si>
  <si>
    <t>Start cartwheel</t>
  </si>
  <si>
    <t>Fight 6 begin</t>
  </si>
  <si>
    <t>Fight End</t>
  </si>
  <si>
    <t>Fight 7 Begin</t>
  </si>
  <si>
    <t>Fight 7 End</t>
  </si>
  <si>
    <t>Fight 9 Begin</t>
  </si>
  <si>
    <t>Fight 10 Begin</t>
  </si>
  <si>
    <t>Fight 11 Begin</t>
  </si>
  <si>
    <t>Fight 12 begin</t>
  </si>
  <si>
    <t>End Fight</t>
  </si>
  <si>
    <t>Begin Fight 14</t>
  </si>
  <si>
    <t>Begin Fight 13</t>
  </si>
</sst>
</file>

<file path=xl/styles.xml><?xml version="1.0" encoding="utf-8"?>
<styleSheet xmlns="http://schemas.openxmlformats.org/spreadsheetml/2006/main">
  <numFmts count="1">
    <numFmt numFmtId="164" formatCode="0.0"/>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0">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0" tint="-0.249977111117893"/>
        <bgColor indexed="64"/>
      </patternFill>
    </fill>
    <fill>
      <patternFill patternType="solid">
        <fgColor rgb="FFD4FFD1"/>
        <bgColor indexed="64"/>
      </patternFill>
    </fill>
  </fills>
  <borders count="4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s>
  <cellStyleXfs count="4">
    <xf numFmtId="0" fontId="0" fillId="0" borderId="0"/>
    <xf numFmtId="0" fontId="30" fillId="0" borderId="27" applyNumberFormat="0" applyFill="0" applyAlignment="0" applyProtection="0"/>
    <xf numFmtId="0" fontId="31" fillId="16" borderId="0" applyNumberFormat="0" applyBorder="0" applyAlignment="0" applyProtection="0"/>
    <xf numFmtId="0" fontId="44" fillId="0" borderId="0" applyNumberFormat="0" applyFill="0" applyBorder="0" applyAlignment="0" applyProtection="0">
      <alignment vertical="top"/>
      <protection locked="0"/>
    </xf>
  </cellStyleXfs>
  <cellXfs count="20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9" fillId="0" borderId="0" xfId="0" applyFont="1" applyAlignment="1"/>
    <xf numFmtId="0" fontId="8" fillId="0" borderId="0" xfId="0" applyFont="1" applyAlignment="1"/>
    <xf numFmtId="0" fontId="0" fillId="0" borderId="6" xfId="0" applyBorder="1" applyAlignment="1">
      <alignment horizontal="right"/>
    </xf>
    <xf numFmtId="0" fontId="0" fillId="0" borderId="7" xfId="0" applyBorder="1"/>
    <xf numFmtId="0" fontId="11" fillId="0" borderId="0" xfId="0" applyFont="1" applyAlignment="1"/>
    <xf numFmtId="0" fontId="11" fillId="0" borderId="0" xfId="0" applyFont="1"/>
    <xf numFmtId="0" fontId="12" fillId="0" borderId="0" xfId="0" applyFont="1"/>
    <xf numFmtId="0" fontId="13" fillId="2" borderId="0" xfId="0" applyFont="1" applyFill="1" applyAlignment="1"/>
    <xf numFmtId="0" fontId="9" fillId="0" borderId="0" xfId="0" applyFont="1"/>
    <xf numFmtId="0" fontId="12" fillId="0" borderId="8" xfId="0" applyFont="1" applyFill="1" applyBorder="1"/>
    <xf numFmtId="0" fontId="12" fillId="0" borderId="9" xfId="0" applyFont="1" applyFill="1" applyBorder="1"/>
    <xf numFmtId="0" fontId="21"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2" fillId="3" borderId="12" xfId="0" applyFont="1" applyFill="1" applyBorder="1" applyAlignment="1">
      <alignment horizontal="center"/>
    </xf>
    <xf numFmtId="0" fontId="22" fillId="4" borderId="12" xfId="0" applyFont="1" applyFill="1" applyBorder="1" applyAlignment="1">
      <alignment horizontal="center"/>
    </xf>
    <xf numFmtId="0" fontId="22" fillId="5" borderId="12" xfId="0" applyFont="1" applyFill="1" applyBorder="1" applyAlignment="1">
      <alignment horizontal="center"/>
    </xf>
    <xf numFmtId="0" fontId="22" fillId="6" borderId="12" xfId="0" applyFont="1" applyFill="1" applyBorder="1" applyAlignment="1">
      <alignment horizontal="center"/>
    </xf>
    <xf numFmtId="0" fontId="0" fillId="0" borderId="6" xfId="0" applyBorder="1"/>
    <xf numFmtId="0" fontId="0" fillId="0" borderId="13" xfId="0" applyBorder="1"/>
    <xf numFmtId="0" fontId="10" fillId="0" borderId="0" xfId="0" applyFont="1"/>
    <xf numFmtId="0" fontId="10" fillId="0" borderId="6" xfId="0" applyFont="1" applyBorder="1"/>
    <xf numFmtId="0" fontId="10" fillId="0" borderId="0" xfId="0" applyFont="1" applyBorder="1"/>
    <xf numFmtId="0" fontId="10" fillId="0" borderId="1" xfId="0" applyFont="1" applyBorder="1"/>
    <xf numFmtId="0" fontId="10" fillId="0" borderId="0" xfId="0" applyFont="1" applyFill="1"/>
    <xf numFmtId="0" fontId="0" fillId="0" borderId="0" xfId="0" applyBorder="1" applyAlignment="1"/>
    <xf numFmtId="0" fontId="12" fillId="0" borderId="16" xfId="0" applyFont="1" applyFill="1" applyBorder="1"/>
    <xf numFmtId="0" fontId="12" fillId="0" borderId="17" xfId="0" applyFont="1" applyFill="1" applyBorder="1"/>
    <xf numFmtId="0" fontId="13" fillId="2" borderId="10" xfId="0" applyFont="1" applyFill="1" applyBorder="1" applyAlignment="1"/>
    <xf numFmtId="0" fontId="9" fillId="7" borderId="10" xfId="0" applyFont="1" applyFill="1" applyBorder="1" applyAlignment="1"/>
    <xf numFmtId="0" fontId="9" fillId="8" borderId="10" xfId="0" applyFont="1" applyFill="1" applyBorder="1" applyAlignment="1"/>
    <xf numFmtId="0" fontId="15" fillId="9" borderId="10" xfId="0" applyFont="1" applyFill="1" applyBorder="1" applyAlignment="1"/>
    <xf numFmtId="0" fontId="17" fillId="10" borderId="10" xfId="0" applyFont="1" applyFill="1" applyBorder="1" applyAlignment="1"/>
    <xf numFmtId="0" fontId="9" fillId="11" borderId="10" xfId="0" applyFont="1" applyFill="1" applyBorder="1" applyAlignment="1"/>
    <xf numFmtId="0" fontId="9" fillId="12" borderId="10" xfId="0" applyFont="1" applyFill="1" applyBorder="1" applyAlignment="1"/>
    <xf numFmtId="0" fontId="19" fillId="4" borderId="10" xfId="0" applyFont="1" applyFill="1" applyBorder="1" applyAlignment="1"/>
    <xf numFmtId="0" fontId="19" fillId="13" borderId="10" xfId="0" applyFont="1" applyFill="1" applyBorder="1" applyAlignment="1"/>
    <xf numFmtId="0" fontId="13" fillId="2" borderId="6" xfId="0" applyFont="1" applyFill="1" applyBorder="1" applyAlignment="1"/>
    <xf numFmtId="0" fontId="9" fillId="7" borderId="6" xfId="0" applyFont="1" applyFill="1" applyBorder="1" applyAlignment="1"/>
    <xf numFmtId="0" fontId="14" fillId="7" borderId="18" xfId="0" applyFont="1" applyFill="1" applyBorder="1" applyAlignment="1">
      <alignment horizontal="right"/>
    </xf>
    <xf numFmtId="0" fontId="12" fillId="7" borderId="18" xfId="0" applyFont="1" applyFill="1" applyBorder="1" applyAlignment="1">
      <alignment horizontal="right"/>
    </xf>
    <xf numFmtId="0" fontId="12" fillId="7" borderId="19" xfId="0" applyFont="1" applyFill="1" applyBorder="1" applyAlignment="1">
      <alignment horizontal="right"/>
    </xf>
    <xf numFmtId="0" fontId="14" fillId="7" borderId="20" xfId="0" applyFont="1" applyFill="1" applyBorder="1" applyAlignment="1">
      <alignment horizontal="right"/>
    </xf>
    <xf numFmtId="0" fontId="9" fillId="8" borderId="6" xfId="0" applyFont="1" applyFill="1" applyBorder="1" applyAlignment="1"/>
    <xf numFmtId="0" fontId="14" fillId="8" borderId="18" xfId="0" applyFont="1" applyFill="1" applyBorder="1" applyAlignment="1">
      <alignment horizontal="right"/>
    </xf>
    <xf numFmtId="0" fontId="25" fillId="8" borderId="18" xfId="0" applyFont="1" applyFill="1" applyBorder="1" applyAlignment="1">
      <alignment horizontal="right"/>
    </xf>
    <xf numFmtId="0" fontId="25" fillId="8" borderId="19" xfId="0" applyFont="1" applyFill="1" applyBorder="1" applyAlignment="1">
      <alignment horizontal="right"/>
    </xf>
    <xf numFmtId="0" fontId="14" fillId="8" borderId="20" xfId="0" applyFont="1" applyFill="1" applyBorder="1" applyAlignment="1">
      <alignment horizontal="right"/>
    </xf>
    <xf numFmtId="0" fontId="12" fillId="8" borderId="18" xfId="0" applyFont="1" applyFill="1" applyBorder="1" applyAlignment="1">
      <alignment horizontal="right"/>
    </xf>
    <xf numFmtId="0" fontId="12" fillId="8" borderId="19" xfId="0" applyFont="1" applyFill="1" applyBorder="1" applyAlignment="1">
      <alignment horizontal="right"/>
    </xf>
    <xf numFmtId="0" fontId="15" fillId="9" borderId="6" xfId="0" applyFont="1" applyFill="1" applyBorder="1" applyAlignment="1"/>
    <xf numFmtId="0" fontId="14" fillId="9" borderId="18" xfId="0" applyFont="1" applyFill="1" applyBorder="1" applyAlignment="1">
      <alignment horizontal="right"/>
    </xf>
    <xf numFmtId="0" fontId="12" fillId="9" borderId="18" xfId="0" applyFont="1" applyFill="1" applyBorder="1" applyAlignment="1">
      <alignment horizontal="right"/>
    </xf>
    <xf numFmtId="0" fontId="12" fillId="9" borderId="19" xfId="0" applyFont="1" applyFill="1" applyBorder="1" applyAlignment="1">
      <alignment horizontal="right"/>
    </xf>
    <xf numFmtId="0" fontId="14" fillId="9" borderId="20" xfId="0" applyFont="1" applyFill="1" applyBorder="1" applyAlignment="1">
      <alignment horizontal="right"/>
    </xf>
    <xf numFmtId="0" fontId="17" fillId="10" borderId="6" xfId="0" applyFont="1" applyFill="1" applyBorder="1" applyAlignment="1"/>
    <xf numFmtId="0" fontId="14" fillId="10" borderId="18" xfId="0" applyFont="1" applyFill="1" applyBorder="1" applyAlignment="1">
      <alignment horizontal="right"/>
    </xf>
    <xf numFmtId="0" fontId="12" fillId="10" borderId="18" xfId="0" applyFont="1" applyFill="1" applyBorder="1" applyAlignment="1">
      <alignment horizontal="right"/>
    </xf>
    <xf numFmtId="0" fontId="12" fillId="10" borderId="19" xfId="0" applyFont="1" applyFill="1" applyBorder="1" applyAlignment="1">
      <alignment horizontal="right"/>
    </xf>
    <xf numFmtId="0" fontId="14" fillId="10" borderId="20" xfId="0" applyFont="1" applyFill="1" applyBorder="1" applyAlignment="1">
      <alignment horizontal="right"/>
    </xf>
    <xf numFmtId="0" fontId="9" fillId="11" borderId="6" xfId="0" applyFont="1" applyFill="1" applyBorder="1" applyAlignment="1"/>
    <xf numFmtId="0" fontId="14" fillId="11" borderId="18" xfId="0" applyFont="1" applyFill="1" applyBorder="1" applyAlignment="1">
      <alignment horizontal="right"/>
    </xf>
    <xf numFmtId="0" fontId="12" fillId="11" borderId="18" xfId="0" applyFont="1" applyFill="1" applyBorder="1" applyAlignment="1">
      <alignment horizontal="right"/>
    </xf>
    <xf numFmtId="0" fontId="12" fillId="11" borderId="19" xfId="0" applyFont="1" applyFill="1" applyBorder="1" applyAlignment="1">
      <alignment horizontal="right"/>
    </xf>
    <xf numFmtId="0" fontId="14" fillId="11" borderId="20" xfId="0" applyFont="1" applyFill="1" applyBorder="1" applyAlignment="1">
      <alignment horizontal="right"/>
    </xf>
    <xf numFmtId="0" fontId="9" fillId="12" borderId="6" xfId="0" applyFont="1" applyFill="1" applyBorder="1" applyAlignment="1"/>
    <xf numFmtId="0" fontId="14" fillId="12" borderId="18" xfId="0" applyFont="1" applyFill="1" applyBorder="1" applyAlignment="1">
      <alignment horizontal="right"/>
    </xf>
    <xf numFmtId="0" fontId="12" fillId="12" borderId="18" xfId="0" applyFont="1" applyFill="1" applyBorder="1" applyAlignment="1">
      <alignment horizontal="right"/>
    </xf>
    <xf numFmtId="0" fontId="12" fillId="12" borderId="19" xfId="0" applyFont="1" applyFill="1" applyBorder="1" applyAlignment="1">
      <alignment horizontal="right"/>
    </xf>
    <xf numFmtId="0" fontId="14" fillId="12" borderId="20" xfId="0" applyFont="1" applyFill="1" applyBorder="1" applyAlignment="1">
      <alignment horizontal="right"/>
    </xf>
    <xf numFmtId="0" fontId="19" fillId="4" borderId="6" xfId="0" applyFont="1" applyFill="1" applyBorder="1" applyAlignment="1"/>
    <xf numFmtId="0" fontId="26" fillId="4" borderId="18" xfId="0" applyFont="1" applyFill="1" applyBorder="1" applyAlignment="1">
      <alignment horizontal="right"/>
    </xf>
    <xf numFmtId="0" fontId="27" fillId="4" borderId="18" xfId="0" applyFont="1" applyFill="1" applyBorder="1" applyAlignment="1">
      <alignment horizontal="right"/>
    </xf>
    <xf numFmtId="0" fontId="27" fillId="4" borderId="19" xfId="0" applyFont="1" applyFill="1" applyBorder="1" applyAlignment="1">
      <alignment horizontal="right"/>
    </xf>
    <xf numFmtId="0" fontId="26" fillId="4" borderId="20" xfId="0" applyFont="1" applyFill="1" applyBorder="1" applyAlignment="1">
      <alignment horizontal="right"/>
    </xf>
    <xf numFmtId="0" fontId="19" fillId="13" borderId="6" xfId="0" applyFont="1" applyFill="1" applyBorder="1" applyAlignment="1"/>
    <xf numFmtId="0" fontId="28" fillId="13" borderId="18" xfId="0" applyFont="1" applyFill="1" applyBorder="1" applyAlignment="1">
      <alignment horizontal="right"/>
    </xf>
    <xf numFmtId="0" fontId="29" fillId="13" borderId="18" xfId="0" applyFont="1" applyFill="1" applyBorder="1" applyAlignment="1">
      <alignment horizontal="right"/>
    </xf>
    <xf numFmtId="0" fontId="29" fillId="13" borderId="19" xfId="0" applyFont="1" applyFill="1" applyBorder="1" applyAlignment="1">
      <alignment horizontal="right"/>
    </xf>
    <xf numFmtId="0" fontId="28" fillId="13" borderId="20" xfId="0" applyFont="1" applyFill="1" applyBorder="1" applyAlignment="1">
      <alignment horizontal="right"/>
    </xf>
    <xf numFmtId="0" fontId="11" fillId="3" borderId="4" xfId="0" applyFont="1" applyFill="1" applyBorder="1" applyAlignment="1"/>
    <xf numFmtId="0" fontId="12" fillId="0" borderId="4" xfId="0" applyFont="1" applyFill="1" applyBorder="1"/>
    <xf numFmtId="0" fontId="12" fillId="0" borderId="21" xfId="0" applyFont="1" applyFill="1" applyBorder="1"/>
    <xf numFmtId="0" fontId="11" fillId="3" borderId="5" xfId="0" applyFont="1" applyFill="1" applyBorder="1" applyAlignment="1"/>
    <xf numFmtId="0" fontId="0" fillId="0" borderId="10" xfId="0" applyBorder="1"/>
    <xf numFmtId="0" fontId="24" fillId="0" borderId="0" xfId="0" applyFont="1" applyFill="1" applyBorder="1" applyAlignment="1">
      <alignment horizontal="center"/>
    </xf>
    <xf numFmtId="0" fontId="32" fillId="0" borderId="0" xfId="0" applyNumberFormat="1" applyFont="1"/>
    <xf numFmtId="0" fontId="0" fillId="0" borderId="0" xfId="0" applyAlignment="1"/>
    <xf numFmtId="0" fontId="31" fillId="16" borderId="23" xfId="2" applyNumberFormat="1" applyBorder="1"/>
    <xf numFmtId="0" fontId="31" fillId="16" borderId="23" xfId="2" applyNumberFormat="1" applyBorder="1" applyAlignment="1">
      <alignment horizontal="center"/>
    </xf>
    <xf numFmtId="0" fontId="31" fillId="16" borderId="22" xfId="2" applyNumberFormat="1" applyBorder="1" applyAlignment="1">
      <alignment horizontal="center"/>
    </xf>
    <xf numFmtId="0" fontId="30" fillId="0" borderId="27" xfId="1" applyNumberFormat="1" applyBorder="1"/>
    <xf numFmtId="3" fontId="30" fillId="0" borderId="27" xfId="1" applyNumberFormat="1" applyBorder="1"/>
    <xf numFmtId="3" fontId="32" fillId="0" borderId="0" xfId="0" applyNumberFormat="1" applyFont="1" applyBorder="1"/>
    <xf numFmtId="0" fontId="30" fillId="0" borderId="30" xfId="1" applyNumberFormat="1" applyBorder="1"/>
    <xf numFmtId="3" fontId="30" fillId="0" borderId="30" xfId="1" applyNumberFormat="1" applyBorder="1"/>
    <xf numFmtId="49" fontId="30" fillId="0" borderId="29" xfId="1" applyNumberFormat="1" applyBorder="1"/>
    <xf numFmtId="49" fontId="32" fillId="0" borderId="1" xfId="0" applyNumberFormat="1" applyFont="1" applyBorder="1"/>
    <xf numFmtId="49" fontId="30" fillId="17" borderId="31" xfId="1" applyNumberFormat="1" applyFill="1" applyBorder="1"/>
    <xf numFmtId="3" fontId="0" fillId="0" borderId="0" xfId="0" applyNumberFormat="1"/>
    <xf numFmtId="0" fontId="41" fillId="16" borderId="13" xfId="2" applyNumberFormat="1" applyFont="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2" fillId="0" borderId="41" xfId="0" applyNumberFormat="1" applyFont="1" applyBorder="1"/>
    <xf numFmtId="3" fontId="30"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5" fillId="0" borderId="22" xfId="0" applyFont="1" applyFill="1" applyBorder="1" applyAlignment="1">
      <alignment horizontal="center"/>
    </xf>
    <xf numFmtId="0" fontId="25"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5" fillId="0" borderId="0" xfId="0" applyFont="1" applyAlignment="1"/>
    <xf numFmtId="0" fontId="25" fillId="0" borderId="0" xfId="0" applyFont="1" applyBorder="1" applyAlignment="1">
      <alignment horizontal="right"/>
    </xf>
    <xf numFmtId="0" fontId="0" fillId="19" borderId="0" xfId="0" applyFill="1"/>
    <xf numFmtId="0" fontId="48" fillId="19" borderId="0" xfId="0" applyFont="1" applyFill="1"/>
    <xf numFmtId="0" fontId="38" fillId="19" borderId="0" xfId="0" applyNumberFormat="1" applyFont="1" applyFill="1"/>
    <xf numFmtId="0" fontId="32" fillId="19" borderId="0" xfId="0" applyNumberFormat="1" applyFont="1" applyFill="1"/>
    <xf numFmtId="0" fontId="48" fillId="19" borderId="0" xfId="0" applyNumberFormat="1" applyFont="1" applyFill="1"/>
    <xf numFmtId="0" fontId="25" fillId="19" borderId="0" xfId="0" applyFont="1" applyFill="1"/>
    <xf numFmtId="0" fontId="34" fillId="19" borderId="0" xfId="0" applyNumberFormat="1" applyFont="1" applyFill="1"/>
    <xf numFmtId="0" fontId="37" fillId="19" borderId="0" xfId="0" applyNumberFormat="1" applyFont="1" applyFill="1"/>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3" fontId="4" fillId="0" borderId="0" xfId="0" applyNumberFormat="1" applyFont="1" applyFill="1" applyBorder="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7" fillId="19" borderId="0" xfId="0" applyNumberFormat="1" applyFont="1" applyFill="1" applyAlignment="1"/>
    <xf numFmtId="0" fontId="0" fillId="19" borderId="0" xfId="0" applyFill="1" applyAlignment="1"/>
    <xf numFmtId="0" fontId="33" fillId="19" borderId="0" xfId="0" applyNumberFormat="1" applyFont="1" applyFill="1" applyAlignment="1"/>
    <xf numFmtId="0" fontId="39" fillId="19" borderId="0" xfId="0" applyNumberFormat="1" applyFont="1" applyFill="1" applyAlignment="1">
      <alignment horizontal="right"/>
    </xf>
    <xf numFmtId="0" fontId="40" fillId="19" borderId="0" xfId="0" applyFont="1" applyFill="1" applyAlignment="1">
      <alignment horizontal="right"/>
    </xf>
    <xf numFmtId="0" fontId="35" fillId="16" borderId="28" xfId="2" applyNumberFormat="1" applyFont="1" applyBorder="1" applyAlignment="1">
      <alignment horizontal="center" vertical="center" textRotation="90"/>
    </xf>
    <xf numFmtId="0" fontId="0" fillId="0" borderId="6" xfId="0" applyBorder="1" applyAlignment="1">
      <alignment horizontal="center" vertical="center" textRotation="90"/>
    </xf>
    <xf numFmtId="0" fontId="9" fillId="3" borderId="8" xfId="0" applyFont="1" applyFill="1" applyBorder="1" applyAlignment="1"/>
    <xf numFmtId="0" fontId="12" fillId="3" borderId="8" xfId="0" applyFont="1" applyFill="1" applyBorder="1" applyAlignment="1"/>
    <xf numFmtId="0" fontId="9" fillId="3" borderId="24" xfId="0" applyFont="1" applyFill="1" applyBorder="1" applyAlignment="1"/>
    <xf numFmtId="0" fontId="12" fillId="3" borderId="24" xfId="0" applyFont="1" applyFill="1" applyBorder="1" applyAlignment="1"/>
    <xf numFmtId="0" fontId="19" fillId="13" borderId="26" xfId="0" applyFont="1" applyFill="1" applyBorder="1" applyAlignment="1"/>
    <xf numFmtId="0" fontId="20" fillId="13" borderId="0" xfId="0" applyFont="1" applyFill="1" applyBorder="1" applyAlignment="1"/>
    <xf numFmtId="0" fontId="19" fillId="4" borderId="26" xfId="0" applyFont="1" applyFill="1" applyBorder="1" applyAlignment="1"/>
    <xf numFmtId="0" fontId="20" fillId="4" borderId="0" xfId="0" applyFont="1" applyFill="1" applyBorder="1" applyAlignment="1"/>
    <xf numFmtId="0" fontId="9" fillId="12" borderId="26" xfId="0" applyFont="1" applyFill="1" applyBorder="1" applyAlignment="1"/>
    <xf numFmtId="0" fontId="0" fillId="12" borderId="0" xfId="0" applyFill="1" applyBorder="1" applyAlignment="1"/>
    <xf numFmtId="0" fontId="9" fillId="11" borderId="26" xfId="0" applyFont="1" applyFill="1" applyBorder="1" applyAlignment="1"/>
    <xf numFmtId="0" fontId="12" fillId="11" borderId="0" xfId="0" applyFont="1" applyFill="1" applyBorder="1" applyAlignment="1"/>
    <xf numFmtId="0" fontId="17" fillId="10" borderId="26" xfId="0" applyFont="1" applyFill="1" applyBorder="1" applyAlignment="1"/>
    <xf numFmtId="0" fontId="18" fillId="10" borderId="0" xfId="0" applyFont="1" applyFill="1" applyBorder="1" applyAlignment="1"/>
    <xf numFmtId="0" fontId="15" fillId="9" borderId="26" xfId="0" applyFont="1" applyFill="1" applyBorder="1" applyAlignment="1"/>
    <xf numFmtId="0" fontId="16" fillId="9" borderId="0" xfId="0" applyFont="1" applyFill="1" applyBorder="1" applyAlignment="1"/>
    <xf numFmtId="0" fontId="9" fillId="8" borderId="26" xfId="0" applyFont="1" applyFill="1" applyBorder="1" applyAlignment="1"/>
    <xf numFmtId="0" fontId="0" fillId="8" borderId="0" xfId="0" applyFill="1" applyBorder="1" applyAlignment="1"/>
    <xf numFmtId="0" fontId="8" fillId="15" borderId="0" xfId="0" applyFont="1" applyFill="1" applyAlignment="1">
      <alignment horizontal="center"/>
    </xf>
    <xf numFmtId="0" fontId="9" fillId="7" borderId="26" xfId="0" applyFont="1" applyFill="1" applyBorder="1" applyAlignment="1"/>
    <xf numFmtId="0" fontId="0" fillId="7" borderId="0" xfId="0" applyFill="1" applyBorder="1" applyAlignment="1"/>
    <xf numFmtId="0" fontId="10" fillId="3" borderId="25" xfId="0" applyFont="1" applyFill="1" applyBorder="1" applyAlignment="1"/>
    <xf numFmtId="0" fontId="10" fillId="3" borderId="14" xfId="0" applyFont="1" applyFill="1" applyBorder="1" applyAlignment="1"/>
    <xf numFmtId="0" fontId="10" fillId="3" borderId="15" xfId="0" applyFont="1" applyFill="1" applyBorder="1" applyAlignment="1"/>
    <xf numFmtId="0" fontId="23" fillId="14" borderId="25" xfId="0" applyFont="1" applyFill="1" applyBorder="1" applyAlignment="1">
      <alignment horizontal="center"/>
    </xf>
    <xf numFmtId="0" fontId="23" fillId="14" borderId="14" xfId="0" applyFont="1" applyFill="1" applyBorder="1" applyAlignment="1">
      <alignment horizontal="center"/>
    </xf>
    <xf numFmtId="0" fontId="23" fillId="14" borderId="15" xfId="0" applyFont="1" applyFill="1" applyBorder="1" applyAlignment="1">
      <alignment horizontal="center"/>
    </xf>
    <xf numFmtId="0" fontId="24" fillId="2" borderId="3" xfId="0" applyFont="1" applyFill="1" applyBorder="1" applyAlignment="1">
      <alignment horizontal="center"/>
    </xf>
    <xf numFmtId="0" fontId="25"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4" fillId="2" borderId="25" xfId="0" applyFont="1" applyFill="1" applyBorder="1" applyAlignment="1">
      <alignment horizontal="center"/>
    </xf>
    <xf numFmtId="0" fontId="24" fillId="2" borderId="15" xfId="0" applyFont="1" applyFill="1" applyBorder="1" applyAlignment="1">
      <alignment horizontal="center"/>
    </xf>
    <xf numFmtId="0" fontId="49" fillId="18" borderId="28" xfId="0" applyFont="1" applyFill="1" applyBorder="1" applyAlignment="1">
      <alignment vertical="center" textRotation="90"/>
    </xf>
    <xf numFmtId="0" fontId="49" fillId="18" borderId="6" xfId="0" applyFont="1" applyFill="1" applyBorder="1" applyAlignment="1">
      <alignment vertical="center" textRotation="90"/>
    </xf>
    <xf numFmtId="0" fontId="49" fillId="18" borderId="13" xfId="0" applyFont="1" applyFill="1" applyBorder="1" applyAlignment="1">
      <alignment vertical="center" textRotation="90"/>
    </xf>
    <xf numFmtId="0" fontId="25"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5" fillId="0" borderId="26" xfId="0" applyFont="1" applyBorder="1" applyAlignment="1">
      <alignment wrapText="1"/>
    </xf>
    <xf numFmtId="0" fontId="0" fillId="0" borderId="7" xfId="0" applyBorder="1" applyAlignment="1">
      <alignment wrapText="1"/>
    </xf>
    <xf numFmtId="0" fontId="43" fillId="0" borderId="33" xfId="0" applyFont="1" applyBorder="1" applyAlignment="1">
      <alignment horizontal="left" indent="4"/>
    </xf>
    <xf numFmtId="0" fontId="0" fillId="0" borderId="7" xfId="0" applyBorder="1" applyAlignment="1">
      <alignment horizontal="left" indent="4"/>
    </xf>
    <xf numFmtId="0" fontId="44" fillId="0" borderId="33" xfId="3" applyBorder="1" applyAlignment="1" applyProtection="1">
      <alignment horizontal="left" indent="4"/>
    </xf>
    <xf numFmtId="0" fontId="33" fillId="0" borderId="34" xfId="0" applyNumberFormat="1" applyFont="1" applyBorder="1" applyAlignment="1"/>
    <xf numFmtId="0" fontId="0" fillId="0" borderId="32" xfId="0" applyBorder="1" applyAlignment="1"/>
    <xf numFmtId="0" fontId="45" fillId="0" borderId="35" xfId="0" applyFont="1" applyBorder="1" applyAlignment="1"/>
    <xf numFmtId="0" fontId="45" fillId="0" borderId="36" xfId="0" applyFont="1" applyBorder="1" applyAlignment="1"/>
    <xf numFmtId="0" fontId="0" fillId="0" borderId="33" xfId="0" applyBorder="1" applyAlignment="1"/>
    <xf numFmtId="0" fontId="0" fillId="0" borderId="0" xfId="0" applyBorder="1" applyAlignment="1"/>
    <xf numFmtId="0" fontId="47" fillId="0" borderId="26" xfId="0" applyFont="1" applyBorder="1" applyAlignment="1">
      <alignment wrapText="1"/>
    </xf>
    <xf numFmtId="0" fontId="47" fillId="0" borderId="7" xfId="0" applyFont="1" applyBorder="1" applyAlignment="1">
      <alignment wrapText="1"/>
    </xf>
    <xf numFmtId="0" fontId="46" fillId="0" borderId="37" xfId="0" applyNumberFormat="1" applyFont="1" applyBorder="1" applyAlignment="1"/>
    <xf numFmtId="0" fontId="14"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44"/>
  <sheetViews>
    <sheetView tabSelected="1" workbookViewId="0">
      <pane ySplit="6" topLeftCell="A24" activePane="bottomLeft" state="frozen"/>
      <selection pane="bottomLeft" activeCell="C40" sqref="C40"/>
    </sheetView>
  </sheetViews>
  <sheetFormatPr defaultRowHeight="12.75" outlineLevelRow="1"/>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42" t="s">
        <v>181</v>
      </c>
      <c r="B1" s="141"/>
      <c r="C1" s="143" t="s">
        <v>168</v>
      </c>
      <c r="D1" s="143"/>
      <c r="E1" s="143"/>
      <c r="F1" s="144"/>
      <c r="G1" s="126"/>
      <c r="H1" s="127">
        <f>SUM(G1:G65351)</f>
        <v>0</v>
      </c>
      <c r="I1" s="127" t="s">
        <v>195</v>
      </c>
      <c r="J1" s="126"/>
      <c r="K1" s="126"/>
    </row>
    <row r="2" spans="1:11" ht="19.5" customHeight="1">
      <c r="A2" s="128" t="s">
        <v>171</v>
      </c>
      <c r="B2" s="128" t="s">
        <v>179</v>
      </c>
      <c r="C2" s="129"/>
      <c r="D2" s="129"/>
      <c r="E2" s="129"/>
      <c r="F2" s="129"/>
      <c r="G2" s="126"/>
      <c r="H2" s="130">
        <f>IF(H1&lt;3600,H1/60,QUOTIENT(H1, 3600))</f>
        <v>0</v>
      </c>
      <c r="I2" s="127" t="str">
        <f>IF(H1&lt;3600,"Seconds","Minutes")</f>
        <v>Seconds</v>
      </c>
      <c r="J2" s="130" t="str">
        <f>IF(H1&lt;3600,"",(MOD(H1,3600)/60))</f>
        <v/>
      </c>
      <c r="K2" s="127" t="str">
        <f>IF(H1&lt;3600, "", "Seconds")</f>
        <v/>
      </c>
    </row>
    <row r="3" spans="1:11" ht="12.75" customHeight="1">
      <c r="A3" s="128" t="s">
        <v>158</v>
      </c>
      <c r="B3" s="128" t="s">
        <v>172</v>
      </c>
      <c r="C3" s="129"/>
      <c r="D3" s="129"/>
      <c r="E3" s="129"/>
      <c r="F3" s="129"/>
      <c r="G3" s="126"/>
      <c r="H3" s="131"/>
      <c r="I3" s="126"/>
      <c r="J3" s="126"/>
      <c r="K3" s="126"/>
    </row>
    <row r="4" spans="1:11" ht="8.25" customHeight="1">
      <c r="A4" s="132"/>
      <c r="B4" s="132"/>
      <c r="C4" s="129"/>
      <c r="D4" s="129"/>
      <c r="E4" s="129"/>
      <c r="F4" s="129"/>
      <c r="G4" s="126"/>
      <c r="H4" s="126"/>
      <c r="I4" s="126"/>
      <c r="J4" s="126"/>
      <c r="K4" s="126"/>
    </row>
    <row r="5" spans="1:11" ht="12.75" customHeight="1">
      <c r="A5" s="133" t="s">
        <v>176</v>
      </c>
      <c r="B5" s="133" t="s">
        <v>175</v>
      </c>
      <c r="C5" s="140" t="s">
        <v>177</v>
      </c>
      <c r="D5" s="140"/>
      <c r="E5" s="133"/>
      <c r="F5" s="129"/>
      <c r="G5" s="126"/>
      <c r="H5" s="126"/>
      <c r="I5" s="126"/>
      <c r="J5" s="126"/>
      <c r="K5" s="126"/>
    </row>
    <row r="6" spans="1:11" ht="15">
      <c r="A6" s="133" t="s">
        <v>176</v>
      </c>
      <c r="B6" s="133" t="s">
        <v>178</v>
      </c>
      <c r="C6" s="140" t="s">
        <v>167</v>
      </c>
      <c r="D6" s="141"/>
      <c r="E6" s="133"/>
      <c r="F6" s="129"/>
      <c r="G6" s="126"/>
      <c r="H6" s="126"/>
      <c r="I6" s="126"/>
      <c r="J6" s="126"/>
      <c r="K6" s="126"/>
    </row>
    <row r="7" spans="1:11" ht="15.75" thickBot="1">
      <c r="A7" s="93"/>
      <c r="B7" s="93"/>
      <c r="C7" s="93"/>
      <c r="D7" s="93"/>
      <c r="E7" s="93"/>
      <c r="F7" s="93"/>
    </row>
    <row r="8" spans="1:11" ht="15" customHeight="1" outlineLevel="1">
      <c r="A8" s="145" t="s">
        <v>204</v>
      </c>
      <c r="B8" s="95" t="s">
        <v>173</v>
      </c>
      <c r="C8" s="96" t="s">
        <v>41</v>
      </c>
      <c r="D8" s="96" t="s">
        <v>207</v>
      </c>
      <c r="E8" s="96" t="s">
        <v>42</v>
      </c>
      <c r="F8" s="97" t="s">
        <v>174</v>
      </c>
    </row>
    <row r="9" spans="1:11" ht="15.75" outlineLevel="1" thickBot="1">
      <c r="A9" s="146"/>
      <c r="B9" s="98" t="s">
        <v>175</v>
      </c>
      <c r="C9" s="99"/>
      <c r="D9" s="99"/>
      <c r="E9" s="99"/>
      <c r="F9" s="103"/>
    </row>
    <row r="10" spans="1:11" ht="15.75" outlineLevel="1" thickTop="1">
      <c r="A10" s="146"/>
      <c r="B10" s="134" t="s">
        <v>206</v>
      </c>
      <c r="C10" s="100">
        <v>2055</v>
      </c>
      <c r="D10" s="100">
        <v>2991</v>
      </c>
      <c r="E10" s="100">
        <f t="shared" ref="E10:E43" si="0">IF(AND(C10&gt;0,D10&gt;0), D10-C10, 0)</f>
        <v>936</v>
      </c>
      <c r="F10" s="104"/>
    </row>
    <row r="11" spans="1:11" ht="15" outlineLevel="1">
      <c r="A11" s="146"/>
      <c r="B11" s="134" t="s">
        <v>211</v>
      </c>
      <c r="C11" s="100">
        <v>2076</v>
      </c>
      <c r="D11" s="100">
        <v>3023</v>
      </c>
      <c r="E11" s="100">
        <f t="shared" si="0"/>
        <v>947</v>
      </c>
      <c r="F11" s="104"/>
    </row>
    <row r="12" spans="1:11" ht="15" outlineLevel="1">
      <c r="A12" s="146"/>
      <c r="B12" s="134" t="s">
        <v>208</v>
      </c>
      <c r="C12" s="100">
        <v>2169</v>
      </c>
      <c r="D12" s="100">
        <v>3096</v>
      </c>
      <c r="E12" s="100">
        <f t="shared" si="0"/>
        <v>927</v>
      </c>
      <c r="F12" s="104"/>
    </row>
    <row r="13" spans="1:11" ht="15" outlineLevel="1">
      <c r="A13" s="146"/>
      <c r="B13" s="134" t="s">
        <v>209</v>
      </c>
      <c r="C13" s="100"/>
      <c r="D13" s="100">
        <v>3201</v>
      </c>
      <c r="E13" s="100">
        <f t="shared" si="0"/>
        <v>0</v>
      </c>
      <c r="F13" s="104"/>
    </row>
    <row r="14" spans="1:11" ht="15" outlineLevel="1">
      <c r="A14" s="146"/>
      <c r="B14" s="134" t="s">
        <v>210</v>
      </c>
      <c r="C14" s="100">
        <v>2359</v>
      </c>
      <c r="D14" s="100">
        <v>3340</v>
      </c>
      <c r="E14" s="100">
        <f t="shared" si="0"/>
        <v>981</v>
      </c>
      <c r="F14" s="104"/>
    </row>
    <row r="15" spans="1:11" ht="15" outlineLevel="1">
      <c r="A15" s="146"/>
      <c r="B15" s="135" t="s">
        <v>212</v>
      </c>
      <c r="C15" s="100">
        <v>5362</v>
      </c>
      <c r="D15" s="100">
        <v>7419</v>
      </c>
      <c r="E15" s="100">
        <f t="shared" si="0"/>
        <v>2057</v>
      </c>
      <c r="F15" s="104"/>
    </row>
    <row r="16" spans="1:11" ht="15" outlineLevel="1">
      <c r="A16" s="146"/>
      <c r="B16" s="134" t="s">
        <v>208</v>
      </c>
      <c r="C16" s="100">
        <v>5462</v>
      </c>
      <c r="D16" s="100">
        <v>7524</v>
      </c>
      <c r="E16" s="100">
        <f t="shared" si="0"/>
        <v>2062</v>
      </c>
      <c r="F16" s="104"/>
    </row>
    <row r="17" spans="1:6" ht="15" outlineLevel="1">
      <c r="A17" s="146"/>
      <c r="B17" s="134" t="s">
        <v>209</v>
      </c>
      <c r="C17" s="100">
        <v>5564</v>
      </c>
      <c r="D17" s="100">
        <v>7642</v>
      </c>
      <c r="E17" s="100">
        <f t="shared" si="0"/>
        <v>2078</v>
      </c>
      <c r="F17" s="104"/>
    </row>
    <row r="18" spans="1:6" ht="15" outlineLevel="1">
      <c r="A18" s="146"/>
      <c r="B18" s="134" t="s">
        <v>210</v>
      </c>
      <c r="C18" s="100">
        <v>5672</v>
      </c>
      <c r="D18" s="100">
        <v>7774</v>
      </c>
      <c r="E18" s="100">
        <f t="shared" si="0"/>
        <v>2102</v>
      </c>
      <c r="F18" s="104"/>
    </row>
    <row r="19" spans="1:6" ht="15" outlineLevel="1">
      <c r="A19" s="146"/>
      <c r="B19" s="136" t="s">
        <v>213</v>
      </c>
      <c r="C19" s="137">
        <v>5907</v>
      </c>
      <c r="D19" s="100">
        <v>8002</v>
      </c>
      <c r="E19" s="100">
        <f t="shared" si="0"/>
        <v>2095</v>
      </c>
      <c r="F19" s="104"/>
    </row>
    <row r="20" spans="1:6" ht="15" outlineLevel="1">
      <c r="A20" s="146"/>
      <c r="B20" s="136" t="s">
        <v>214</v>
      </c>
      <c r="C20" s="100">
        <v>6260</v>
      </c>
      <c r="D20" s="100">
        <v>8361</v>
      </c>
      <c r="E20" s="100">
        <f t="shared" si="0"/>
        <v>2101</v>
      </c>
      <c r="F20" s="104"/>
    </row>
    <row r="21" spans="1:6" ht="15" outlineLevel="1">
      <c r="A21" s="146"/>
      <c r="B21" s="138" t="s">
        <v>215</v>
      </c>
      <c r="C21" s="100">
        <v>6914</v>
      </c>
      <c r="D21" s="100">
        <v>9370</v>
      </c>
      <c r="E21" s="100">
        <f t="shared" si="0"/>
        <v>2456</v>
      </c>
      <c r="F21" s="104"/>
    </row>
    <row r="22" spans="1:6" ht="15" outlineLevel="1">
      <c r="A22" s="146"/>
      <c r="B22" s="139" t="s">
        <v>216</v>
      </c>
      <c r="C22" s="100">
        <v>8370</v>
      </c>
      <c r="D22" s="100">
        <v>11645</v>
      </c>
      <c r="E22" s="100">
        <f t="shared" si="0"/>
        <v>3275</v>
      </c>
      <c r="F22" s="104"/>
    </row>
    <row r="23" spans="1:6" ht="15" outlineLevel="1">
      <c r="A23" s="146"/>
      <c r="B23" s="139" t="s">
        <v>208</v>
      </c>
      <c r="C23" s="100">
        <v>8470</v>
      </c>
      <c r="D23" s="100">
        <v>11755</v>
      </c>
      <c r="E23" s="100">
        <f t="shared" si="0"/>
        <v>3285</v>
      </c>
      <c r="F23" s="104"/>
    </row>
    <row r="24" spans="1:6" ht="15" outlineLevel="1">
      <c r="A24" s="146"/>
      <c r="B24" s="139" t="s">
        <v>209</v>
      </c>
      <c r="C24" s="100">
        <v>8572</v>
      </c>
      <c r="D24" s="100">
        <v>11839</v>
      </c>
      <c r="E24" s="100">
        <f t="shared" si="0"/>
        <v>3267</v>
      </c>
      <c r="F24" s="104"/>
    </row>
    <row r="25" spans="1:6" ht="15" outlineLevel="1">
      <c r="A25" s="146"/>
      <c r="B25" s="139" t="s">
        <v>210</v>
      </c>
      <c r="C25" s="100">
        <v>8680</v>
      </c>
      <c r="D25" s="100">
        <v>11954</v>
      </c>
      <c r="E25" s="100">
        <f t="shared" si="0"/>
        <v>3274</v>
      </c>
      <c r="F25" s="104"/>
    </row>
    <row r="26" spans="1:6" ht="15" outlineLevel="1">
      <c r="A26" s="146"/>
      <c r="B26" s="139" t="s">
        <v>213</v>
      </c>
      <c r="C26" s="100">
        <v>9037</v>
      </c>
      <c r="D26" s="100">
        <v>12305</v>
      </c>
      <c r="E26" s="100">
        <f t="shared" si="0"/>
        <v>3268</v>
      </c>
      <c r="F26" s="104"/>
    </row>
    <row r="27" spans="1:6" ht="15" outlineLevel="1">
      <c r="A27" s="146"/>
      <c r="B27" s="202" t="s">
        <v>217</v>
      </c>
      <c r="C27" s="100">
        <v>9691</v>
      </c>
      <c r="D27" s="100">
        <v>12967</v>
      </c>
      <c r="E27" s="100">
        <f t="shared" si="0"/>
        <v>3276</v>
      </c>
      <c r="F27" s="104"/>
    </row>
    <row r="28" spans="1:6" ht="15" outlineLevel="1">
      <c r="A28" s="146"/>
      <c r="B28" s="202" t="s">
        <v>213</v>
      </c>
      <c r="C28" s="100">
        <v>10352</v>
      </c>
      <c r="D28" s="100">
        <v>14342</v>
      </c>
      <c r="E28" s="100">
        <f t="shared" si="0"/>
        <v>3990</v>
      </c>
      <c r="F28" s="104"/>
    </row>
    <row r="29" spans="1:6" ht="15" outlineLevel="1">
      <c r="A29" s="146"/>
      <c r="B29" s="202" t="s">
        <v>218</v>
      </c>
      <c r="C29" s="100">
        <v>10846</v>
      </c>
      <c r="D29" s="100">
        <v>14845</v>
      </c>
      <c r="E29" s="100">
        <f t="shared" si="0"/>
        <v>3999</v>
      </c>
      <c r="F29" s="104"/>
    </row>
    <row r="30" spans="1:6" ht="15" outlineLevel="1">
      <c r="A30" s="146"/>
      <c r="B30" s="202" t="s">
        <v>213</v>
      </c>
      <c r="C30" s="100">
        <v>11701</v>
      </c>
      <c r="D30" s="100">
        <v>16106</v>
      </c>
      <c r="E30" s="100">
        <f t="shared" si="0"/>
        <v>4405</v>
      </c>
      <c r="F30" s="104"/>
    </row>
    <row r="31" spans="1:6" ht="15" outlineLevel="1">
      <c r="A31" s="146"/>
      <c r="B31" s="202" t="s">
        <v>219</v>
      </c>
      <c r="C31" s="100">
        <v>12189</v>
      </c>
      <c r="D31" s="100">
        <v>16609</v>
      </c>
      <c r="E31" s="100">
        <f t="shared" si="0"/>
        <v>4420</v>
      </c>
      <c r="F31" s="104"/>
    </row>
    <row r="32" spans="1:6" ht="15" outlineLevel="1">
      <c r="A32" s="146"/>
      <c r="B32" s="134" t="s">
        <v>208</v>
      </c>
      <c r="C32" s="100">
        <v>12303</v>
      </c>
      <c r="D32" s="100">
        <v>16753</v>
      </c>
      <c r="E32" s="100">
        <f t="shared" si="0"/>
        <v>4450</v>
      </c>
      <c r="F32" s="104"/>
    </row>
    <row r="33" spans="1:7" ht="15" outlineLevel="1">
      <c r="A33" s="146"/>
      <c r="B33" s="134" t="s">
        <v>209</v>
      </c>
      <c r="C33" s="100">
        <v>12399</v>
      </c>
      <c r="D33" s="100">
        <v>16849</v>
      </c>
      <c r="E33" s="100">
        <f t="shared" si="0"/>
        <v>4450</v>
      </c>
      <c r="F33" s="104"/>
    </row>
    <row r="34" spans="1:7" ht="15" outlineLevel="1">
      <c r="A34" s="146"/>
      <c r="B34" s="134" t="s">
        <v>210</v>
      </c>
      <c r="C34" s="100">
        <v>12516</v>
      </c>
      <c r="D34" s="100">
        <v>16999</v>
      </c>
      <c r="E34" s="100">
        <f t="shared" si="0"/>
        <v>4483</v>
      </c>
      <c r="F34" s="104"/>
    </row>
    <row r="35" spans="1:7" ht="15" outlineLevel="1">
      <c r="A35" s="146"/>
      <c r="B35" s="202" t="s">
        <v>220</v>
      </c>
      <c r="C35" s="100">
        <v>12754</v>
      </c>
      <c r="D35" s="100">
        <v>17231</v>
      </c>
      <c r="E35" s="100">
        <f t="shared" si="0"/>
        <v>4477</v>
      </c>
      <c r="F35" s="104"/>
    </row>
    <row r="36" spans="1:7" ht="15" outlineLevel="1">
      <c r="A36" s="146"/>
      <c r="B36" s="202" t="s">
        <v>222</v>
      </c>
      <c r="C36" s="100">
        <v>13492</v>
      </c>
      <c r="D36" s="100">
        <v>17975</v>
      </c>
      <c r="E36" s="100">
        <f t="shared" si="0"/>
        <v>4483</v>
      </c>
      <c r="F36" s="104"/>
    </row>
    <row r="37" spans="1:7" ht="15" outlineLevel="1">
      <c r="A37" s="146"/>
      <c r="B37" s="202" t="s">
        <v>220</v>
      </c>
      <c r="C37" s="100">
        <v>14186</v>
      </c>
      <c r="D37" s="100">
        <v>19008</v>
      </c>
      <c r="E37" s="100">
        <f t="shared" si="0"/>
        <v>4822</v>
      </c>
      <c r="F37" s="104"/>
    </row>
    <row r="38" spans="1:7" ht="15" outlineLevel="1">
      <c r="A38" s="146"/>
      <c r="B38" s="202" t="s">
        <v>221</v>
      </c>
      <c r="C38" s="100">
        <v>14807</v>
      </c>
      <c r="D38" s="100">
        <v>19633</v>
      </c>
      <c r="E38" s="100">
        <f t="shared" si="0"/>
        <v>4826</v>
      </c>
      <c r="F38" s="104"/>
    </row>
    <row r="39" spans="1:7" ht="15" outlineLevel="1">
      <c r="A39" s="146"/>
      <c r="B39" s="202" t="s">
        <v>220</v>
      </c>
      <c r="C39" s="100">
        <v>16658</v>
      </c>
      <c r="D39" s="100">
        <v>21722</v>
      </c>
      <c r="E39" s="100">
        <f t="shared" si="0"/>
        <v>5064</v>
      </c>
      <c r="F39" s="104"/>
    </row>
    <row r="40" spans="1:7" ht="15" outlineLevel="1">
      <c r="A40" s="146"/>
      <c r="B40" s="202"/>
      <c r="C40" s="100"/>
      <c r="D40" s="100"/>
      <c r="E40" s="100">
        <f t="shared" si="0"/>
        <v>0</v>
      </c>
      <c r="F40" s="104"/>
    </row>
    <row r="41" spans="1:7" ht="15" outlineLevel="1">
      <c r="A41" s="146"/>
      <c r="B41" s="134"/>
      <c r="C41" s="100"/>
      <c r="D41" s="100"/>
      <c r="E41" s="100">
        <f t="shared" si="0"/>
        <v>0</v>
      </c>
      <c r="F41" s="104"/>
    </row>
    <row r="42" spans="1:7" ht="15" outlineLevel="1">
      <c r="A42" s="146"/>
      <c r="B42" s="134"/>
      <c r="C42" s="100"/>
      <c r="D42" s="100"/>
      <c r="E42" s="111">
        <f t="shared" si="0"/>
        <v>0</v>
      </c>
      <c r="F42" s="104"/>
    </row>
    <row r="43" spans="1:7" ht="15.75" outlineLevel="1" thickBot="1">
      <c r="A43" s="146"/>
      <c r="B43" s="98" t="s">
        <v>178</v>
      </c>
      <c r="C43" s="99">
        <v>0</v>
      </c>
      <c r="D43" s="99">
        <v>0</v>
      </c>
      <c r="E43" s="100">
        <f t="shared" si="0"/>
        <v>0</v>
      </c>
      <c r="F43" s="103"/>
    </row>
    <row r="44" spans="1:7" ht="17.25" thickTop="1" thickBot="1">
      <c r="A44" s="107" t="s">
        <v>205</v>
      </c>
      <c r="B44" s="101" t="s">
        <v>180</v>
      </c>
      <c r="C44" s="102">
        <f>C43-C9</f>
        <v>0</v>
      </c>
      <c r="D44" s="102">
        <f>D43-D9</f>
        <v>0</v>
      </c>
      <c r="E44" s="112">
        <f>E43-E9</f>
        <v>0</v>
      </c>
      <c r="F44" s="105"/>
      <c r="G44" s="106">
        <f>E44</f>
        <v>0</v>
      </c>
    </row>
  </sheetData>
  <mergeCells count="5">
    <mergeCell ref="C5:D5"/>
    <mergeCell ref="C6:D6"/>
    <mergeCell ref="A1:B1"/>
    <mergeCell ref="C1:F1"/>
    <mergeCell ref="A8:A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5" t="s">
        <v>45</v>
      </c>
      <c r="B1" s="165"/>
      <c r="C1" s="165"/>
      <c r="D1" s="165"/>
      <c r="E1" s="165"/>
      <c r="F1" s="7"/>
      <c r="G1" s="5"/>
      <c r="H1" s="5"/>
    </row>
    <row r="2" spans="1:8" s="11" customFormat="1" ht="18.75" customHeight="1">
      <c r="A2" s="44" t="s">
        <v>43</v>
      </c>
      <c r="B2" s="35" t="s">
        <v>44</v>
      </c>
      <c r="C2" s="13" t="s">
        <v>46</v>
      </c>
      <c r="D2" s="13" t="s">
        <v>47</v>
      </c>
      <c r="E2" s="13" t="s">
        <v>48</v>
      </c>
      <c r="F2" s="10"/>
      <c r="G2" s="10"/>
      <c r="H2" s="10"/>
    </row>
    <row r="3" spans="1:8" s="14" customFormat="1" ht="18" collapsed="1">
      <c r="A3" s="45" t="s">
        <v>8</v>
      </c>
      <c r="B3" s="36"/>
      <c r="C3" s="166"/>
      <c r="D3" s="167"/>
      <c r="E3" s="167"/>
    </row>
    <row r="4" spans="1:8" ht="18" hidden="1" outlineLevel="1" collapsed="1">
      <c r="A4" s="46" t="s">
        <v>1</v>
      </c>
      <c r="B4" s="87"/>
      <c r="C4" s="147"/>
      <c r="D4" s="148"/>
      <c r="E4" s="148"/>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49"/>
      <c r="D21" s="150"/>
      <c r="E21" s="150"/>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47"/>
      <c r="D38" s="148"/>
      <c r="E38" s="148"/>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47"/>
      <c r="D55" s="148"/>
      <c r="E55" s="148"/>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47"/>
      <c r="D72" s="148"/>
      <c r="E72" s="148"/>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47"/>
      <c r="D89" s="148"/>
      <c r="E89" s="148"/>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47"/>
      <c r="D106" s="148"/>
      <c r="E106" s="148"/>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47"/>
      <c r="D123" s="148"/>
      <c r="E123" s="148"/>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47"/>
      <c r="D140" s="148"/>
      <c r="E140" s="148"/>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47"/>
      <c r="D157" s="148"/>
      <c r="E157" s="148"/>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47"/>
      <c r="D174" s="148"/>
      <c r="E174" s="148"/>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47"/>
      <c r="D191" s="148"/>
      <c r="E191" s="148"/>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47"/>
      <c r="D208" s="148"/>
      <c r="E208" s="148"/>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47"/>
      <c r="D225" s="148"/>
      <c r="E225" s="148"/>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47"/>
      <c r="D242" s="148"/>
      <c r="E242" s="148"/>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47"/>
      <c r="D259" s="148"/>
      <c r="E259" s="148"/>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3"/>
      <c r="D276" s="164"/>
      <c r="E276" s="164"/>
    </row>
    <row r="277" spans="1:5" ht="18" hidden="1" outlineLevel="1" collapsed="1">
      <c r="A277" s="51" t="s">
        <v>25</v>
      </c>
      <c r="B277" s="87"/>
      <c r="C277" s="147"/>
      <c r="D277" s="148"/>
      <c r="E277" s="148"/>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49"/>
      <c r="D294" s="150"/>
      <c r="E294" s="150"/>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47"/>
      <c r="D311" s="148"/>
      <c r="E311" s="148"/>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47"/>
      <c r="D328" s="148"/>
      <c r="E328" s="148"/>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47"/>
      <c r="D345" s="148"/>
      <c r="E345" s="148"/>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47"/>
      <c r="D362" s="148"/>
      <c r="E362" s="148"/>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47"/>
      <c r="D379" s="148"/>
      <c r="E379" s="148"/>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47"/>
      <c r="D396" s="148"/>
      <c r="E396" s="148"/>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47"/>
      <c r="D413" s="148"/>
      <c r="E413" s="148"/>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47"/>
      <c r="D430" s="148"/>
      <c r="E430" s="148"/>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47"/>
      <c r="D447" s="148"/>
      <c r="E447" s="148"/>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47"/>
      <c r="D464" s="148"/>
      <c r="E464" s="148"/>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47"/>
      <c r="D481" s="148"/>
      <c r="E481" s="148"/>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47"/>
      <c r="D498" s="148"/>
      <c r="E498" s="148"/>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47"/>
      <c r="D515" s="148"/>
      <c r="E515" s="148"/>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47"/>
      <c r="D532" s="148"/>
      <c r="E532" s="148"/>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49</v>
      </c>
      <c r="B549" s="38"/>
      <c r="C549" s="161"/>
      <c r="D549" s="162"/>
      <c r="E549" s="162"/>
    </row>
    <row r="550" spans="1:5" ht="18" hidden="1" outlineLevel="1" collapsed="1">
      <c r="A550" s="58" t="s">
        <v>50</v>
      </c>
      <c r="B550" s="87"/>
      <c r="C550" s="147"/>
      <c r="D550" s="148"/>
      <c r="E550" s="148"/>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51</v>
      </c>
      <c r="B567" s="90"/>
      <c r="C567" s="149"/>
      <c r="D567" s="150"/>
      <c r="E567" s="150"/>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52</v>
      </c>
      <c r="B584" s="87"/>
      <c r="C584" s="147"/>
      <c r="D584" s="148"/>
      <c r="E584" s="148"/>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53</v>
      </c>
      <c r="B601" s="87"/>
      <c r="C601" s="147"/>
      <c r="D601" s="148"/>
      <c r="E601" s="148"/>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54</v>
      </c>
      <c r="B618" s="87"/>
      <c r="C618" s="147"/>
      <c r="D618" s="148"/>
      <c r="E618" s="148"/>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55</v>
      </c>
      <c r="B635" s="87"/>
      <c r="C635" s="147"/>
      <c r="D635" s="148"/>
      <c r="E635" s="148"/>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56</v>
      </c>
      <c r="B652" s="87"/>
      <c r="C652" s="147"/>
      <c r="D652" s="148"/>
      <c r="E652" s="148"/>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57</v>
      </c>
      <c r="B669" s="87"/>
      <c r="C669" s="147"/>
      <c r="D669" s="148"/>
      <c r="E669" s="148"/>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58</v>
      </c>
      <c r="B686" s="87"/>
      <c r="C686" s="147"/>
      <c r="D686" s="148"/>
      <c r="E686" s="148"/>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59</v>
      </c>
      <c r="B703" s="87"/>
      <c r="C703" s="147"/>
      <c r="D703" s="148"/>
      <c r="E703" s="148"/>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60</v>
      </c>
      <c r="B720" s="87"/>
      <c r="C720" s="147"/>
      <c r="D720" s="148"/>
      <c r="E720" s="148"/>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61</v>
      </c>
      <c r="B737" s="87"/>
      <c r="C737" s="147"/>
      <c r="D737" s="148"/>
      <c r="E737" s="148"/>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62</v>
      </c>
      <c r="B754" s="87"/>
      <c r="C754" s="147"/>
      <c r="D754" s="148"/>
      <c r="E754" s="148"/>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63</v>
      </c>
      <c r="B771" s="87"/>
      <c r="C771" s="147"/>
      <c r="D771" s="148"/>
      <c r="E771" s="148"/>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64</v>
      </c>
      <c r="B788" s="87"/>
      <c r="C788" s="147"/>
      <c r="D788" s="148"/>
      <c r="E788" s="148"/>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65</v>
      </c>
      <c r="B805" s="87"/>
      <c r="C805" s="147"/>
      <c r="D805" s="148"/>
      <c r="E805" s="148"/>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66</v>
      </c>
      <c r="B822" s="39"/>
      <c r="C822" s="159"/>
      <c r="D822" s="160"/>
      <c r="E822" s="160"/>
    </row>
    <row r="823" spans="1:5" ht="18" hidden="1" outlineLevel="1" collapsed="1">
      <c r="A823" s="63" t="s">
        <v>67</v>
      </c>
      <c r="B823" s="87"/>
      <c r="C823" s="147"/>
      <c r="D823" s="148"/>
      <c r="E823" s="148"/>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68</v>
      </c>
      <c r="B840" s="90"/>
      <c r="C840" s="149"/>
      <c r="D840" s="150"/>
      <c r="E840" s="150"/>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69</v>
      </c>
      <c r="B857" s="87"/>
      <c r="C857" s="147"/>
      <c r="D857" s="148"/>
      <c r="E857" s="148"/>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70</v>
      </c>
      <c r="B874" s="87"/>
      <c r="C874" s="147"/>
      <c r="D874" s="148"/>
      <c r="E874" s="148"/>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71</v>
      </c>
      <c r="B891" s="87"/>
      <c r="C891" s="147"/>
      <c r="D891" s="148"/>
      <c r="E891" s="148"/>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72</v>
      </c>
      <c r="B908" s="87"/>
      <c r="C908" s="147"/>
      <c r="D908" s="148"/>
      <c r="E908" s="148"/>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73</v>
      </c>
      <c r="B925" s="87"/>
      <c r="C925" s="147"/>
      <c r="D925" s="148"/>
      <c r="E925" s="148"/>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74</v>
      </c>
      <c r="B942" s="87"/>
      <c r="C942" s="147"/>
      <c r="D942" s="148"/>
      <c r="E942" s="148"/>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75</v>
      </c>
      <c r="B959" s="87"/>
      <c r="C959" s="147"/>
      <c r="D959" s="148"/>
      <c r="E959" s="148"/>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76</v>
      </c>
      <c r="B976" s="87"/>
      <c r="C976" s="147"/>
      <c r="D976" s="148"/>
      <c r="E976" s="148"/>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77</v>
      </c>
      <c r="B993" s="87"/>
      <c r="C993" s="147"/>
      <c r="D993" s="148"/>
      <c r="E993" s="148"/>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78</v>
      </c>
      <c r="B1010" s="87"/>
      <c r="C1010" s="147"/>
      <c r="D1010" s="148"/>
      <c r="E1010" s="148"/>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79</v>
      </c>
      <c r="B1027" s="87"/>
      <c r="C1027" s="147"/>
      <c r="D1027" s="148"/>
      <c r="E1027" s="148"/>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82</v>
      </c>
      <c r="B1044" s="87"/>
      <c r="C1044" s="147"/>
      <c r="D1044" s="148"/>
      <c r="E1044" s="148"/>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81</v>
      </c>
      <c r="B1061" s="87"/>
      <c r="C1061" s="147"/>
      <c r="D1061" s="148"/>
      <c r="E1061" s="148"/>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83</v>
      </c>
      <c r="B1078" s="87"/>
      <c r="C1078" s="147"/>
      <c r="D1078" s="148"/>
      <c r="E1078" s="148"/>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103</v>
      </c>
      <c r="B1095" s="40"/>
      <c r="C1095" s="157"/>
      <c r="D1095" s="158"/>
      <c r="E1095" s="158"/>
    </row>
    <row r="1096" spans="1:5" ht="18" hidden="1" outlineLevel="1" collapsed="1">
      <c r="A1096" s="68" t="s">
        <v>84</v>
      </c>
      <c r="B1096" s="87"/>
      <c r="C1096" s="147"/>
      <c r="D1096" s="148"/>
      <c r="E1096" s="148"/>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85</v>
      </c>
      <c r="B1113" s="90"/>
      <c r="C1113" s="149"/>
      <c r="D1113" s="150"/>
      <c r="E1113" s="150"/>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86</v>
      </c>
      <c r="B1130" s="87"/>
      <c r="C1130" s="147"/>
      <c r="D1130" s="148"/>
      <c r="E1130" s="148"/>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87</v>
      </c>
      <c r="B1147" s="87"/>
      <c r="C1147" s="147"/>
      <c r="D1147" s="148"/>
      <c r="E1147" s="148"/>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88</v>
      </c>
      <c r="B1164" s="87"/>
      <c r="C1164" s="147"/>
      <c r="D1164" s="148"/>
      <c r="E1164" s="148"/>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89</v>
      </c>
      <c r="B1181" s="87"/>
      <c r="C1181" s="147"/>
      <c r="D1181" s="148"/>
      <c r="E1181" s="148"/>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90</v>
      </c>
      <c r="B1198" s="87"/>
      <c r="C1198" s="147"/>
      <c r="D1198" s="148"/>
      <c r="E1198" s="148"/>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91</v>
      </c>
      <c r="B1215" s="87"/>
      <c r="C1215" s="147"/>
      <c r="D1215" s="148"/>
      <c r="E1215" s="148"/>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92</v>
      </c>
      <c r="B1232" s="87"/>
      <c r="C1232" s="147"/>
      <c r="D1232" s="148"/>
      <c r="E1232" s="148"/>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93</v>
      </c>
      <c r="B1249" s="87"/>
      <c r="C1249" s="147"/>
      <c r="D1249" s="148"/>
      <c r="E1249" s="148"/>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98</v>
      </c>
      <c r="B1266" s="87"/>
      <c r="C1266" s="147"/>
      <c r="D1266" s="148"/>
      <c r="E1266" s="148"/>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99</v>
      </c>
      <c r="B1283" s="87"/>
      <c r="C1283" s="147"/>
      <c r="D1283" s="148"/>
      <c r="E1283" s="148"/>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100</v>
      </c>
      <c r="B1300" s="87"/>
      <c r="C1300" s="147"/>
      <c r="D1300" s="148"/>
      <c r="E1300" s="148"/>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80</v>
      </c>
      <c r="B1317" s="87"/>
      <c r="C1317" s="147"/>
      <c r="D1317" s="148"/>
      <c r="E1317" s="148"/>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101</v>
      </c>
      <c r="B1334" s="87"/>
      <c r="C1334" s="147"/>
      <c r="D1334" s="148"/>
      <c r="E1334" s="148"/>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97</v>
      </c>
      <c r="B1351" s="87"/>
      <c r="C1351" s="147"/>
      <c r="D1351" s="148"/>
      <c r="E1351" s="148"/>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102</v>
      </c>
      <c r="B1368" s="41"/>
      <c r="C1368" s="155"/>
      <c r="D1368" s="156"/>
      <c r="E1368" s="156"/>
    </row>
    <row r="1369" spans="1:5" ht="18" hidden="1" outlineLevel="1" collapsed="1">
      <c r="A1369" s="73" t="s">
        <v>104</v>
      </c>
      <c r="B1369" s="87"/>
      <c r="C1369" s="147"/>
      <c r="D1369" s="148"/>
      <c r="E1369" s="148"/>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105</v>
      </c>
      <c r="B1386" s="90"/>
      <c r="C1386" s="149"/>
      <c r="D1386" s="150"/>
      <c r="E1386" s="150"/>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106</v>
      </c>
      <c r="B1403" s="87"/>
      <c r="C1403" s="147"/>
      <c r="D1403" s="148"/>
      <c r="E1403" s="148"/>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107</v>
      </c>
      <c r="B1420" s="87"/>
      <c r="C1420" s="147"/>
      <c r="D1420" s="148"/>
      <c r="E1420" s="148"/>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108</v>
      </c>
      <c r="B1437" s="87"/>
      <c r="C1437" s="147"/>
      <c r="D1437" s="148"/>
      <c r="E1437" s="148"/>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109</v>
      </c>
      <c r="B1454" s="87"/>
      <c r="C1454" s="147"/>
      <c r="D1454" s="148"/>
      <c r="E1454" s="148"/>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110</v>
      </c>
      <c r="B1471" s="87"/>
      <c r="C1471" s="147"/>
      <c r="D1471" s="148"/>
      <c r="E1471" s="148"/>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111</v>
      </c>
      <c r="B1488" s="87"/>
      <c r="C1488" s="147"/>
      <c r="D1488" s="148"/>
      <c r="E1488" s="148"/>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112</v>
      </c>
      <c r="B1505" s="87"/>
      <c r="C1505" s="147"/>
      <c r="D1505" s="148"/>
      <c r="E1505" s="148"/>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113</v>
      </c>
      <c r="B1522" s="87"/>
      <c r="C1522" s="147"/>
      <c r="D1522" s="148"/>
      <c r="E1522" s="148"/>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94</v>
      </c>
      <c r="B1539" s="87"/>
      <c r="C1539" s="147"/>
      <c r="D1539" s="148"/>
      <c r="E1539" s="148"/>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114</v>
      </c>
      <c r="B1556" s="87"/>
      <c r="C1556" s="147"/>
      <c r="D1556" s="148"/>
      <c r="E1556" s="148"/>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115</v>
      </c>
      <c r="B1573" s="87"/>
      <c r="C1573" s="147"/>
      <c r="D1573" s="148"/>
      <c r="E1573" s="148"/>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116</v>
      </c>
      <c r="B1590" s="87"/>
      <c r="C1590" s="147"/>
      <c r="D1590" s="148"/>
      <c r="E1590" s="148"/>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117</v>
      </c>
      <c r="B1607" s="87"/>
      <c r="C1607" s="147"/>
      <c r="D1607" s="148"/>
      <c r="E1607" s="148"/>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118</v>
      </c>
      <c r="B1624" s="87"/>
      <c r="C1624" s="147"/>
      <c r="D1624" s="148"/>
      <c r="E1624" s="148"/>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119</v>
      </c>
      <c r="B1641" s="42"/>
      <c r="C1641" s="153"/>
      <c r="D1641" s="154"/>
      <c r="E1641" s="154"/>
    </row>
    <row r="1642" spans="1:5" ht="18" hidden="1" outlineLevel="1" collapsed="1">
      <c r="A1642" s="78" t="s">
        <v>120</v>
      </c>
      <c r="B1642" s="87"/>
      <c r="C1642" s="147"/>
      <c r="D1642" s="148"/>
      <c r="E1642" s="148"/>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121</v>
      </c>
      <c r="B1659" s="90"/>
      <c r="C1659" s="149"/>
      <c r="D1659" s="150"/>
      <c r="E1659" s="150"/>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122</v>
      </c>
      <c r="B1676" s="87"/>
      <c r="C1676" s="147"/>
      <c r="D1676" s="148"/>
      <c r="E1676" s="148"/>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123</v>
      </c>
      <c r="B1693" s="87"/>
      <c r="C1693" s="147"/>
      <c r="D1693" s="148"/>
      <c r="E1693" s="148"/>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124</v>
      </c>
      <c r="B1710" s="87"/>
      <c r="C1710" s="147"/>
      <c r="D1710" s="148"/>
      <c r="E1710" s="148"/>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125</v>
      </c>
      <c r="B1727" s="87"/>
      <c r="C1727" s="147"/>
      <c r="D1727" s="148"/>
      <c r="E1727" s="148"/>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126</v>
      </c>
      <c r="B1744" s="87"/>
      <c r="C1744" s="147"/>
      <c r="D1744" s="148"/>
      <c r="E1744" s="148"/>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127</v>
      </c>
      <c r="B1761" s="87"/>
      <c r="C1761" s="147"/>
      <c r="D1761" s="148"/>
      <c r="E1761" s="148"/>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128</v>
      </c>
      <c r="B1778" s="87"/>
      <c r="C1778" s="147"/>
      <c r="D1778" s="148"/>
      <c r="E1778" s="148"/>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129</v>
      </c>
      <c r="B1795" s="87"/>
      <c r="C1795" s="147"/>
      <c r="D1795" s="148"/>
      <c r="E1795" s="148"/>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130</v>
      </c>
      <c r="B1812" s="87"/>
      <c r="C1812" s="147"/>
      <c r="D1812" s="148"/>
      <c r="E1812" s="148"/>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95</v>
      </c>
      <c r="B1829" s="87"/>
      <c r="C1829" s="147"/>
      <c r="D1829" s="148"/>
      <c r="E1829" s="148"/>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131</v>
      </c>
      <c r="B1846" s="87"/>
      <c r="C1846" s="147"/>
      <c r="D1846" s="148"/>
      <c r="E1846" s="148"/>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132</v>
      </c>
      <c r="B1863" s="87"/>
      <c r="C1863" s="147"/>
      <c r="D1863" s="148"/>
      <c r="E1863" s="148"/>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133</v>
      </c>
      <c r="B1880" s="87"/>
      <c r="C1880" s="147"/>
      <c r="D1880" s="148"/>
      <c r="E1880" s="148"/>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134</v>
      </c>
      <c r="B1897" s="87"/>
      <c r="C1897" s="147"/>
      <c r="D1897" s="148"/>
      <c r="E1897" s="148"/>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135</v>
      </c>
      <c r="B1914" s="43"/>
      <c r="C1914" s="151"/>
      <c r="D1914" s="152"/>
      <c r="E1914" s="152"/>
    </row>
    <row r="1915" spans="1:5" ht="18" hidden="1" outlineLevel="1" collapsed="1">
      <c r="A1915" s="83" t="s">
        <v>136</v>
      </c>
      <c r="B1915" s="87"/>
      <c r="C1915" s="147"/>
      <c r="D1915" s="148"/>
      <c r="E1915" s="148"/>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137</v>
      </c>
      <c r="B1932" s="90"/>
      <c r="C1932" s="149"/>
      <c r="D1932" s="150"/>
      <c r="E1932" s="150"/>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138</v>
      </c>
      <c r="B1949" s="87"/>
      <c r="C1949" s="147"/>
      <c r="D1949" s="148"/>
      <c r="E1949" s="148"/>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139</v>
      </c>
      <c r="B1966" s="87"/>
      <c r="C1966" s="147"/>
      <c r="D1966" s="148"/>
      <c r="E1966" s="148"/>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140</v>
      </c>
      <c r="B1983" s="87"/>
      <c r="C1983" s="147"/>
      <c r="D1983" s="148"/>
      <c r="E1983" s="148"/>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141</v>
      </c>
      <c r="B2000" s="87"/>
      <c r="C2000" s="147"/>
      <c r="D2000" s="148"/>
      <c r="E2000" s="148"/>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142</v>
      </c>
      <c r="B2017" s="87"/>
      <c r="C2017" s="147"/>
      <c r="D2017" s="148"/>
      <c r="E2017" s="148"/>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143</v>
      </c>
      <c r="B2034" s="87"/>
      <c r="C2034" s="147"/>
      <c r="D2034" s="148"/>
      <c r="E2034" s="148"/>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144</v>
      </c>
      <c r="B2051" s="87"/>
      <c r="C2051" s="147"/>
      <c r="D2051" s="148"/>
      <c r="E2051" s="148"/>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145</v>
      </c>
      <c r="B2068" s="87"/>
      <c r="C2068" s="147"/>
      <c r="D2068" s="148"/>
      <c r="E2068" s="148"/>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146</v>
      </c>
      <c r="B2085" s="87"/>
      <c r="C2085" s="147"/>
      <c r="D2085" s="148"/>
      <c r="E2085" s="148"/>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147</v>
      </c>
      <c r="B2102" s="87"/>
      <c r="C2102" s="147"/>
      <c r="D2102" s="148"/>
      <c r="E2102" s="148"/>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96</v>
      </c>
      <c r="B2119" s="87"/>
      <c r="C2119" s="147"/>
      <c r="D2119" s="148"/>
      <c r="E2119" s="148"/>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148</v>
      </c>
      <c r="B2136" s="87"/>
      <c r="C2136" s="147"/>
      <c r="D2136" s="148"/>
      <c r="E2136" s="148"/>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149</v>
      </c>
      <c r="B2153" s="87"/>
      <c r="C2153" s="147"/>
      <c r="D2153" s="148"/>
      <c r="E2153" s="148"/>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150</v>
      </c>
      <c r="B2170" s="87"/>
      <c r="C2170" s="147"/>
      <c r="D2170" s="148"/>
      <c r="E2170" s="148"/>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7"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74" t="s">
        <v>155</v>
      </c>
      <c r="B1" s="174"/>
      <c r="C1" s="174"/>
      <c r="D1" s="174"/>
      <c r="E1" s="174"/>
      <c r="F1" s="174"/>
      <c r="G1" s="174"/>
      <c r="H1" s="174"/>
      <c r="I1" s="174"/>
      <c r="J1" s="174"/>
      <c r="K1" s="174"/>
      <c r="L1" s="174"/>
    </row>
    <row r="2" spans="1:12" ht="18.75" thickBot="1">
      <c r="A2" s="171" t="s">
        <v>156</v>
      </c>
      <c r="B2" s="172"/>
      <c r="C2" s="172"/>
      <c r="D2" s="172"/>
      <c r="E2" s="172"/>
      <c r="F2" s="172"/>
      <c r="G2" s="172"/>
      <c r="H2" s="172"/>
      <c r="I2" s="172"/>
      <c r="J2" s="172"/>
      <c r="K2" s="172"/>
      <c r="L2" s="173"/>
    </row>
    <row r="3" spans="1:12" s="31" customFormat="1" ht="16.5" customHeight="1" thickBot="1">
      <c r="A3" s="168" t="s">
        <v>157</v>
      </c>
      <c r="B3" s="169"/>
      <c r="C3" s="169"/>
      <c r="D3" s="169"/>
      <c r="E3" s="169"/>
      <c r="F3" s="169"/>
      <c r="G3" s="169"/>
      <c r="H3" s="169"/>
      <c r="I3" s="169"/>
      <c r="J3" s="169"/>
      <c r="K3" s="170"/>
    </row>
    <row r="4" spans="1:12" s="27" customFormat="1">
      <c r="A4" s="28" t="s">
        <v>164</v>
      </c>
      <c r="B4" s="29" t="s">
        <v>162</v>
      </c>
      <c r="C4" s="29" t="s">
        <v>163</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68" t="s">
        <v>165</v>
      </c>
      <c r="B20" s="169"/>
      <c r="C20" s="169"/>
      <c r="D20" s="169"/>
      <c r="E20" s="169"/>
      <c r="F20" s="169"/>
      <c r="G20" s="169"/>
      <c r="H20" s="169"/>
      <c r="I20" s="169"/>
      <c r="J20" s="169"/>
      <c r="K20" s="170"/>
    </row>
    <row r="21" spans="1:11">
      <c r="A21" s="28" t="s">
        <v>164</v>
      </c>
      <c r="B21" s="29" t="s">
        <v>162</v>
      </c>
      <c r="C21" s="29" t="s">
        <v>163</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68" t="s">
        <v>166</v>
      </c>
      <c r="B37" s="169"/>
      <c r="C37" s="169"/>
      <c r="D37" s="169"/>
      <c r="E37" s="169"/>
      <c r="F37" s="169"/>
      <c r="G37" s="169"/>
      <c r="H37" s="169"/>
      <c r="I37" s="169"/>
      <c r="J37" s="169"/>
      <c r="K37" s="170"/>
    </row>
    <row r="38" spans="1:11">
      <c r="A38" s="28" t="s">
        <v>164</v>
      </c>
      <c r="B38" s="29" t="s">
        <v>162</v>
      </c>
      <c r="C38" s="29" t="s">
        <v>163</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7"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151</v>
      </c>
    </row>
    <row r="3" spans="1:1">
      <c r="A3" s="175"/>
    </row>
    <row r="4" spans="1:1">
      <c r="A4" s="176"/>
    </row>
    <row r="5" spans="1:1">
      <c r="A5" s="176"/>
    </row>
    <row r="6" spans="1:1">
      <c r="A6" s="176"/>
    </row>
    <row r="7" spans="1:1">
      <c r="A7" s="176"/>
    </row>
    <row r="8" spans="1:1">
      <c r="A8" s="176"/>
    </row>
    <row r="9" spans="1:1">
      <c r="A9" s="176"/>
    </row>
    <row r="10" spans="1:1" ht="13.5" thickBot="1">
      <c r="A10" s="177"/>
    </row>
    <row r="11" spans="1:1" ht="27" customHeight="1">
      <c r="A11" s="22" t="s">
        <v>153</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152</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154</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7"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13" customWidth="1"/>
  </cols>
  <sheetData>
    <row r="1" spans="1:5" s="4" customFormat="1" ht="25.5" customHeight="1" thickBot="1">
      <c r="B1" s="178" t="s">
        <v>161</v>
      </c>
      <c r="C1" s="179"/>
      <c r="D1" s="92"/>
      <c r="E1" s="32"/>
    </row>
    <row r="2" spans="1:5" s="4" customFormat="1" ht="25.5" customHeight="1" thickBot="1">
      <c r="B2" s="94"/>
      <c r="C2" s="94"/>
      <c r="D2" s="92"/>
      <c r="E2" s="109"/>
    </row>
    <row r="3" spans="1:5" ht="12.75" customHeight="1">
      <c r="A3" s="180" t="s">
        <v>201</v>
      </c>
      <c r="B3" s="117" t="s">
        <v>171</v>
      </c>
      <c r="C3" s="116" t="str">
        <f>FrameCounts!B2</f>
        <v>version</v>
      </c>
      <c r="D3" s="5"/>
      <c r="E3" s="5"/>
    </row>
    <row r="4" spans="1:5">
      <c r="A4" s="181"/>
      <c r="B4" s="114" t="s">
        <v>158</v>
      </c>
      <c r="C4" s="118" t="str">
        <f>FrameCounts!B3</f>
        <v>name</v>
      </c>
      <c r="D4" s="5"/>
      <c r="E4" s="5"/>
    </row>
    <row r="5" spans="1:5">
      <c r="A5" s="181"/>
      <c r="B5" s="114" t="s">
        <v>159</v>
      </c>
      <c r="C5" s="119"/>
      <c r="D5" s="5"/>
      <c r="E5" s="5"/>
    </row>
    <row r="6" spans="1:5">
      <c r="A6" s="181"/>
      <c r="B6" s="125" t="s">
        <v>203</v>
      </c>
      <c r="C6" s="120">
        <f>FrameCounts!H2</f>
        <v>0</v>
      </c>
      <c r="D6" s="5"/>
      <c r="E6" s="5"/>
    </row>
    <row r="7" spans="1:5">
      <c r="A7" s="181"/>
      <c r="B7" s="114" t="s">
        <v>169</v>
      </c>
      <c r="C7" s="121">
        <f>C6/60</f>
        <v>0</v>
      </c>
      <c r="D7" s="5"/>
      <c r="E7" s="5"/>
    </row>
    <row r="8" spans="1:5">
      <c r="A8" s="181"/>
      <c r="B8" s="114" t="s">
        <v>170</v>
      </c>
      <c r="C8" s="118"/>
      <c r="D8" s="5"/>
      <c r="E8" s="5"/>
    </row>
    <row r="9" spans="1:5" ht="13.5" thickBot="1">
      <c r="A9" s="182"/>
      <c r="B9" s="122" t="s">
        <v>160</v>
      </c>
      <c r="C9" s="123"/>
      <c r="D9" s="124"/>
      <c r="E9" s="5"/>
    </row>
    <row r="10" spans="1:5" ht="13.5" thickBot="1">
      <c r="B10" s="114"/>
      <c r="C10" s="115"/>
      <c r="D10" s="94"/>
      <c r="E10" s="94"/>
    </row>
    <row r="11" spans="1:5" ht="19.5" customHeight="1">
      <c r="A11" s="180" t="s">
        <v>202</v>
      </c>
      <c r="B11" s="117" t="s">
        <v>171</v>
      </c>
      <c r="C11" s="116" t="str">
        <f>FrameCounts!B12</f>
        <v>Knockdown 1</v>
      </c>
      <c r="D11" s="5"/>
      <c r="E11" s="5"/>
    </row>
    <row r="12" spans="1:5">
      <c r="A12" s="181"/>
      <c r="B12" s="114" t="s">
        <v>158</v>
      </c>
      <c r="C12" s="118" t="str">
        <f>FrameCounts!B13</f>
        <v>Knockdown 2</v>
      </c>
      <c r="D12" s="5"/>
      <c r="E12" s="5"/>
    </row>
    <row r="13" spans="1:5">
      <c r="A13" s="181"/>
      <c r="B13" s="114" t="s">
        <v>159</v>
      </c>
      <c r="C13" s="119"/>
      <c r="D13" s="5"/>
      <c r="E13" s="5"/>
    </row>
    <row r="14" spans="1:5">
      <c r="A14" s="181"/>
      <c r="B14" s="125" t="s">
        <v>203</v>
      </c>
      <c r="C14" s="120">
        <f>FrameCounts!H12</f>
        <v>0</v>
      </c>
      <c r="D14" s="5"/>
      <c r="E14" s="5"/>
    </row>
    <row r="15" spans="1:5">
      <c r="A15" s="181"/>
      <c r="B15" s="114" t="s">
        <v>169</v>
      </c>
      <c r="C15" s="121">
        <f>C14/60</f>
        <v>0</v>
      </c>
      <c r="D15" s="5"/>
      <c r="E15" s="5"/>
    </row>
    <row r="16" spans="1:5">
      <c r="A16" s="181"/>
      <c r="B16" s="114" t="s">
        <v>170</v>
      </c>
      <c r="C16" s="118"/>
      <c r="D16" s="5"/>
      <c r="E16" s="5"/>
    </row>
    <row r="17" spans="1:5" ht="13.5" thickBot="1">
      <c r="A17" s="182"/>
      <c r="B17" s="122" t="s">
        <v>160</v>
      </c>
      <c r="C17" s="123"/>
      <c r="D17" s="5"/>
      <c r="E17" s="5"/>
    </row>
    <row r="18" spans="1:5" ht="13.5" thickBot="1">
      <c r="B18" s="114"/>
      <c r="C18" s="115"/>
      <c r="D18" s="94"/>
      <c r="E18" s="94"/>
    </row>
    <row r="19" spans="1:5" collapsed="1">
      <c r="A19" s="180" t="s">
        <v>202</v>
      </c>
      <c r="B19" s="117" t="s">
        <v>171</v>
      </c>
      <c r="C19" s="116"/>
    </row>
    <row r="20" spans="1:5" hidden="1" outlineLevel="1">
      <c r="A20" s="181"/>
      <c r="B20" s="114" t="s">
        <v>158</v>
      </c>
      <c r="C20" s="118" t="e">
        <f>FrameCounts!#REF!</f>
        <v>#REF!</v>
      </c>
    </row>
    <row r="21" spans="1:5" hidden="1" outlineLevel="1">
      <c r="A21" s="181"/>
      <c r="B21" s="114" t="s">
        <v>159</v>
      </c>
      <c r="C21" s="119"/>
    </row>
    <row r="22" spans="1:5" hidden="1" outlineLevel="1">
      <c r="A22" s="181"/>
      <c r="B22" s="125" t="s">
        <v>203</v>
      </c>
      <c r="C22" s="120" t="e">
        <f>FrameCounts!#REF!</f>
        <v>#REF!</v>
      </c>
    </row>
    <row r="23" spans="1:5" hidden="1" outlineLevel="1">
      <c r="A23" s="181"/>
      <c r="B23" s="114" t="s">
        <v>169</v>
      </c>
      <c r="C23" s="121" t="e">
        <f>C22/60</f>
        <v>#REF!</v>
      </c>
    </row>
    <row r="24" spans="1:5" hidden="1" outlineLevel="1">
      <c r="A24" s="181"/>
      <c r="B24" s="114" t="s">
        <v>170</v>
      </c>
      <c r="C24" s="118"/>
    </row>
    <row r="25" spans="1:5" ht="13.5" thickBot="1">
      <c r="A25" s="182"/>
      <c r="B25" s="122" t="s">
        <v>160</v>
      </c>
      <c r="C25" s="123"/>
    </row>
  </sheetData>
  <mergeCells count="4">
    <mergeCell ref="B1:C1"/>
    <mergeCell ref="A3:A9"/>
    <mergeCell ref="A11:A17"/>
    <mergeCell ref="A19:A25"/>
  </mergeCells>
  <phoneticPr fontId="7"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92" t="s">
        <v>183</v>
      </c>
      <c r="B1" s="193"/>
      <c r="C1" s="108"/>
      <c r="D1" s="5"/>
      <c r="E1" s="5"/>
    </row>
    <row r="2" spans="1:5">
      <c r="A2" s="189" t="s">
        <v>182</v>
      </c>
      <c r="B2" s="190"/>
      <c r="C2" s="110"/>
    </row>
    <row r="3" spans="1:5">
      <c r="A3" s="191" t="s">
        <v>184</v>
      </c>
      <c r="B3" s="190"/>
      <c r="C3" s="110"/>
    </row>
    <row r="4" spans="1:5">
      <c r="A4" s="196"/>
      <c r="B4" s="197"/>
      <c r="C4" s="110"/>
    </row>
    <row r="5" spans="1:5">
      <c r="A5" s="194" t="s">
        <v>193</v>
      </c>
      <c r="B5" s="195"/>
      <c r="C5" s="110"/>
    </row>
    <row r="7" spans="1:5" ht="18.75">
      <c r="A7" s="200" t="s">
        <v>185</v>
      </c>
      <c r="B7" s="201"/>
    </row>
    <row r="8" spans="1:5">
      <c r="A8" s="110"/>
      <c r="B8" s="9"/>
    </row>
    <row r="9" spans="1:5" ht="39" customHeight="1">
      <c r="A9" s="198" t="s">
        <v>186</v>
      </c>
      <c r="B9" s="199"/>
    </row>
    <row r="10" spans="1:5">
      <c r="A10" s="185"/>
      <c r="B10" s="186"/>
    </row>
    <row r="11" spans="1:5">
      <c r="A11" s="187" t="s">
        <v>187</v>
      </c>
      <c r="B11" s="188"/>
    </row>
    <row r="12" spans="1:5">
      <c r="A12" s="187" t="s">
        <v>188</v>
      </c>
      <c r="B12" s="188"/>
    </row>
    <row r="13" spans="1:5" ht="43.5" customHeight="1">
      <c r="A13" s="187" t="s">
        <v>189</v>
      </c>
      <c r="B13" s="188"/>
    </row>
    <row r="14" spans="1:5" ht="19.5" customHeight="1">
      <c r="A14" s="187" t="s">
        <v>190</v>
      </c>
      <c r="B14" s="188"/>
    </row>
    <row r="15" spans="1:5" ht="18" customHeight="1">
      <c r="A15" s="187" t="s">
        <v>191</v>
      </c>
      <c r="B15" s="188"/>
    </row>
    <row r="16" spans="1:5" ht="21" customHeight="1">
      <c r="A16" s="187" t="s">
        <v>192</v>
      </c>
      <c r="B16" s="188"/>
    </row>
    <row r="17" spans="1:2" ht="48.75" customHeight="1">
      <c r="A17" s="183" t="s">
        <v>194</v>
      </c>
      <c r="B17" s="184"/>
    </row>
    <row r="19" spans="1:2" ht="18.75">
      <c r="A19" s="200" t="s">
        <v>196</v>
      </c>
      <c r="B19" s="201"/>
    </row>
    <row r="20" spans="1:2">
      <c r="A20" s="110"/>
      <c r="B20" s="9"/>
    </row>
    <row r="21" spans="1:2">
      <c r="A21" s="198" t="s">
        <v>197</v>
      </c>
      <c r="B21" s="199"/>
    </row>
    <row r="22" spans="1:2">
      <c r="A22" s="185"/>
      <c r="B22" s="186"/>
    </row>
    <row r="23" spans="1:2">
      <c r="A23" s="187" t="s">
        <v>198</v>
      </c>
      <c r="B23" s="188"/>
    </row>
    <row r="24" spans="1:2">
      <c r="A24" s="187"/>
      <c r="B24" s="188"/>
    </row>
    <row r="25" spans="1:2">
      <c r="A25" s="187" t="s">
        <v>199</v>
      </c>
      <c r="B25" s="188"/>
    </row>
    <row r="26" spans="1:2">
      <c r="A26" s="187" t="s">
        <v>200</v>
      </c>
      <c r="B26" s="188"/>
    </row>
    <row r="27" spans="1:2">
      <c r="A27" s="183"/>
      <c r="B27" s="184"/>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2010-11-01T01:49:12Z</dcterms:modified>
</cp:coreProperties>
</file>