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mathi\Documents\Cours\KIT\11_HK\AD\"/>
    </mc:Choice>
  </mc:AlternateContent>
  <xr:revisionPtr revIDLastSave="0" documentId="8_{09FEEF83-544A-45A5-AA8F-48CBBE3EBB32}" xr6:coauthVersionLast="47" xr6:coauthVersionMax="47" xr10:uidLastSave="{00000000-0000-0000-0000-000000000000}"/>
  <bookViews>
    <workbookView xWindow="22932" yWindow="-1632" windowWidth="23256" windowHeight="13896" xr2:uid="{00000000-000D-0000-FFFF-FFFF00000000}"/>
  </bookViews>
  <sheets>
    <sheet name="Tabelle1" sheetId="1" r:id="rId1"/>
    <sheet name="Sheet1" sheetId="2" r:id="rId2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N36" i="1" l="1"/>
  <c r="N28" i="1"/>
  <c r="K34" i="1"/>
  <c r="K33" i="1"/>
  <c r="K32" i="1"/>
  <c r="K31" i="1"/>
  <c r="K30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N29" i="1"/>
  <c r="N30" i="1"/>
  <c r="N31" i="1"/>
  <c r="N32" i="1"/>
  <c r="N33" i="1"/>
  <c r="N34" i="1"/>
  <c r="N35" i="1"/>
  <c r="N37" i="1"/>
  <c r="N38" i="1"/>
  <c r="N39" i="1"/>
  <c r="N40" i="1"/>
  <c r="N41" i="1"/>
  <c r="N42" i="1"/>
  <c r="N43" i="1"/>
  <c r="N44" i="1"/>
  <c r="N45" i="1"/>
  <c r="K29" i="1"/>
  <c r="K35" i="1"/>
  <c r="K36" i="1"/>
  <c r="K37" i="1"/>
  <c r="K38" i="1"/>
  <c r="K39" i="1"/>
  <c r="K40" i="1"/>
  <c r="K41" i="1"/>
  <c r="K42" i="1"/>
  <c r="K43" i="1"/>
  <c r="K44" i="1"/>
  <c r="K45" i="1"/>
  <c r="Q28" i="1"/>
  <c r="K28" i="1"/>
  <c r="K27" i="1"/>
  <c r="K26" i="1"/>
  <c r="K25" i="1"/>
  <c r="Q23" i="1"/>
  <c r="Q24" i="1"/>
  <c r="Q25" i="1"/>
  <c r="Q26" i="1"/>
  <c r="Q27" i="1"/>
  <c r="N23" i="1"/>
  <c r="N24" i="1"/>
  <c r="N25" i="1"/>
  <c r="N26" i="1"/>
  <c r="N27" i="1"/>
  <c r="K23" i="1"/>
  <c r="K24" i="1"/>
  <c r="D6" i="1" l="1"/>
  <c r="Q20" i="1"/>
  <c r="Q21" i="1"/>
  <c r="Q22" i="1"/>
  <c r="N20" i="1"/>
  <c r="N21" i="1"/>
  <c r="N22" i="1"/>
  <c r="K22" i="1"/>
  <c r="K21" i="1"/>
  <c r="K20" i="1"/>
  <c r="Q17" i="1"/>
  <c r="Q18" i="1"/>
  <c r="Q19" i="1"/>
  <c r="N17" i="1"/>
  <c r="N18" i="1"/>
  <c r="N19" i="1"/>
  <c r="K19" i="1"/>
  <c r="K18" i="1"/>
  <c r="N16" i="1"/>
  <c r="K17" i="1"/>
  <c r="Q16" i="1"/>
  <c r="K16" i="1"/>
  <c r="Q15" i="1"/>
  <c r="Q12" i="1"/>
  <c r="Q13" i="1"/>
  <c r="Q14" i="1"/>
  <c r="N12" i="1"/>
  <c r="N13" i="1"/>
  <c r="N14" i="1"/>
  <c r="N15" i="1"/>
  <c r="K15" i="1"/>
  <c r="K14" i="1"/>
  <c r="K13" i="1"/>
  <c r="K12" i="1"/>
  <c r="Q11" i="1"/>
  <c r="Q9" i="1"/>
  <c r="Q10" i="1"/>
  <c r="N9" i="1"/>
  <c r="N10" i="1"/>
  <c r="N11" i="1"/>
  <c r="K11" i="1"/>
  <c r="K10" i="1"/>
  <c r="K9" i="1"/>
  <c r="K8" i="1"/>
  <c r="Q8" i="1"/>
  <c r="N8" i="1"/>
</calcChain>
</file>

<file path=xl/sharedStrings.xml><?xml version="1.0" encoding="utf-8"?>
<sst xmlns="http://schemas.openxmlformats.org/spreadsheetml/2006/main" count="127" uniqueCount="67">
  <si>
    <t>Start</t>
  </si>
  <si>
    <t>end</t>
  </si>
  <si>
    <t>1st</t>
  </si>
  <si>
    <t>2nd</t>
  </si>
  <si>
    <t>3rd</t>
  </si>
  <si>
    <t>Title</t>
  </si>
  <si>
    <t>1-time</t>
  </si>
  <si>
    <t>2-time</t>
  </si>
  <si>
    <t>3-time</t>
  </si>
  <si>
    <t>Toward the automation of mechanized tunneling</t>
  </si>
  <si>
    <t xml:space="preserve">A SURVEY OF RESEARCH ON ANOMALY DETECTION FOR TIME SERIES  - 2016 - U-SHENG WU </t>
  </si>
  <si>
    <t>#pages</t>
  </si>
  <si>
    <t>id</t>
  </si>
  <si>
    <t>research phase</t>
  </si>
  <si>
    <t>exploring paper count</t>
  </si>
  <si>
    <t>exploring phase</t>
  </si>
  <si>
    <t>DAGMM</t>
  </si>
  <si>
    <t>Filter</t>
  </si>
  <si>
    <t>ReaschGate, Anomaly detection review</t>
  </si>
  <si>
    <t>Anomaly detection unsupervised multivariate</t>
  </si>
  <si>
    <t>sciencedirect, "anomaly detection" "unsupervised", review, 2010-2022</t>
  </si>
  <si>
    <t>relevant</t>
  </si>
  <si>
    <t>-</t>
  </si>
  <si>
    <t xml:space="preserve">A deep hypersphere approach to high-dimensional anomaly detection - 2022 - Zheng </t>
  </si>
  <si>
    <t>Y</t>
  </si>
  <si>
    <t>N</t>
  </si>
  <si>
    <t>NR</t>
  </si>
  <si>
    <t>done</t>
  </si>
  <si>
    <t>Not relevant</t>
  </si>
  <si>
    <t>Not a review</t>
  </si>
  <si>
    <t>Yes, relevant</t>
  </si>
  <si>
    <t>TCN</t>
  </si>
  <si>
    <t xml:space="preserve">An Empirical Evaluation of Generic Convolutional and Recurrent Networks - Bai  et al.  2018 </t>
  </si>
  <si>
    <t>A Comparison of TCN and LSTM Models in Detecting Anomalies in Time Series Data - Gopali et al.  2021</t>
  </si>
  <si>
    <t>A deep encoder-decoder network for anomaly detection -  Yu et al. 2022</t>
  </si>
  <si>
    <t>Autoencoders for unsupervised anomaly segmentation in brain MR images: A comparative study - Baur et .al 2021</t>
  </si>
  <si>
    <t>A survey on anomaly detection for technical systems using LSTM networks - Lindemann et al. 2021</t>
  </si>
  <si>
    <t>Recursive Principal Component Analysis-Based Data Outlier Detection -  Yu et al. 2017</t>
  </si>
  <si>
    <t>Anomaly detection in multivariate time series of drilling data - Altindal et al. 2024</t>
  </si>
  <si>
    <t>Unsupervised feature selection using chronological fitting with SHAP - Quixuan et al. 2024</t>
  </si>
  <si>
    <t>Pyramid reconstruction assisted deep autoencoding Gaussian mixture model for industrial fault detection - Tian et al. 2023</t>
  </si>
  <si>
    <t>DEEP AUTOENCODING GAUSSIAN MIXTURE MODEL FOR UNSUPERVISED ANOMALY DETECTION - Zong et al. 2018</t>
  </si>
  <si>
    <t>An Experimental Evaluation of Anomaly Detection in Time -  Zhang et al. 2023</t>
  </si>
  <si>
    <t>Deep Learning for Anomaly Detection in Time-Series Data - Choi et al. 2021</t>
  </si>
  <si>
    <t>An exhaustive comparison of distance measures in the classification of time series with 1NN method - Górecki et al. 2024</t>
  </si>
  <si>
    <t>An Experimental Evaluation of Time Series Classiﬁcation - Górecki et al. 2018</t>
  </si>
  <si>
    <t>Multimedia datasets for anomaly detection: a review -  Kumari et al 2023</t>
  </si>
  <si>
    <t>Anomaly Detection and Time Series Analysis - Anand et al. 2023</t>
  </si>
  <si>
    <t>A Review of Time-Series Anomaly Detection Techniques - K. Shaukat et al. 2021</t>
  </si>
  <si>
    <t>Anomaly Detection on Time Serie - Teng  et al. 2010</t>
  </si>
  <si>
    <t>Core loss: Mining core samples efficiently for robust machine anomaly detection against data pollution - Shang et al. 2023</t>
  </si>
  <si>
    <t>Anomaly detection unsupervised with contamination</t>
  </si>
  <si>
    <t>Bulk</t>
  </si>
  <si>
    <t>Latent Outlier Exposure for Anomaly Detection with Contaminated Data - Qiu et al. 2022</t>
  </si>
  <si>
    <t>An Iterative Method for Unsupervised Robust Anomaly Detection under Data Contamination - Kim et al. 2021</t>
  </si>
  <si>
    <t>Deep Unsupervised Anomaly Detection - Li et al. 2021</t>
  </si>
  <si>
    <t xml:space="preserve">Exploiting negative correlation for unsupervised anomaly detection in contaminated time series - Lin et al. 2024 </t>
  </si>
  <si>
    <t>Unsupervised Time Series Anomaly Detection under Data Contamination - Xiaoguhi et al. 2022</t>
  </si>
  <si>
    <t>Animaly detection and Fault Prognosis for bearings - Xiaohang et al. 2016</t>
  </si>
  <si>
    <t xml:space="preserve"> AR</t>
  </si>
  <si>
    <t>Graph Neural Network-Based Anomaly Detection in Multivariate Time Series - Ailin Deng, Bryan Hooi 2021</t>
  </si>
  <si>
    <t>Outlier Detection with One-Class Classifiers from ML and KDD, Janssens et al 2009</t>
  </si>
  <si>
    <t>A Density-Based Algorithm for Discovering Clusters, Ester et al 1996</t>
  </si>
  <si>
    <t>Nonparametric event detection in multiple time series for power distribution networks Zhou et al 2019</t>
  </si>
  <si>
    <t>Learning graph structures with transformer for multivariate time series anomaly detection in IoT Chen et al 2022</t>
  </si>
  <si>
    <t>OmnAnomalie</t>
  </si>
  <si>
    <t>Real-time big data processing for anomaly detection: A Survey  - Ahamed et al.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</si>
</sst>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 applyAlignment="1">
      <alignment horizontal="center"/>
    </xf>
    <xf numFmtId="22" fontId="0" fillId="0" borderId="0" xfId="0" applyNumberFormat="1"/>
    <xf numFmtId="164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/>
    </xf>
    <xf numFmtId="22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1st Read</a:t>
            </a:r>
            <a:r>
              <a:rPr lang="en-US" baseline="0"/>
              <a:t>through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0882304185661003"/>
          <c:y val="0.15276190476190479"/>
          <c:w val="0.82476902887139103"/>
          <c:h val="0.74569940512921773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Tabelle1!$I$6</c:f>
              <c:strCache>
                <c:ptCount val="1"/>
                <c:pt idx="0">
                  <c:v>1st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Tabelle1!$I$8:$I$45</c:f>
              <c:numCache>
                <c:formatCode>m/d/yyyy\ h:mm</c:formatCode>
                <c:ptCount val="38"/>
                <c:pt idx="0">
                  <c:v>45362.4377662037</c:v>
                </c:pt>
                <c:pt idx="1">
                  <c:v>45362.588587962964</c:v>
                </c:pt>
                <c:pt idx="2">
                  <c:v>45362.637543171295</c:v>
                </c:pt>
                <c:pt idx="3">
                  <c:v>45362.651693402775</c:v>
                </c:pt>
                <c:pt idx="4">
                  <c:v>45363.563067129631</c:v>
                </c:pt>
                <c:pt idx="5">
                  <c:v>45363.602375462964</c:v>
                </c:pt>
                <c:pt idx="6">
                  <c:v>45363.665852314814</c:v>
                </c:pt>
                <c:pt idx="7">
                  <c:v>45365.446338078706</c:v>
                </c:pt>
                <c:pt idx="8">
                  <c:v>45365.458979166666</c:v>
                </c:pt>
                <c:pt idx="9">
                  <c:v>45365.571219675927</c:v>
                </c:pt>
                <c:pt idx="10">
                  <c:v>45372.411581944441</c:v>
                </c:pt>
                <c:pt idx="11">
                  <c:v>45372.4569505787</c:v>
                </c:pt>
                <c:pt idx="12">
                  <c:v>45372.574540162037</c:v>
                </c:pt>
                <c:pt idx="13">
                  <c:v>45372.60597060185</c:v>
                </c:pt>
                <c:pt idx="14">
                  <c:v>45372.624619097223</c:v>
                </c:pt>
                <c:pt idx="15">
                  <c:v>45376.341631944444</c:v>
                </c:pt>
                <c:pt idx="16">
                  <c:v>45376.358473958331</c:v>
                </c:pt>
                <c:pt idx="17">
                  <c:v>45376.3614087963</c:v>
                </c:pt>
                <c:pt idx="18">
                  <c:v>45376.376967708333</c:v>
                </c:pt>
                <c:pt idx="19">
                  <c:v>45376.392687615742</c:v>
                </c:pt>
                <c:pt idx="20">
                  <c:v>45378.353567013888</c:v>
                </c:pt>
                <c:pt idx="21">
                  <c:v>45378.380602430552</c:v>
                </c:pt>
                <c:pt idx="22">
                  <c:v>45378.410335069442</c:v>
                </c:pt>
                <c:pt idx="23">
                  <c:v>45378.645685763891</c:v>
                </c:pt>
                <c:pt idx="24">
                  <c:v>45378.666361342592</c:v>
                </c:pt>
                <c:pt idx="25">
                  <c:v>45378.686284722222</c:v>
                </c:pt>
                <c:pt idx="26">
                  <c:v>45379.335048148147</c:v>
                </c:pt>
                <c:pt idx="27">
                  <c:v>45379.360102777777</c:v>
                </c:pt>
                <c:pt idx="29">
                  <c:v>45467.711563657409</c:v>
                </c:pt>
                <c:pt idx="30">
                  <c:v>45504.710007986112</c:v>
                </c:pt>
                <c:pt idx="31">
                  <c:v>45505.439332638889</c:v>
                </c:pt>
                <c:pt idx="32">
                  <c:v>45505.572962962964</c:v>
                </c:pt>
                <c:pt idx="33">
                  <c:v>45511.724305555559</c:v>
                </c:pt>
                <c:pt idx="34">
                  <c:v>45514.468277662039</c:v>
                </c:pt>
              </c:numCache>
            </c:numRef>
          </c:xVal>
          <c:yVal>
            <c:numRef>
              <c:f>Tabelle1!$K$8:$K$45</c:f>
              <c:numCache>
                <c:formatCode>[$-F400]h:mm:ss\ AM/PM</c:formatCode>
                <c:ptCount val="38"/>
                <c:pt idx="0">
                  <c:v>2.9161342594306916E-2</c:v>
                </c:pt>
                <c:pt idx="1">
                  <c:v>2.6884722217801027E-2</c:v>
                </c:pt>
                <c:pt idx="2">
                  <c:v>8.5680555566796102E-3</c:v>
                </c:pt>
                <c:pt idx="3">
                  <c:v>9.6158564847428352E-3</c:v>
                </c:pt>
                <c:pt idx="4">
                  <c:v>2.5000000001455192E-2</c:v>
                </c:pt>
                <c:pt idx="5">
                  <c:v>4.4629745367274154E-2</c:v>
                </c:pt>
                <c:pt idx="6">
                  <c:v>2.2580324075534008E-2</c:v>
                </c:pt>
                <c:pt idx="7">
                  <c:v>5.6513888848712668E-3</c:v>
                </c:pt>
                <c:pt idx="8">
                  <c:v>3.2596875003946479E-2</c:v>
                </c:pt>
                <c:pt idx="9">
                  <c:v>1.4147685185889713E-2</c:v>
                </c:pt>
                <c:pt idx="10">
                  <c:v>2.6367245372966863E-2</c:v>
                </c:pt>
                <c:pt idx="11">
                  <c:v>3.428287037240807E-2</c:v>
                </c:pt>
                <c:pt idx="12">
                  <c:v>2.6736574072856456E-2</c:v>
                </c:pt>
                <c:pt idx="13">
                  <c:v>1.2328009259363171E-2</c:v>
                </c:pt>
                <c:pt idx="14">
                  <c:v>1.9506249998812564E-2</c:v>
                </c:pt>
                <c:pt idx="15">
                  <c:v>6.9444444452528842E-3</c:v>
                </c:pt>
                <c:pt idx="16">
                  <c:v>2.205555560067296E-3</c:v>
                </c:pt>
                <c:pt idx="17">
                  <c:v>6.4782407353050075E-3</c:v>
                </c:pt>
                <c:pt idx="18">
                  <c:v>3.9355324115604162E-3</c:v>
                </c:pt>
                <c:pt idx="19">
                  <c:v>2.7722222221200354E-3</c:v>
                </c:pt>
                <c:pt idx="20">
                  <c:v>6.5217592564295046E-3</c:v>
                </c:pt>
                <c:pt idx="21">
                  <c:v>1.0624421302054543E-2</c:v>
                </c:pt>
                <c:pt idx="22">
                  <c:v>1.4993055556260515E-2</c:v>
                </c:pt>
                <c:pt idx="23">
                  <c:v>1.2545254627184477E-2</c:v>
                </c:pt>
                <c:pt idx="24">
                  <c:v>1.5405092592118308E-2</c:v>
                </c:pt>
                <c:pt idx="25">
                  <c:v>4.2009259268525057E-3</c:v>
                </c:pt>
                <c:pt idx="26">
                  <c:v>2.0674884261097759E-2</c:v>
                </c:pt>
                <c:pt idx="27">
                  <c:v>1.1737500004528556E-2</c:v>
                </c:pt>
                <c:pt idx="28">
                  <c:v>0</c:v>
                </c:pt>
                <c:pt idx="29">
                  <c:v>1.0157523145608138E-2</c:v>
                </c:pt>
                <c:pt idx="30">
                  <c:v>6.722685182467103E-3</c:v>
                </c:pt>
                <c:pt idx="31">
                  <c:v>5.1989583298563957E-3</c:v>
                </c:pt>
                <c:pt idx="32">
                  <c:v>6.5574074033065699E-3</c:v>
                </c:pt>
                <c:pt idx="33">
                  <c:v>1.3194444443797693E-2</c:v>
                </c:pt>
                <c:pt idx="34">
                  <c:v>6.7652777725015767E-3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5C-4DFD-9291-2D756CB4EE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2483896"/>
        <c:axId val="882459416"/>
      </c:scatterChart>
      <c:valAx>
        <c:axId val="882483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59416"/>
        <c:crosses val="autoZero"/>
        <c:crossBetween val="midCat"/>
      </c:valAx>
      <c:valAx>
        <c:axId val="88245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Readthrough</a:t>
                </a:r>
                <a:r>
                  <a:rPr lang="fr-FR" baseline="0"/>
                  <a:t> time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[$-F400]h:mm:ss\ AM/P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882483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281940</xdr:colOff>
      <xdr:row>4</xdr:row>
      <xdr:rowOff>83820</xdr:rowOff>
    </xdr:from>
    <xdr:to>
      <xdr:col>15</xdr:col>
      <xdr:colOff>520065</xdr:colOff>
      <xdr:row>20</xdr:row>
      <xdr:rowOff>80010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3FC018-0F51-48D5-88E8-5DA393141B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Q51"/>
  <sheetViews>
    <sheetView tabSelected="1" zoomScaleNormal="100" workbookViewId="0">
      <pane ySplit="7" topLeftCell="A32" activePane="bottomLeft" state="frozen"/>
      <selection pane="bottomLeft" activeCell="C46" sqref="C46"/>
    </sheetView>
  </sheetViews>
  <sheetFormatPr defaultRowHeight="14.4" x14ac:dyDescent="0.3"/>
  <cols>
    <col min="2" max="2" width="20.6640625" bestFit="1" customWidth="1"/>
    <col min="3" max="3" width="64.88671875" bestFit="1" customWidth="1"/>
    <col min="4" max="4" width="15.33203125" bestFit="1" customWidth="1"/>
    <col min="5" max="6" width="9.109375" style="1"/>
    <col min="7" max="7" width="112" style="8" bestFit="1" customWidth="1"/>
    <col min="8" max="8" width="10.88671875" style="1" customWidth="1"/>
    <col min="9" max="10" width="15.33203125" bestFit="1" customWidth="1"/>
    <col min="11" max="11" width="10.44140625" style="1" customWidth="1"/>
    <col min="12" max="13" width="15.33203125" bestFit="1" customWidth="1"/>
    <col min="14" max="14" width="8.109375" style="1" bestFit="1" customWidth="1"/>
    <col min="17" max="17" width="10" style="1" customWidth="1"/>
  </cols>
  <sheetData>
    <row r="1" spans="3:17" x14ac:dyDescent="0.3">
      <c r="G1"/>
    </row>
    <row r="2" spans="3:17" x14ac:dyDescent="0.3">
      <c r="F2" s="1" t="s">
        <v>25</v>
      </c>
      <c r="G2" t="s">
        <v>28</v>
      </c>
    </row>
    <row r="3" spans="3:17" x14ac:dyDescent="0.3">
      <c r="F3" s="1" t="s">
        <v>26</v>
      </c>
      <c r="G3" t="s">
        <v>29</v>
      </c>
    </row>
    <row r="4" spans="3:17" x14ac:dyDescent="0.3">
      <c r="F4" s="1" t="s">
        <v>24</v>
      </c>
      <c r="G4" t="s">
        <v>30</v>
      </c>
      <c r="I4" s="3">
        <f ca="1">NOW()</f>
        <v>45524.399464699076</v>
      </c>
    </row>
    <row r="5" spans="3:17" x14ac:dyDescent="0.3">
      <c r="F5" s="1" t="s">
        <v>22</v>
      </c>
    </row>
    <row r="6" spans="3:17" x14ac:dyDescent="0.3">
      <c r="C6" s="7" t="s">
        <v>14</v>
      </c>
      <c r="D6" s="1">
        <f>COUNTIF(D8:D997,D8)</f>
        <v>18</v>
      </c>
      <c r="G6"/>
      <c r="I6" s="11" t="s">
        <v>2</v>
      </c>
      <c r="J6" s="11"/>
      <c r="L6" s="11" t="s">
        <v>3</v>
      </c>
      <c r="M6" s="11"/>
      <c r="O6" s="11" t="s">
        <v>4</v>
      </c>
      <c r="P6" s="11"/>
    </row>
    <row r="7" spans="3:17" x14ac:dyDescent="0.3">
      <c r="C7" s="2" t="s">
        <v>17</v>
      </c>
      <c r="D7" s="2" t="s">
        <v>13</v>
      </c>
      <c r="E7" s="2" t="s">
        <v>12</v>
      </c>
      <c r="F7" s="2" t="s">
        <v>21</v>
      </c>
      <c r="G7" s="2" t="s">
        <v>5</v>
      </c>
      <c r="H7" s="2" t="s">
        <v>11</v>
      </c>
      <c r="I7" s="5" t="s">
        <v>0</v>
      </c>
      <c r="J7" s="5" t="s">
        <v>1</v>
      </c>
      <c r="K7" s="2" t="s">
        <v>6</v>
      </c>
      <c r="L7" s="5" t="s">
        <v>0</v>
      </c>
      <c r="M7" s="5" t="s">
        <v>1</v>
      </c>
      <c r="N7" s="2" t="s">
        <v>7</v>
      </c>
      <c r="O7" s="5" t="s">
        <v>0</v>
      </c>
      <c r="P7" s="5" t="s">
        <v>1</v>
      </c>
      <c r="Q7" s="2" t="s">
        <v>8</v>
      </c>
    </row>
    <row r="8" spans="3:17" ht="15" customHeight="1" x14ac:dyDescent="0.3">
      <c r="C8" s="10" t="s">
        <v>18</v>
      </c>
      <c r="D8" s="6" t="s">
        <v>15</v>
      </c>
      <c r="E8" s="1">
        <v>1</v>
      </c>
      <c r="F8" s="1" t="s">
        <v>22</v>
      </c>
      <c r="G8" s="8" t="s">
        <v>9</v>
      </c>
      <c r="I8" s="3">
        <v>45362.4377662037</v>
      </c>
      <c r="J8" s="3">
        <v>45362.466927546295</v>
      </c>
      <c r="K8" s="4">
        <f t="shared" ref="K8:K45" si="0">J8-I8</f>
        <v>2.9161342594306916E-2</v>
      </c>
      <c r="L8" s="3"/>
      <c r="M8" s="3"/>
      <c r="N8" s="4">
        <f>M8-L8</f>
        <v>0</v>
      </c>
      <c r="O8" s="3"/>
      <c r="P8" s="3"/>
      <c r="Q8" s="4">
        <f>P8-O8</f>
        <v>0</v>
      </c>
    </row>
    <row r="9" spans="3:17" x14ac:dyDescent="0.3">
      <c r="C9" s="10"/>
      <c r="D9" s="6" t="s">
        <v>15</v>
      </c>
      <c r="E9" s="1">
        <v>2</v>
      </c>
      <c r="F9" s="1" t="s">
        <v>26</v>
      </c>
      <c r="G9" s="8" t="s">
        <v>49</v>
      </c>
      <c r="I9" s="3">
        <v>45362.588587962964</v>
      </c>
      <c r="J9" s="3">
        <v>45362.615472685182</v>
      </c>
      <c r="K9" s="4">
        <f t="shared" si="0"/>
        <v>2.6884722217801027E-2</v>
      </c>
      <c r="L9" s="3"/>
      <c r="M9" s="3"/>
      <c r="N9" s="4">
        <f t="shared" ref="N9:N45" si="1">M9-L9</f>
        <v>0</v>
      </c>
      <c r="O9" s="3"/>
      <c r="P9" s="3"/>
      <c r="Q9" s="4">
        <f>P9-O9</f>
        <v>0</v>
      </c>
    </row>
    <row r="10" spans="3:17" x14ac:dyDescent="0.3">
      <c r="C10" s="10"/>
      <c r="D10" s="6" t="s">
        <v>15</v>
      </c>
      <c r="E10" s="1">
        <v>3</v>
      </c>
      <c r="F10" s="1" t="s">
        <v>25</v>
      </c>
      <c r="G10" s="8" t="s">
        <v>48</v>
      </c>
      <c r="I10" s="3">
        <v>45362.637543171295</v>
      </c>
      <c r="J10" s="3">
        <v>45362.646111226852</v>
      </c>
      <c r="K10" s="4">
        <f t="shared" si="0"/>
        <v>8.5680555566796102E-3</v>
      </c>
      <c r="L10" s="3"/>
      <c r="M10" s="3"/>
      <c r="N10" s="4">
        <f t="shared" si="1"/>
        <v>0</v>
      </c>
      <c r="O10" s="3"/>
      <c r="P10" s="3"/>
      <c r="Q10" s="4">
        <f>P10-O10</f>
        <v>0</v>
      </c>
    </row>
    <row r="11" spans="3:17" x14ac:dyDescent="0.3">
      <c r="C11" s="10"/>
      <c r="D11" s="6" t="s">
        <v>15</v>
      </c>
      <c r="E11" s="1">
        <v>4</v>
      </c>
      <c r="F11" s="1" t="s">
        <v>25</v>
      </c>
      <c r="G11" s="8" t="s">
        <v>47</v>
      </c>
      <c r="I11" s="3">
        <v>45362.651693402775</v>
      </c>
      <c r="J11" s="3">
        <v>45362.66130925926</v>
      </c>
      <c r="K11" s="4">
        <f t="shared" si="0"/>
        <v>9.6158564847428352E-3</v>
      </c>
      <c r="L11" s="3">
        <v>45362.642175925925</v>
      </c>
      <c r="M11" s="3">
        <v>45362.683872106485</v>
      </c>
      <c r="N11" s="4">
        <f t="shared" si="1"/>
        <v>4.1696180560393259E-2</v>
      </c>
      <c r="O11" s="3"/>
      <c r="P11" s="3"/>
      <c r="Q11" s="4">
        <f>P11-O11</f>
        <v>0</v>
      </c>
    </row>
    <row r="12" spans="3:17" x14ac:dyDescent="0.3">
      <c r="C12" s="10"/>
      <c r="D12" s="6" t="s">
        <v>15</v>
      </c>
      <c r="E12" s="1">
        <v>5</v>
      </c>
      <c r="F12" s="1" t="s">
        <v>25</v>
      </c>
      <c r="G12" s="8" t="s">
        <v>46</v>
      </c>
      <c r="I12" s="3">
        <v>45363.563067129631</v>
      </c>
      <c r="J12" s="3">
        <v>45363.588067129633</v>
      </c>
      <c r="K12" s="4">
        <f t="shared" si="0"/>
        <v>2.5000000001455192E-2</v>
      </c>
      <c r="L12" s="3"/>
      <c r="M12" s="3"/>
      <c r="N12" s="4">
        <f t="shared" si="1"/>
        <v>0</v>
      </c>
      <c r="O12" s="3"/>
      <c r="P12" s="3"/>
      <c r="Q12" s="4">
        <f t="shared" ref="Q12:Q45" si="2">P12-O12</f>
        <v>0</v>
      </c>
    </row>
    <row r="13" spans="3:17" x14ac:dyDescent="0.3">
      <c r="C13" s="10"/>
      <c r="D13" s="6" t="s">
        <v>15</v>
      </c>
      <c r="E13" s="1">
        <v>6</v>
      </c>
      <c r="F13" s="10" t="s">
        <v>24</v>
      </c>
      <c r="G13" s="8" t="s">
        <v>45</v>
      </c>
      <c r="I13" s="3">
        <v>45363.602375462964</v>
      </c>
      <c r="J13" s="3">
        <v>45363.647005208331</v>
      </c>
      <c r="K13" s="4">
        <f t="shared" si="0"/>
        <v>4.4629745367274154E-2</v>
      </c>
      <c r="L13" s="3"/>
      <c r="M13" s="3"/>
      <c r="N13" s="4">
        <f t="shared" si="1"/>
        <v>0</v>
      </c>
      <c r="O13" s="3"/>
      <c r="P13" s="3"/>
      <c r="Q13" s="4">
        <f t="shared" si="2"/>
        <v>0</v>
      </c>
    </row>
    <row r="14" spans="3:17" x14ac:dyDescent="0.3">
      <c r="C14" s="10"/>
      <c r="D14" s="6" t="s">
        <v>15</v>
      </c>
      <c r="E14" s="1">
        <v>7</v>
      </c>
      <c r="F14" s="10"/>
      <c r="G14" s="8" t="s">
        <v>44</v>
      </c>
      <c r="I14" s="3">
        <v>45363.665852314814</v>
      </c>
      <c r="J14" s="3">
        <v>45363.68843263889</v>
      </c>
      <c r="K14" s="4">
        <f t="shared" si="0"/>
        <v>2.2580324075534008E-2</v>
      </c>
      <c r="L14" s="3"/>
      <c r="M14" s="3"/>
      <c r="N14" s="4">
        <f t="shared" si="1"/>
        <v>0</v>
      </c>
      <c r="O14" s="3"/>
      <c r="P14" s="3"/>
      <c r="Q14" s="4">
        <f t="shared" si="2"/>
        <v>0</v>
      </c>
    </row>
    <row r="15" spans="3:17" x14ac:dyDescent="0.3">
      <c r="C15" s="10"/>
      <c r="D15" s="6" t="s">
        <v>15</v>
      </c>
      <c r="E15" s="1">
        <v>8</v>
      </c>
      <c r="F15" s="1" t="s">
        <v>24</v>
      </c>
      <c r="G15" s="8" t="s">
        <v>10</v>
      </c>
      <c r="H15" s="1">
        <v>6</v>
      </c>
      <c r="I15" s="3">
        <v>45365.446338078706</v>
      </c>
      <c r="J15" s="3">
        <v>45365.45198946759</v>
      </c>
      <c r="K15" s="4">
        <f t="shared" si="0"/>
        <v>5.6513888848712668E-3</v>
      </c>
      <c r="L15" s="3"/>
      <c r="M15" s="3"/>
      <c r="N15" s="4">
        <f t="shared" si="1"/>
        <v>0</v>
      </c>
      <c r="O15" s="3"/>
      <c r="P15" s="3"/>
      <c r="Q15" s="4">
        <f t="shared" si="2"/>
        <v>0</v>
      </c>
    </row>
    <row r="16" spans="3:17" x14ac:dyDescent="0.3">
      <c r="C16" s="10"/>
      <c r="D16" s="6" t="s">
        <v>15</v>
      </c>
      <c r="E16" s="1">
        <v>9</v>
      </c>
      <c r="F16" s="9" t="s">
        <v>24</v>
      </c>
      <c r="G16" s="8" t="s">
        <v>43</v>
      </c>
      <c r="H16" s="1">
        <v>23</v>
      </c>
      <c r="I16" s="3">
        <v>45365.458979166666</v>
      </c>
      <c r="J16" s="3">
        <v>45365.49157604167</v>
      </c>
      <c r="K16" s="4">
        <f t="shared" si="0"/>
        <v>3.2596875003946479E-2</v>
      </c>
      <c r="L16" s="12" t="s">
        <v>27</v>
      </c>
      <c r="M16" s="12"/>
      <c r="N16" s="4" t="e">
        <f t="shared" si="1"/>
        <v>#VALUE!</v>
      </c>
      <c r="O16" s="3"/>
      <c r="P16" s="3"/>
      <c r="Q16" s="4">
        <f t="shared" si="2"/>
        <v>0</v>
      </c>
    </row>
    <row r="17" spans="3:17" x14ac:dyDescent="0.3">
      <c r="C17" s="10"/>
      <c r="D17" s="6" t="s">
        <v>15</v>
      </c>
      <c r="E17" s="1">
        <v>10</v>
      </c>
      <c r="F17" s="1" t="s">
        <v>24</v>
      </c>
      <c r="G17" s="8" t="s">
        <v>42</v>
      </c>
      <c r="H17" s="1">
        <v>14</v>
      </c>
      <c r="I17" s="3">
        <v>45365.571219675927</v>
      </c>
      <c r="J17" s="3">
        <v>45365.585367361113</v>
      </c>
      <c r="K17" s="4">
        <f t="shared" si="0"/>
        <v>1.4147685185889713E-2</v>
      </c>
      <c r="L17" s="3"/>
      <c r="M17" s="3"/>
      <c r="N17" s="4">
        <f t="shared" si="1"/>
        <v>0</v>
      </c>
      <c r="O17" s="3"/>
      <c r="P17" s="3"/>
      <c r="Q17" s="4">
        <f t="shared" si="2"/>
        <v>0</v>
      </c>
    </row>
    <row r="18" spans="3:17" x14ac:dyDescent="0.3">
      <c r="C18" s="6"/>
      <c r="D18" s="6" t="s">
        <v>16</v>
      </c>
      <c r="E18" s="1">
        <v>11</v>
      </c>
      <c r="F18" s="1" t="s">
        <v>22</v>
      </c>
      <c r="G18" s="8" t="s">
        <v>41</v>
      </c>
      <c r="H18" s="1">
        <v>19</v>
      </c>
      <c r="I18" s="3">
        <v>45372.411581944441</v>
      </c>
      <c r="J18" s="3">
        <v>45372.437949189814</v>
      </c>
      <c r="K18" s="4">
        <f t="shared" si="0"/>
        <v>2.6367245372966863E-2</v>
      </c>
      <c r="L18" s="3">
        <v>45377.504502314812</v>
      </c>
      <c r="M18" s="3">
        <v>45377.583273032411</v>
      </c>
      <c r="N18" s="4">
        <f t="shared" si="1"/>
        <v>7.8770717598672491E-2</v>
      </c>
      <c r="O18" s="3"/>
      <c r="P18" s="3"/>
      <c r="Q18" s="4">
        <f t="shared" si="2"/>
        <v>0</v>
      </c>
    </row>
    <row r="19" spans="3:17" x14ac:dyDescent="0.3">
      <c r="C19" s="6"/>
      <c r="D19" t="s">
        <v>16</v>
      </c>
      <c r="E19" s="1">
        <v>12</v>
      </c>
      <c r="F19" s="1" t="s">
        <v>22</v>
      </c>
      <c r="G19" s="8" t="s">
        <v>40</v>
      </c>
      <c r="H19" s="1">
        <v>26</v>
      </c>
      <c r="I19" s="3">
        <v>45372.4569505787</v>
      </c>
      <c r="J19" s="3">
        <v>45372.491233449073</v>
      </c>
      <c r="K19" s="4">
        <f t="shared" si="0"/>
        <v>3.428287037240807E-2</v>
      </c>
      <c r="L19" s="3"/>
      <c r="M19" s="3"/>
      <c r="N19" s="4">
        <f t="shared" si="1"/>
        <v>0</v>
      </c>
      <c r="O19" s="3"/>
      <c r="P19" s="3"/>
      <c r="Q19" s="4">
        <f t="shared" si="2"/>
        <v>0</v>
      </c>
    </row>
    <row r="20" spans="3:17" x14ac:dyDescent="0.3">
      <c r="C20" s="10" t="s">
        <v>19</v>
      </c>
      <c r="D20" s="6" t="s">
        <v>15</v>
      </c>
      <c r="E20" s="1">
        <v>13</v>
      </c>
      <c r="F20" s="1" t="s">
        <v>22</v>
      </c>
      <c r="G20" s="8" t="s">
        <v>39</v>
      </c>
      <c r="H20" s="1">
        <v>18</v>
      </c>
      <c r="I20" s="3">
        <v>45372.574540162037</v>
      </c>
      <c r="J20" s="3">
        <v>45372.60127673611</v>
      </c>
      <c r="K20" s="4">
        <f t="shared" si="0"/>
        <v>2.6736574072856456E-2</v>
      </c>
      <c r="L20" s="3"/>
      <c r="M20" s="3"/>
      <c r="N20" s="4">
        <f t="shared" si="1"/>
        <v>0</v>
      </c>
      <c r="O20" s="3"/>
      <c r="P20" s="3"/>
      <c r="Q20" s="4">
        <f t="shared" si="2"/>
        <v>0</v>
      </c>
    </row>
    <row r="21" spans="3:17" x14ac:dyDescent="0.3">
      <c r="C21" s="10"/>
      <c r="D21" s="6" t="s">
        <v>15</v>
      </c>
      <c r="E21" s="1">
        <v>14</v>
      </c>
      <c r="F21" s="1" t="s">
        <v>22</v>
      </c>
      <c r="G21" s="8" t="s">
        <v>38</v>
      </c>
      <c r="H21" s="1">
        <v>21</v>
      </c>
      <c r="I21" s="3">
        <v>45372.60597060185</v>
      </c>
      <c r="J21" s="3">
        <v>45372.618298611109</v>
      </c>
      <c r="K21" s="4">
        <f t="shared" si="0"/>
        <v>1.2328009259363171E-2</v>
      </c>
      <c r="L21" s="3"/>
      <c r="M21" s="3"/>
      <c r="N21" s="4">
        <f t="shared" si="1"/>
        <v>0</v>
      </c>
      <c r="O21" s="3"/>
      <c r="P21" s="3"/>
      <c r="Q21" s="4">
        <f t="shared" si="2"/>
        <v>0</v>
      </c>
    </row>
    <row r="22" spans="3:17" x14ac:dyDescent="0.3">
      <c r="C22" s="10"/>
      <c r="D22" s="6" t="s">
        <v>15</v>
      </c>
      <c r="E22" s="1">
        <v>15</v>
      </c>
      <c r="F22" s="1" t="s">
        <v>22</v>
      </c>
      <c r="G22" s="8" t="s">
        <v>37</v>
      </c>
      <c r="H22" s="1">
        <v>10</v>
      </c>
      <c r="I22" s="3">
        <v>45372.624619097223</v>
      </c>
      <c r="J22" s="3">
        <v>45372.644125347222</v>
      </c>
      <c r="K22" s="4">
        <f t="shared" si="0"/>
        <v>1.9506249998812564E-2</v>
      </c>
      <c r="L22" s="3"/>
      <c r="M22" s="3"/>
      <c r="N22" s="4">
        <f t="shared" si="1"/>
        <v>0</v>
      </c>
      <c r="O22" s="3"/>
      <c r="P22" s="3"/>
      <c r="Q22" s="4">
        <f t="shared" si="2"/>
        <v>0</v>
      </c>
    </row>
    <row r="23" spans="3:17" x14ac:dyDescent="0.3">
      <c r="C23" s="10" t="s">
        <v>20</v>
      </c>
      <c r="D23" s="6" t="s">
        <v>15</v>
      </c>
      <c r="E23" s="1">
        <v>16</v>
      </c>
      <c r="F23" s="1" t="s">
        <v>24</v>
      </c>
      <c r="G23" s="8" t="s">
        <v>36</v>
      </c>
      <c r="H23" s="1">
        <v>11</v>
      </c>
      <c r="I23" s="3">
        <v>45376.341631944444</v>
      </c>
      <c r="J23" s="3">
        <v>45376.348576388889</v>
      </c>
      <c r="K23" s="4">
        <f t="shared" si="0"/>
        <v>6.9444444452528842E-3</v>
      </c>
      <c r="L23" s="3"/>
      <c r="M23" s="3"/>
      <c r="N23" s="4">
        <f t="shared" si="1"/>
        <v>0</v>
      </c>
      <c r="O23" s="3"/>
      <c r="P23" s="3"/>
      <c r="Q23" s="4">
        <f t="shared" si="2"/>
        <v>0</v>
      </c>
    </row>
    <row r="24" spans="3:17" x14ac:dyDescent="0.3">
      <c r="C24" s="10"/>
      <c r="D24" s="6" t="s">
        <v>15</v>
      </c>
      <c r="E24" s="1">
        <v>17</v>
      </c>
      <c r="F24" s="1" t="s">
        <v>25</v>
      </c>
      <c r="G24" s="8" t="s">
        <v>35</v>
      </c>
      <c r="H24" s="1">
        <v>16</v>
      </c>
      <c r="I24" s="3">
        <v>45376.358473958331</v>
      </c>
      <c r="J24" s="3">
        <v>45376.360679513891</v>
      </c>
      <c r="K24" s="4">
        <f t="shared" si="0"/>
        <v>2.205555560067296E-3</v>
      </c>
      <c r="L24" s="3"/>
      <c r="M24" s="3"/>
      <c r="N24" s="4">
        <f t="shared" si="1"/>
        <v>0</v>
      </c>
      <c r="O24" s="3"/>
      <c r="P24" s="3"/>
      <c r="Q24" s="4">
        <f t="shared" si="2"/>
        <v>0</v>
      </c>
    </row>
    <row r="25" spans="3:17" x14ac:dyDescent="0.3">
      <c r="C25" s="10"/>
      <c r="D25" s="6" t="s">
        <v>15</v>
      </c>
      <c r="E25" s="1">
        <v>18</v>
      </c>
      <c r="F25" s="1" t="s">
        <v>26</v>
      </c>
      <c r="G25" s="8" t="s">
        <v>23</v>
      </c>
      <c r="H25" s="1">
        <v>17</v>
      </c>
      <c r="I25" s="3">
        <v>45376.3614087963</v>
      </c>
      <c r="J25" s="3">
        <v>45376.367887037035</v>
      </c>
      <c r="K25" s="4">
        <f t="shared" si="0"/>
        <v>6.4782407353050075E-3</v>
      </c>
      <c r="L25" s="3"/>
      <c r="M25" s="3"/>
      <c r="N25" s="4">
        <f t="shared" si="1"/>
        <v>0</v>
      </c>
      <c r="O25" s="3"/>
      <c r="P25" s="3"/>
      <c r="Q25" s="4">
        <f t="shared" si="2"/>
        <v>0</v>
      </c>
    </row>
    <row r="26" spans="3:17" x14ac:dyDescent="0.3">
      <c r="C26" s="10"/>
      <c r="D26" s="6" t="s">
        <v>15</v>
      </c>
      <c r="E26" s="1">
        <v>19</v>
      </c>
      <c r="F26" s="1" t="s">
        <v>25</v>
      </c>
      <c r="G26" s="8" t="s">
        <v>66</v>
      </c>
      <c r="H26" s="1">
        <v>19</v>
      </c>
      <c r="I26" s="3">
        <v>45376.376967708333</v>
      </c>
      <c r="J26" s="3">
        <v>45376.380903240744</v>
      </c>
      <c r="K26" s="4">
        <f t="shared" si="0"/>
        <v>3.9355324115604162E-3</v>
      </c>
      <c r="L26" s="3"/>
      <c r="M26" s="3"/>
      <c r="N26" s="4">
        <f t="shared" si="1"/>
        <v>0</v>
      </c>
      <c r="O26" s="3"/>
      <c r="P26" s="3"/>
      <c r="Q26" s="4">
        <f t="shared" si="2"/>
        <v>0</v>
      </c>
    </row>
    <row r="27" spans="3:17" x14ac:dyDescent="0.3">
      <c r="C27" s="10"/>
      <c r="D27" s="6" t="s">
        <v>15</v>
      </c>
      <c r="E27" s="1">
        <v>20</v>
      </c>
      <c r="F27" s="1" t="s">
        <v>25</v>
      </c>
      <c r="G27" s="8" t="s">
        <v>34</v>
      </c>
      <c r="H27" s="1">
        <v>16</v>
      </c>
      <c r="I27" s="3">
        <v>45376.392687615742</v>
      </c>
      <c r="J27" s="3">
        <v>45376.395459837964</v>
      </c>
      <c r="K27" s="4">
        <f t="shared" si="0"/>
        <v>2.7722222221200354E-3</v>
      </c>
      <c r="L27" s="3"/>
      <c r="M27" s="3"/>
      <c r="N27" s="4">
        <f t="shared" si="1"/>
        <v>0</v>
      </c>
      <c r="O27" s="3"/>
      <c r="P27" s="3"/>
      <c r="Q27" s="4">
        <f t="shared" si="2"/>
        <v>0</v>
      </c>
    </row>
    <row r="28" spans="3:17" x14ac:dyDescent="0.3">
      <c r="D28" s="6" t="s">
        <v>31</v>
      </c>
      <c r="E28" s="1">
        <v>21</v>
      </c>
      <c r="F28" s="1" t="s">
        <v>22</v>
      </c>
      <c r="G28" s="8" t="s">
        <v>32</v>
      </c>
      <c r="H28" s="1">
        <v>14</v>
      </c>
      <c r="I28" s="3">
        <v>45378.353567013888</v>
      </c>
      <c r="J28" s="3">
        <v>45378.360088773145</v>
      </c>
      <c r="K28" s="4">
        <f t="shared" si="0"/>
        <v>6.5217592564295046E-3</v>
      </c>
      <c r="L28" s="3">
        <v>45443.521180555559</v>
      </c>
      <c r="M28" s="3">
        <v>45443.569030902778</v>
      </c>
      <c r="N28" s="4">
        <f t="shared" si="1"/>
        <v>4.7850347218627576E-2</v>
      </c>
      <c r="O28" s="3"/>
      <c r="P28" s="3"/>
      <c r="Q28" s="4">
        <f t="shared" si="2"/>
        <v>0</v>
      </c>
    </row>
    <row r="29" spans="3:17" x14ac:dyDescent="0.3">
      <c r="D29" t="s">
        <v>31</v>
      </c>
      <c r="E29" s="1">
        <v>22</v>
      </c>
      <c r="F29" s="1" t="s">
        <v>22</v>
      </c>
      <c r="G29" s="8" t="s">
        <v>33</v>
      </c>
      <c r="H29" s="1">
        <v>6</v>
      </c>
      <c r="I29" s="3">
        <v>45378.380602430552</v>
      </c>
      <c r="J29" s="3">
        <v>45378.391226851854</v>
      </c>
      <c r="K29" s="4">
        <f t="shared" si="0"/>
        <v>1.0624421302054543E-2</v>
      </c>
      <c r="L29" s="3"/>
      <c r="M29" s="3"/>
      <c r="N29" s="4">
        <f t="shared" si="1"/>
        <v>0</v>
      </c>
      <c r="O29" s="3"/>
      <c r="P29" s="3"/>
      <c r="Q29" s="4">
        <f t="shared" si="2"/>
        <v>0</v>
      </c>
    </row>
    <row r="30" spans="3:17" x14ac:dyDescent="0.3">
      <c r="E30" s="1">
        <v>23</v>
      </c>
      <c r="F30" s="1" t="s">
        <v>22</v>
      </c>
      <c r="G30" s="8" t="s">
        <v>50</v>
      </c>
      <c r="H30" s="1">
        <v>17</v>
      </c>
      <c r="I30" s="3">
        <v>45378.410335069442</v>
      </c>
      <c r="J30" s="3">
        <v>45378.425328124998</v>
      </c>
      <c r="K30" s="4">
        <f t="shared" si="0"/>
        <v>1.4993055556260515E-2</v>
      </c>
      <c r="L30" s="3"/>
      <c r="M30" s="3"/>
      <c r="N30" s="4">
        <f t="shared" si="1"/>
        <v>0</v>
      </c>
      <c r="O30" s="3"/>
      <c r="P30" s="3"/>
      <c r="Q30" s="4">
        <f t="shared" si="2"/>
        <v>0</v>
      </c>
    </row>
    <row r="31" spans="3:17" x14ac:dyDescent="0.3">
      <c r="C31" s="10" t="s">
        <v>51</v>
      </c>
      <c r="D31" s="6" t="s">
        <v>52</v>
      </c>
      <c r="E31" s="1">
        <v>24</v>
      </c>
      <c r="F31" s="1" t="s">
        <v>24</v>
      </c>
      <c r="G31" s="8" t="s">
        <v>53</v>
      </c>
      <c r="H31" s="1">
        <v>15</v>
      </c>
      <c r="I31" s="3">
        <v>45378.645685763891</v>
      </c>
      <c r="J31" s="3">
        <v>45378.658231018519</v>
      </c>
      <c r="K31" s="4">
        <f t="shared" si="0"/>
        <v>1.2545254627184477E-2</v>
      </c>
      <c r="L31" s="3"/>
      <c r="M31" s="3"/>
      <c r="N31" s="4">
        <f t="shared" si="1"/>
        <v>0</v>
      </c>
      <c r="O31" s="3"/>
      <c r="P31" s="3"/>
      <c r="Q31" s="4">
        <f t="shared" si="2"/>
        <v>0</v>
      </c>
    </row>
    <row r="32" spans="3:17" x14ac:dyDescent="0.3">
      <c r="C32" s="10"/>
      <c r="D32" s="6" t="s">
        <v>52</v>
      </c>
      <c r="E32" s="1">
        <v>25</v>
      </c>
      <c r="F32" s="1" t="s">
        <v>24</v>
      </c>
      <c r="G32" s="8" t="s">
        <v>54</v>
      </c>
      <c r="H32" s="1">
        <v>13</v>
      </c>
      <c r="I32" s="3">
        <v>45378.666361342592</v>
      </c>
      <c r="J32" s="3">
        <v>45378.681766435184</v>
      </c>
      <c r="K32" s="4">
        <f t="shared" si="0"/>
        <v>1.5405092592118308E-2</v>
      </c>
      <c r="L32" s="3"/>
      <c r="M32" s="3"/>
      <c r="N32" s="4">
        <f t="shared" si="1"/>
        <v>0</v>
      </c>
      <c r="O32" s="3"/>
      <c r="P32" s="3"/>
      <c r="Q32" s="4">
        <f t="shared" si="2"/>
        <v>0</v>
      </c>
    </row>
    <row r="33" spans="3:17" x14ac:dyDescent="0.3">
      <c r="C33" s="10"/>
      <c r="D33" s="6" t="s">
        <v>52</v>
      </c>
      <c r="E33" s="1">
        <v>26</v>
      </c>
      <c r="F33" s="1" t="s">
        <v>25</v>
      </c>
      <c r="G33" s="8" t="s">
        <v>55</v>
      </c>
      <c r="H33" s="1">
        <v>10</v>
      </c>
      <c r="I33" s="3">
        <v>45378.686284722222</v>
      </c>
      <c r="J33" s="3">
        <v>45378.690485648149</v>
      </c>
      <c r="K33" s="4">
        <f t="shared" si="0"/>
        <v>4.2009259268525057E-3</v>
      </c>
      <c r="L33" s="3"/>
      <c r="M33" s="3"/>
      <c r="N33" s="4">
        <f t="shared" si="1"/>
        <v>0</v>
      </c>
      <c r="O33" s="3"/>
      <c r="P33" s="3"/>
      <c r="Q33" s="4">
        <f t="shared" si="2"/>
        <v>0</v>
      </c>
    </row>
    <row r="34" spans="3:17" x14ac:dyDescent="0.3">
      <c r="C34" s="10"/>
      <c r="D34" s="6" t="s">
        <v>52</v>
      </c>
      <c r="E34" s="1">
        <v>27</v>
      </c>
      <c r="F34" s="1" t="s">
        <v>24</v>
      </c>
      <c r="G34" s="8" t="s">
        <v>56</v>
      </c>
      <c r="H34" s="1">
        <v>11</v>
      </c>
      <c r="I34" s="3">
        <v>45379.335048148147</v>
      </c>
      <c r="J34" s="3">
        <v>45379.355723032408</v>
      </c>
      <c r="K34" s="4">
        <f t="shared" si="0"/>
        <v>2.0674884261097759E-2</v>
      </c>
      <c r="L34" s="3"/>
      <c r="M34" s="3"/>
      <c r="N34" s="4">
        <f t="shared" si="1"/>
        <v>0</v>
      </c>
      <c r="O34" s="3"/>
      <c r="P34" s="3"/>
      <c r="Q34" s="4">
        <f t="shared" si="2"/>
        <v>0</v>
      </c>
    </row>
    <row r="35" spans="3:17" x14ac:dyDescent="0.3">
      <c r="C35" s="10"/>
      <c r="D35" s="6" t="s">
        <v>52</v>
      </c>
      <c r="E35" s="1">
        <v>28</v>
      </c>
      <c r="F35" s="1" t="s">
        <v>24</v>
      </c>
      <c r="G35" s="8" t="s">
        <v>57</v>
      </c>
      <c r="H35" s="1">
        <v>5</v>
      </c>
      <c r="I35" s="3">
        <v>45379.360102777777</v>
      </c>
      <c r="J35" s="3">
        <v>45379.371840277781</v>
      </c>
      <c r="K35" s="4">
        <f t="shared" si="0"/>
        <v>1.1737500004528556E-2</v>
      </c>
      <c r="L35" s="3"/>
      <c r="M35" s="3"/>
      <c r="N35" s="4">
        <f t="shared" si="1"/>
        <v>0</v>
      </c>
      <c r="O35" s="3"/>
      <c r="P35" s="3"/>
      <c r="Q35" s="4">
        <f t="shared" si="2"/>
        <v>0</v>
      </c>
    </row>
    <row r="36" spans="3:17" x14ac:dyDescent="0.3">
      <c r="C36" s="6"/>
      <c r="D36" s="6" t="s">
        <v>59</v>
      </c>
      <c r="E36" s="1">
        <v>29</v>
      </c>
      <c r="F36" s="1" t="s">
        <v>24</v>
      </c>
      <c r="G36" s="8" t="s">
        <v>58</v>
      </c>
      <c r="H36" s="1">
        <v>10</v>
      </c>
      <c r="I36" s="3"/>
      <c r="J36" s="3"/>
      <c r="K36" s="4">
        <f t="shared" si="0"/>
        <v>0</v>
      </c>
      <c r="L36" s="3">
        <v>45467.665670254632</v>
      </c>
      <c r="M36" s="3">
        <v>45467.689860300925</v>
      </c>
      <c r="N36" s="4">
        <f t="shared" si="1"/>
        <v>2.419004629336996E-2</v>
      </c>
      <c r="O36" s="3"/>
      <c r="P36" s="3"/>
      <c r="Q36" s="4">
        <f t="shared" si="2"/>
        <v>0</v>
      </c>
    </row>
    <row r="37" spans="3:17" x14ac:dyDescent="0.3">
      <c r="E37" s="1">
        <v>30</v>
      </c>
      <c r="F37" s="1" t="s">
        <v>24</v>
      </c>
      <c r="G37" s="8" t="s">
        <v>60</v>
      </c>
      <c r="H37" s="1">
        <v>9</v>
      </c>
      <c r="I37" s="3">
        <v>45467.711563657409</v>
      </c>
      <c r="J37" s="3">
        <v>45467.721721180555</v>
      </c>
      <c r="K37" s="4">
        <f t="shared" si="0"/>
        <v>1.0157523145608138E-2</v>
      </c>
      <c r="L37" s="3">
        <v>45467.732168518516</v>
      </c>
      <c r="M37" s="3">
        <v>45467.767503587966</v>
      </c>
      <c r="N37" s="4">
        <f t="shared" si="1"/>
        <v>3.5335069449502043E-2</v>
      </c>
      <c r="O37" s="3"/>
      <c r="P37" s="3"/>
      <c r="Q37" s="4">
        <f t="shared" si="2"/>
        <v>0</v>
      </c>
    </row>
    <row r="38" spans="3:17" x14ac:dyDescent="0.3">
      <c r="E38" s="1">
        <v>31</v>
      </c>
      <c r="F38" s="1" t="s">
        <v>24</v>
      </c>
      <c r="G38" s="8" t="s">
        <v>61</v>
      </c>
      <c r="H38" s="1">
        <v>7</v>
      </c>
      <c r="I38" s="3">
        <v>45504.710007986112</v>
      </c>
      <c r="J38" s="3">
        <v>45504.716730671294</v>
      </c>
      <c r="K38" s="4">
        <f t="shared" si="0"/>
        <v>6.722685182467103E-3</v>
      </c>
      <c r="L38" s="3">
        <v>45504.71789039352</v>
      </c>
      <c r="M38" s="3">
        <v>45504.747157291669</v>
      </c>
      <c r="N38" s="4">
        <f t="shared" si="1"/>
        <v>2.9266898149217013E-2</v>
      </c>
      <c r="O38" s="3"/>
      <c r="P38" s="3"/>
      <c r="Q38" s="4">
        <f t="shared" si="2"/>
        <v>0</v>
      </c>
    </row>
    <row r="39" spans="3:17" x14ac:dyDescent="0.3">
      <c r="E39" s="1">
        <v>32</v>
      </c>
      <c r="F39" s="1" t="s">
        <v>24</v>
      </c>
      <c r="G39" s="8" t="s">
        <v>62</v>
      </c>
      <c r="H39" s="1">
        <v>6</v>
      </c>
      <c r="I39" s="3">
        <v>45505.439332638889</v>
      </c>
      <c r="J39" s="3">
        <v>45505.444531597219</v>
      </c>
      <c r="K39" s="4">
        <f t="shared" si="0"/>
        <v>5.1989583298563957E-3</v>
      </c>
      <c r="L39" s="3">
        <v>45505.44458333333</v>
      </c>
      <c r="M39" s="3">
        <v>45505.472717476849</v>
      </c>
      <c r="N39" s="4">
        <f t="shared" si="1"/>
        <v>2.8134143518400379E-2</v>
      </c>
      <c r="O39" s="3"/>
      <c r="P39" s="3"/>
      <c r="Q39" s="4">
        <f t="shared" si="2"/>
        <v>0</v>
      </c>
    </row>
    <row r="40" spans="3:17" x14ac:dyDescent="0.3">
      <c r="E40" s="1">
        <v>33</v>
      </c>
      <c r="F40" s="1" t="s">
        <v>24</v>
      </c>
      <c r="G40" s="8" t="s">
        <v>63</v>
      </c>
      <c r="H40" s="1">
        <v>10</v>
      </c>
      <c r="I40" s="3">
        <v>45505.572962962964</v>
      </c>
      <c r="J40" s="3">
        <v>45505.579520370367</v>
      </c>
      <c r="K40" s="4">
        <f t="shared" si="0"/>
        <v>6.5574074033065699E-3</v>
      </c>
      <c r="L40" s="3">
        <v>45505.588758217593</v>
      </c>
      <c r="M40" s="3">
        <v>45505.604613078707</v>
      </c>
      <c r="N40" s="4">
        <f t="shared" si="1"/>
        <v>1.5854861114348751E-2</v>
      </c>
      <c r="O40" s="3"/>
      <c r="P40" s="3"/>
      <c r="Q40" s="4">
        <f t="shared" si="2"/>
        <v>0</v>
      </c>
    </row>
    <row r="41" spans="3:17" x14ac:dyDescent="0.3">
      <c r="E41" s="1">
        <v>34</v>
      </c>
      <c r="F41" s="1" t="s">
        <v>24</v>
      </c>
      <c r="G41" s="8" t="s">
        <v>64</v>
      </c>
      <c r="H41" s="1">
        <v>12</v>
      </c>
      <c r="I41" s="3">
        <v>45511.724305555559</v>
      </c>
      <c r="J41" s="3">
        <v>45511.737500000003</v>
      </c>
      <c r="K41" s="4">
        <f t="shared" si="0"/>
        <v>1.3194444443797693E-2</v>
      </c>
      <c r="L41" s="3">
        <v>45512.368275462963</v>
      </c>
      <c r="M41" s="3">
        <v>45512.420523148146</v>
      </c>
      <c r="N41" s="4">
        <f t="shared" si="1"/>
        <v>5.2247685183829162E-2</v>
      </c>
      <c r="O41" s="3"/>
      <c r="P41" s="3"/>
      <c r="Q41" s="4">
        <f t="shared" si="2"/>
        <v>0</v>
      </c>
    </row>
    <row r="42" spans="3:17" x14ac:dyDescent="0.3">
      <c r="E42" s="1">
        <v>35</v>
      </c>
      <c r="G42" s="8" t="s">
        <v>65</v>
      </c>
      <c r="H42" s="1">
        <v>10</v>
      </c>
      <c r="I42" s="3">
        <v>45514.468277662039</v>
      </c>
      <c r="J42" s="3">
        <v>45514.475042939812</v>
      </c>
      <c r="K42" s="4">
        <f t="shared" si="0"/>
        <v>6.7652777725015767E-3</v>
      </c>
      <c r="L42" s="3"/>
      <c r="M42" s="3"/>
      <c r="N42" s="4">
        <f t="shared" si="1"/>
        <v>0</v>
      </c>
      <c r="O42" s="3"/>
      <c r="P42" s="3"/>
      <c r="Q42" s="4">
        <f t="shared" si="2"/>
        <v>0</v>
      </c>
    </row>
    <row r="43" spans="3:17" x14ac:dyDescent="0.3">
      <c r="E43" s="1">
        <v>36</v>
      </c>
      <c r="I43" s="3"/>
      <c r="J43" s="3"/>
      <c r="K43" s="4">
        <f t="shared" si="0"/>
        <v>0</v>
      </c>
      <c r="L43" s="3"/>
      <c r="M43" s="3"/>
      <c r="N43" s="4">
        <f t="shared" si="1"/>
        <v>0</v>
      </c>
      <c r="O43" s="3"/>
      <c r="P43" s="3"/>
      <c r="Q43" s="4">
        <f t="shared" si="2"/>
        <v>0</v>
      </c>
    </row>
    <row r="44" spans="3:17" x14ac:dyDescent="0.3">
      <c r="E44" s="1">
        <v>37</v>
      </c>
      <c r="I44" s="3"/>
      <c r="J44" s="3"/>
      <c r="K44" s="4">
        <f t="shared" si="0"/>
        <v>0</v>
      </c>
      <c r="L44" s="3"/>
      <c r="M44" s="3"/>
      <c r="N44" s="4">
        <f t="shared" si="1"/>
        <v>0</v>
      </c>
      <c r="O44" s="3"/>
      <c r="P44" s="3"/>
      <c r="Q44" s="4">
        <f t="shared" si="2"/>
        <v>0</v>
      </c>
    </row>
    <row r="45" spans="3:17" x14ac:dyDescent="0.3">
      <c r="E45" s="1">
        <v>38</v>
      </c>
      <c r="I45" s="3"/>
      <c r="J45" s="3"/>
      <c r="K45" s="4">
        <f t="shared" si="0"/>
        <v>0</v>
      </c>
      <c r="L45" s="3"/>
      <c r="M45" s="3"/>
      <c r="N45" s="4">
        <f t="shared" si="1"/>
        <v>0</v>
      </c>
      <c r="O45" s="3"/>
      <c r="P45" s="3"/>
      <c r="Q45" s="4">
        <f t="shared" si="2"/>
        <v>0</v>
      </c>
    </row>
    <row r="46" spans="3:17" x14ac:dyDescent="0.3">
      <c r="E46" s="1">
        <v>39</v>
      </c>
      <c r="I46" s="3"/>
      <c r="J46" s="3"/>
      <c r="L46" s="3"/>
      <c r="M46" s="3"/>
      <c r="O46" s="3"/>
      <c r="P46" s="3"/>
    </row>
    <row r="47" spans="3:17" x14ac:dyDescent="0.3">
      <c r="E47" s="1">
        <v>40</v>
      </c>
      <c r="I47" s="3"/>
      <c r="J47" s="3"/>
      <c r="L47" s="3"/>
      <c r="M47" s="3"/>
      <c r="O47" s="3"/>
      <c r="P47" s="3"/>
    </row>
    <row r="48" spans="3:17" x14ac:dyDescent="0.3">
      <c r="E48" s="1">
        <v>41</v>
      </c>
      <c r="I48" s="3"/>
      <c r="J48" s="3"/>
      <c r="L48" s="3"/>
      <c r="M48" s="3"/>
      <c r="O48" s="3"/>
      <c r="P48" s="3"/>
    </row>
    <row r="49" spans="5:16" x14ac:dyDescent="0.3">
      <c r="E49" s="1">
        <v>42</v>
      </c>
      <c r="I49" s="3"/>
      <c r="J49" s="3"/>
      <c r="L49" s="3"/>
      <c r="M49" s="3"/>
      <c r="O49" s="3"/>
      <c r="P49" s="3"/>
    </row>
    <row r="50" spans="5:16" x14ac:dyDescent="0.3">
      <c r="E50" s="1">
        <v>43</v>
      </c>
      <c r="I50" s="3"/>
      <c r="J50" s="3"/>
      <c r="L50" s="3"/>
      <c r="M50" s="3"/>
      <c r="O50" s="3"/>
      <c r="P50" s="3"/>
    </row>
    <row r="51" spans="5:16" x14ac:dyDescent="0.3">
      <c r="E51" s="1">
        <v>44</v>
      </c>
    </row>
  </sheetData>
  <mergeCells count="9">
    <mergeCell ref="C31:C35"/>
    <mergeCell ref="I6:J6"/>
    <mergeCell ref="L6:M6"/>
    <mergeCell ref="O6:P6"/>
    <mergeCell ref="C8:C17"/>
    <mergeCell ref="C23:C27"/>
    <mergeCell ref="C20:C22"/>
    <mergeCell ref="F13:F14"/>
    <mergeCell ref="L16:M16"/>
  </mergeCells>
  <dataValidations count="2">
    <dataValidation type="list" allowBlank="1" showInputMessage="1" showErrorMessage="1" sqref="D8:D997" xr:uid="{3C1CE3FE-DB2C-4C19-8BC4-C9EF203C546F}">
      <formula1>$D$8:$D$997</formula1>
    </dataValidation>
    <dataValidation type="list" allowBlank="1" showInputMessage="1" showErrorMessage="1" sqref="F8:F13 F15:F1048576" xr:uid="{14583326-801D-4BAD-968B-E6609AB5FF26}">
      <formula1>"Y, N, NR, -"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46BD6-9E83-43B8-B7C8-94B0B22C0D7C}">
  <dimension ref="A1"/>
  <sheetViews>
    <sheetView workbookViewId="0">
      <selection activeCell="L31" sqref="L31"/>
    </sheetView>
  </sheetViews>
  <sheetFormatPr defaultRowHeight="14.4" x14ac:dyDescent="0.3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Tabelle1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Giamberini, Mathieu</dc:creator>
  <cp:lastModifiedBy>GIAMBERINI Mathieu</cp:lastModifiedBy>
  <dcterms:created xsi:type="dcterms:W3CDTF">2015-06-05T18:19:34Z</dcterms:created>
  <dcterms:modified xsi:type="dcterms:W3CDTF">2024-08-20T07:35:13Z</dcterms:modified>
</cp:coreProperties>
</file>