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G:\Mon Drive\Documents\Cours\INSA\Projet\OpenPLC\"/>
    </mc:Choice>
  </mc:AlternateContent>
  <xr:revisionPtr revIDLastSave="0" documentId="13_ncr:1_{F8C09D45-0F18-4112-9476-E767BF39FE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log" sheetId="1" r:id="rId1"/>
    <sheet name="Dashbord" sheetId="4" r:id="rId2"/>
    <sheet name="Backend" sheetId="2" r:id="rId3"/>
    <sheet name="Calender" sheetId="5" r:id="rId4"/>
  </sheets>
  <definedNames>
    <definedName name="ExternalData_1" localSheetId="3" hidden="1">Calender!$A$1:$A$1814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6" i="2" l="1" a="1"/>
  <c r="BC48" i="2" s="1"/>
  <c r="J44" i="1"/>
  <c r="J42" i="1"/>
  <c r="G40" i="1"/>
  <c r="J41" i="1"/>
  <c r="E5" i="1"/>
  <c r="J40" i="1"/>
  <c r="G6" i="2" a="1"/>
  <c r="G6" i="2" s="1"/>
  <c r="G8" i="2" a="1"/>
  <c r="G8" i="2" s="1"/>
  <c r="G9" i="2" a="1"/>
  <c r="G9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AU25" i="2"/>
  <c r="AU26" i="2"/>
  <c r="AU27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S25" i="2"/>
  <c r="AS26" i="2"/>
  <c r="AS27" i="2"/>
  <c r="AS29" i="2"/>
  <c r="AT29" i="2" s="1"/>
  <c r="AS30" i="2"/>
  <c r="AS31" i="2"/>
  <c r="AS32" i="2"/>
  <c r="AT32" i="2" s="1"/>
  <c r="AS33" i="2"/>
  <c r="AT33" i="2" s="1"/>
  <c r="AS34" i="2"/>
  <c r="AS35" i="2"/>
  <c r="AS36" i="2"/>
  <c r="AS37" i="2"/>
  <c r="AT37" i="2" s="1"/>
  <c r="AS38" i="2"/>
  <c r="AT38" i="2" s="1"/>
  <c r="AS39" i="2"/>
  <c r="AS40" i="2"/>
  <c r="AT40" i="2" s="1"/>
  <c r="AS41" i="2"/>
  <c r="AT41" i="2" s="1"/>
  <c r="AS42" i="2"/>
  <c r="AS43" i="2"/>
  <c r="AS44" i="2"/>
  <c r="AS45" i="2"/>
  <c r="AT45" i="2" s="1"/>
  <c r="AS46" i="2"/>
  <c r="AS47" i="2"/>
  <c r="AS48" i="2"/>
  <c r="AT48" i="2" s="1"/>
  <c r="AS49" i="2"/>
  <c r="AS50" i="2"/>
  <c r="O6" i="2" a="1"/>
  <c r="O6" i="2" s="1"/>
  <c r="O7" i="2" a="1"/>
  <c r="O7" i="2" s="1"/>
  <c r="O5" i="2" a="1"/>
  <c r="O5" i="2" s="1"/>
  <c r="AT30" i="2"/>
  <c r="AT31" i="2"/>
  <c r="AT34" i="2"/>
  <c r="AT35" i="2"/>
  <c r="AT39" i="2"/>
  <c r="AT42" i="2"/>
  <c r="AT43" i="2"/>
  <c r="AT44" i="2"/>
  <c r="AT46" i="2"/>
  <c r="AT47" i="2"/>
  <c r="AT50" i="2"/>
  <c r="AV29" i="2"/>
  <c r="AV30" i="2"/>
  <c r="AV31" i="2"/>
  <c r="AV32" i="2"/>
  <c r="AV33" i="2"/>
  <c r="AV34" i="2"/>
  <c r="AV35" i="2"/>
  <c r="AT36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T49" i="2"/>
  <c r="AV49" i="2"/>
  <c r="AV50" i="2"/>
  <c r="BD48" i="2"/>
  <c r="BC49" i="2"/>
  <c r="BD49" i="2"/>
  <c r="BC50" i="2"/>
  <c r="BD50" i="2"/>
  <c r="BC51" i="2"/>
  <c r="BD51" i="2"/>
  <c r="BC52" i="2"/>
  <c r="BD52" i="2"/>
  <c r="BC53" i="2"/>
  <c r="BD53" i="2"/>
  <c r="BC54" i="2"/>
  <c r="BD54" i="2"/>
  <c r="BC55" i="2"/>
  <c r="BD55" i="2"/>
  <c r="BC56" i="2"/>
  <c r="BD56" i="2"/>
  <c r="BC57" i="2"/>
  <c r="BD57" i="2"/>
  <c r="BC58" i="2"/>
  <c r="BD58" i="2"/>
  <c r="BC59" i="2"/>
  <c r="BD59" i="2"/>
  <c r="BC60" i="2"/>
  <c r="BD60" i="2"/>
  <c r="BC61" i="2"/>
  <c r="BD61" i="2"/>
  <c r="BC62" i="2"/>
  <c r="BD62" i="2"/>
  <c r="BC63" i="2"/>
  <c r="BD63" i="2"/>
  <c r="BC64" i="2"/>
  <c r="BD64" i="2"/>
  <c r="BC65" i="2"/>
  <c r="BD65" i="2"/>
  <c r="BC66" i="2"/>
  <c r="BD66" i="2"/>
  <c r="BC67" i="2"/>
  <c r="BD67" i="2"/>
  <c r="BC68" i="2"/>
  <c r="BD68" i="2"/>
  <c r="BC69" i="2"/>
  <c r="BD69" i="2"/>
  <c r="BC70" i="2"/>
  <c r="BD70" i="2"/>
  <c r="BC71" i="2"/>
  <c r="BD71" i="2"/>
  <c r="BC72" i="2"/>
  <c r="BD72" i="2"/>
  <c r="BC73" i="2"/>
  <c r="BD73" i="2"/>
  <c r="BC74" i="2"/>
  <c r="BD74" i="2"/>
  <c r="BC75" i="2"/>
  <c r="BD75" i="2"/>
  <c r="BC76" i="2"/>
  <c r="BD76" i="2"/>
  <c r="BC77" i="2"/>
  <c r="BD77" i="2"/>
  <c r="BC78" i="2"/>
  <c r="BD78" i="2"/>
  <c r="BC79" i="2"/>
  <c r="BD79" i="2"/>
  <c r="BC80" i="2"/>
  <c r="BD80" i="2"/>
  <c r="BC81" i="2"/>
  <c r="BD81" i="2"/>
  <c r="BC82" i="2"/>
  <c r="BD82" i="2"/>
  <c r="BC83" i="2"/>
  <c r="BD83" i="2"/>
  <c r="BC84" i="2"/>
  <c r="BD84" i="2"/>
  <c r="BC85" i="2"/>
  <c r="BD85" i="2"/>
  <c r="BC86" i="2"/>
  <c r="BD86" i="2"/>
  <c r="BC87" i="2"/>
  <c r="BD87" i="2"/>
  <c r="BC88" i="2"/>
  <c r="BD88" i="2"/>
  <c r="BC89" i="2"/>
  <c r="BD89" i="2"/>
  <c r="BC90" i="2"/>
  <c r="BD90" i="2"/>
  <c r="BC91" i="2"/>
  <c r="BD91" i="2"/>
  <c r="BC92" i="2"/>
  <c r="BD92" i="2"/>
  <c r="BC93" i="2"/>
  <c r="BD93" i="2"/>
  <c r="BC94" i="2"/>
  <c r="BD94" i="2"/>
  <c r="BC95" i="2"/>
  <c r="BD95" i="2"/>
  <c r="BC96" i="2"/>
  <c r="BD96" i="2"/>
  <c r="BC97" i="2"/>
  <c r="BD97" i="2"/>
  <c r="BC98" i="2"/>
  <c r="BD98" i="2"/>
  <c r="BC99" i="2"/>
  <c r="BD99" i="2"/>
  <c r="BC100" i="2"/>
  <c r="BD100" i="2"/>
  <c r="BC101" i="2"/>
  <c r="BD101" i="2"/>
  <c r="BC102" i="2"/>
  <c r="BD102" i="2"/>
  <c r="BC103" i="2"/>
  <c r="BD103" i="2"/>
  <c r="BC104" i="2"/>
  <c r="BD104" i="2"/>
  <c r="BC105" i="2"/>
  <c r="BD105" i="2"/>
  <c r="BC106" i="2"/>
  <c r="BD106" i="2"/>
  <c r="BC107" i="2"/>
  <c r="BD107" i="2"/>
  <c r="BC108" i="2"/>
  <c r="BD108" i="2"/>
  <c r="BC109" i="2"/>
  <c r="BD109" i="2"/>
  <c r="BC110" i="2"/>
  <c r="BD110" i="2"/>
  <c r="BC111" i="2"/>
  <c r="BD111" i="2"/>
  <c r="BC112" i="2"/>
  <c r="BD112" i="2"/>
  <c r="BC113" i="2"/>
  <c r="BD113" i="2"/>
  <c r="BC114" i="2"/>
  <c r="BD114" i="2"/>
  <c r="BC115" i="2"/>
  <c r="BD115" i="2"/>
  <c r="BC116" i="2"/>
  <c r="BD116" i="2"/>
  <c r="BC117" i="2"/>
  <c r="BD117" i="2"/>
  <c r="BC118" i="2"/>
  <c r="BD118" i="2"/>
  <c r="BC119" i="2"/>
  <c r="BD119" i="2"/>
  <c r="BC120" i="2"/>
  <c r="BD120" i="2"/>
  <c r="BC121" i="2"/>
  <c r="BD121" i="2"/>
  <c r="BC122" i="2"/>
  <c r="BD122" i="2"/>
  <c r="BC123" i="2"/>
  <c r="BD123" i="2"/>
  <c r="BC124" i="2"/>
  <c r="BD124" i="2"/>
  <c r="BC125" i="2"/>
  <c r="BD125" i="2"/>
  <c r="BC126" i="2"/>
  <c r="BD126" i="2"/>
  <c r="BC127" i="2"/>
  <c r="BD127" i="2"/>
  <c r="BC128" i="2"/>
  <c r="BD128" i="2"/>
  <c r="BC129" i="2"/>
  <c r="BD129" i="2"/>
  <c r="BC130" i="2"/>
  <c r="BD130" i="2"/>
  <c r="BC131" i="2"/>
  <c r="BD131" i="2"/>
  <c r="BC132" i="2"/>
  <c r="BD132" i="2"/>
  <c r="BC133" i="2"/>
  <c r="BD133" i="2"/>
  <c r="BC134" i="2"/>
  <c r="BD134" i="2"/>
  <c r="BC135" i="2"/>
  <c r="BD135" i="2"/>
  <c r="BC136" i="2"/>
  <c r="BD136" i="2"/>
  <c r="BC137" i="2"/>
  <c r="BD137" i="2"/>
  <c r="BC138" i="2"/>
  <c r="BD138" i="2"/>
  <c r="BC139" i="2"/>
  <c r="BD139" i="2"/>
  <c r="BC140" i="2"/>
  <c r="BD140" i="2"/>
  <c r="BC141" i="2"/>
  <c r="BD141" i="2"/>
  <c r="BC142" i="2"/>
  <c r="BD142" i="2"/>
  <c r="BC143" i="2"/>
  <c r="BD143" i="2"/>
  <c r="BC144" i="2"/>
  <c r="BD144" i="2"/>
  <c r="BC145" i="2"/>
  <c r="BD145" i="2"/>
  <c r="BC146" i="2"/>
  <c r="BD146" i="2"/>
  <c r="BC147" i="2"/>
  <c r="BD147" i="2"/>
  <c r="BC148" i="2"/>
  <c r="BD148" i="2"/>
  <c r="BC149" i="2"/>
  <c r="BD149" i="2"/>
  <c r="BC150" i="2"/>
  <c r="BD150" i="2"/>
  <c r="BC151" i="2"/>
  <c r="BD151" i="2"/>
  <c r="BC152" i="2"/>
  <c r="BD152" i="2"/>
  <c r="BC153" i="2"/>
  <c r="BD153" i="2"/>
  <c r="BC154" i="2"/>
  <c r="BD154" i="2"/>
  <c r="BC155" i="2"/>
  <c r="BD155" i="2"/>
  <c r="BC156" i="2"/>
  <c r="BD156" i="2"/>
  <c r="BC157" i="2"/>
  <c r="BD157" i="2"/>
  <c r="BC158" i="2"/>
  <c r="BD158" i="2"/>
  <c r="BC159" i="2"/>
  <c r="BD159" i="2"/>
  <c r="BC160" i="2"/>
  <c r="BD160" i="2"/>
  <c r="BC161" i="2"/>
  <c r="BD161" i="2"/>
  <c r="BC162" i="2"/>
  <c r="BD162" i="2"/>
  <c r="BC163" i="2"/>
  <c r="BD163" i="2"/>
  <c r="BC164" i="2"/>
  <c r="BD164" i="2"/>
  <c r="BC165" i="2"/>
  <c r="BD165" i="2"/>
  <c r="BC166" i="2"/>
  <c r="BD166" i="2"/>
  <c r="BC167" i="2"/>
  <c r="BD167" i="2"/>
  <c r="BC168" i="2"/>
  <c r="BD168" i="2"/>
  <c r="BC169" i="2"/>
  <c r="BD169" i="2"/>
  <c r="BC170" i="2"/>
  <c r="BD170" i="2"/>
  <c r="BC171" i="2"/>
  <c r="BD171" i="2"/>
  <c r="BC172" i="2"/>
  <c r="BD172" i="2"/>
  <c r="BC173" i="2"/>
  <c r="BD173" i="2"/>
  <c r="BC174" i="2"/>
  <c r="BD174" i="2"/>
  <c r="BC175" i="2"/>
  <c r="BD175" i="2"/>
  <c r="BC176" i="2"/>
  <c r="BD176" i="2"/>
  <c r="BC177" i="2"/>
  <c r="BD177" i="2"/>
  <c r="BC178" i="2"/>
  <c r="BD178" i="2"/>
  <c r="BC179" i="2"/>
  <c r="BD179" i="2"/>
  <c r="BC180" i="2"/>
  <c r="BD180" i="2"/>
  <c r="BC181" i="2"/>
  <c r="BD181" i="2"/>
  <c r="BC182" i="2"/>
  <c r="BD182" i="2"/>
  <c r="BC183" i="2"/>
  <c r="BD183" i="2"/>
  <c r="BC184" i="2"/>
  <c r="BD184" i="2"/>
  <c r="BC185" i="2"/>
  <c r="BD185" i="2"/>
  <c r="BC186" i="2"/>
  <c r="BD186" i="2"/>
  <c r="BC187" i="2"/>
  <c r="BD187" i="2"/>
  <c r="BC188" i="2"/>
  <c r="BD188" i="2"/>
  <c r="BC189" i="2"/>
  <c r="BD189" i="2"/>
  <c r="BC190" i="2"/>
  <c r="BD190" i="2"/>
  <c r="BC191" i="2"/>
  <c r="BD191" i="2"/>
  <c r="BC192" i="2"/>
  <c r="BD192" i="2"/>
  <c r="BC193" i="2"/>
  <c r="BD193" i="2"/>
  <c r="BC194" i="2"/>
  <c r="BD194" i="2"/>
  <c r="BC195" i="2"/>
  <c r="BD195" i="2"/>
  <c r="BC196" i="2"/>
  <c r="BD196" i="2"/>
  <c r="BC197" i="2"/>
  <c r="BD197" i="2"/>
  <c r="BC198" i="2"/>
  <c r="BD198" i="2"/>
  <c r="BC199" i="2"/>
  <c r="BD199" i="2"/>
  <c r="BC200" i="2"/>
  <c r="BD200" i="2"/>
  <c r="BC201" i="2"/>
  <c r="BD201" i="2"/>
  <c r="BC202" i="2"/>
  <c r="BD202" i="2"/>
  <c r="BC203" i="2"/>
  <c r="BD203" i="2"/>
  <c r="BC204" i="2"/>
  <c r="BD204" i="2"/>
  <c r="BC205" i="2"/>
  <c r="BD205" i="2"/>
  <c r="BC206" i="2"/>
  <c r="BD206" i="2"/>
  <c r="BC207" i="2"/>
  <c r="BD207" i="2"/>
  <c r="BC208" i="2"/>
  <c r="BD208" i="2"/>
  <c r="BC209" i="2"/>
  <c r="BD209" i="2"/>
  <c r="BC210" i="2"/>
  <c r="BD210" i="2"/>
  <c r="BC211" i="2"/>
  <c r="BD211" i="2"/>
  <c r="BC212" i="2"/>
  <c r="BD212" i="2"/>
  <c r="BC213" i="2"/>
  <c r="BD213" i="2"/>
  <c r="BC214" i="2"/>
  <c r="BD214" i="2"/>
  <c r="BC215" i="2"/>
  <c r="BD215" i="2"/>
  <c r="BC216" i="2"/>
  <c r="BD216" i="2"/>
  <c r="BC217" i="2"/>
  <c r="BD217" i="2"/>
  <c r="BC218" i="2"/>
  <c r="BD218" i="2"/>
  <c r="BC219" i="2"/>
  <c r="BD219" i="2"/>
  <c r="BC220" i="2"/>
  <c r="BD220" i="2"/>
  <c r="BC221" i="2"/>
  <c r="BD221" i="2"/>
  <c r="BC222" i="2"/>
  <c r="BD222" i="2"/>
  <c r="BC223" i="2"/>
  <c r="BD223" i="2"/>
  <c r="BC224" i="2"/>
  <c r="BD224" i="2"/>
  <c r="BC225" i="2"/>
  <c r="BD225" i="2"/>
  <c r="BC226" i="2"/>
  <c r="BD226" i="2"/>
  <c r="BC227" i="2"/>
  <c r="BD227" i="2"/>
  <c r="BC228" i="2"/>
  <c r="BD228" i="2"/>
  <c r="BC229" i="2"/>
  <c r="BD229" i="2"/>
  <c r="BC230" i="2"/>
  <c r="BD230" i="2"/>
  <c r="BC231" i="2"/>
  <c r="BD231" i="2"/>
  <c r="BC232" i="2"/>
  <c r="BD232" i="2"/>
  <c r="BC233" i="2"/>
  <c r="BD233" i="2"/>
  <c r="BC234" i="2"/>
  <c r="BD234" i="2"/>
  <c r="BC235" i="2"/>
  <c r="BD235" i="2"/>
  <c r="BC236" i="2"/>
  <c r="BD236" i="2"/>
  <c r="BC237" i="2"/>
  <c r="BD237" i="2"/>
  <c r="BC238" i="2"/>
  <c r="BD238" i="2"/>
  <c r="BC239" i="2"/>
  <c r="BD239" i="2"/>
  <c r="BC240" i="2"/>
  <c r="BD240" i="2"/>
  <c r="BC241" i="2"/>
  <c r="BD241" i="2"/>
  <c r="BC242" i="2"/>
  <c r="BD242" i="2"/>
  <c r="BC243" i="2"/>
  <c r="BD243" i="2"/>
  <c r="BC244" i="2"/>
  <c r="BD244" i="2"/>
  <c r="BC245" i="2"/>
  <c r="BD245" i="2"/>
  <c r="BC246" i="2"/>
  <c r="BD246" i="2"/>
  <c r="BC247" i="2"/>
  <c r="BD247" i="2"/>
  <c r="BC248" i="2"/>
  <c r="BD248" i="2"/>
  <c r="BC249" i="2"/>
  <c r="BD249" i="2"/>
  <c r="BC250" i="2"/>
  <c r="BD250" i="2"/>
  <c r="BC251" i="2"/>
  <c r="BD251" i="2"/>
  <c r="BC252" i="2"/>
  <c r="BD252" i="2"/>
  <c r="BC253" i="2"/>
  <c r="BD253" i="2"/>
  <c r="BC254" i="2"/>
  <c r="BD254" i="2"/>
  <c r="BC255" i="2"/>
  <c r="BD255" i="2"/>
  <c r="BC256" i="2"/>
  <c r="BD256" i="2"/>
  <c r="BC257" i="2"/>
  <c r="BD257" i="2"/>
  <c r="BC258" i="2"/>
  <c r="BD258" i="2"/>
  <c r="BC259" i="2"/>
  <c r="BD259" i="2"/>
  <c r="BC260" i="2"/>
  <c r="BD260" i="2"/>
  <c r="BC261" i="2"/>
  <c r="BD261" i="2"/>
  <c r="BC262" i="2"/>
  <c r="BD262" i="2"/>
  <c r="BC263" i="2"/>
  <c r="BD263" i="2"/>
  <c r="BC264" i="2"/>
  <c r="BD264" i="2"/>
  <c r="BC265" i="2"/>
  <c r="BD265" i="2"/>
  <c r="BC266" i="2"/>
  <c r="BD266" i="2"/>
  <c r="BC267" i="2"/>
  <c r="BD267" i="2"/>
  <c r="BC268" i="2"/>
  <c r="BD268" i="2"/>
  <c r="BC269" i="2"/>
  <c r="BD269" i="2"/>
  <c r="BC270" i="2"/>
  <c r="BD270" i="2"/>
  <c r="BC271" i="2"/>
  <c r="BD271" i="2"/>
  <c r="BC272" i="2"/>
  <c r="BD272" i="2"/>
  <c r="BC273" i="2"/>
  <c r="BD273" i="2"/>
  <c r="BC274" i="2"/>
  <c r="BD274" i="2"/>
  <c r="BC275" i="2"/>
  <c r="BD275" i="2"/>
  <c r="BC276" i="2"/>
  <c r="BD276" i="2"/>
  <c r="BC277" i="2"/>
  <c r="BD277" i="2"/>
  <c r="BC278" i="2"/>
  <c r="BD278" i="2"/>
  <c r="BC279" i="2"/>
  <c r="BD279" i="2"/>
  <c r="BC280" i="2"/>
  <c r="BD280" i="2"/>
  <c r="BC281" i="2"/>
  <c r="BD281" i="2"/>
  <c r="BC282" i="2"/>
  <c r="BD282" i="2"/>
  <c r="BC283" i="2"/>
  <c r="BD283" i="2"/>
  <c r="BC284" i="2"/>
  <c r="BD284" i="2"/>
  <c r="BC285" i="2"/>
  <c r="BD285" i="2"/>
  <c r="BC286" i="2"/>
  <c r="BD286" i="2"/>
  <c r="BC287" i="2"/>
  <c r="BD287" i="2"/>
  <c r="BC288" i="2"/>
  <c r="BD288" i="2"/>
  <c r="BC289" i="2"/>
  <c r="BD289" i="2"/>
  <c r="BC290" i="2"/>
  <c r="BD290" i="2"/>
  <c r="BC291" i="2"/>
  <c r="BD291" i="2"/>
  <c r="BC292" i="2"/>
  <c r="BD292" i="2"/>
  <c r="BC293" i="2"/>
  <c r="BD293" i="2"/>
  <c r="BC294" i="2"/>
  <c r="BD294" i="2"/>
  <c r="BC295" i="2"/>
  <c r="BD295" i="2"/>
  <c r="BC296" i="2"/>
  <c r="BD296" i="2"/>
  <c r="BC297" i="2"/>
  <c r="BD297" i="2"/>
  <c r="BC298" i="2"/>
  <c r="BD298" i="2"/>
  <c r="BC299" i="2"/>
  <c r="BD299" i="2"/>
  <c r="BC300" i="2"/>
  <c r="BD300" i="2"/>
  <c r="BC301" i="2"/>
  <c r="BD301" i="2"/>
  <c r="BC302" i="2"/>
  <c r="BD302" i="2"/>
  <c r="BC303" i="2"/>
  <c r="BD303" i="2"/>
  <c r="BC304" i="2"/>
  <c r="BD304" i="2"/>
  <c r="BC305" i="2"/>
  <c r="BD305" i="2"/>
  <c r="BC306" i="2"/>
  <c r="BD306" i="2"/>
  <c r="BC307" i="2"/>
  <c r="BD307" i="2"/>
  <c r="BC308" i="2"/>
  <c r="BD308" i="2"/>
  <c r="BC309" i="2"/>
  <c r="BD309" i="2"/>
  <c r="BC310" i="2"/>
  <c r="BD310" i="2"/>
  <c r="BC311" i="2"/>
  <c r="BD311" i="2"/>
  <c r="BC312" i="2"/>
  <c r="BD312" i="2"/>
  <c r="BC313" i="2"/>
  <c r="BD313" i="2"/>
  <c r="BC314" i="2"/>
  <c r="BD314" i="2"/>
  <c r="BC315" i="2"/>
  <c r="BD315" i="2"/>
  <c r="BC316" i="2"/>
  <c r="BD316" i="2"/>
  <c r="BC317" i="2"/>
  <c r="BD317" i="2"/>
  <c r="BC318" i="2"/>
  <c r="BD318" i="2"/>
  <c r="BC319" i="2"/>
  <c r="BD319" i="2"/>
  <c r="BC320" i="2"/>
  <c r="BD320" i="2"/>
  <c r="BC321" i="2"/>
  <c r="BD321" i="2"/>
  <c r="BC322" i="2"/>
  <c r="BD322" i="2"/>
  <c r="BC323" i="2"/>
  <c r="BD323" i="2"/>
  <c r="BC324" i="2"/>
  <c r="BD324" i="2"/>
  <c r="BC325" i="2"/>
  <c r="BD325" i="2"/>
  <c r="BC326" i="2"/>
  <c r="BD326" i="2"/>
  <c r="BC327" i="2"/>
  <c r="BD327" i="2"/>
  <c r="BC328" i="2"/>
  <c r="BD328" i="2"/>
  <c r="BC329" i="2"/>
  <c r="BD329" i="2"/>
  <c r="BC330" i="2"/>
  <c r="BD330" i="2"/>
  <c r="BC331" i="2"/>
  <c r="BD331" i="2"/>
  <c r="BC332" i="2"/>
  <c r="BD332" i="2"/>
  <c r="BC333" i="2"/>
  <c r="BD333" i="2"/>
  <c r="BC334" i="2"/>
  <c r="BD334" i="2"/>
  <c r="BC335" i="2"/>
  <c r="BD335" i="2"/>
  <c r="BC336" i="2"/>
  <c r="BD336" i="2"/>
  <c r="BC337" i="2"/>
  <c r="BD337" i="2"/>
  <c r="BC338" i="2"/>
  <c r="BD338" i="2"/>
  <c r="BC339" i="2"/>
  <c r="BD339" i="2"/>
  <c r="BC340" i="2"/>
  <c r="BD340" i="2"/>
  <c r="BC341" i="2"/>
  <c r="BD341" i="2"/>
  <c r="BC342" i="2"/>
  <c r="BD342" i="2"/>
  <c r="BC343" i="2"/>
  <c r="BD343" i="2"/>
  <c r="BC344" i="2"/>
  <c r="BD344" i="2"/>
  <c r="BC345" i="2"/>
  <c r="BD345" i="2"/>
  <c r="BC346" i="2"/>
  <c r="BD346" i="2"/>
  <c r="BC347" i="2"/>
  <c r="BD347" i="2"/>
  <c r="BC348" i="2"/>
  <c r="BD348" i="2"/>
  <c r="BC349" i="2"/>
  <c r="BD349" i="2"/>
  <c r="BC350" i="2"/>
  <c r="BD350" i="2"/>
  <c r="BC351" i="2"/>
  <c r="BD351" i="2"/>
  <c r="BC352" i="2"/>
  <c r="BD352" i="2"/>
  <c r="BC353" i="2"/>
  <c r="BD353" i="2"/>
  <c r="BC354" i="2"/>
  <c r="BD354" i="2"/>
  <c r="BC355" i="2"/>
  <c r="BD355" i="2"/>
  <c r="BC356" i="2"/>
  <c r="BD356" i="2"/>
  <c r="BC357" i="2"/>
  <c r="BD357" i="2"/>
  <c r="BC358" i="2"/>
  <c r="BD358" i="2"/>
  <c r="BC359" i="2"/>
  <c r="BD359" i="2"/>
  <c r="BC360" i="2"/>
  <c r="BD360" i="2"/>
  <c r="BC361" i="2"/>
  <c r="BD361" i="2"/>
  <c r="BC362" i="2"/>
  <c r="BD362" i="2"/>
  <c r="BC363" i="2"/>
  <c r="BD363" i="2"/>
  <c r="BC364" i="2"/>
  <c r="BD364" i="2"/>
  <c r="BC365" i="2"/>
  <c r="BD365" i="2"/>
  <c r="BC366" i="2"/>
  <c r="BD366" i="2"/>
  <c r="BC367" i="2"/>
  <c r="BD367" i="2"/>
  <c r="BC368" i="2"/>
  <c r="BD368" i="2"/>
  <c r="BC369" i="2"/>
  <c r="BD369" i="2"/>
  <c r="BC370" i="2"/>
  <c r="BD370" i="2"/>
  <c r="BC371" i="2"/>
  <c r="BD371" i="2"/>
  <c r="BC372" i="2"/>
  <c r="BD372" i="2"/>
  <c r="BC373" i="2"/>
  <c r="BD373" i="2"/>
  <c r="BC374" i="2"/>
  <c r="BD374" i="2"/>
  <c r="BC375" i="2"/>
  <c r="BD375" i="2"/>
  <c r="BC376" i="2"/>
  <c r="BD376" i="2"/>
  <c r="BC377" i="2"/>
  <c r="BD377" i="2"/>
  <c r="BC378" i="2"/>
  <c r="BD378" i="2"/>
  <c r="BC379" i="2"/>
  <c r="BD379" i="2"/>
  <c r="BC380" i="2"/>
  <c r="BD380" i="2"/>
  <c r="BC381" i="2"/>
  <c r="BD381" i="2"/>
  <c r="BC382" i="2"/>
  <c r="BD382" i="2"/>
  <c r="BC383" i="2"/>
  <c r="BD383" i="2"/>
  <c r="BC384" i="2"/>
  <c r="BD384" i="2"/>
  <c r="BC385" i="2"/>
  <c r="BD385" i="2"/>
  <c r="BC386" i="2"/>
  <c r="BD386" i="2"/>
  <c r="BC387" i="2"/>
  <c r="BD387" i="2"/>
  <c r="BC388" i="2"/>
  <c r="BD388" i="2"/>
  <c r="BC389" i="2"/>
  <c r="BD389" i="2"/>
  <c r="BC390" i="2"/>
  <c r="BD390" i="2"/>
  <c r="BC391" i="2"/>
  <c r="BD391" i="2"/>
  <c r="BC392" i="2"/>
  <c r="BD392" i="2"/>
  <c r="BC393" i="2"/>
  <c r="BD393" i="2"/>
  <c r="BC394" i="2"/>
  <c r="BD394" i="2"/>
  <c r="BC395" i="2"/>
  <c r="BD395" i="2"/>
  <c r="BC396" i="2"/>
  <c r="BD396" i="2"/>
  <c r="BC397" i="2"/>
  <c r="BD397" i="2"/>
  <c r="BC398" i="2"/>
  <c r="BD398" i="2"/>
  <c r="BC399" i="2"/>
  <c r="BD399" i="2"/>
  <c r="BC400" i="2"/>
  <c r="BD400" i="2"/>
  <c r="BC401" i="2"/>
  <c r="BD401" i="2"/>
  <c r="BC402" i="2"/>
  <c r="BD402" i="2"/>
  <c r="BC403" i="2"/>
  <c r="BD403" i="2"/>
  <c r="BC404" i="2"/>
  <c r="BD404" i="2"/>
  <c r="BC405" i="2"/>
  <c r="BD405" i="2"/>
  <c r="BC406" i="2"/>
  <c r="BD406" i="2"/>
  <c r="BC407" i="2"/>
  <c r="BD407" i="2"/>
  <c r="BC408" i="2"/>
  <c r="BD408" i="2"/>
  <c r="BC409" i="2"/>
  <c r="BD409" i="2"/>
  <c r="BC410" i="2"/>
  <c r="BD410" i="2"/>
  <c r="BC411" i="2"/>
  <c r="BD411" i="2"/>
  <c r="BC412" i="2"/>
  <c r="BD412" i="2"/>
  <c r="BC413" i="2"/>
  <c r="BD413" i="2"/>
  <c r="BC414" i="2"/>
  <c r="BD414" i="2"/>
  <c r="BC415" i="2"/>
  <c r="BD415" i="2"/>
  <c r="BC416" i="2"/>
  <c r="BD416" i="2"/>
  <c r="BC417" i="2"/>
  <c r="BD417" i="2"/>
  <c r="BC418" i="2"/>
  <c r="BD418" i="2"/>
  <c r="BC419" i="2"/>
  <c r="BD419" i="2"/>
  <c r="BC420" i="2"/>
  <c r="BD420" i="2"/>
  <c r="BC421" i="2"/>
  <c r="BD421" i="2"/>
  <c r="BC422" i="2"/>
  <c r="BD422" i="2"/>
  <c r="BC423" i="2"/>
  <c r="BD423" i="2"/>
  <c r="BC424" i="2"/>
  <c r="BD424" i="2"/>
  <c r="BC425" i="2"/>
  <c r="BD425" i="2"/>
  <c r="BC426" i="2"/>
  <c r="BD426" i="2"/>
  <c r="BC427" i="2"/>
  <c r="BD427" i="2"/>
  <c r="BC428" i="2"/>
  <c r="BD428" i="2"/>
  <c r="BC429" i="2"/>
  <c r="BD429" i="2"/>
  <c r="BC430" i="2"/>
  <c r="BD430" i="2"/>
  <c r="BC431" i="2"/>
  <c r="BD431" i="2"/>
  <c r="BC432" i="2"/>
  <c r="BD432" i="2"/>
  <c r="BC433" i="2"/>
  <c r="BD433" i="2"/>
  <c r="BC434" i="2"/>
  <c r="BD434" i="2"/>
  <c r="BC435" i="2"/>
  <c r="BD435" i="2"/>
  <c r="BC436" i="2"/>
  <c r="BD436" i="2"/>
  <c r="BC437" i="2"/>
  <c r="BD437" i="2"/>
  <c r="BC438" i="2"/>
  <c r="BD438" i="2"/>
  <c r="BC439" i="2"/>
  <c r="BD439" i="2"/>
  <c r="BC440" i="2"/>
  <c r="BD440" i="2"/>
  <c r="BC441" i="2"/>
  <c r="BD441" i="2"/>
  <c r="BC442" i="2"/>
  <c r="BD442" i="2"/>
  <c r="BC443" i="2"/>
  <c r="BD443" i="2"/>
  <c r="BC444" i="2"/>
  <c r="BD444" i="2"/>
  <c r="BC445" i="2"/>
  <c r="BD445" i="2"/>
  <c r="BC446" i="2"/>
  <c r="BD446" i="2"/>
  <c r="BC447" i="2"/>
  <c r="BD447" i="2"/>
  <c r="BC448" i="2"/>
  <c r="BD448" i="2"/>
  <c r="BC449" i="2"/>
  <c r="BD449" i="2"/>
  <c r="BC450" i="2"/>
  <c r="BD450" i="2"/>
  <c r="BC451" i="2"/>
  <c r="BD451" i="2"/>
  <c r="BC452" i="2"/>
  <c r="BD452" i="2"/>
  <c r="BC453" i="2"/>
  <c r="BD453" i="2"/>
  <c r="BC454" i="2"/>
  <c r="BD454" i="2"/>
  <c r="BC455" i="2"/>
  <c r="BD455" i="2"/>
  <c r="BC456" i="2"/>
  <c r="BD456" i="2"/>
  <c r="BC457" i="2"/>
  <c r="BD457" i="2"/>
  <c r="BC458" i="2"/>
  <c r="BD458" i="2"/>
  <c r="BC459" i="2"/>
  <c r="BD459" i="2"/>
  <c r="BC460" i="2"/>
  <c r="BD460" i="2"/>
  <c r="BC461" i="2"/>
  <c r="BD461" i="2"/>
  <c r="BC462" i="2"/>
  <c r="BD462" i="2"/>
  <c r="BC463" i="2"/>
  <c r="BD463" i="2"/>
  <c r="BC464" i="2"/>
  <c r="BD464" i="2"/>
  <c r="BC465" i="2"/>
  <c r="BD465" i="2"/>
  <c r="BC466" i="2"/>
  <c r="BD466" i="2"/>
  <c r="BC467" i="2"/>
  <c r="BD467" i="2"/>
  <c r="BC468" i="2"/>
  <c r="BD468" i="2"/>
  <c r="BC469" i="2"/>
  <c r="BD469" i="2"/>
  <c r="BC470" i="2"/>
  <c r="BD470" i="2"/>
  <c r="BC471" i="2"/>
  <c r="BD471" i="2"/>
  <c r="BC472" i="2"/>
  <c r="BD472" i="2"/>
  <c r="BC473" i="2"/>
  <c r="BD473" i="2"/>
  <c r="BC474" i="2"/>
  <c r="BD474" i="2"/>
  <c r="BC475" i="2"/>
  <c r="BD475" i="2"/>
  <c r="BC476" i="2"/>
  <c r="BD476" i="2"/>
  <c r="BC477" i="2"/>
  <c r="BD477" i="2"/>
  <c r="BC478" i="2"/>
  <c r="BD478" i="2"/>
  <c r="BC479" i="2"/>
  <c r="BD479" i="2"/>
  <c r="BC480" i="2"/>
  <c r="BD480" i="2"/>
  <c r="BC481" i="2"/>
  <c r="BD481" i="2"/>
  <c r="BC482" i="2"/>
  <c r="BD482" i="2"/>
  <c r="BC483" i="2"/>
  <c r="BD483" i="2"/>
  <c r="BC484" i="2"/>
  <c r="BD484" i="2"/>
  <c r="BC485" i="2"/>
  <c r="BD485" i="2"/>
  <c r="BC486" i="2"/>
  <c r="BD486" i="2"/>
  <c r="BC487" i="2"/>
  <c r="BD487" i="2"/>
  <c r="BC488" i="2"/>
  <c r="BD488" i="2"/>
  <c r="BC489" i="2"/>
  <c r="BD489" i="2"/>
  <c r="BC490" i="2"/>
  <c r="BD490" i="2"/>
  <c r="BC491" i="2"/>
  <c r="BD491" i="2"/>
  <c r="BC492" i="2"/>
  <c r="BD492" i="2"/>
  <c r="BC493" i="2"/>
  <c r="BD493" i="2"/>
  <c r="BC494" i="2"/>
  <c r="BD494" i="2"/>
  <c r="BC495" i="2"/>
  <c r="BD495" i="2"/>
  <c r="BC496" i="2"/>
  <c r="BD496" i="2"/>
  <c r="BC497" i="2"/>
  <c r="BD497" i="2"/>
  <c r="BC498" i="2"/>
  <c r="BD498" i="2"/>
  <c r="BC499" i="2"/>
  <c r="BD499" i="2"/>
  <c r="BC500" i="2"/>
  <c r="BD500" i="2"/>
  <c r="AX3" i="2"/>
  <c r="AX2" i="2"/>
  <c r="AX1" i="2"/>
  <c r="BC42" i="2" l="1"/>
  <c r="BC47" i="2"/>
  <c r="BD47" i="2"/>
  <c r="BD46" i="2"/>
  <c r="BC46" i="2"/>
  <c r="BC45" i="2"/>
  <c r="BD45" i="2"/>
  <c r="BC44" i="2"/>
  <c r="BD44" i="2"/>
  <c r="BD43" i="2"/>
  <c r="BC43" i="2"/>
  <c r="BD42" i="2"/>
  <c r="BA21" i="2"/>
  <c r="BB21" i="2" s="1"/>
  <c r="BC41" i="2"/>
  <c r="BD41" i="2"/>
  <c r="BD40" i="2"/>
  <c r="BC40" i="2"/>
  <c r="BC39" i="2"/>
  <c r="BD39" i="2"/>
  <c r="BC38" i="2"/>
  <c r="BD38" i="2"/>
  <c r="BC37" i="2"/>
  <c r="BD37" i="2"/>
  <c r="BC36" i="2"/>
  <c r="BD36" i="2"/>
  <c r="BD35" i="2"/>
  <c r="BC35" i="2"/>
  <c r="BC34" i="2"/>
  <c r="BD34" i="2"/>
  <c r="BC33" i="2"/>
  <c r="BD33" i="2"/>
  <c r="BD32" i="2"/>
  <c r="BC32" i="2"/>
  <c r="BD31" i="2"/>
  <c r="BC31" i="2"/>
  <c r="BD30" i="2"/>
  <c r="BC30" i="2"/>
  <c r="BD26" i="2"/>
  <c r="BC29" i="2"/>
  <c r="BD29" i="2"/>
  <c r="BD28" i="2"/>
  <c r="BC26" i="2"/>
  <c r="BC28" i="2"/>
  <c r="BC27" i="2"/>
  <c r="BD27" i="2"/>
  <c r="BD25" i="2"/>
  <c r="BC25" i="2"/>
  <c r="BC24" i="2"/>
  <c r="BD24" i="2"/>
  <c r="BD23" i="2"/>
  <c r="BC23" i="2"/>
  <c r="BC22" i="2"/>
  <c r="BC21" i="2"/>
  <c r="BD22" i="2"/>
  <c r="BD21" i="2"/>
  <c r="BC18" i="2"/>
  <c r="BA19" i="2"/>
  <c r="BB19" i="2" s="1"/>
  <c r="BC19" i="2"/>
  <c r="BD19" i="2"/>
  <c r="BD20" i="2"/>
  <c r="BC20" i="2"/>
  <c r="BD18" i="2"/>
  <c r="AZ6" i="2"/>
  <c r="BC11" i="2"/>
  <c r="BD7" i="2"/>
  <c r="BC12" i="2"/>
  <c r="BC13" i="2"/>
  <c r="BC14" i="2"/>
  <c r="BD8" i="2"/>
  <c r="BD9" i="2"/>
  <c r="BD11" i="2"/>
  <c r="BD12" i="2"/>
  <c r="BD13" i="2"/>
  <c r="BD15" i="2"/>
  <c r="BD17" i="2"/>
  <c r="BC8" i="2"/>
  <c r="BC10" i="2"/>
  <c r="BD10" i="2"/>
  <c r="BC15" i="2"/>
  <c r="BC16" i="2"/>
  <c r="BC17" i="2"/>
  <c r="BD14" i="2"/>
  <c r="BD16" i="2"/>
  <c r="BC7" i="2"/>
  <c r="BC9" i="2"/>
  <c r="BA15" i="2"/>
  <c r="BB15" i="2" s="1"/>
  <c r="BA14" i="2"/>
  <c r="BB14" i="2" s="1"/>
  <c r="BA13" i="2"/>
  <c r="BB13" i="2" s="1"/>
  <c r="BA12" i="2"/>
  <c r="BB12" i="2" s="1"/>
  <c r="BA10" i="2"/>
  <c r="BB10" i="2" s="1"/>
  <c r="G17" i="1"/>
  <c r="BA16" i="2" s="1"/>
  <c r="BB16" i="2" s="1"/>
  <c r="G13" i="1"/>
  <c r="G10" i="1"/>
  <c r="BA9" i="2" s="1"/>
  <c r="BB9" i="2" s="1"/>
  <c r="G9" i="1"/>
  <c r="BA8" i="2" s="1"/>
  <c r="BB8" i="2" s="1"/>
  <c r="M5" i="2"/>
  <c r="G3" i="5" a="1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M16" i="2"/>
  <c r="O16" i="2" s="1" a="1"/>
  <c r="O16" i="2" s="1"/>
  <c r="M18" i="2"/>
  <c r="O18" i="2" s="1" a="1"/>
  <c r="O18" i="2" s="1"/>
  <c r="M19" i="2"/>
  <c r="O19" i="2" s="1" a="1"/>
  <c r="O19" i="2" s="1"/>
  <c r="M20" i="2"/>
  <c r="O20" i="2" s="1" a="1"/>
  <c r="O20" i="2" s="1"/>
  <c r="M21" i="2"/>
  <c r="O21" i="2" s="1" a="1"/>
  <c r="O21" i="2" s="1"/>
  <c r="M22" i="2"/>
  <c r="O22" i="2" s="1" a="1"/>
  <c r="O22" i="2" s="1"/>
  <c r="M23" i="2"/>
  <c r="O23" i="2" s="1" a="1"/>
  <c r="O23" i="2" s="1"/>
  <c r="M24" i="2"/>
  <c r="O24" i="2" s="1" a="1"/>
  <c r="O24" i="2" s="1"/>
  <c r="M25" i="2"/>
  <c r="O25" i="2" s="1" a="1"/>
  <c r="O25" i="2" s="1"/>
  <c r="M26" i="2"/>
  <c r="O26" i="2" s="1" a="1"/>
  <c r="O26" i="2" s="1"/>
  <c r="M27" i="2"/>
  <c r="O27" i="2" s="1" a="1"/>
  <c r="O27" i="2" s="1"/>
  <c r="M28" i="2"/>
  <c r="O28" i="2" s="1" a="1"/>
  <c r="O28" i="2" s="1"/>
  <c r="M29" i="2"/>
  <c r="O29" i="2" s="1" a="1"/>
  <c r="O29" i="2" s="1"/>
  <c r="M30" i="2"/>
  <c r="O30" i="2" s="1" a="1"/>
  <c r="O30" i="2" s="1"/>
  <c r="M31" i="2"/>
  <c r="O31" i="2" s="1" a="1"/>
  <c r="O31" i="2" s="1"/>
  <c r="M32" i="2"/>
  <c r="O32" i="2" s="1" a="1"/>
  <c r="O32" i="2" s="1"/>
  <c r="M33" i="2"/>
  <c r="O33" i="2" s="1" a="1"/>
  <c r="O33" i="2" s="1"/>
  <c r="M34" i="2"/>
  <c r="O34" i="2" s="1" a="1"/>
  <c r="O34" i="2" s="1"/>
  <c r="M35" i="2"/>
  <c r="O35" i="2" s="1" a="1"/>
  <c r="O35" i="2" s="1"/>
  <c r="M36" i="2"/>
  <c r="O36" i="2" s="1" a="1"/>
  <c r="O36" i="2" s="1"/>
  <c r="M37" i="2"/>
  <c r="O37" i="2" s="1" a="1"/>
  <c r="O37" i="2" s="1"/>
  <c r="M38" i="2"/>
  <c r="O38" i="2" s="1" a="1"/>
  <c r="O38" i="2" s="1"/>
  <c r="M39" i="2"/>
  <c r="O39" i="2" s="1" a="1"/>
  <c r="O39" i="2" s="1"/>
  <c r="M40" i="2"/>
  <c r="O40" i="2" s="1" a="1"/>
  <c r="O40" i="2" s="1"/>
  <c r="M41" i="2"/>
  <c r="O41" i="2" s="1" a="1"/>
  <c r="O41" i="2" s="1"/>
  <c r="M42" i="2"/>
  <c r="O42" i="2" s="1" a="1"/>
  <c r="O42" i="2" s="1"/>
  <c r="M43" i="2"/>
  <c r="O43" i="2" s="1" a="1"/>
  <c r="O43" i="2" s="1"/>
  <c r="M44" i="2"/>
  <c r="O44" i="2" s="1" a="1"/>
  <c r="O44" i="2" s="1"/>
  <c r="M45" i="2"/>
  <c r="O45" i="2" s="1" a="1"/>
  <c r="O45" i="2" s="1"/>
  <c r="M46" i="2"/>
  <c r="O46" i="2" s="1" a="1"/>
  <c r="O46" i="2" s="1"/>
  <c r="M47" i="2"/>
  <c r="O47" i="2" s="1" a="1"/>
  <c r="O47" i="2" s="1"/>
  <c r="M48" i="2"/>
  <c r="O48" i="2" s="1" a="1"/>
  <c r="O48" i="2" s="1"/>
  <c r="M49" i="2"/>
  <c r="O49" i="2" s="1" a="1"/>
  <c r="O49" i="2" s="1"/>
  <c r="M50" i="2"/>
  <c r="O50" i="2" s="1" a="1"/>
  <c r="O50" i="2" s="1"/>
  <c r="M51" i="2"/>
  <c r="O51" i="2" s="1" a="1"/>
  <c r="O51" i="2" s="1"/>
  <c r="M52" i="2"/>
  <c r="O52" i="2" s="1" a="1"/>
  <c r="O52" i="2" s="1"/>
  <c r="M53" i="2"/>
  <c r="O53" i="2" s="1" a="1"/>
  <c r="O53" i="2" s="1"/>
  <c r="M54" i="2"/>
  <c r="O54" i="2" s="1" a="1"/>
  <c r="O54" i="2" s="1"/>
  <c r="M55" i="2"/>
  <c r="O55" i="2" s="1" a="1"/>
  <c r="O55" i="2" s="1"/>
  <c r="M56" i="2"/>
  <c r="O56" i="2" s="1" a="1"/>
  <c r="O56" i="2" s="1"/>
  <c r="M57" i="2"/>
  <c r="O57" i="2" s="1" a="1"/>
  <c r="O57" i="2" s="1"/>
  <c r="M58" i="2"/>
  <c r="O58" i="2" s="1" a="1"/>
  <c r="O58" i="2" s="1"/>
  <c r="M59" i="2"/>
  <c r="O59" i="2" s="1" a="1"/>
  <c r="O59" i="2" s="1"/>
  <c r="M60" i="2"/>
  <c r="O60" i="2" s="1" a="1"/>
  <c r="O60" i="2" s="1"/>
  <c r="M61" i="2"/>
  <c r="O61" i="2" s="1" a="1"/>
  <c r="O61" i="2" s="1"/>
  <c r="M62" i="2"/>
  <c r="O62" i="2" s="1" a="1"/>
  <c r="O62" i="2" s="1"/>
  <c r="M63" i="2"/>
  <c r="O63" i="2" s="1" a="1"/>
  <c r="O63" i="2" s="1"/>
  <c r="M64" i="2"/>
  <c r="O64" i="2" s="1" a="1"/>
  <c r="O64" i="2" s="1"/>
  <c r="M65" i="2"/>
  <c r="O65" i="2" s="1" a="1"/>
  <c r="O65" i="2" s="1"/>
  <c r="M66" i="2"/>
  <c r="O66" i="2" s="1" a="1"/>
  <c r="O66" i="2" s="1"/>
  <c r="M67" i="2"/>
  <c r="O67" i="2" s="1" a="1"/>
  <c r="O67" i="2" s="1"/>
  <c r="M68" i="2"/>
  <c r="O68" i="2" s="1" a="1"/>
  <c r="O68" i="2" s="1"/>
  <c r="M69" i="2"/>
  <c r="O69" i="2" s="1" a="1"/>
  <c r="O69" i="2" s="1"/>
  <c r="M70" i="2"/>
  <c r="O70" i="2" s="1" a="1"/>
  <c r="O70" i="2" s="1"/>
  <c r="M71" i="2"/>
  <c r="O71" i="2" s="1" a="1"/>
  <c r="O71" i="2" s="1"/>
  <c r="M72" i="2"/>
  <c r="O72" i="2" s="1" a="1"/>
  <c r="O72" i="2" s="1"/>
  <c r="M73" i="2"/>
  <c r="O73" i="2" s="1" a="1"/>
  <c r="O73" i="2" s="1"/>
  <c r="M74" i="2"/>
  <c r="O74" i="2" s="1" a="1"/>
  <c r="O74" i="2" s="1"/>
  <c r="M75" i="2"/>
  <c r="O75" i="2" s="1" a="1"/>
  <c r="O75" i="2" s="1"/>
  <c r="M76" i="2"/>
  <c r="O76" i="2" s="1" a="1"/>
  <c r="O76" i="2" s="1"/>
  <c r="M77" i="2"/>
  <c r="O77" i="2" s="1" a="1"/>
  <c r="O77" i="2" s="1"/>
  <c r="M78" i="2"/>
  <c r="O78" i="2" s="1" a="1"/>
  <c r="O78" i="2" s="1"/>
  <c r="M79" i="2"/>
  <c r="O79" i="2" s="1" a="1"/>
  <c r="O79" i="2" s="1"/>
  <c r="M80" i="2"/>
  <c r="O80" i="2" s="1" a="1"/>
  <c r="O80" i="2" s="1"/>
  <c r="M81" i="2"/>
  <c r="O81" i="2" s="1" a="1"/>
  <c r="O81" i="2" s="1"/>
  <c r="M82" i="2"/>
  <c r="O82" i="2" s="1" a="1"/>
  <c r="O82" i="2" s="1"/>
  <c r="M83" i="2"/>
  <c r="O83" i="2" s="1" a="1"/>
  <c r="O83" i="2" s="1"/>
  <c r="M84" i="2"/>
  <c r="O84" i="2" s="1" a="1"/>
  <c r="O84" i="2" s="1"/>
  <c r="M85" i="2"/>
  <c r="O85" i="2" s="1" a="1"/>
  <c r="O85" i="2" s="1"/>
  <c r="M86" i="2"/>
  <c r="O86" i="2" s="1" a="1"/>
  <c r="O86" i="2" s="1"/>
  <c r="M87" i="2"/>
  <c r="O87" i="2" s="1" a="1"/>
  <c r="O87" i="2" s="1"/>
  <c r="M88" i="2"/>
  <c r="O88" i="2" s="1" a="1"/>
  <c r="O88" i="2" s="1"/>
  <c r="M89" i="2"/>
  <c r="O89" i="2" s="1" a="1"/>
  <c r="O89" i="2" s="1"/>
  <c r="M90" i="2"/>
  <c r="O90" i="2" s="1" a="1"/>
  <c r="O90" i="2" s="1"/>
  <c r="M91" i="2"/>
  <c r="O91" i="2" s="1" a="1"/>
  <c r="O91" i="2" s="1"/>
  <c r="M92" i="2"/>
  <c r="O92" i="2" s="1" a="1"/>
  <c r="O92" i="2" s="1"/>
  <c r="M93" i="2"/>
  <c r="O93" i="2" s="1" a="1"/>
  <c r="O93" i="2" s="1"/>
  <c r="M94" i="2"/>
  <c r="O94" i="2" s="1" a="1"/>
  <c r="O94" i="2" s="1"/>
  <c r="M95" i="2"/>
  <c r="O95" i="2" s="1" a="1"/>
  <c r="O95" i="2" s="1"/>
  <c r="M96" i="2"/>
  <c r="O96" i="2" s="1" a="1"/>
  <c r="O96" i="2" s="1"/>
  <c r="M97" i="2"/>
  <c r="O97" i="2" s="1" a="1"/>
  <c r="O97" i="2" s="1"/>
  <c r="M98" i="2"/>
  <c r="O98" i="2" s="1" a="1"/>
  <c r="O98" i="2" s="1"/>
  <c r="M99" i="2"/>
  <c r="O99" i="2" s="1" a="1"/>
  <c r="O99" i="2" s="1"/>
  <c r="M100" i="2"/>
  <c r="O100" i="2" s="1" a="1"/>
  <c r="O100" i="2" s="1"/>
  <c r="K6" i="2" a="1"/>
  <c r="K6" i="2" s="1"/>
  <c r="M6" i="2" s="1"/>
  <c r="S6" i="2" a="1"/>
  <c r="S6" i="2" s="1"/>
  <c r="S7" i="2" s="1" a="1"/>
  <c r="S7" i="2" s="1"/>
  <c r="AC6" i="2" a="1"/>
  <c r="AC6" i="2" s="1"/>
  <c r="Z6" i="2"/>
  <c r="Y6" i="2" s="1"/>
  <c r="Z7" i="2"/>
  <c r="Y7" i="2" s="1"/>
  <c r="Z8" i="2"/>
  <c r="Y8" i="2" s="1"/>
  <c r="Z9" i="2"/>
  <c r="Y9" i="2" s="1"/>
  <c r="Z10" i="2"/>
  <c r="Y10" i="2" s="1"/>
  <c r="Z11" i="2"/>
  <c r="Y11" i="2" s="1"/>
  <c r="Z12" i="2"/>
  <c r="Y12" i="2" s="1"/>
  <c r="Z13" i="2"/>
  <c r="Y13" i="2" s="1"/>
  <c r="Z14" i="2"/>
  <c r="Y14" i="2" s="1"/>
  <c r="Z15" i="2"/>
  <c r="Y15" i="2" s="1"/>
  <c r="Z16" i="2"/>
  <c r="Y16" i="2" s="1"/>
  <c r="Z17" i="2"/>
  <c r="Y17" i="2" s="1"/>
  <c r="Z18" i="2"/>
  <c r="Y18" i="2" s="1"/>
  <c r="Z19" i="2"/>
  <c r="Y19" i="2" s="1"/>
  <c r="Z20" i="2"/>
  <c r="Y20" i="2" s="1"/>
  <c r="Z21" i="2"/>
  <c r="Y21" i="2" s="1"/>
  <c r="Z22" i="2"/>
  <c r="Y22" i="2" s="1"/>
  <c r="Z23" i="2"/>
  <c r="Y23" i="2" s="1"/>
  <c r="Z24" i="2"/>
  <c r="Y24" i="2" s="1"/>
  <c r="Z25" i="2"/>
  <c r="Y25" i="2" s="1"/>
  <c r="Z26" i="2"/>
  <c r="Y26" i="2" s="1"/>
  <c r="Z27" i="2"/>
  <c r="Y27" i="2" s="1"/>
  <c r="Z28" i="2"/>
  <c r="Y28" i="2" s="1"/>
  <c r="Z29" i="2"/>
  <c r="Y29" i="2" s="1"/>
  <c r="Z30" i="2"/>
  <c r="Y30" i="2" s="1"/>
  <c r="Z31" i="2"/>
  <c r="Y31" i="2" s="1"/>
  <c r="Z32" i="2"/>
  <c r="Y32" i="2" s="1"/>
  <c r="Z33" i="2"/>
  <c r="Y33" i="2" s="1"/>
  <c r="Z34" i="2"/>
  <c r="Y34" i="2" s="1"/>
  <c r="Z35" i="2"/>
  <c r="Y35" i="2" s="1"/>
  <c r="Z36" i="2"/>
  <c r="Y36" i="2" s="1"/>
  <c r="Z37" i="2"/>
  <c r="Y37" i="2" s="1"/>
  <c r="Z38" i="2"/>
  <c r="Y38" i="2" s="1"/>
  <c r="Z39" i="2"/>
  <c r="Y39" i="2" s="1"/>
  <c r="Z40" i="2"/>
  <c r="Y40" i="2" s="1"/>
  <c r="Z41" i="2"/>
  <c r="Y41" i="2" s="1"/>
  <c r="Z42" i="2"/>
  <c r="Y42" i="2" s="1"/>
  <c r="Z43" i="2"/>
  <c r="Y43" i="2" s="1"/>
  <c r="Z44" i="2"/>
  <c r="Y44" i="2" s="1"/>
  <c r="Z45" i="2"/>
  <c r="Y45" i="2" s="1"/>
  <c r="Z46" i="2"/>
  <c r="Y46" i="2" s="1"/>
  <c r="Z47" i="2"/>
  <c r="Y47" i="2" s="1"/>
  <c r="Z48" i="2"/>
  <c r="Y48" i="2" s="1"/>
  <c r="Z49" i="2"/>
  <c r="Y49" i="2" s="1"/>
  <c r="Z50" i="2"/>
  <c r="Y50" i="2" s="1"/>
  <c r="Z51" i="2"/>
  <c r="Y51" i="2" s="1"/>
  <c r="Z52" i="2"/>
  <c r="Y52" i="2" s="1"/>
  <c r="Z53" i="2"/>
  <c r="Y53" i="2" s="1"/>
  <c r="Z54" i="2"/>
  <c r="Y54" i="2" s="1"/>
  <c r="Z55" i="2"/>
  <c r="Y55" i="2" s="1"/>
  <c r="Z56" i="2"/>
  <c r="Y56" i="2" s="1"/>
  <c r="Z57" i="2"/>
  <c r="Y57" i="2" s="1"/>
  <c r="Z58" i="2"/>
  <c r="Y58" i="2" s="1"/>
  <c r="Z59" i="2"/>
  <c r="Y59" i="2" s="1"/>
  <c r="Z60" i="2"/>
  <c r="Y60" i="2" s="1"/>
  <c r="Z61" i="2"/>
  <c r="Y61" i="2" s="1"/>
  <c r="Z62" i="2"/>
  <c r="Y62" i="2" s="1"/>
  <c r="Z63" i="2"/>
  <c r="Y63" i="2" s="1"/>
  <c r="Z64" i="2"/>
  <c r="Y64" i="2" s="1"/>
  <c r="Z65" i="2"/>
  <c r="Y65" i="2" s="1"/>
  <c r="Z66" i="2"/>
  <c r="Y66" i="2" s="1"/>
  <c r="Z67" i="2"/>
  <c r="Y67" i="2" s="1"/>
  <c r="Z68" i="2"/>
  <c r="Y68" i="2" s="1"/>
  <c r="Z69" i="2"/>
  <c r="Y69" i="2" s="1"/>
  <c r="Z70" i="2"/>
  <c r="Y70" i="2" s="1"/>
  <c r="Z71" i="2"/>
  <c r="Y71" i="2" s="1"/>
  <c r="Z72" i="2"/>
  <c r="Y72" i="2" s="1"/>
  <c r="Z73" i="2"/>
  <c r="Y73" i="2" s="1"/>
  <c r="Z74" i="2"/>
  <c r="Y74" i="2" s="1"/>
  <c r="Z75" i="2"/>
  <c r="Y75" i="2" s="1"/>
  <c r="Z76" i="2"/>
  <c r="Y76" i="2" s="1"/>
  <c r="Z77" i="2"/>
  <c r="Y77" i="2" s="1"/>
  <c r="Z78" i="2"/>
  <c r="Y78" i="2" s="1"/>
  <c r="Z79" i="2"/>
  <c r="Y79" i="2" s="1"/>
  <c r="Z80" i="2"/>
  <c r="Y80" i="2" s="1"/>
  <c r="Z81" i="2"/>
  <c r="Y81" i="2" s="1"/>
  <c r="Z82" i="2"/>
  <c r="Y82" i="2" s="1"/>
  <c r="Z83" i="2"/>
  <c r="Y83" i="2" s="1"/>
  <c r="Z84" i="2"/>
  <c r="Y84" i="2" s="1"/>
  <c r="Z85" i="2"/>
  <c r="Y85" i="2" s="1"/>
  <c r="Z86" i="2"/>
  <c r="Y86" i="2" s="1"/>
  <c r="Z87" i="2"/>
  <c r="Y87" i="2" s="1"/>
  <c r="Z88" i="2"/>
  <c r="Y88" i="2" s="1"/>
  <c r="Z89" i="2"/>
  <c r="Y89" i="2" s="1"/>
  <c r="Z90" i="2"/>
  <c r="Y90" i="2" s="1"/>
  <c r="Z91" i="2"/>
  <c r="Y91" i="2" s="1"/>
  <c r="Z92" i="2"/>
  <c r="Y92" i="2" s="1"/>
  <c r="Z93" i="2"/>
  <c r="Y93" i="2" s="1"/>
  <c r="Z94" i="2"/>
  <c r="Y94" i="2" s="1"/>
  <c r="Z95" i="2"/>
  <c r="Y95" i="2" s="1"/>
  <c r="Z96" i="2"/>
  <c r="Y96" i="2" s="1"/>
  <c r="Z97" i="2"/>
  <c r="Y97" i="2" s="1"/>
  <c r="Z98" i="2"/>
  <c r="Y98" i="2" s="1"/>
  <c r="Z99" i="2"/>
  <c r="Y99" i="2" s="1"/>
  <c r="Z100" i="2"/>
  <c r="Y100" i="2" s="1"/>
  <c r="Z5" i="2"/>
  <c r="Y5" i="2" s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G8" i="1"/>
  <c r="BA7" i="2" s="1"/>
  <c r="BB7" i="2" s="1"/>
  <c r="G11" i="1"/>
  <c r="G12" i="1"/>
  <c r="BA11" i="2" s="1"/>
  <c r="BB11" i="2" s="1"/>
  <c r="G14" i="1"/>
  <c r="G15" i="1"/>
  <c r="G16" i="1"/>
  <c r="G18" i="1"/>
  <c r="BA17" i="2" s="1"/>
  <c r="BB17" i="2" s="1"/>
  <c r="G19" i="1"/>
  <c r="BA18" i="2" s="1"/>
  <c r="BB18" i="2" s="1"/>
  <c r="G20" i="1"/>
  <c r="G21" i="1"/>
  <c r="BA20" i="2" s="1"/>
  <c r="BB20" i="2" s="1"/>
  <c r="G22" i="1"/>
  <c r="G23" i="1"/>
  <c r="BA22" i="2" s="1"/>
  <c r="BB22" i="2" s="1"/>
  <c r="G24" i="1"/>
  <c r="BA23" i="2" s="1"/>
  <c r="BB23" i="2" s="1"/>
  <c r="G25" i="1"/>
  <c r="BA24" i="2" s="1"/>
  <c r="BB24" i="2" s="1"/>
  <c r="G26" i="1"/>
  <c r="BA25" i="2" s="1"/>
  <c r="BB25" i="2" s="1"/>
  <c r="G27" i="1"/>
  <c r="BA26" i="2" s="1"/>
  <c r="BB26" i="2" s="1"/>
  <c r="G28" i="1"/>
  <c r="BA27" i="2" s="1"/>
  <c r="BB27" i="2" s="1"/>
  <c r="G29" i="1"/>
  <c r="BA28" i="2" s="1"/>
  <c r="BB28" i="2" s="1"/>
  <c r="G30" i="1"/>
  <c r="BA29" i="2" s="1"/>
  <c r="BB29" i="2" s="1"/>
  <c r="G31" i="1"/>
  <c r="BA30" i="2" s="1"/>
  <c r="BB30" i="2" s="1"/>
  <c r="G32" i="1"/>
  <c r="BA31" i="2" s="1"/>
  <c r="BB31" i="2" s="1"/>
  <c r="G33" i="1"/>
  <c r="BA32" i="2" s="1"/>
  <c r="BB32" i="2" s="1"/>
  <c r="G34" i="1"/>
  <c r="BA33" i="2" s="1"/>
  <c r="BB33" i="2" s="1"/>
  <c r="G35" i="1"/>
  <c r="G36" i="1"/>
  <c r="G37" i="1"/>
  <c r="G38" i="1"/>
  <c r="G39" i="1"/>
  <c r="G41" i="1"/>
  <c r="G42" i="1"/>
  <c r="G43" i="1"/>
  <c r="G44" i="1"/>
  <c r="G45" i="1"/>
  <c r="G46" i="1"/>
  <c r="G47" i="1"/>
  <c r="O8" i="2" s="1" a="1"/>
  <c r="O8" i="2" s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7" i="1"/>
  <c r="G10" i="2" l="1" a="1"/>
  <c r="G10" i="2" s="1"/>
  <c r="G3" i="5"/>
  <c r="H3" i="5" s="1" a="1"/>
  <c r="H3" i="5" s="1"/>
  <c r="I3" i="5" s="1"/>
  <c r="J3" i="5" s="1"/>
  <c r="K3" i="5" s="1"/>
  <c r="H25" i="5" a="1"/>
  <c r="H25" i="5" s="1"/>
  <c r="I25" i="5" s="1"/>
  <c r="J25" i="5" s="1"/>
  <c r="K25" i="5" s="1"/>
  <c r="H23" i="5" a="1"/>
  <c r="H23" i="5" s="1"/>
  <c r="H13" i="5" a="1"/>
  <c r="H13" i="5" s="1"/>
  <c r="L24" i="5" a="1"/>
  <c r="L24" i="5" s="1"/>
  <c r="M24" i="5" s="1"/>
  <c r="N24" i="5" s="1"/>
  <c r="O24" i="5" s="1"/>
  <c r="H4" i="5" a="1"/>
  <c r="H4" i="5" s="1"/>
  <c r="I4" i="5" s="1"/>
  <c r="H14" i="5" a="1"/>
  <c r="H14" i="5" s="1"/>
  <c r="H15" i="5" a="1"/>
  <c r="H15" i="5" s="1"/>
  <c r="L25" i="5" a="1"/>
  <c r="L25" i="5" s="1"/>
  <c r="M25" i="5" s="1"/>
  <c r="N25" i="5" s="1"/>
  <c r="O25" i="5" s="1"/>
  <c r="H5" i="5" a="1"/>
  <c r="H5" i="5" s="1"/>
  <c r="H6" i="5" a="1"/>
  <c r="H6" i="5" s="1"/>
  <c r="I6" i="5" s="1"/>
  <c r="H16" i="5" a="1"/>
  <c r="H16" i="5" s="1"/>
  <c r="H7" i="5" a="1"/>
  <c r="H7" i="5" s="1"/>
  <c r="I7" i="5" s="1"/>
  <c r="H17" i="5" a="1"/>
  <c r="H17" i="5" s="1"/>
  <c r="I17" i="5" s="1"/>
  <c r="H8" i="5" a="1"/>
  <c r="H8" i="5" s="1"/>
  <c r="I8" i="5" s="1"/>
  <c r="H18" i="5" a="1"/>
  <c r="H18" i="5" s="1"/>
  <c r="H9" i="5" a="1"/>
  <c r="H9" i="5" s="1"/>
  <c r="H19" i="5" a="1"/>
  <c r="H19" i="5" s="1"/>
  <c r="I19" i="5" s="1"/>
  <c r="H10" i="5" a="1"/>
  <c r="H10" i="5" s="1"/>
  <c r="H20" i="5" a="1"/>
  <c r="H20" i="5" s="1"/>
  <c r="H11" i="5" a="1"/>
  <c r="H11" i="5" s="1"/>
  <c r="H21" i="5" a="1"/>
  <c r="H21" i="5" s="1"/>
  <c r="H24" i="5" a="1"/>
  <c r="H24" i="5" s="1"/>
  <c r="I24" i="5" s="1"/>
  <c r="J24" i="5" s="1"/>
  <c r="K24" i="5" s="1"/>
  <c r="H12" i="5" a="1"/>
  <c r="H12" i="5" s="1"/>
  <c r="H22" i="5" a="1"/>
  <c r="H22" i="5" s="1"/>
  <c r="BA311" i="2"/>
  <c r="BB311" i="2" s="1"/>
  <c r="BA488" i="2"/>
  <c r="BB488" i="2" s="1"/>
  <c r="BA64" i="2"/>
  <c r="BB64" i="2" s="1"/>
  <c r="BA88" i="2"/>
  <c r="BB88" i="2" s="1"/>
  <c r="BA144" i="2"/>
  <c r="BB144" i="2" s="1"/>
  <c r="BA207" i="2"/>
  <c r="BB207" i="2" s="1"/>
  <c r="BA305" i="2"/>
  <c r="BB305" i="2" s="1"/>
  <c r="BA403" i="2"/>
  <c r="BB403" i="2" s="1"/>
  <c r="BA422" i="2"/>
  <c r="BB422" i="2" s="1"/>
  <c r="BA95" i="2"/>
  <c r="BB95" i="2" s="1"/>
  <c r="BA79" i="2"/>
  <c r="BB79" i="2" s="1"/>
  <c r="BA439" i="2"/>
  <c r="BB439" i="2" s="1"/>
  <c r="BA100" i="2"/>
  <c r="BB100" i="2" s="1"/>
  <c r="BA414" i="2"/>
  <c r="BB414" i="2" s="1"/>
  <c r="BA490" i="2"/>
  <c r="BB490" i="2" s="1"/>
  <c r="BA135" i="2"/>
  <c r="BB135" i="2" s="1"/>
  <c r="BA430" i="2"/>
  <c r="BB430" i="2" s="1"/>
  <c r="BA216" i="2"/>
  <c r="BB216" i="2" s="1"/>
  <c r="BA55" i="2"/>
  <c r="BB55" i="2" s="1"/>
  <c r="BA177" i="2"/>
  <c r="BB177" i="2" s="1"/>
  <c r="BA250" i="2"/>
  <c r="BB250" i="2" s="1"/>
  <c r="BA111" i="2"/>
  <c r="BB111" i="2" s="1"/>
  <c r="BA196" i="2"/>
  <c r="BB196" i="2" s="1"/>
  <c r="BA276" i="2"/>
  <c r="BB276" i="2" s="1"/>
  <c r="BA121" i="2"/>
  <c r="BB121" i="2" s="1"/>
  <c r="BA68" i="2"/>
  <c r="BB68" i="2" s="1"/>
  <c r="BA308" i="2"/>
  <c r="BB308" i="2" s="1"/>
  <c r="BA78" i="2"/>
  <c r="BB78" i="2" s="1"/>
  <c r="BA119" i="2"/>
  <c r="BB119" i="2" s="1"/>
  <c r="BA326" i="2"/>
  <c r="BB326" i="2" s="1"/>
  <c r="BA253" i="2"/>
  <c r="BB253" i="2" s="1"/>
  <c r="BA333" i="2"/>
  <c r="BB333" i="2" s="1"/>
  <c r="BA131" i="2"/>
  <c r="BB131" i="2" s="1"/>
  <c r="BA279" i="2"/>
  <c r="BB279" i="2" s="1"/>
  <c r="BA362" i="2"/>
  <c r="BB362" i="2" s="1"/>
  <c r="BA69" i="2"/>
  <c r="BB69" i="2" s="1"/>
  <c r="BA162" i="2"/>
  <c r="BB162" i="2" s="1"/>
  <c r="BA352" i="2"/>
  <c r="BB352" i="2" s="1"/>
  <c r="BA201" i="2"/>
  <c r="BB201" i="2" s="1"/>
  <c r="BA212" i="2"/>
  <c r="BB212" i="2" s="1"/>
  <c r="BA375" i="2"/>
  <c r="BB375" i="2" s="1"/>
  <c r="BA191" i="2"/>
  <c r="BB191" i="2" s="1"/>
  <c r="BA218" i="2"/>
  <c r="BB218" i="2" s="1"/>
  <c r="BA310" i="2"/>
  <c r="BB310" i="2" s="1"/>
  <c r="BA43" i="2"/>
  <c r="BB43" i="2" s="1"/>
  <c r="BA149" i="2"/>
  <c r="BB149" i="2" s="1"/>
  <c r="BA315" i="2"/>
  <c r="BB315" i="2" s="1"/>
  <c r="BA342" i="2"/>
  <c r="BB342" i="2" s="1"/>
  <c r="BA377" i="2"/>
  <c r="BB377" i="2" s="1"/>
  <c r="BA432" i="2"/>
  <c r="BB432" i="2" s="1"/>
  <c r="BA466" i="2"/>
  <c r="BB466" i="2" s="1"/>
  <c r="BA193" i="2"/>
  <c r="BB193" i="2" s="1"/>
  <c r="BA63" i="2"/>
  <c r="BB63" i="2" s="1"/>
  <c r="BA172" i="2"/>
  <c r="BB172" i="2" s="1"/>
  <c r="BA179" i="2"/>
  <c r="BB179" i="2" s="1"/>
  <c r="BA235" i="2"/>
  <c r="BB235" i="2" s="1"/>
  <c r="BA272" i="2"/>
  <c r="BB272" i="2" s="1"/>
  <c r="BA322" i="2"/>
  <c r="BB322" i="2" s="1"/>
  <c r="BA357" i="2"/>
  <c r="BB357" i="2" s="1"/>
  <c r="BA447" i="2"/>
  <c r="BB447" i="2" s="1"/>
  <c r="BA460" i="2"/>
  <c r="BB460" i="2" s="1"/>
  <c r="BA127" i="2"/>
  <c r="BB127" i="2" s="1"/>
  <c r="BA165" i="2"/>
  <c r="BB165" i="2" s="1"/>
  <c r="BA229" i="2"/>
  <c r="BB229" i="2" s="1"/>
  <c r="BA316" i="2"/>
  <c r="BB316" i="2" s="1"/>
  <c r="BA330" i="2"/>
  <c r="BB330" i="2" s="1"/>
  <c r="BA372" i="2"/>
  <c r="BB372" i="2" s="1"/>
  <c r="BA385" i="2"/>
  <c r="BB385" i="2" s="1"/>
  <c r="BA441" i="2"/>
  <c r="BB441" i="2" s="1"/>
  <c r="BA42" i="2"/>
  <c r="BB42" i="2" s="1"/>
  <c r="BA44" i="2"/>
  <c r="BB44" i="2" s="1"/>
  <c r="BA225" i="2"/>
  <c r="BB225" i="2" s="1"/>
  <c r="BA463" i="2"/>
  <c r="BB463" i="2" s="1"/>
  <c r="BA319" i="2"/>
  <c r="BB319" i="2" s="1"/>
  <c r="BA226" i="2"/>
  <c r="BB226" i="2" s="1"/>
  <c r="BA337" i="2"/>
  <c r="BB337" i="2" s="1"/>
  <c r="BA351" i="2"/>
  <c r="BB351" i="2" s="1"/>
  <c r="BA365" i="2"/>
  <c r="BB365" i="2" s="1"/>
  <c r="BA406" i="2"/>
  <c r="BB406" i="2" s="1"/>
  <c r="BA487" i="2"/>
  <c r="BB487" i="2" s="1"/>
  <c r="BA62" i="2"/>
  <c r="BB62" i="2" s="1"/>
  <c r="BA423" i="2"/>
  <c r="BB423" i="2" s="1"/>
  <c r="BA290" i="2"/>
  <c r="BB290" i="2" s="1"/>
  <c r="BA458" i="2"/>
  <c r="BB458" i="2" s="1"/>
  <c r="BA209" i="2"/>
  <c r="BB209" i="2" s="1"/>
  <c r="BA244" i="2"/>
  <c r="BB244" i="2" s="1"/>
  <c r="BA288" i="2"/>
  <c r="BB288" i="2" s="1"/>
  <c r="BA379" i="2"/>
  <c r="BB379" i="2" s="1"/>
  <c r="BA400" i="2"/>
  <c r="BB400" i="2" s="1"/>
  <c r="BA448" i="2"/>
  <c r="BB448" i="2" s="1"/>
  <c r="BA37" i="2"/>
  <c r="BB37" i="2" s="1"/>
  <c r="BA415" i="2"/>
  <c r="BB415" i="2" s="1"/>
  <c r="BA153" i="2"/>
  <c r="BB153" i="2" s="1"/>
  <c r="BA469" i="2"/>
  <c r="BB469" i="2" s="1"/>
  <c r="BA197" i="2"/>
  <c r="BB197" i="2" s="1"/>
  <c r="BA477" i="2"/>
  <c r="BB477" i="2" s="1"/>
  <c r="BA303" i="2"/>
  <c r="BB303" i="2" s="1"/>
  <c r="BA331" i="2"/>
  <c r="BB331" i="2" s="1"/>
  <c r="BA373" i="2"/>
  <c r="BB373" i="2" s="1"/>
  <c r="BA386" i="2"/>
  <c r="BB386" i="2" s="1"/>
  <c r="BA442" i="2"/>
  <c r="BB442" i="2" s="1"/>
  <c r="BA468" i="2"/>
  <c r="BB468" i="2" s="1"/>
  <c r="BA474" i="2"/>
  <c r="BB474" i="2" s="1"/>
  <c r="BA39" i="2"/>
  <c r="BB39" i="2" s="1"/>
  <c r="BA429" i="2"/>
  <c r="BB429" i="2" s="1"/>
  <c r="BA304" i="2"/>
  <c r="BB304" i="2" s="1"/>
  <c r="BA457" i="2"/>
  <c r="BB457" i="2" s="1"/>
  <c r="BA497" i="2"/>
  <c r="BB497" i="2" s="1"/>
  <c r="BA219" i="2"/>
  <c r="BB219" i="2" s="1"/>
  <c r="BA203" i="2"/>
  <c r="BB203" i="2" s="1"/>
  <c r="BA338" i="2"/>
  <c r="BB338" i="2" s="1"/>
  <c r="BA345" i="2"/>
  <c r="BB345" i="2" s="1"/>
  <c r="BA359" i="2"/>
  <c r="BB359" i="2" s="1"/>
  <c r="BA394" i="2"/>
  <c r="BB394" i="2" s="1"/>
  <c r="BA496" i="2"/>
  <c r="BB496" i="2" s="1"/>
  <c r="BA449" i="2"/>
  <c r="BB449" i="2" s="1"/>
  <c r="BA175" i="2"/>
  <c r="BB175" i="2" s="1"/>
  <c r="BA374" i="2"/>
  <c r="BB374" i="2" s="1"/>
  <c r="BA395" i="2"/>
  <c r="BB395" i="2" s="1"/>
  <c r="BA210" i="2"/>
  <c r="BB210" i="2" s="1"/>
  <c r="BA231" i="2"/>
  <c r="BB231" i="2" s="1"/>
  <c r="BA268" i="2"/>
  <c r="BB268" i="2" s="1"/>
  <c r="BA401" i="2"/>
  <c r="BB401" i="2" s="1"/>
  <c r="BA443" i="2"/>
  <c r="BB443" i="2" s="1"/>
  <c r="BA47" i="2"/>
  <c r="BB47" i="2" s="1"/>
  <c r="BA205" i="2"/>
  <c r="BB205" i="2" s="1"/>
  <c r="BA232" i="2"/>
  <c r="BB232" i="2" s="1"/>
  <c r="BA269" i="2"/>
  <c r="BB269" i="2" s="1"/>
  <c r="BA284" i="2"/>
  <c r="BB284" i="2" s="1"/>
  <c r="BA298" i="2"/>
  <c r="BB298" i="2" s="1"/>
  <c r="BA402" i="2"/>
  <c r="BB402" i="2" s="1"/>
  <c r="BA409" i="2"/>
  <c r="BB409" i="2" s="1"/>
  <c r="BA476" i="2"/>
  <c r="BB476" i="2" s="1"/>
  <c r="BA154" i="2"/>
  <c r="BB154" i="2" s="1"/>
  <c r="BA263" i="2"/>
  <c r="BB263" i="2" s="1"/>
  <c r="BA470" i="2"/>
  <c r="BB470" i="2" s="1"/>
  <c r="BA431" i="2"/>
  <c r="BB431" i="2" s="1"/>
  <c r="BA498" i="2"/>
  <c r="BB498" i="2" s="1"/>
  <c r="BA192" i="2"/>
  <c r="BB192" i="2" s="1"/>
  <c r="BA285" i="2"/>
  <c r="BB285" i="2" s="1"/>
  <c r="BA383" i="2"/>
  <c r="BB383" i="2" s="1"/>
  <c r="BA425" i="2"/>
  <c r="BB425" i="2" s="1"/>
  <c r="BA465" i="2"/>
  <c r="BB465" i="2" s="1"/>
  <c r="BA213" i="2"/>
  <c r="BB213" i="2" s="1"/>
  <c r="BA264" i="2"/>
  <c r="BB264" i="2" s="1"/>
  <c r="BA321" i="2"/>
  <c r="BB321" i="2" s="1"/>
  <c r="BA356" i="2"/>
  <c r="BB356" i="2" s="1"/>
  <c r="BA459" i="2"/>
  <c r="BB459" i="2" s="1"/>
  <c r="BA471" i="2"/>
  <c r="BB471" i="2" s="1"/>
  <c r="BA485" i="2"/>
  <c r="BB485" i="2" s="1"/>
  <c r="BA499" i="2"/>
  <c r="BB499" i="2" s="1"/>
  <c r="BA186" i="2"/>
  <c r="BB186" i="2" s="1"/>
  <c r="BA336" i="2"/>
  <c r="BB336" i="2" s="1"/>
  <c r="BA426" i="2"/>
  <c r="BB426" i="2" s="1"/>
  <c r="BA90" i="2"/>
  <c r="BB90" i="2" s="1"/>
  <c r="BA125" i="2"/>
  <c r="BB125" i="2" s="1"/>
  <c r="BA61" i="2"/>
  <c r="BB61" i="2" s="1"/>
  <c r="BA73" i="2"/>
  <c r="BB73" i="2" s="1"/>
  <c r="BA48" i="2"/>
  <c r="BB48" i="2" s="1"/>
  <c r="BA112" i="2"/>
  <c r="BB112" i="2" s="1"/>
  <c r="BA156" i="2"/>
  <c r="BB156" i="2" s="1"/>
  <c r="BA174" i="2"/>
  <c r="BB174" i="2" s="1"/>
  <c r="BA294" i="2"/>
  <c r="BB294" i="2" s="1"/>
  <c r="BA200" i="2"/>
  <c r="BB200" i="2" s="1"/>
  <c r="BA472" i="2"/>
  <c r="BB472" i="2" s="1"/>
  <c r="BA387" i="2"/>
  <c r="BB387" i="2" s="1"/>
  <c r="BA398" i="2"/>
  <c r="BB398" i="2" s="1"/>
  <c r="BA158" i="2"/>
  <c r="BB158" i="2" s="1"/>
  <c r="BA53" i="2"/>
  <c r="BB53" i="2" s="1"/>
  <c r="BA107" i="2"/>
  <c r="BB107" i="2" s="1"/>
  <c r="BA346" i="2"/>
  <c r="BB346" i="2" s="1"/>
  <c r="BA299" i="2"/>
  <c r="BB299" i="2" s="1"/>
  <c r="BA405" i="2"/>
  <c r="BB405" i="2" s="1"/>
  <c r="BA479" i="2"/>
  <c r="BB479" i="2" s="1"/>
  <c r="BA204" i="2"/>
  <c r="BB204" i="2" s="1"/>
  <c r="BA296" i="2"/>
  <c r="BB296" i="2" s="1"/>
  <c r="BA327" i="2"/>
  <c r="BB327" i="2" s="1"/>
  <c r="BA105" i="2"/>
  <c r="BB105" i="2" s="1"/>
  <c r="BA76" i="2"/>
  <c r="BB76" i="2" s="1"/>
  <c r="BA136" i="2"/>
  <c r="BB136" i="2" s="1"/>
  <c r="BA93" i="2"/>
  <c r="BB93" i="2" s="1"/>
  <c r="BA109" i="2"/>
  <c r="BB109" i="2" s="1"/>
  <c r="BA137" i="2"/>
  <c r="BB137" i="2" s="1"/>
  <c r="BA167" i="2"/>
  <c r="BB167" i="2" s="1"/>
  <c r="BA217" i="2"/>
  <c r="BB217" i="2" s="1"/>
  <c r="BA223" i="2"/>
  <c r="BB223" i="2" s="1"/>
  <c r="BA224" i="2"/>
  <c r="BB224" i="2" s="1"/>
  <c r="BA122" i="2"/>
  <c r="BB122" i="2" s="1"/>
  <c r="BA116" i="2"/>
  <c r="BB116" i="2" s="1"/>
  <c r="BA446" i="2"/>
  <c r="BB446" i="2" s="1"/>
  <c r="BA202" i="2"/>
  <c r="BB202" i="2" s="1"/>
  <c r="BA166" i="2"/>
  <c r="BB166" i="2" s="1"/>
  <c r="BA292" i="2"/>
  <c r="BB292" i="2" s="1"/>
  <c r="BA381" i="2"/>
  <c r="BB381" i="2" s="1"/>
  <c r="BA329" i="2"/>
  <c r="BB329" i="2" s="1"/>
  <c r="BA445" i="2"/>
  <c r="BB445" i="2" s="1"/>
  <c r="BA256" i="2"/>
  <c r="BB256" i="2" s="1"/>
  <c r="BA314" i="2"/>
  <c r="BB314" i="2" s="1"/>
  <c r="BA361" i="2"/>
  <c r="BB361" i="2" s="1"/>
  <c r="BA368" i="2"/>
  <c r="BB368" i="2" s="1"/>
  <c r="BA159" i="2"/>
  <c r="BB159" i="2" s="1"/>
  <c r="BA81" i="2"/>
  <c r="BB81" i="2" s="1"/>
  <c r="BA141" i="2"/>
  <c r="BB141" i="2" s="1"/>
  <c r="BA98" i="2"/>
  <c r="BB98" i="2" s="1"/>
  <c r="BA124" i="2"/>
  <c r="BB124" i="2" s="1"/>
  <c r="BA178" i="2"/>
  <c r="BB178" i="2" s="1"/>
  <c r="BA173" i="2"/>
  <c r="BB173" i="2" s="1"/>
  <c r="BA233" i="2"/>
  <c r="BB233" i="2" s="1"/>
  <c r="BA239" i="2"/>
  <c r="BB239" i="2" s="1"/>
  <c r="BA271" i="2"/>
  <c r="BB271" i="2" s="1"/>
  <c r="BA163" i="2"/>
  <c r="BB163" i="2" s="1"/>
  <c r="BA129" i="2"/>
  <c r="BB129" i="2" s="1"/>
  <c r="BA462" i="2"/>
  <c r="BB462" i="2" s="1"/>
  <c r="BA208" i="2"/>
  <c r="BB208" i="2" s="1"/>
  <c r="BA148" i="2"/>
  <c r="BB148" i="2" s="1"/>
  <c r="BA340" i="2"/>
  <c r="BB340" i="2" s="1"/>
  <c r="BA410" i="2"/>
  <c r="BB410" i="2" s="1"/>
  <c r="BA335" i="2"/>
  <c r="BB335" i="2" s="1"/>
  <c r="BA473" i="2"/>
  <c r="BB473" i="2" s="1"/>
  <c r="BA282" i="2"/>
  <c r="BB282" i="2" s="1"/>
  <c r="BA320" i="2"/>
  <c r="BB320" i="2" s="1"/>
  <c r="BA367" i="2"/>
  <c r="BB367" i="2" s="1"/>
  <c r="BA391" i="2"/>
  <c r="BB391" i="2" s="1"/>
  <c r="BA185" i="2"/>
  <c r="BB185" i="2" s="1"/>
  <c r="BA91" i="2"/>
  <c r="BB91" i="2" s="1"/>
  <c r="BA146" i="2"/>
  <c r="BB146" i="2" s="1"/>
  <c r="BA103" i="2"/>
  <c r="BB103" i="2" s="1"/>
  <c r="BA139" i="2"/>
  <c r="BB139" i="2" s="1"/>
  <c r="BA184" i="2"/>
  <c r="BB184" i="2" s="1"/>
  <c r="BA190" i="2"/>
  <c r="BB190" i="2" s="1"/>
  <c r="BA249" i="2"/>
  <c r="BB249" i="2" s="1"/>
  <c r="BA59" i="2"/>
  <c r="BB59" i="2" s="1"/>
  <c r="BA300" i="2"/>
  <c r="BB300" i="2" s="1"/>
  <c r="BA169" i="2"/>
  <c r="BB169" i="2" s="1"/>
  <c r="BA157" i="2"/>
  <c r="BB157" i="2" s="1"/>
  <c r="BA478" i="2"/>
  <c r="BB478" i="2" s="1"/>
  <c r="BA261" i="2"/>
  <c r="BB261" i="2" s="1"/>
  <c r="BA161" i="2"/>
  <c r="BB161" i="2" s="1"/>
  <c r="BA363" i="2"/>
  <c r="BB363" i="2" s="1"/>
  <c r="BA416" i="2"/>
  <c r="BB416" i="2" s="1"/>
  <c r="BA358" i="2"/>
  <c r="BB358" i="2" s="1"/>
  <c r="BA484" i="2"/>
  <c r="BB484" i="2" s="1"/>
  <c r="BA301" i="2"/>
  <c r="BB301" i="2" s="1"/>
  <c r="BA343" i="2"/>
  <c r="BB343" i="2" s="1"/>
  <c r="BA390" i="2"/>
  <c r="BB390" i="2" s="1"/>
  <c r="BA397" i="2"/>
  <c r="BB397" i="2" s="1"/>
  <c r="BA49" i="2"/>
  <c r="BB49" i="2" s="1"/>
  <c r="BA106" i="2"/>
  <c r="BB106" i="2" s="1"/>
  <c r="BA151" i="2"/>
  <c r="BB151" i="2" s="1"/>
  <c r="BA108" i="2"/>
  <c r="BB108" i="2" s="1"/>
  <c r="BA195" i="2"/>
  <c r="BB195" i="2" s="1"/>
  <c r="BA206" i="2"/>
  <c r="BB206" i="2" s="1"/>
  <c r="BA265" i="2"/>
  <c r="BB265" i="2" s="1"/>
  <c r="BA94" i="2"/>
  <c r="BB94" i="2" s="1"/>
  <c r="BA317" i="2"/>
  <c r="BB317" i="2" s="1"/>
  <c r="BA236" i="2"/>
  <c r="BB236" i="2" s="1"/>
  <c r="BA176" i="2"/>
  <c r="BB176" i="2" s="1"/>
  <c r="BA494" i="2"/>
  <c r="BB494" i="2" s="1"/>
  <c r="BA220" i="2"/>
  <c r="BB220" i="2" s="1"/>
  <c r="BA252" i="2"/>
  <c r="BB252" i="2" s="1"/>
  <c r="BA369" i="2"/>
  <c r="BB369" i="2" s="1"/>
  <c r="BA427" i="2"/>
  <c r="BB427" i="2" s="1"/>
  <c r="BA393" i="2"/>
  <c r="BB393" i="2" s="1"/>
  <c r="BA215" i="2"/>
  <c r="BB215" i="2" s="1"/>
  <c r="BA307" i="2"/>
  <c r="BB307" i="2" s="1"/>
  <c r="BA349" i="2"/>
  <c r="BB349" i="2" s="1"/>
  <c r="BA419" i="2"/>
  <c r="BB419" i="2" s="1"/>
  <c r="BA420" i="2"/>
  <c r="BB420" i="2" s="1"/>
  <c r="BA65" i="2"/>
  <c r="BB65" i="2" s="1"/>
  <c r="BA130" i="2"/>
  <c r="BB130" i="2" s="1"/>
  <c r="BA51" i="2"/>
  <c r="BB51" i="2" s="1"/>
  <c r="BA183" i="2"/>
  <c r="BB183" i="2" s="1"/>
  <c r="BA211" i="2"/>
  <c r="BB211" i="2" s="1"/>
  <c r="BA222" i="2"/>
  <c r="BB222" i="2" s="1"/>
  <c r="BA281" i="2"/>
  <c r="BB281" i="2" s="1"/>
  <c r="BA134" i="2"/>
  <c r="BB134" i="2" s="1"/>
  <c r="BA328" i="2"/>
  <c r="BB328" i="2" s="1"/>
  <c r="BA242" i="2"/>
  <c r="BB242" i="2" s="1"/>
  <c r="BA260" i="2"/>
  <c r="BB260" i="2" s="1"/>
  <c r="BA45" i="2"/>
  <c r="BB45" i="2" s="1"/>
  <c r="BA74" i="2"/>
  <c r="BB74" i="2" s="1"/>
  <c r="BA287" i="2"/>
  <c r="BB287" i="2" s="1"/>
  <c r="BA404" i="2"/>
  <c r="BB404" i="2" s="1"/>
  <c r="BA433" i="2"/>
  <c r="BB433" i="2" s="1"/>
  <c r="BA399" i="2"/>
  <c r="BB399" i="2" s="1"/>
  <c r="BA241" i="2"/>
  <c r="BB241" i="2" s="1"/>
  <c r="BA325" i="2"/>
  <c r="BB325" i="2" s="1"/>
  <c r="BA378" i="2"/>
  <c r="BB378" i="2" s="1"/>
  <c r="BA436" i="2"/>
  <c r="BB436" i="2" s="1"/>
  <c r="BA437" i="2"/>
  <c r="BB437" i="2" s="1"/>
  <c r="BA70" i="2"/>
  <c r="BB70" i="2" s="1"/>
  <c r="BA160" i="2"/>
  <c r="BB160" i="2" s="1"/>
  <c r="BA67" i="2"/>
  <c r="BB67" i="2" s="1"/>
  <c r="BA58" i="2"/>
  <c r="BB58" i="2" s="1"/>
  <c r="BA227" i="2"/>
  <c r="BB227" i="2" s="1"/>
  <c r="BA238" i="2"/>
  <c r="BB238" i="2" s="1"/>
  <c r="BA297" i="2"/>
  <c r="BB297" i="2" s="1"/>
  <c r="BA147" i="2"/>
  <c r="BB147" i="2" s="1"/>
  <c r="BA344" i="2"/>
  <c r="BB344" i="2" s="1"/>
  <c r="BA248" i="2"/>
  <c r="BB248" i="2" s="1"/>
  <c r="BA266" i="2"/>
  <c r="BB266" i="2" s="1"/>
  <c r="BA189" i="2"/>
  <c r="BB189" i="2" s="1"/>
  <c r="BA104" i="2"/>
  <c r="BB104" i="2" s="1"/>
  <c r="BA332" i="2"/>
  <c r="BB332" i="2" s="1"/>
  <c r="BA421" i="2"/>
  <c r="BB421" i="2" s="1"/>
  <c r="BA450" i="2"/>
  <c r="BB450" i="2" s="1"/>
  <c r="BA467" i="2"/>
  <c r="BB467" i="2" s="1"/>
  <c r="BA324" i="2"/>
  <c r="BB324" i="2" s="1"/>
  <c r="BA354" i="2"/>
  <c r="BB354" i="2" s="1"/>
  <c r="BA384" i="2"/>
  <c r="BB384" i="2" s="1"/>
  <c r="BA453" i="2"/>
  <c r="BB453" i="2" s="1"/>
  <c r="BA454" i="2"/>
  <c r="BB454" i="2" s="1"/>
  <c r="BA140" i="2"/>
  <c r="BB140" i="2" s="1"/>
  <c r="BA50" i="2"/>
  <c r="BB50" i="2" s="1"/>
  <c r="BA72" i="2"/>
  <c r="BB72" i="2" s="1"/>
  <c r="BA84" i="2"/>
  <c r="BB84" i="2" s="1"/>
  <c r="BA243" i="2"/>
  <c r="BB243" i="2" s="1"/>
  <c r="BA254" i="2"/>
  <c r="BB254" i="2" s="1"/>
  <c r="BA313" i="2"/>
  <c r="BB313" i="2" s="1"/>
  <c r="BA181" i="2"/>
  <c r="BB181" i="2" s="1"/>
  <c r="BA360" i="2"/>
  <c r="BB360" i="2" s="1"/>
  <c r="BA277" i="2"/>
  <c r="BB277" i="2" s="1"/>
  <c r="BA289" i="2"/>
  <c r="BB289" i="2" s="1"/>
  <c r="BA123" i="2"/>
  <c r="BB123" i="2" s="1"/>
  <c r="BA89" i="2"/>
  <c r="BB89" i="2" s="1"/>
  <c r="BA348" i="2"/>
  <c r="BB348" i="2" s="1"/>
  <c r="BA438" i="2"/>
  <c r="BB438" i="2" s="1"/>
  <c r="BA461" i="2"/>
  <c r="BB461" i="2" s="1"/>
  <c r="BA495" i="2"/>
  <c r="BB495" i="2" s="1"/>
  <c r="BA347" i="2"/>
  <c r="BB347" i="2" s="1"/>
  <c r="BA389" i="2"/>
  <c r="BB389" i="2" s="1"/>
  <c r="BA407" i="2"/>
  <c r="BB407" i="2" s="1"/>
  <c r="BA481" i="2"/>
  <c r="BB481" i="2" s="1"/>
  <c r="BA482" i="2"/>
  <c r="BB482" i="2" s="1"/>
  <c r="BA155" i="2"/>
  <c r="BB155" i="2" s="1"/>
  <c r="BA66" i="2"/>
  <c r="BB66" i="2" s="1"/>
  <c r="BA87" i="2"/>
  <c r="BB87" i="2" s="1"/>
  <c r="BA113" i="2"/>
  <c r="BB113" i="2" s="1"/>
  <c r="BA259" i="2"/>
  <c r="BB259" i="2" s="1"/>
  <c r="BA270" i="2"/>
  <c r="BB270" i="2" s="1"/>
  <c r="BA57" i="2"/>
  <c r="BB57" i="2" s="1"/>
  <c r="BA198" i="2"/>
  <c r="BB198" i="2" s="1"/>
  <c r="BA376" i="2"/>
  <c r="BB376" i="2" s="1"/>
  <c r="BA283" i="2"/>
  <c r="BB283" i="2" s="1"/>
  <c r="BA295" i="2"/>
  <c r="BB295" i="2" s="1"/>
  <c r="BA164" i="2"/>
  <c r="BB164" i="2" s="1"/>
  <c r="BA82" i="2"/>
  <c r="BB82" i="2" s="1"/>
  <c r="BA364" i="2"/>
  <c r="BB364" i="2" s="1"/>
  <c r="BA455" i="2"/>
  <c r="BB455" i="2" s="1"/>
  <c r="BA489" i="2"/>
  <c r="BB489" i="2" s="1"/>
  <c r="BA114" i="2"/>
  <c r="BB114" i="2" s="1"/>
  <c r="BA353" i="2"/>
  <c r="BB353" i="2" s="1"/>
  <c r="BA418" i="2"/>
  <c r="BB418" i="2" s="1"/>
  <c r="BA413" i="2"/>
  <c r="BB413" i="2" s="1"/>
  <c r="BA492" i="2"/>
  <c r="BB492" i="2" s="1"/>
  <c r="BA493" i="2"/>
  <c r="BB493" i="2" s="1"/>
  <c r="BA170" i="2"/>
  <c r="BB170" i="2" s="1"/>
  <c r="BA71" i="2"/>
  <c r="BB71" i="2" s="1"/>
  <c r="BA92" i="2"/>
  <c r="BB92" i="2" s="1"/>
  <c r="BA118" i="2"/>
  <c r="BB118" i="2" s="1"/>
  <c r="BA275" i="2"/>
  <c r="BB275" i="2" s="1"/>
  <c r="BA286" i="2"/>
  <c r="BB286" i="2" s="1"/>
  <c r="BA99" i="2"/>
  <c r="BB99" i="2" s="1"/>
  <c r="BA214" i="2"/>
  <c r="BB214" i="2" s="1"/>
  <c r="BA392" i="2"/>
  <c r="BB392" i="2" s="1"/>
  <c r="BA306" i="2"/>
  <c r="BB306" i="2" s="1"/>
  <c r="BA312" i="2"/>
  <c r="BB312" i="2" s="1"/>
  <c r="BA237" i="2"/>
  <c r="BB237" i="2" s="1"/>
  <c r="BA221" i="2"/>
  <c r="BB221" i="2" s="1"/>
  <c r="BA380" i="2"/>
  <c r="BB380" i="2" s="1"/>
  <c r="BA483" i="2"/>
  <c r="BB483" i="2" s="1"/>
  <c r="BA500" i="2"/>
  <c r="BB500" i="2" s="1"/>
  <c r="BA228" i="2"/>
  <c r="BB228" i="2" s="1"/>
  <c r="BA388" i="2"/>
  <c r="BB388" i="2" s="1"/>
  <c r="BA435" i="2"/>
  <c r="BB435" i="2" s="1"/>
  <c r="BA464" i="2"/>
  <c r="BB464" i="2" s="1"/>
  <c r="BA41" i="2"/>
  <c r="BB41" i="2" s="1"/>
  <c r="BA46" i="2"/>
  <c r="BB46" i="2" s="1"/>
  <c r="BA60" i="2"/>
  <c r="BB60" i="2" s="1"/>
  <c r="BA86" i="2"/>
  <c r="BB86" i="2" s="1"/>
  <c r="BA97" i="2"/>
  <c r="BB97" i="2" s="1"/>
  <c r="BA128" i="2"/>
  <c r="BB128" i="2" s="1"/>
  <c r="BA291" i="2"/>
  <c r="BB291" i="2" s="1"/>
  <c r="BA302" i="2"/>
  <c r="BB302" i="2" s="1"/>
  <c r="BA126" i="2"/>
  <c r="BB126" i="2" s="1"/>
  <c r="BA230" i="2"/>
  <c r="BB230" i="2" s="1"/>
  <c r="BA408" i="2"/>
  <c r="BB408" i="2" s="1"/>
  <c r="BA323" i="2"/>
  <c r="BB323" i="2" s="1"/>
  <c r="BA334" i="2"/>
  <c r="BB334" i="2" s="1"/>
  <c r="BA255" i="2"/>
  <c r="BB255" i="2" s="1"/>
  <c r="BA245" i="2"/>
  <c r="BB245" i="2" s="1"/>
  <c r="BA396" i="2"/>
  <c r="BB396" i="2" s="1"/>
  <c r="BA234" i="2"/>
  <c r="BB234" i="2" s="1"/>
  <c r="BA411" i="2"/>
  <c r="BB411" i="2" s="1"/>
  <c r="BA452" i="2"/>
  <c r="BB452" i="2" s="1"/>
  <c r="BA475" i="2"/>
  <c r="BB475" i="2" s="1"/>
  <c r="BA142" i="2"/>
  <c r="BB142" i="2" s="1"/>
  <c r="BA75" i="2"/>
  <c r="BB75" i="2" s="1"/>
  <c r="BA110" i="2"/>
  <c r="BB110" i="2" s="1"/>
  <c r="BA96" i="2"/>
  <c r="BB96" i="2" s="1"/>
  <c r="BA102" i="2"/>
  <c r="BB102" i="2" s="1"/>
  <c r="BA133" i="2"/>
  <c r="BB133" i="2" s="1"/>
  <c r="BA54" i="2"/>
  <c r="BB54" i="2" s="1"/>
  <c r="BA318" i="2"/>
  <c r="BB318" i="2" s="1"/>
  <c r="BA132" i="2"/>
  <c r="BB132" i="2" s="1"/>
  <c r="BA246" i="2"/>
  <c r="BB246" i="2" s="1"/>
  <c r="BA424" i="2"/>
  <c r="BB424" i="2" s="1"/>
  <c r="BA339" i="2"/>
  <c r="BB339" i="2" s="1"/>
  <c r="BA350" i="2"/>
  <c r="BB350" i="2" s="1"/>
  <c r="BA117" i="2"/>
  <c r="BB117" i="2" s="1"/>
  <c r="BA251" i="2"/>
  <c r="BB251" i="2" s="1"/>
  <c r="BA412" i="2"/>
  <c r="BB412" i="2" s="1"/>
  <c r="BA180" i="2"/>
  <c r="BB180" i="2" s="1"/>
  <c r="BA247" i="2"/>
  <c r="BB247" i="2" s="1"/>
  <c r="BA293" i="2"/>
  <c r="BB293" i="2" s="1"/>
  <c r="BA417" i="2"/>
  <c r="BB417" i="2" s="1"/>
  <c r="BA480" i="2"/>
  <c r="BB480" i="2" s="1"/>
  <c r="BA486" i="2"/>
  <c r="BB486" i="2" s="1"/>
  <c r="BA199" i="2"/>
  <c r="BB199" i="2" s="1"/>
  <c r="BA80" i="2"/>
  <c r="BB80" i="2" s="1"/>
  <c r="BA115" i="2"/>
  <c r="BB115" i="2" s="1"/>
  <c r="BA101" i="2"/>
  <c r="BB101" i="2" s="1"/>
  <c r="BA182" i="2"/>
  <c r="BB182" i="2" s="1"/>
  <c r="BA143" i="2"/>
  <c r="BB143" i="2" s="1"/>
  <c r="BA56" i="2"/>
  <c r="BB56" i="2" s="1"/>
  <c r="BA77" i="2"/>
  <c r="BB77" i="2" s="1"/>
  <c r="BA145" i="2"/>
  <c r="BB145" i="2" s="1"/>
  <c r="BA262" i="2"/>
  <c r="BB262" i="2" s="1"/>
  <c r="BA188" i="2"/>
  <c r="BB188" i="2" s="1"/>
  <c r="BA440" i="2"/>
  <c r="BB440" i="2" s="1"/>
  <c r="BA355" i="2"/>
  <c r="BB355" i="2" s="1"/>
  <c r="BA366" i="2"/>
  <c r="BB366" i="2" s="1"/>
  <c r="BA138" i="2"/>
  <c r="BB138" i="2" s="1"/>
  <c r="BA274" i="2"/>
  <c r="BB274" i="2" s="1"/>
  <c r="BA428" i="2"/>
  <c r="BB428" i="2" s="1"/>
  <c r="BA187" i="2"/>
  <c r="BB187" i="2" s="1"/>
  <c r="BA267" i="2"/>
  <c r="BB267" i="2" s="1"/>
  <c r="BA341" i="2"/>
  <c r="BB341" i="2" s="1"/>
  <c r="BA434" i="2"/>
  <c r="BB434" i="2" s="1"/>
  <c r="BA491" i="2"/>
  <c r="BB491" i="2" s="1"/>
  <c r="BA40" i="2"/>
  <c r="BB40" i="2" s="1"/>
  <c r="BA258" i="2"/>
  <c r="BB258" i="2" s="1"/>
  <c r="BA85" i="2"/>
  <c r="BB85" i="2" s="1"/>
  <c r="BA120" i="2"/>
  <c r="BB120" i="2" s="1"/>
  <c r="BA171" i="2"/>
  <c r="BB171" i="2" s="1"/>
  <c r="BA52" i="2"/>
  <c r="BB52" i="2" s="1"/>
  <c r="BA83" i="2"/>
  <c r="BB83" i="2" s="1"/>
  <c r="BA150" i="2"/>
  <c r="BB150" i="2" s="1"/>
  <c r="BA168" i="2"/>
  <c r="BB168" i="2" s="1"/>
  <c r="BA278" i="2"/>
  <c r="BB278" i="2" s="1"/>
  <c r="BA194" i="2"/>
  <c r="BB194" i="2" s="1"/>
  <c r="BA456" i="2"/>
  <c r="BB456" i="2" s="1"/>
  <c r="BA371" i="2"/>
  <c r="BB371" i="2" s="1"/>
  <c r="BA382" i="2"/>
  <c r="BB382" i="2" s="1"/>
  <c r="BA152" i="2"/>
  <c r="BB152" i="2" s="1"/>
  <c r="BA280" i="2"/>
  <c r="BB280" i="2" s="1"/>
  <c r="BA444" i="2"/>
  <c r="BB444" i="2" s="1"/>
  <c r="BA240" i="2"/>
  <c r="BB240" i="2" s="1"/>
  <c r="BA273" i="2"/>
  <c r="BB273" i="2" s="1"/>
  <c r="BA370" i="2"/>
  <c r="BB370" i="2" s="1"/>
  <c r="BA451" i="2"/>
  <c r="BB451" i="2" s="1"/>
  <c r="BA38" i="2"/>
  <c r="BB38" i="2" s="1"/>
  <c r="BA257" i="2"/>
  <c r="BB257" i="2" s="1"/>
  <c r="BA309" i="2"/>
  <c r="BB309" i="2" s="1"/>
  <c r="G5" i="2" a="1"/>
  <c r="G5" i="2" s="1"/>
  <c r="BA36" i="2"/>
  <c r="BB36" i="2" s="1"/>
  <c r="BA35" i="2"/>
  <c r="BB35" i="2" s="1"/>
  <c r="O9" i="2" a="1"/>
  <c r="O9" i="2" s="1"/>
  <c r="G7" i="2" a="1"/>
  <c r="G7" i="2" s="1"/>
  <c r="BA34" i="2"/>
  <c r="BB34" i="2" s="1"/>
  <c r="J22" i="1"/>
  <c r="J39" i="1"/>
  <c r="Q39" i="1" s="1" a="1"/>
  <c r="Q39" i="1" s="1"/>
  <c r="J55" i="1"/>
  <c r="J71" i="1"/>
  <c r="J87" i="1"/>
  <c r="J103" i="1"/>
  <c r="Q103" i="1" s="1" a="1"/>
  <c r="Q103" i="1" s="1"/>
  <c r="J119" i="1"/>
  <c r="J135" i="1"/>
  <c r="Q135" i="1" s="1" a="1"/>
  <c r="Q135" i="1" s="1"/>
  <c r="J151" i="1"/>
  <c r="J167" i="1"/>
  <c r="J183" i="1"/>
  <c r="J199" i="1"/>
  <c r="Q199" i="1" s="1" a="1"/>
  <c r="Q199" i="1" s="1"/>
  <c r="J215" i="1"/>
  <c r="Q215" i="1" s="1" a="1"/>
  <c r="Q215" i="1" s="1"/>
  <c r="J231" i="1"/>
  <c r="Q231" i="1" s="1" a="1"/>
  <c r="Q231" i="1" s="1"/>
  <c r="J247" i="1"/>
  <c r="J263" i="1"/>
  <c r="J279" i="1"/>
  <c r="J295" i="1"/>
  <c r="J311" i="1"/>
  <c r="J327" i="1"/>
  <c r="J343" i="1"/>
  <c r="J359" i="1"/>
  <c r="Q359" i="1" s="1" a="1"/>
  <c r="Q359" i="1" s="1"/>
  <c r="J375" i="1"/>
  <c r="J391" i="1"/>
  <c r="Q391" i="1" s="1" a="1"/>
  <c r="Q391" i="1" s="1"/>
  <c r="J407" i="1"/>
  <c r="J423" i="1"/>
  <c r="J439" i="1"/>
  <c r="J455" i="1"/>
  <c r="Q455" i="1" s="1" a="1"/>
  <c r="Q455" i="1" s="1"/>
  <c r="J471" i="1"/>
  <c r="Q471" i="1" s="1" a="1"/>
  <c r="Q471" i="1" s="1"/>
  <c r="J487" i="1"/>
  <c r="Q487" i="1" s="1" a="1"/>
  <c r="Q487" i="1" s="1"/>
  <c r="J23" i="1"/>
  <c r="J56" i="1"/>
  <c r="J72" i="1"/>
  <c r="J88" i="1"/>
  <c r="J104" i="1"/>
  <c r="J120" i="1"/>
  <c r="J152" i="1"/>
  <c r="J168" i="1"/>
  <c r="J184" i="1"/>
  <c r="Q184" i="1" s="1" a="1"/>
  <c r="Q184" i="1" s="1"/>
  <c r="J200" i="1"/>
  <c r="J216" i="1"/>
  <c r="J232" i="1"/>
  <c r="J248" i="1"/>
  <c r="Q248" i="1" s="1" a="1"/>
  <c r="Q248" i="1" s="1"/>
  <c r="J264" i="1"/>
  <c r="Q264" i="1" s="1" a="1"/>
  <c r="Q264" i="1" s="1"/>
  <c r="J280" i="1"/>
  <c r="Q280" i="1" s="1" a="1"/>
  <c r="Q280" i="1" s="1"/>
  <c r="J296" i="1"/>
  <c r="J312" i="1"/>
  <c r="J344" i="1"/>
  <c r="J360" i="1"/>
  <c r="J376" i="1"/>
  <c r="J392" i="1"/>
  <c r="J408" i="1"/>
  <c r="J424" i="1"/>
  <c r="J440" i="1"/>
  <c r="J456" i="1"/>
  <c r="Q456" i="1" s="1" a="1"/>
  <c r="Q456" i="1" s="1"/>
  <c r="J472" i="1"/>
  <c r="J488" i="1"/>
  <c r="J21" i="1"/>
  <c r="J278" i="1"/>
  <c r="J470" i="1"/>
  <c r="Q470" i="1" s="1" a="1"/>
  <c r="Q470" i="1" s="1"/>
  <c r="J136" i="1"/>
  <c r="Q136" i="1" s="1" a="1"/>
  <c r="Q136" i="1" s="1"/>
  <c r="J328" i="1"/>
  <c r="J118" i="1"/>
  <c r="J24" i="1"/>
  <c r="J57" i="1"/>
  <c r="J73" i="1"/>
  <c r="J89" i="1"/>
  <c r="J105" i="1"/>
  <c r="Q105" i="1" s="1" a="1"/>
  <c r="Q105" i="1" s="1"/>
  <c r="J121" i="1"/>
  <c r="J137" i="1"/>
  <c r="J153" i="1"/>
  <c r="J169" i="1"/>
  <c r="J185" i="1"/>
  <c r="J201" i="1"/>
  <c r="Q201" i="1" s="1" a="1"/>
  <c r="Q201" i="1" s="1"/>
  <c r="J217" i="1"/>
  <c r="Q217" i="1" s="1" a="1"/>
  <c r="Q217" i="1" s="1"/>
  <c r="J233" i="1"/>
  <c r="Q233" i="1" s="1" a="1"/>
  <c r="Q233" i="1" s="1"/>
  <c r="J249" i="1"/>
  <c r="J265" i="1"/>
  <c r="J281" i="1"/>
  <c r="J297" i="1"/>
  <c r="J313" i="1"/>
  <c r="J329" i="1"/>
  <c r="J345" i="1"/>
  <c r="J361" i="1"/>
  <c r="Q361" i="1" s="1" a="1"/>
  <c r="Q361" i="1" s="1"/>
  <c r="J377" i="1"/>
  <c r="J393" i="1"/>
  <c r="J409" i="1"/>
  <c r="J425" i="1"/>
  <c r="J441" i="1"/>
  <c r="J457" i="1"/>
  <c r="Q457" i="1" s="1" a="1"/>
  <c r="Q457" i="1" s="1"/>
  <c r="J473" i="1"/>
  <c r="Q473" i="1" s="1" a="1"/>
  <c r="Q473" i="1" s="1"/>
  <c r="J489" i="1"/>
  <c r="Q489" i="1" s="1" a="1"/>
  <c r="Q489" i="1" s="1"/>
  <c r="J12" i="1"/>
  <c r="Q12" i="1" s="1" a="1"/>
  <c r="Q12" i="1" s="1"/>
  <c r="J62" i="1"/>
  <c r="J126" i="1"/>
  <c r="J174" i="1"/>
  <c r="J254" i="1"/>
  <c r="J302" i="1"/>
  <c r="J382" i="1"/>
  <c r="J478" i="1"/>
  <c r="J127" i="1"/>
  <c r="J207" i="1"/>
  <c r="J303" i="1"/>
  <c r="J383" i="1"/>
  <c r="J447" i="1"/>
  <c r="J149" i="1"/>
  <c r="Q149" i="1" s="1" a="1"/>
  <c r="Q149" i="1" s="1"/>
  <c r="J277" i="1"/>
  <c r="Q277" i="1" s="1" a="1"/>
  <c r="Q277" i="1" s="1"/>
  <c r="J405" i="1"/>
  <c r="Q405" i="1" s="1" a="1"/>
  <c r="Q405" i="1" s="1"/>
  <c r="J102" i="1"/>
  <c r="Q102" i="1" s="1" a="1"/>
  <c r="Q102" i="1" s="1"/>
  <c r="J406" i="1"/>
  <c r="J8" i="1"/>
  <c r="J26" i="1"/>
  <c r="J58" i="1"/>
  <c r="J74" i="1"/>
  <c r="J90" i="1"/>
  <c r="J106" i="1"/>
  <c r="J122" i="1"/>
  <c r="Q122" i="1" s="1" a="1"/>
  <c r="Q122" i="1" s="1"/>
  <c r="J138" i="1"/>
  <c r="J154" i="1"/>
  <c r="J170" i="1"/>
  <c r="J186" i="1"/>
  <c r="Q186" i="1" s="1" a="1"/>
  <c r="Q186" i="1" s="1"/>
  <c r="J202" i="1"/>
  <c r="Q202" i="1" s="1" a="1"/>
  <c r="Q202" i="1" s="1"/>
  <c r="J218" i="1"/>
  <c r="Q218" i="1" s="1" a="1"/>
  <c r="Q218" i="1" s="1"/>
  <c r="J234" i="1"/>
  <c r="J250" i="1"/>
  <c r="J266" i="1"/>
  <c r="J282" i="1"/>
  <c r="J298" i="1"/>
  <c r="J314" i="1"/>
  <c r="J330" i="1"/>
  <c r="J346" i="1"/>
  <c r="J362" i="1"/>
  <c r="J378" i="1"/>
  <c r="Q378" i="1" s="1" a="1"/>
  <c r="Q378" i="1" s="1"/>
  <c r="J394" i="1"/>
  <c r="J410" i="1"/>
  <c r="J426" i="1"/>
  <c r="J442" i="1"/>
  <c r="Q442" i="1" s="1" a="1"/>
  <c r="Q442" i="1" s="1"/>
  <c r="J458" i="1"/>
  <c r="Q458" i="1" s="1" a="1"/>
  <c r="Q458" i="1" s="1"/>
  <c r="J474" i="1"/>
  <c r="Q474" i="1" s="1" a="1"/>
  <c r="Q474" i="1" s="1"/>
  <c r="J490" i="1"/>
  <c r="J110" i="1"/>
  <c r="J238" i="1"/>
  <c r="J350" i="1"/>
  <c r="J430" i="1"/>
  <c r="J31" i="1"/>
  <c r="J111" i="1"/>
  <c r="J191" i="1"/>
  <c r="Q191" i="1" s="1" a="1"/>
  <c r="Q191" i="1" s="1"/>
  <c r="J287" i="1"/>
  <c r="J367" i="1"/>
  <c r="J463" i="1"/>
  <c r="J389" i="1"/>
  <c r="J38" i="1"/>
  <c r="Q38" i="1" s="1" a="1"/>
  <c r="Q38" i="1" s="1"/>
  <c r="J230" i="1"/>
  <c r="Q230" i="1" s="1" a="1"/>
  <c r="Q230" i="1" s="1"/>
  <c r="J342" i="1"/>
  <c r="Q342" i="1" s="1" a="1"/>
  <c r="Q342" i="1" s="1"/>
  <c r="J9" i="1"/>
  <c r="Q9" i="1" s="1" a="1"/>
  <c r="Q9" i="1" s="1"/>
  <c r="J27" i="1"/>
  <c r="J43" i="1"/>
  <c r="Q43" i="1" s="1" a="1"/>
  <c r="Q43" i="1" s="1"/>
  <c r="J59" i="1"/>
  <c r="J75" i="1"/>
  <c r="J91" i="1"/>
  <c r="J107" i="1"/>
  <c r="J123" i="1"/>
  <c r="J139" i="1"/>
  <c r="J155" i="1"/>
  <c r="J171" i="1"/>
  <c r="J187" i="1"/>
  <c r="J203" i="1"/>
  <c r="J219" i="1"/>
  <c r="Q219" i="1" s="1" a="1"/>
  <c r="Q219" i="1" s="1"/>
  <c r="J235" i="1"/>
  <c r="Q235" i="1" s="1" a="1"/>
  <c r="Q235" i="1" s="1"/>
  <c r="J251" i="1"/>
  <c r="Q251" i="1" s="1" a="1"/>
  <c r="Q251" i="1" s="1"/>
  <c r="J267" i="1"/>
  <c r="J283" i="1"/>
  <c r="J299" i="1"/>
  <c r="J315" i="1"/>
  <c r="J331" i="1"/>
  <c r="J347" i="1"/>
  <c r="J363" i="1"/>
  <c r="J379" i="1"/>
  <c r="J395" i="1"/>
  <c r="J411" i="1"/>
  <c r="J427" i="1"/>
  <c r="J443" i="1"/>
  <c r="J459" i="1"/>
  <c r="J475" i="1"/>
  <c r="Q475" i="1" s="1" a="1"/>
  <c r="Q475" i="1" s="1"/>
  <c r="J491" i="1"/>
  <c r="Q491" i="1" s="1" a="1"/>
  <c r="Q491" i="1" s="1"/>
  <c r="J30" i="1"/>
  <c r="J78" i="1"/>
  <c r="J142" i="1"/>
  <c r="J190" i="1"/>
  <c r="J270" i="1"/>
  <c r="J366" i="1"/>
  <c r="J446" i="1"/>
  <c r="J47" i="1"/>
  <c r="Q47" i="1" s="1" a="1"/>
  <c r="Q47" i="1" s="1"/>
  <c r="J79" i="1"/>
  <c r="J143" i="1"/>
  <c r="J223" i="1"/>
  <c r="Q223" i="1" s="1" a="1"/>
  <c r="Q223" i="1" s="1"/>
  <c r="J319" i="1"/>
  <c r="J431" i="1"/>
  <c r="J469" i="1"/>
  <c r="J246" i="1"/>
  <c r="Q246" i="1" s="1" a="1"/>
  <c r="Q246" i="1" s="1"/>
  <c r="J390" i="1"/>
  <c r="Q390" i="1" s="1" a="1"/>
  <c r="Q390" i="1" s="1"/>
  <c r="J10" i="1"/>
  <c r="Q10" i="1" s="1" a="1"/>
  <c r="Q10" i="1" s="1"/>
  <c r="J28" i="1"/>
  <c r="J60" i="1"/>
  <c r="J76" i="1"/>
  <c r="J92" i="1"/>
  <c r="J108" i="1"/>
  <c r="J124" i="1"/>
  <c r="J140" i="1"/>
  <c r="Q140" i="1" s="1" a="1"/>
  <c r="Q140" i="1" s="1"/>
  <c r="J156" i="1"/>
  <c r="J172" i="1"/>
  <c r="J188" i="1"/>
  <c r="J204" i="1"/>
  <c r="J220" i="1"/>
  <c r="J236" i="1"/>
  <c r="Q236" i="1" s="1" a="1"/>
  <c r="Q236" i="1" s="1"/>
  <c r="J252" i="1"/>
  <c r="Q252" i="1" s="1" a="1"/>
  <c r="Q252" i="1" s="1"/>
  <c r="J268" i="1"/>
  <c r="Q268" i="1" s="1" a="1"/>
  <c r="Q268" i="1" s="1"/>
  <c r="J284" i="1"/>
  <c r="J300" i="1"/>
  <c r="J316" i="1"/>
  <c r="J332" i="1"/>
  <c r="J348" i="1"/>
  <c r="J364" i="1"/>
  <c r="J380" i="1"/>
  <c r="J396" i="1"/>
  <c r="Q396" i="1" s="1" a="1"/>
  <c r="Q396" i="1" s="1"/>
  <c r="J412" i="1"/>
  <c r="J428" i="1"/>
  <c r="J444" i="1"/>
  <c r="J460" i="1"/>
  <c r="J476" i="1"/>
  <c r="J492" i="1"/>
  <c r="J46" i="1"/>
  <c r="Q46" i="1" s="1" a="1"/>
  <c r="Q46" i="1" s="1"/>
  <c r="J158" i="1"/>
  <c r="Q158" i="1" s="1" a="1"/>
  <c r="Q158" i="1" s="1"/>
  <c r="J206" i="1"/>
  <c r="J286" i="1"/>
  <c r="J334" i="1"/>
  <c r="J398" i="1"/>
  <c r="J462" i="1"/>
  <c r="J494" i="1"/>
  <c r="J63" i="1"/>
  <c r="J175" i="1"/>
  <c r="Q175" i="1" s="1" a="1"/>
  <c r="Q175" i="1" s="1"/>
  <c r="J255" i="1"/>
  <c r="J351" i="1"/>
  <c r="Q351" i="1" s="1" a="1"/>
  <c r="Q351" i="1" s="1"/>
  <c r="J399" i="1"/>
  <c r="J479" i="1"/>
  <c r="J229" i="1"/>
  <c r="J421" i="1"/>
  <c r="Q421" i="1" s="1" a="1"/>
  <c r="Q421" i="1" s="1"/>
  <c r="J198" i="1"/>
  <c r="Q198" i="1" s="1" a="1"/>
  <c r="Q198" i="1" s="1"/>
  <c r="J358" i="1"/>
  <c r="Q358" i="1" s="1" a="1"/>
  <c r="Q358" i="1" s="1"/>
  <c r="J11" i="1"/>
  <c r="Q11" i="1" s="1" a="1"/>
  <c r="Q11" i="1" s="1"/>
  <c r="J29" i="1"/>
  <c r="J45" i="1"/>
  <c r="Q45" i="1" s="1" a="1"/>
  <c r="Q45" i="1" s="1"/>
  <c r="J61" i="1"/>
  <c r="J77" i="1"/>
  <c r="J93" i="1"/>
  <c r="J109" i="1"/>
  <c r="J125" i="1"/>
  <c r="J141" i="1"/>
  <c r="J157" i="1"/>
  <c r="J173" i="1"/>
  <c r="J189" i="1"/>
  <c r="J205" i="1"/>
  <c r="J221" i="1"/>
  <c r="Q221" i="1" s="1" a="1"/>
  <c r="Q221" i="1" s="1"/>
  <c r="J237" i="1"/>
  <c r="Q237" i="1" s="1" a="1"/>
  <c r="Q237" i="1" s="1"/>
  <c r="J253" i="1"/>
  <c r="Q253" i="1" s="1" a="1"/>
  <c r="Q253" i="1" s="1"/>
  <c r="J269" i="1"/>
  <c r="J285" i="1"/>
  <c r="J301" i="1"/>
  <c r="J317" i="1"/>
  <c r="J333" i="1"/>
  <c r="J349" i="1"/>
  <c r="J365" i="1"/>
  <c r="J381" i="1"/>
  <c r="J397" i="1"/>
  <c r="J413" i="1"/>
  <c r="J429" i="1"/>
  <c r="J445" i="1"/>
  <c r="J461" i="1"/>
  <c r="J477" i="1"/>
  <c r="Q477" i="1" s="1" a="1"/>
  <c r="Q477" i="1" s="1"/>
  <c r="J493" i="1"/>
  <c r="Q493" i="1" s="1" a="1"/>
  <c r="Q493" i="1" s="1"/>
  <c r="J94" i="1"/>
  <c r="Q94" i="1" s="1" a="1"/>
  <c r="Q94" i="1" s="1"/>
  <c r="J222" i="1"/>
  <c r="J318" i="1"/>
  <c r="J414" i="1"/>
  <c r="J13" i="1"/>
  <c r="Q13" i="1" s="1" a="1"/>
  <c r="Q13" i="1" s="1"/>
  <c r="J95" i="1"/>
  <c r="J159" i="1"/>
  <c r="J239" i="1"/>
  <c r="J335" i="1"/>
  <c r="J415" i="1"/>
  <c r="J495" i="1"/>
  <c r="Q495" i="1" s="1" a="1"/>
  <c r="Q495" i="1" s="1"/>
  <c r="J101" i="1"/>
  <c r="J165" i="1"/>
  <c r="J245" i="1"/>
  <c r="Q245" i="1" s="1" a="1"/>
  <c r="Q245" i="1" s="1"/>
  <c r="J357" i="1"/>
  <c r="Q357" i="1" s="1" a="1"/>
  <c r="Q357" i="1" s="1"/>
  <c r="J7" i="1"/>
  <c r="Q7" i="1" s="1" a="1"/>
  <c r="Q7" i="1" s="1"/>
  <c r="J54" i="1"/>
  <c r="Q54" i="1" s="1" a="1"/>
  <c r="Q54" i="1" s="1"/>
  <c r="J214" i="1"/>
  <c r="Q214" i="1" s="1" a="1"/>
  <c r="Q214" i="1" s="1"/>
  <c r="J326" i="1"/>
  <c r="Q326" i="1" s="1" a="1"/>
  <c r="Q326" i="1" s="1"/>
  <c r="J486" i="1"/>
  <c r="J271" i="1"/>
  <c r="J70" i="1"/>
  <c r="J14" i="1"/>
  <c r="Q14" i="1" s="1" a="1"/>
  <c r="Q14" i="1" s="1"/>
  <c r="J32" i="1"/>
  <c r="J48" i="1"/>
  <c r="Q48" i="1" s="1" a="1"/>
  <c r="Q48" i="1" s="1"/>
  <c r="J64" i="1"/>
  <c r="J80" i="1"/>
  <c r="Q80" i="1" s="1" a="1"/>
  <c r="Q80" i="1" s="1"/>
  <c r="J96" i="1"/>
  <c r="J112" i="1"/>
  <c r="J128" i="1"/>
  <c r="J144" i="1"/>
  <c r="Q144" i="1" s="1" a="1"/>
  <c r="Q144" i="1" s="1"/>
  <c r="J160" i="1"/>
  <c r="Q160" i="1" s="1" a="1"/>
  <c r="Q160" i="1" s="1"/>
  <c r="J176" i="1"/>
  <c r="Q176" i="1" s="1" a="1"/>
  <c r="Q176" i="1" s="1"/>
  <c r="J192" i="1"/>
  <c r="J208" i="1"/>
  <c r="J224" i="1"/>
  <c r="J240" i="1"/>
  <c r="J256" i="1"/>
  <c r="J272" i="1"/>
  <c r="J288" i="1"/>
  <c r="J304" i="1"/>
  <c r="J320" i="1"/>
  <c r="J336" i="1"/>
  <c r="J352" i="1"/>
  <c r="J368" i="1"/>
  <c r="J384" i="1"/>
  <c r="J400" i="1"/>
  <c r="Q400" i="1" s="1" a="1"/>
  <c r="Q400" i="1" s="1"/>
  <c r="J416" i="1"/>
  <c r="Q416" i="1" s="1" a="1"/>
  <c r="Q416" i="1" s="1"/>
  <c r="J432" i="1"/>
  <c r="Q432" i="1" s="1" a="1"/>
  <c r="Q432" i="1" s="1"/>
  <c r="J448" i="1"/>
  <c r="J464" i="1"/>
  <c r="J480" i="1"/>
  <c r="J496" i="1"/>
  <c r="J322" i="1"/>
  <c r="J370" i="1"/>
  <c r="J418" i="1"/>
  <c r="Q418" i="1" s="1" a="1"/>
  <c r="Q418" i="1" s="1"/>
  <c r="J450" i="1"/>
  <c r="Q450" i="1" s="1" a="1"/>
  <c r="Q450" i="1" s="1"/>
  <c r="J498" i="1"/>
  <c r="J324" i="1"/>
  <c r="Q324" i="1" s="1" a="1"/>
  <c r="Q324" i="1" s="1"/>
  <c r="J388" i="1"/>
  <c r="J468" i="1"/>
  <c r="J25" i="1"/>
  <c r="J69" i="1"/>
  <c r="Q69" i="1" s="1" a="1"/>
  <c r="Q69" i="1" s="1"/>
  <c r="J293" i="1"/>
  <c r="Q293" i="1" s="1" a="1"/>
  <c r="Q293" i="1" s="1"/>
  <c r="J437" i="1"/>
  <c r="Q437" i="1" s="1" a="1"/>
  <c r="Q437" i="1" s="1"/>
  <c r="J86" i="1"/>
  <c r="Q86" i="1" s="1" a="1"/>
  <c r="Q86" i="1" s="1"/>
  <c r="J310" i="1"/>
  <c r="J15" i="1"/>
  <c r="J33" i="1"/>
  <c r="J49" i="1"/>
  <c r="Q49" i="1" s="1" a="1"/>
  <c r="Q49" i="1" s="1"/>
  <c r="J65" i="1"/>
  <c r="J81" i="1"/>
  <c r="J97" i="1"/>
  <c r="Q97" i="1" s="1" a="1"/>
  <c r="Q97" i="1" s="1"/>
  <c r="J113" i="1"/>
  <c r="J129" i="1"/>
  <c r="J145" i="1"/>
  <c r="J161" i="1"/>
  <c r="J177" i="1"/>
  <c r="J193" i="1"/>
  <c r="Q193" i="1" s="1" a="1"/>
  <c r="Q193" i="1" s="1"/>
  <c r="J209" i="1"/>
  <c r="Q209" i="1" s="1" a="1"/>
  <c r="Q209" i="1" s="1"/>
  <c r="J225" i="1"/>
  <c r="Q225" i="1" s="1" a="1"/>
  <c r="Q225" i="1" s="1"/>
  <c r="J241" i="1"/>
  <c r="J257" i="1"/>
  <c r="J273" i="1"/>
  <c r="J289" i="1"/>
  <c r="J305" i="1"/>
  <c r="J321" i="1"/>
  <c r="J337" i="1"/>
  <c r="J353" i="1"/>
  <c r="J369" i="1"/>
  <c r="J385" i="1"/>
  <c r="J401" i="1"/>
  <c r="J417" i="1"/>
  <c r="J433" i="1"/>
  <c r="J449" i="1"/>
  <c r="Q449" i="1" s="1" a="1"/>
  <c r="Q449" i="1" s="1"/>
  <c r="J465" i="1"/>
  <c r="Q465" i="1" s="1" a="1"/>
  <c r="Q465" i="1" s="1"/>
  <c r="J481" i="1"/>
  <c r="Q481" i="1" s="1" a="1"/>
  <c r="Q481" i="1" s="1"/>
  <c r="J497" i="1"/>
  <c r="J338" i="1"/>
  <c r="Q338" i="1" s="1" a="1"/>
  <c r="Q338" i="1" s="1"/>
  <c r="J386" i="1"/>
  <c r="Q386" i="1" s="1" a="1"/>
  <c r="Q386" i="1" s="1"/>
  <c r="J434" i="1"/>
  <c r="Q434" i="1" s="1" a="1"/>
  <c r="Q434" i="1" s="1"/>
  <c r="J482" i="1"/>
  <c r="Q482" i="1" s="1" a="1"/>
  <c r="Q482" i="1" s="1"/>
  <c r="J308" i="1"/>
  <c r="Q308" i="1" s="1" a="1"/>
  <c r="Q308" i="1" s="1"/>
  <c r="J404" i="1"/>
  <c r="J500" i="1"/>
  <c r="Q500" i="1" s="1" a="1"/>
  <c r="Q500" i="1" s="1"/>
  <c r="J53" i="1"/>
  <c r="J133" i="1"/>
  <c r="Q133" i="1" s="1" a="1"/>
  <c r="Q133" i="1" s="1"/>
  <c r="J197" i="1"/>
  <c r="J341" i="1"/>
  <c r="J166" i="1"/>
  <c r="Q166" i="1" s="1" a="1"/>
  <c r="Q166" i="1" s="1"/>
  <c r="J454" i="1"/>
  <c r="Q454" i="1" s="1" a="1"/>
  <c r="Q454" i="1" s="1"/>
  <c r="J16" i="1"/>
  <c r="Q16" i="1" s="1" a="1"/>
  <c r="Q16" i="1" s="1"/>
  <c r="J34" i="1"/>
  <c r="J50" i="1"/>
  <c r="Q50" i="1" s="1" a="1"/>
  <c r="Q50" i="1" s="1"/>
  <c r="J66" i="1"/>
  <c r="J82" i="1"/>
  <c r="Q82" i="1" s="1" a="1"/>
  <c r="Q82" i="1" s="1"/>
  <c r="J98" i="1"/>
  <c r="Q98" i="1" s="1" a="1"/>
  <c r="Q98" i="1" s="1"/>
  <c r="J114" i="1"/>
  <c r="J130" i="1"/>
  <c r="Q130" i="1" s="1" a="1"/>
  <c r="Q130" i="1" s="1"/>
  <c r="J146" i="1"/>
  <c r="J162" i="1"/>
  <c r="Q162" i="1" s="1" a="1"/>
  <c r="Q162" i="1" s="1"/>
  <c r="J178" i="1"/>
  <c r="J194" i="1"/>
  <c r="Q194" i="1" s="1" a="1"/>
  <c r="Q194" i="1" s="1"/>
  <c r="J210" i="1"/>
  <c r="J226" i="1"/>
  <c r="J242" i="1"/>
  <c r="Q242" i="1" s="1" a="1"/>
  <c r="Q242" i="1" s="1"/>
  <c r="J258" i="1"/>
  <c r="Q258" i="1" s="1" a="1"/>
  <c r="Q258" i="1" s="1"/>
  <c r="J274" i="1"/>
  <c r="Q274" i="1" s="1" a="1"/>
  <c r="Q274" i="1" s="1"/>
  <c r="J290" i="1"/>
  <c r="Q290" i="1" s="1" a="1"/>
  <c r="Q290" i="1" s="1"/>
  <c r="J306" i="1"/>
  <c r="Q306" i="1" s="1" a="1"/>
  <c r="Q306" i="1" s="1"/>
  <c r="J354" i="1"/>
  <c r="Q354" i="1" s="1" a="1"/>
  <c r="Q354" i="1" s="1"/>
  <c r="J402" i="1"/>
  <c r="J466" i="1"/>
  <c r="Q466" i="1" s="1" a="1"/>
  <c r="Q466" i="1" s="1"/>
  <c r="J356" i="1"/>
  <c r="Q356" i="1" s="1" a="1"/>
  <c r="Q356" i="1" s="1"/>
  <c r="J420" i="1"/>
  <c r="Q420" i="1" s="1" a="1"/>
  <c r="Q420" i="1" s="1"/>
  <c r="J484" i="1"/>
  <c r="J19" i="1"/>
  <c r="Q19" i="1" s="1" a="1"/>
  <c r="Q19" i="1" s="1"/>
  <c r="J117" i="1"/>
  <c r="J181" i="1"/>
  <c r="J261" i="1"/>
  <c r="J373" i="1"/>
  <c r="J485" i="1"/>
  <c r="J134" i="1"/>
  <c r="Q134" i="1" s="1" a="1"/>
  <c r="Q134" i="1" s="1"/>
  <c r="J262" i="1"/>
  <c r="Q262" i="1" s="1" a="1"/>
  <c r="Q262" i="1" s="1"/>
  <c r="J374" i="1"/>
  <c r="Q374" i="1" s="1" a="1"/>
  <c r="Q374" i="1" s="1"/>
  <c r="J17" i="1"/>
  <c r="Q17" i="1" s="1" a="1"/>
  <c r="Q17" i="1" s="1"/>
  <c r="J35" i="1"/>
  <c r="Q35" i="1" s="1" a="1"/>
  <c r="Q35" i="1" s="1"/>
  <c r="J51" i="1"/>
  <c r="Q51" i="1" s="1" a="1"/>
  <c r="Q51" i="1" s="1"/>
  <c r="J67" i="1"/>
  <c r="Q67" i="1" s="1" a="1"/>
  <c r="Q67" i="1" s="1"/>
  <c r="J83" i="1"/>
  <c r="Q83" i="1" s="1" a="1"/>
  <c r="Q83" i="1" s="1"/>
  <c r="J99" i="1"/>
  <c r="Q99" i="1" s="1" a="1"/>
  <c r="Q99" i="1" s="1"/>
  <c r="J115" i="1"/>
  <c r="Q115" i="1" s="1" a="1"/>
  <c r="Q115" i="1" s="1"/>
  <c r="J131" i="1"/>
  <c r="Q131" i="1" s="1" a="1"/>
  <c r="Q131" i="1" s="1"/>
  <c r="J147" i="1"/>
  <c r="J163" i="1"/>
  <c r="Q163" i="1" s="1" a="1"/>
  <c r="Q163" i="1" s="1"/>
  <c r="J179" i="1"/>
  <c r="J195" i="1"/>
  <c r="J211" i="1"/>
  <c r="Q211" i="1" s="1" a="1"/>
  <c r="Q211" i="1" s="1"/>
  <c r="J227" i="1"/>
  <c r="Q227" i="1" s="1" a="1"/>
  <c r="Q227" i="1" s="1"/>
  <c r="J243" i="1"/>
  <c r="Q243" i="1" s="1" a="1"/>
  <c r="Q243" i="1" s="1"/>
  <c r="J259" i="1"/>
  <c r="Q259" i="1" s="1" a="1"/>
  <c r="Q259" i="1" s="1"/>
  <c r="J275" i="1"/>
  <c r="Q275" i="1" s="1" a="1"/>
  <c r="Q275" i="1" s="1"/>
  <c r="J291" i="1"/>
  <c r="Q291" i="1" s="1" a="1"/>
  <c r="Q291" i="1" s="1"/>
  <c r="J307" i="1"/>
  <c r="Q307" i="1" s="1" a="1"/>
  <c r="Q307" i="1" s="1"/>
  <c r="J323" i="1"/>
  <c r="Q323" i="1" s="1" a="1"/>
  <c r="Q323" i="1" s="1"/>
  <c r="J339" i="1"/>
  <c r="Q339" i="1" s="1" a="1"/>
  <c r="Q339" i="1" s="1"/>
  <c r="J355" i="1"/>
  <c r="J371" i="1"/>
  <c r="Q371" i="1" s="1" a="1"/>
  <c r="Q371" i="1" s="1"/>
  <c r="J387" i="1"/>
  <c r="Q387" i="1" s="1" a="1"/>
  <c r="Q387" i="1" s="1"/>
  <c r="J403" i="1"/>
  <c r="J419" i="1"/>
  <c r="Q419" i="1" s="1" a="1"/>
  <c r="Q419" i="1" s="1"/>
  <c r="J435" i="1"/>
  <c r="J451" i="1"/>
  <c r="Q451" i="1" s="1" a="1"/>
  <c r="Q451" i="1" s="1"/>
  <c r="J467" i="1"/>
  <c r="J483" i="1"/>
  <c r="Q483" i="1" s="1" a="1"/>
  <c r="Q483" i="1" s="1"/>
  <c r="J499" i="1"/>
  <c r="Q499" i="1" s="1" a="1"/>
  <c r="Q499" i="1" s="1"/>
  <c r="J164" i="1"/>
  <c r="Q164" i="1" s="1" a="1"/>
  <c r="Q164" i="1" s="1"/>
  <c r="J244" i="1"/>
  <c r="Q244" i="1" s="1" a="1"/>
  <c r="Q244" i="1" s="1"/>
  <c r="J276" i="1"/>
  <c r="Q276" i="1" s="1" a="1"/>
  <c r="Q276" i="1" s="1"/>
  <c r="J340" i="1"/>
  <c r="Q340" i="1" s="1" a="1"/>
  <c r="Q340" i="1" s="1"/>
  <c r="J436" i="1"/>
  <c r="Q436" i="1" s="1" a="1"/>
  <c r="Q436" i="1" s="1"/>
  <c r="J309" i="1"/>
  <c r="J150" i="1"/>
  <c r="Q150" i="1" s="1" a="1"/>
  <c r="Q150" i="1" s="1"/>
  <c r="J422" i="1"/>
  <c r="Q422" i="1" s="1" a="1"/>
  <c r="Q422" i="1" s="1"/>
  <c r="J18" i="1"/>
  <c r="Q18" i="1" s="1" a="1"/>
  <c r="Q18" i="1" s="1"/>
  <c r="J36" i="1"/>
  <c r="Q36" i="1" s="1" a="1"/>
  <c r="Q36" i="1" s="1"/>
  <c r="J52" i="1"/>
  <c r="J68" i="1"/>
  <c r="Q68" i="1" s="1" a="1"/>
  <c r="Q68" i="1" s="1"/>
  <c r="J84" i="1"/>
  <c r="Q84" i="1" s="1" a="1"/>
  <c r="Q84" i="1" s="1"/>
  <c r="J100" i="1"/>
  <c r="Q100" i="1" s="1" a="1"/>
  <c r="Q100" i="1" s="1"/>
  <c r="J116" i="1"/>
  <c r="Q116" i="1" s="1" a="1"/>
  <c r="Q116" i="1" s="1"/>
  <c r="J132" i="1"/>
  <c r="Q132" i="1" s="1" a="1"/>
  <c r="Q132" i="1" s="1"/>
  <c r="J148" i="1"/>
  <c r="Q148" i="1" s="1" a="1"/>
  <c r="Q148" i="1" s="1"/>
  <c r="J180" i="1"/>
  <c r="Q180" i="1" s="1" a="1"/>
  <c r="Q180" i="1" s="1"/>
  <c r="J196" i="1"/>
  <c r="Q196" i="1" s="1" a="1"/>
  <c r="Q196" i="1" s="1"/>
  <c r="J212" i="1"/>
  <c r="Q212" i="1" s="1" a="1"/>
  <c r="Q212" i="1" s="1"/>
  <c r="J228" i="1"/>
  <c r="Q228" i="1" s="1" a="1"/>
  <c r="Q228" i="1" s="1"/>
  <c r="J260" i="1"/>
  <c r="Q260" i="1" s="1" a="1"/>
  <c r="Q260" i="1" s="1"/>
  <c r="J292" i="1"/>
  <c r="Q292" i="1" s="1" a="1"/>
  <c r="Q292" i="1" s="1"/>
  <c r="J372" i="1"/>
  <c r="Q372" i="1" s="1" a="1"/>
  <c r="Q372" i="1" s="1"/>
  <c r="J452" i="1"/>
  <c r="J85" i="1"/>
  <c r="Q85" i="1" s="1" a="1"/>
  <c r="Q85" i="1" s="1"/>
  <c r="J213" i="1"/>
  <c r="J325" i="1"/>
  <c r="Q325" i="1" s="1" a="1"/>
  <c r="Q325" i="1" s="1"/>
  <c r="J453" i="1"/>
  <c r="J182" i="1"/>
  <c r="Q182" i="1" s="1" a="1"/>
  <c r="Q182" i="1" s="1"/>
  <c r="J294" i="1"/>
  <c r="Q294" i="1" s="1" a="1"/>
  <c r="Q294" i="1" s="1"/>
  <c r="J438" i="1"/>
  <c r="Q438" i="1" s="1" a="1"/>
  <c r="Q438" i="1" s="1"/>
  <c r="Q15" i="1" a="1"/>
  <c r="Q15" i="1" s="1"/>
  <c r="Q66" i="1" a="1"/>
  <c r="Q66" i="1" s="1"/>
  <c r="Q114" i="1" a="1"/>
  <c r="Q114" i="1" s="1"/>
  <c r="Q146" i="1" a="1"/>
  <c r="Q146" i="1" s="1"/>
  <c r="Q178" i="1" a="1"/>
  <c r="Q178" i="1" s="1"/>
  <c r="Q210" i="1" a="1"/>
  <c r="Q210" i="1" s="1"/>
  <c r="Q226" i="1" a="1"/>
  <c r="Q226" i="1" s="1"/>
  <c r="Q322" i="1" a="1"/>
  <c r="Q322" i="1" s="1"/>
  <c r="Q370" i="1" a="1"/>
  <c r="Q370" i="1" s="1"/>
  <c r="Q402" i="1" a="1"/>
  <c r="Q402" i="1" s="1"/>
  <c r="Q197" i="1" a="1"/>
  <c r="Q197" i="1" s="1"/>
  <c r="Q469" i="1" a="1"/>
  <c r="Q469" i="1" s="1"/>
  <c r="Q147" i="1" a="1"/>
  <c r="Q147" i="1" s="1"/>
  <c r="Q179" i="1" a="1"/>
  <c r="Q179" i="1" s="1"/>
  <c r="Q195" i="1" a="1"/>
  <c r="Q195" i="1" s="1"/>
  <c r="Q355" i="1" a="1"/>
  <c r="Q355" i="1" s="1"/>
  <c r="Q403" i="1" a="1"/>
  <c r="Q403" i="1" s="1"/>
  <c r="Q435" i="1" a="1"/>
  <c r="Q435" i="1" s="1"/>
  <c r="Q467" i="1" a="1"/>
  <c r="Q467" i="1" s="1"/>
  <c r="Q52" i="1" a="1"/>
  <c r="Q52" i="1" s="1"/>
  <c r="Q388" i="1" a="1"/>
  <c r="Q388" i="1" s="1"/>
  <c r="Q404" i="1" a="1"/>
  <c r="Q404" i="1" s="1"/>
  <c r="Q20" i="1" a="1"/>
  <c r="Q20" i="1" s="1"/>
  <c r="Q70" i="1" a="1"/>
  <c r="Q70" i="1" s="1"/>
  <c r="Q118" i="1" a="1"/>
  <c r="Q118" i="1" s="1"/>
  <c r="Q278" i="1" a="1"/>
  <c r="Q278" i="1" s="1"/>
  <c r="Q310" i="1" a="1"/>
  <c r="Q310" i="1" s="1"/>
  <c r="Q406" i="1" a="1"/>
  <c r="Q406" i="1" s="1"/>
  <c r="Q486" i="1" a="1"/>
  <c r="Q486" i="1" s="1"/>
  <c r="Q168" i="1" a="1"/>
  <c r="Q168" i="1" s="1"/>
  <c r="Q232" i="1" a="1"/>
  <c r="Q232" i="1" s="1"/>
  <c r="Q296" i="1" a="1"/>
  <c r="Q296" i="1" s="1"/>
  <c r="Q328" i="1" a="1"/>
  <c r="Q328" i="1" s="1"/>
  <c r="Q360" i="1" a="1"/>
  <c r="Q360" i="1" s="1"/>
  <c r="Q392" i="1" a="1"/>
  <c r="Q392" i="1" s="1"/>
  <c r="Q424" i="1" a="1"/>
  <c r="Q424" i="1" s="1"/>
  <c r="Q488" i="1" a="1"/>
  <c r="Q488" i="1" s="1"/>
  <c r="Q314" i="1" a="1"/>
  <c r="Q314" i="1" s="1"/>
  <c r="Q426" i="1" a="1"/>
  <c r="Q426" i="1" s="1"/>
  <c r="Q165" i="1" a="1"/>
  <c r="Q165" i="1" s="1"/>
  <c r="Q373" i="1" a="1"/>
  <c r="Q373" i="1" s="1"/>
  <c r="Q55" i="1" a="1"/>
  <c r="Q55" i="1" s="1"/>
  <c r="Q71" i="1" a="1"/>
  <c r="Q71" i="1" s="1"/>
  <c r="Q87" i="1" a="1"/>
  <c r="Q87" i="1" s="1"/>
  <c r="Q119" i="1" a="1"/>
  <c r="Q119" i="1" s="1"/>
  <c r="Q151" i="1" a="1"/>
  <c r="Q151" i="1" s="1"/>
  <c r="Q167" i="1" a="1"/>
  <c r="Q167" i="1" s="1"/>
  <c r="Q183" i="1" a="1"/>
  <c r="Q183" i="1" s="1"/>
  <c r="Q247" i="1" a="1"/>
  <c r="Q247" i="1" s="1"/>
  <c r="Q263" i="1" a="1"/>
  <c r="Q263" i="1" s="1"/>
  <c r="Q279" i="1" a="1"/>
  <c r="Q279" i="1" s="1"/>
  <c r="Q295" i="1" a="1"/>
  <c r="Q295" i="1" s="1"/>
  <c r="Q311" i="1" a="1"/>
  <c r="Q311" i="1" s="1"/>
  <c r="Q327" i="1" a="1"/>
  <c r="Q327" i="1" s="1"/>
  <c r="Q343" i="1" a="1"/>
  <c r="Q343" i="1" s="1"/>
  <c r="Q375" i="1" a="1"/>
  <c r="Q375" i="1" s="1"/>
  <c r="Q407" i="1" a="1"/>
  <c r="Q407" i="1" s="1"/>
  <c r="Q423" i="1" a="1"/>
  <c r="Q423" i="1" s="1"/>
  <c r="Q439" i="1" a="1"/>
  <c r="Q439" i="1" s="1"/>
  <c r="Q56" i="1" a="1"/>
  <c r="Q56" i="1" s="1"/>
  <c r="Q72" i="1" a="1"/>
  <c r="Q72" i="1" s="1"/>
  <c r="Q88" i="1" a="1"/>
  <c r="Q88" i="1" s="1"/>
  <c r="Q104" i="1" a="1"/>
  <c r="Q104" i="1" s="1"/>
  <c r="Q120" i="1" a="1"/>
  <c r="Q120" i="1" s="1"/>
  <c r="Q152" i="1" a="1"/>
  <c r="Q152" i="1" s="1"/>
  <c r="Q200" i="1" a="1"/>
  <c r="Q200" i="1" s="1"/>
  <c r="Q216" i="1" a="1"/>
  <c r="Q216" i="1" s="1"/>
  <c r="Q312" i="1" a="1"/>
  <c r="Q312" i="1" s="1"/>
  <c r="Q344" i="1" a="1"/>
  <c r="Q344" i="1" s="1"/>
  <c r="Q376" i="1" a="1"/>
  <c r="Q376" i="1" s="1"/>
  <c r="Q408" i="1" a="1"/>
  <c r="Q408" i="1" s="1"/>
  <c r="Q440" i="1" a="1"/>
  <c r="Q440" i="1" s="1"/>
  <c r="Q472" i="1" a="1"/>
  <c r="Q472" i="1" s="1"/>
  <c r="Q330" i="1" a="1"/>
  <c r="Q330" i="1" s="1"/>
  <c r="Q394" i="1" a="1"/>
  <c r="Q394" i="1" s="1"/>
  <c r="Q490" i="1" a="1"/>
  <c r="Q490" i="1" s="1"/>
  <c r="Q389" i="1" a="1"/>
  <c r="Q389" i="1" s="1"/>
  <c r="Q40" i="1" a="1"/>
  <c r="Q40" i="1" s="1"/>
  <c r="Q41" i="1" a="1"/>
  <c r="Q41" i="1" s="1"/>
  <c r="Q57" i="1" a="1"/>
  <c r="Q57" i="1" s="1"/>
  <c r="Q73" i="1" a="1"/>
  <c r="Q73" i="1" s="1"/>
  <c r="Q89" i="1" a="1"/>
  <c r="Q89" i="1" s="1"/>
  <c r="Q121" i="1" a="1"/>
  <c r="Q121" i="1" s="1"/>
  <c r="Q137" i="1" a="1"/>
  <c r="Q137" i="1" s="1"/>
  <c r="Q153" i="1" a="1"/>
  <c r="Q153" i="1" s="1"/>
  <c r="Q169" i="1" a="1"/>
  <c r="Q169" i="1" s="1"/>
  <c r="Q185" i="1" a="1"/>
  <c r="Q185" i="1" s="1"/>
  <c r="Q249" i="1" a="1"/>
  <c r="Q249" i="1" s="1"/>
  <c r="Q265" i="1" a="1"/>
  <c r="Q265" i="1" s="1"/>
  <c r="Q281" i="1" a="1"/>
  <c r="Q281" i="1" s="1"/>
  <c r="Q297" i="1" a="1"/>
  <c r="Q297" i="1" s="1"/>
  <c r="Q313" i="1" a="1"/>
  <c r="Q313" i="1" s="1"/>
  <c r="Q329" i="1" a="1"/>
  <c r="Q329" i="1" s="1"/>
  <c r="Q345" i="1" a="1"/>
  <c r="Q345" i="1" s="1"/>
  <c r="Q377" i="1" a="1"/>
  <c r="Q377" i="1" s="1"/>
  <c r="Q393" i="1" a="1"/>
  <c r="Q393" i="1" s="1"/>
  <c r="Q409" i="1" a="1"/>
  <c r="Q409" i="1" s="1"/>
  <c r="Q425" i="1" a="1"/>
  <c r="Q425" i="1" s="1"/>
  <c r="Q441" i="1" a="1"/>
  <c r="Q441" i="1" s="1"/>
  <c r="Q42" i="1" a="1"/>
  <c r="Q42" i="1" s="1"/>
  <c r="Q58" i="1" a="1"/>
  <c r="Q58" i="1" s="1"/>
  <c r="Q74" i="1" a="1"/>
  <c r="Q74" i="1" s="1"/>
  <c r="Q90" i="1" a="1"/>
  <c r="Q90" i="1" s="1"/>
  <c r="Q106" i="1" a="1"/>
  <c r="Q106" i="1" s="1"/>
  <c r="Q138" i="1" a="1"/>
  <c r="Q138" i="1" s="1"/>
  <c r="Q154" i="1" a="1"/>
  <c r="Q154" i="1" s="1"/>
  <c r="Q170" i="1" a="1"/>
  <c r="Q170" i="1" s="1"/>
  <c r="Q234" i="1" a="1"/>
  <c r="Q234" i="1" s="1"/>
  <c r="Q250" i="1" a="1"/>
  <c r="Q250" i="1" s="1"/>
  <c r="Q266" i="1" a="1"/>
  <c r="Q266" i="1" s="1"/>
  <c r="Q282" i="1" a="1"/>
  <c r="Q282" i="1" s="1"/>
  <c r="Q298" i="1" a="1"/>
  <c r="Q298" i="1" s="1"/>
  <c r="Q346" i="1" a="1"/>
  <c r="Q346" i="1" s="1"/>
  <c r="Q362" i="1" a="1"/>
  <c r="Q362" i="1" s="1"/>
  <c r="Q410" i="1" a="1"/>
  <c r="Q410" i="1" s="1"/>
  <c r="Q484" i="1" a="1"/>
  <c r="Q484" i="1" s="1"/>
  <c r="Q453" i="1" a="1"/>
  <c r="Q453" i="1" s="1"/>
  <c r="Q8" i="1" a="1"/>
  <c r="Q8" i="1" s="1"/>
  <c r="Q59" i="1" a="1"/>
  <c r="Q59" i="1" s="1"/>
  <c r="Q75" i="1" a="1"/>
  <c r="Q75" i="1" s="1"/>
  <c r="Q91" i="1" a="1"/>
  <c r="Q91" i="1" s="1"/>
  <c r="Q107" i="1" a="1"/>
  <c r="Q107" i="1" s="1"/>
  <c r="Q123" i="1" a="1"/>
  <c r="Q123" i="1" s="1"/>
  <c r="Q139" i="1" a="1"/>
  <c r="Q139" i="1" s="1"/>
  <c r="Q155" i="1" a="1"/>
  <c r="Q155" i="1" s="1"/>
  <c r="Q171" i="1" a="1"/>
  <c r="Q171" i="1" s="1"/>
  <c r="Q187" i="1" a="1"/>
  <c r="Q187" i="1" s="1"/>
  <c r="Q203" i="1" a="1"/>
  <c r="Q203" i="1" s="1"/>
  <c r="Q267" i="1" a="1"/>
  <c r="Q267" i="1" s="1"/>
  <c r="Q283" i="1" a="1"/>
  <c r="Q283" i="1" s="1"/>
  <c r="Q299" i="1" a="1"/>
  <c r="Q299" i="1" s="1"/>
  <c r="Q315" i="1" a="1"/>
  <c r="Q315" i="1" s="1"/>
  <c r="Q331" i="1" a="1"/>
  <c r="Q331" i="1" s="1"/>
  <c r="Q347" i="1" a="1"/>
  <c r="Q347" i="1" s="1"/>
  <c r="Q363" i="1" a="1"/>
  <c r="Q363" i="1" s="1"/>
  <c r="Q379" i="1" a="1"/>
  <c r="Q379" i="1" s="1"/>
  <c r="Q395" i="1" a="1"/>
  <c r="Q395" i="1" s="1"/>
  <c r="Q411" i="1" a="1"/>
  <c r="Q411" i="1" s="1"/>
  <c r="Q427" i="1" a="1"/>
  <c r="Q427" i="1" s="1"/>
  <c r="Q443" i="1" a="1"/>
  <c r="Q443" i="1" s="1"/>
  <c r="Q459" i="1" a="1"/>
  <c r="Q459" i="1" s="1"/>
  <c r="Q111" i="1" a="1"/>
  <c r="Q111" i="1" s="1"/>
  <c r="Q239" i="1" a="1"/>
  <c r="Q239" i="1" s="1"/>
  <c r="Q303" i="1" a="1"/>
  <c r="Q303" i="1" s="1"/>
  <c r="Q383" i="1" a="1"/>
  <c r="Q383" i="1" s="1"/>
  <c r="Q463" i="1" a="1"/>
  <c r="Q463" i="1" s="1"/>
  <c r="Q64" i="1" a="1"/>
  <c r="Q64" i="1" s="1"/>
  <c r="Q224" i="1" a="1"/>
  <c r="Q224" i="1" s="1"/>
  <c r="Q288" i="1" a="1"/>
  <c r="Q288" i="1" s="1"/>
  <c r="Q368" i="1" a="1"/>
  <c r="Q368" i="1" s="1"/>
  <c r="Q448" i="1" a="1"/>
  <c r="Q448" i="1" s="1"/>
  <c r="Q177" i="1" a="1"/>
  <c r="Q177" i="1" s="1"/>
  <c r="Q305" i="1" a="1"/>
  <c r="Q305" i="1" s="1"/>
  <c r="Q385" i="1" a="1"/>
  <c r="Q385" i="1" s="1"/>
  <c r="Q452" i="1" a="1"/>
  <c r="Q452" i="1" s="1"/>
  <c r="Q117" i="1" a="1"/>
  <c r="Q117" i="1" s="1"/>
  <c r="Q44" i="1" a="1"/>
  <c r="Q44" i="1" s="1"/>
  <c r="Q60" i="1" a="1"/>
  <c r="Q60" i="1" s="1"/>
  <c r="Q76" i="1" a="1"/>
  <c r="Q76" i="1" s="1"/>
  <c r="Q92" i="1" a="1"/>
  <c r="Q92" i="1" s="1"/>
  <c r="Q108" i="1" a="1"/>
  <c r="Q108" i="1" s="1"/>
  <c r="Q124" i="1" a="1"/>
  <c r="Q124" i="1" s="1"/>
  <c r="Q156" i="1" a="1"/>
  <c r="Q156" i="1" s="1"/>
  <c r="Q172" i="1" a="1"/>
  <c r="Q172" i="1" s="1"/>
  <c r="Q188" i="1" a="1"/>
  <c r="Q188" i="1" s="1"/>
  <c r="Q204" i="1" a="1"/>
  <c r="Q204" i="1" s="1"/>
  <c r="Q220" i="1" a="1"/>
  <c r="Q220" i="1" s="1"/>
  <c r="Q284" i="1" a="1"/>
  <c r="Q284" i="1" s="1"/>
  <c r="Q300" i="1" a="1"/>
  <c r="Q300" i="1" s="1"/>
  <c r="Q316" i="1" a="1"/>
  <c r="Q316" i="1" s="1"/>
  <c r="Q332" i="1" a="1"/>
  <c r="Q332" i="1" s="1"/>
  <c r="Q348" i="1" a="1"/>
  <c r="Q348" i="1" s="1"/>
  <c r="Q364" i="1" a="1"/>
  <c r="Q364" i="1" s="1"/>
  <c r="Q380" i="1" a="1"/>
  <c r="Q380" i="1" s="1"/>
  <c r="Q412" i="1" a="1"/>
  <c r="Q412" i="1" s="1"/>
  <c r="Q428" i="1" a="1"/>
  <c r="Q428" i="1" s="1"/>
  <c r="Q444" i="1" a="1"/>
  <c r="Q444" i="1" s="1"/>
  <c r="Q460" i="1" a="1"/>
  <c r="Q460" i="1" s="1"/>
  <c r="Q476" i="1" a="1"/>
  <c r="Q476" i="1" s="1"/>
  <c r="Q492" i="1" a="1"/>
  <c r="Q492" i="1" s="1"/>
  <c r="Q95" i="1" a="1"/>
  <c r="Q95" i="1" s="1"/>
  <c r="Q127" i="1" a="1"/>
  <c r="Q127" i="1" s="1"/>
  <c r="Q143" i="1" a="1"/>
  <c r="Q143" i="1" s="1"/>
  <c r="Q207" i="1" a="1"/>
  <c r="Q207" i="1" s="1"/>
  <c r="Q287" i="1" a="1"/>
  <c r="Q287" i="1" s="1"/>
  <c r="Q319" i="1" a="1"/>
  <c r="Q319" i="1" s="1"/>
  <c r="Q367" i="1" a="1"/>
  <c r="Q367" i="1" s="1"/>
  <c r="Q415" i="1" a="1"/>
  <c r="Q415" i="1" s="1"/>
  <c r="Q447" i="1" a="1"/>
  <c r="Q447" i="1" s="1"/>
  <c r="Q112" i="1" a="1"/>
  <c r="Q112" i="1" s="1"/>
  <c r="Q128" i="1" a="1"/>
  <c r="Q128" i="1" s="1"/>
  <c r="Q192" i="1" a="1"/>
  <c r="Q192" i="1" s="1"/>
  <c r="Q208" i="1" a="1"/>
  <c r="Q208" i="1" s="1"/>
  <c r="Q272" i="1" a="1"/>
  <c r="Q272" i="1" s="1"/>
  <c r="Q320" i="1" a="1"/>
  <c r="Q320" i="1" s="1"/>
  <c r="Q352" i="1" a="1"/>
  <c r="Q352" i="1" s="1"/>
  <c r="Q496" i="1" a="1"/>
  <c r="Q496" i="1" s="1"/>
  <c r="Q81" i="1" a="1"/>
  <c r="Q81" i="1" s="1"/>
  <c r="Q145" i="1" a="1"/>
  <c r="Q145" i="1" s="1"/>
  <c r="Q161" i="1" a="1"/>
  <c r="Q161" i="1" s="1"/>
  <c r="Q241" i="1" a="1"/>
  <c r="Q241" i="1" s="1"/>
  <c r="Q289" i="1" a="1"/>
  <c r="Q289" i="1" s="1"/>
  <c r="Q321" i="1" a="1"/>
  <c r="Q321" i="1" s="1"/>
  <c r="Q369" i="1" a="1"/>
  <c r="Q369" i="1" s="1"/>
  <c r="Q417" i="1" a="1"/>
  <c r="Q417" i="1" s="1"/>
  <c r="Q497" i="1" a="1"/>
  <c r="Q497" i="1" s="1"/>
  <c r="Q468" i="1" a="1"/>
  <c r="Q468" i="1" s="1"/>
  <c r="Q101" i="1" a="1"/>
  <c r="Q101" i="1" s="1"/>
  <c r="Q181" i="1" a="1"/>
  <c r="Q181" i="1" s="1"/>
  <c r="Q261" i="1" a="1"/>
  <c r="Q261" i="1" s="1"/>
  <c r="Q309" i="1" a="1"/>
  <c r="Q309" i="1" s="1"/>
  <c r="Q61" i="1" a="1"/>
  <c r="Q61" i="1" s="1"/>
  <c r="Q77" i="1" a="1"/>
  <c r="Q77" i="1" s="1"/>
  <c r="Q93" i="1" a="1"/>
  <c r="Q93" i="1" s="1"/>
  <c r="Q109" i="1" a="1"/>
  <c r="Q109" i="1" s="1"/>
  <c r="Q125" i="1" a="1"/>
  <c r="Q125" i="1" s="1"/>
  <c r="Q141" i="1" a="1"/>
  <c r="Q141" i="1" s="1"/>
  <c r="Q157" i="1" a="1"/>
  <c r="Q157" i="1" s="1"/>
  <c r="Q173" i="1" a="1"/>
  <c r="Q173" i="1" s="1"/>
  <c r="Q189" i="1" a="1"/>
  <c r="Q189" i="1" s="1"/>
  <c r="Q205" i="1" a="1"/>
  <c r="Q205" i="1" s="1"/>
  <c r="Q269" i="1" a="1"/>
  <c r="Q269" i="1" s="1"/>
  <c r="Q285" i="1" a="1"/>
  <c r="Q285" i="1" s="1"/>
  <c r="Q301" i="1" a="1"/>
  <c r="Q301" i="1" s="1"/>
  <c r="Q317" i="1" a="1"/>
  <c r="Q317" i="1" s="1"/>
  <c r="Q333" i="1" a="1"/>
  <c r="Q333" i="1" s="1"/>
  <c r="Q349" i="1" a="1"/>
  <c r="Q349" i="1" s="1"/>
  <c r="Q365" i="1" a="1"/>
  <c r="Q365" i="1" s="1"/>
  <c r="Q381" i="1" a="1"/>
  <c r="Q381" i="1" s="1"/>
  <c r="Q397" i="1" a="1"/>
  <c r="Q397" i="1" s="1"/>
  <c r="Q413" i="1" a="1"/>
  <c r="Q413" i="1" s="1"/>
  <c r="Q429" i="1" a="1"/>
  <c r="Q429" i="1" s="1"/>
  <c r="Q445" i="1" a="1"/>
  <c r="Q445" i="1" s="1"/>
  <c r="Q461" i="1" a="1"/>
  <c r="Q461" i="1" s="1"/>
  <c r="Q79" i="1" a="1"/>
  <c r="Q79" i="1" s="1"/>
  <c r="Q271" i="1" a="1"/>
  <c r="Q271" i="1" s="1"/>
  <c r="Q431" i="1" a="1"/>
  <c r="Q431" i="1" s="1"/>
  <c r="Q479" i="1" a="1"/>
  <c r="Q479" i="1" s="1"/>
  <c r="Q256" i="1" a="1"/>
  <c r="Q256" i="1" s="1"/>
  <c r="Q336" i="1" a="1"/>
  <c r="Q336" i="1" s="1"/>
  <c r="Q480" i="1" a="1"/>
  <c r="Q480" i="1" s="1"/>
  <c r="Q113" i="1" a="1"/>
  <c r="Q113" i="1" s="1"/>
  <c r="Q273" i="1" a="1"/>
  <c r="Q273" i="1" s="1"/>
  <c r="Q353" i="1" a="1"/>
  <c r="Q353" i="1" s="1"/>
  <c r="Q433" i="1" a="1"/>
  <c r="Q433" i="1" s="1"/>
  <c r="Q498" i="1" a="1"/>
  <c r="Q498" i="1" s="1"/>
  <c r="Q53" i="1" a="1"/>
  <c r="Q53" i="1" s="1"/>
  <c r="Q229" i="1" a="1"/>
  <c r="Q229" i="1" s="1"/>
  <c r="Q62" i="1" a="1"/>
  <c r="Q62" i="1" s="1"/>
  <c r="Q78" i="1" a="1"/>
  <c r="Q78" i="1" s="1"/>
  <c r="Q110" i="1" a="1"/>
  <c r="Q110" i="1" s="1"/>
  <c r="Q126" i="1" a="1"/>
  <c r="Q126" i="1" s="1"/>
  <c r="Q142" i="1" a="1"/>
  <c r="Q142" i="1" s="1"/>
  <c r="Q174" i="1" a="1"/>
  <c r="Q174" i="1" s="1"/>
  <c r="Q190" i="1" a="1"/>
  <c r="Q190" i="1" s="1"/>
  <c r="Q206" i="1" a="1"/>
  <c r="Q206" i="1" s="1"/>
  <c r="Q222" i="1" a="1"/>
  <c r="Q222" i="1" s="1"/>
  <c r="Q238" i="1" a="1"/>
  <c r="Q238" i="1" s="1"/>
  <c r="Q254" i="1" a="1"/>
  <c r="Q254" i="1" s="1"/>
  <c r="Q270" i="1" a="1"/>
  <c r="Q270" i="1" s="1"/>
  <c r="Q286" i="1" a="1"/>
  <c r="Q286" i="1" s="1"/>
  <c r="Q302" i="1" a="1"/>
  <c r="Q302" i="1" s="1"/>
  <c r="Q318" i="1" a="1"/>
  <c r="Q318" i="1" s="1"/>
  <c r="Q334" i="1" a="1"/>
  <c r="Q334" i="1" s="1"/>
  <c r="Q350" i="1" a="1"/>
  <c r="Q350" i="1" s="1"/>
  <c r="Q366" i="1" a="1"/>
  <c r="Q366" i="1" s="1"/>
  <c r="Q382" i="1" a="1"/>
  <c r="Q382" i="1" s="1"/>
  <c r="Q398" i="1" a="1"/>
  <c r="Q398" i="1" s="1"/>
  <c r="Q414" i="1" a="1"/>
  <c r="Q414" i="1" s="1"/>
  <c r="Q430" i="1" a="1"/>
  <c r="Q430" i="1" s="1"/>
  <c r="Q446" i="1" a="1"/>
  <c r="Q446" i="1" s="1"/>
  <c r="Q462" i="1" a="1"/>
  <c r="Q462" i="1" s="1"/>
  <c r="Q478" i="1" a="1"/>
  <c r="Q478" i="1" s="1"/>
  <c r="Q494" i="1" a="1"/>
  <c r="Q494" i="1" s="1"/>
  <c r="Q63" i="1" a="1"/>
  <c r="Q63" i="1" s="1"/>
  <c r="Q159" i="1" a="1"/>
  <c r="Q159" i="1" s="1"/>
  <c r="Q255" i="1" a="1"/>
  <c r="Q255" i="1" s="1"/>
  <c r="Q335" i="1" a="1"/>
  <c r="Q335" i="1" s="1"/>
  <c r="Q399" i="1" a="1"/>
  <c r="Q399" i="1" s="1"/>
  <c r="Q96" i="1" a="1"/>
  <c r="Q96" i="1" s="1"/>
  <c r="Q240" i="1" a="1"/>
  <c r="Q240" i="1" s="1"/>
  <c r="Q304" i="1" a="1"/>
  <c r="Q304" i="1" s="1"/>
  <c r="Q384" i="1" a="1"/>
  <c r="Q384" i="1" s="1"/>
  <c r="Q464" i="1" a="1"/>
  <c r="Q464" i="1" s="1"/>
  <c r="Q65" i="1" a="1"/>
  <c r="Q65" i="1" s="1"/>
  <c r="Q129" i="1" a="1"/>
  <c r="Q129" i="1" s="1"/>
  <c r="Q257" i="1" a="1"/>
  <c r="Q257" i="1" s="1"/>
  <c r="Q337" i="1" a="1"/>
  <c r="Q337" i="1" s="1"/>
  <c r="Q401" i="1" a="1"/>
  <c r="Q401" i="1" s="1"/>
  <c r="Q37" i="1" a="1"/>
  <c r="Q37" i="1" s="1"/>
  <c r="Q213" i="1" a="1"/>
  <c r="Q213" i="1" s="1"/>
  <c r="Q341" i="1" a="1"/>
  <c r="Q341" i="1" s="1"/>
  <c r="Q485" i="1" a="1"/>
  <c r="Q485" i="1" s="1"/>
  <c r="BA6" i="2"/>
  <c r="BB6" i="2" s="1"/>
  <c r="BC6" i="2"/>
  <c r="BD6" i="2"/>
  <c r="AE6" i="2"/>
  <c r="I13" i="5"/>
  <c r="L22" i="5" a="1"/>
  <c r="L22" i="5" s="1"/>
  <c r="M22" i="5" s="1"/>
  <c r="N22" i="5" s="1"/>
  <c r="O22" i="5" s="1"/>
  <c r="I12" i="5"/>
  <c r="L21" i="5" a="1"/>
  <c r="L21" i="5" s="1"/>
  <c r="M21" i="5" s="1"/>
  <c r="N21" i="5" s="1"/>
  <c r="O21" i="5" s="1"/>
  <c r="L11" i="5" a="1"/>
  <c r="L11" i="5" s="1"/>
  <c r="M11" i="5" s="1"/>
  <c r="N11" i="5" s="1"/>
  <c r="O11" i="5" s="1"/>
  <c r="L10" i="5" a="1"/>
  <c r="L10" i="5" s="1"/>
  <c r="M10" i="5" s="1"/>
  <c r="N10" i="5" s="1"/>
  <c r="O10" i="5" s="1"/>
  <c r="I23" i="5"/>
  <c r="L8" i="5" a="1"/>
  <c r="L8" i="5" s="1"/>
  <c r="M8" i="5" s="1"/>
  <c r="N8" i="5" s="1"/>
  <c r="O8" i="5" s="1"/>
  <c r="L18" i="5" a="1"/>
  <c r="L18" i="5" s="1"/>
  <c r="M18" i="5" s="1"/>
  <c r="N18" i="5" s="1"/>
  <c r="O18" i="5" s="1"/>
  <c r="L9" i="5" a="1"/>
  <c r="L9" i="5" s="1"/>
  <c r="M9" i="5" s="1"/>
  <c r="N9" i="5" s="1"/>
  <c r="O9" i="5" s="1"/>
  <c r="I21" i="5"/>
  <c r="I9" i="5"/>
  <c r="L19" i="5" a="1"/>
  <c r="L19" i="5" s="1"/>
  <c r="M19" i="5" s="1"/>
  <c r="N19" i="5" s="1"/>
  <c r="O19" i="5" s="1"/>
  <c r="I20" i="5"/>
  <c r="L7" i="5" a="1"/>
  <c r="L7" i="5" s="1"/>
  <c r="M7" i="5" s="1"/>
  <c r="N7" i="5" s="1"/>
  <c r="O7" i="5" s="1"/>
  <c r="I11" i="5"/>
  <c r="L6" i="5" a="1"/>
  <c r="L6" i="5" s="1"/>
  <c r="M6" i="5" s="1"/>
  <c r="N6" i="5" s="1"/>
  <c r="O6" i="5" s="1"/>
  <c r="L17" i="5" a="1"/>
  <c r="L17" i="5" s="1"/>
  <c r="M17" i="5" s="1"/>
  <c r="N17" i="5" s="1"/>
  <c r="O17" i="5" s="1"/>
  <c r="L16" i="5" a="1"/>
  <c r="L16" i="5" s="1"/>
  <c r="M16" i="5" s="1"/>
  <c r="N16" i="5" s="1"/>
  <c r="O16" i="5" s="1"/>
  <c r="L5" i="5" a="1"/>
  <c r="L5" i="5" s="1"/>
  <c r="M5" i="5" s="1"/>
  <c r="N5" i="5" s="1"/>
  <c r="O5" i="5" s="1"/>
  <c r="L20" i="5" a="1"/>
  <c r="L20" i="5" s="1"/>
  <c r="M20" i="5" s="1"/>
  <c r="N20" i="5" s="1"/>
  <c r="O20" i="5" s="1"/>
  <c r="I22" i="5"/>
  <c r="I18" i="5"/>
  <c r="I5" i="5"/>
  <c r="L15" i="5" a="1"/>
  <c r="L15" i="5" s="1"/>
  <c r="M15" i="5" s="1"/>
  <c r="N15" i="5" s="1"/>
  <c r="O15" i="5" s="1"/>
  <c r="L4" i="5" a="1"/>
  <c r="L4" i="5" s="1"/>
  <c r="M4" i="5" s="1"/>
  <c r="N4" i="5" s="1"/>
  <c r="O4" i="5" s="1"/>
  <c r="I16" i="5"/>
  <c r="L14" i="5" a="1"/>
  <c r="L14" i="5" s="1"/>
  <c r="M14" i="5" s="1"/>
  <c r="N14" i="5" s="1"/>
  <c r="O14" i="5" s="1"/>
  <c r="I15" i="5"/>
  <c r="L3" i="5" a="1"/>
  <c r="L3" i="5" s="1"/>
  <c r="M3" i="5" s="1"/>
  <c r="N3" i="5" s="1"/>
  <c r="O3" i="5" s="1"/>
  <c r="L13" i="5" a="1"/>
  <c r="L13" i="5" s="1"/>
  <c r="M13" i="5" s="1"/>
  <c r="N13" i="5" s="1"/>
  <c r="O13" i="5" s="1"/>
  <c r="I10" i="5"/>
  <c r="I14" i="5"/>
  <c r="L23" i="5" a="1"/>
  <c r="L23" i="5" s="1"/>
  <c r="M23" i="5" s="1"/>
  <c r="N23" i="5" s="1"/>
  <c r="O23" i="5" s="1"/>
  <c r="L12" i="5" a="1"/>
  <c r="L12" i="5" s="1"/>
  <c r="M12" i="5" s="1"/>
  <c r="N12" i="5" s="1"/>
  <c r="O12" i="5" s="1"/>
  <c r="AC7" i="2" a="1"/>
  <c r="AC7" i="2" s="1"/>
  <c r="AC8" i="2" s="1" a="1"/>
  <c r="AC8" i="2" s="1"/>
  <c r="AE5" i="2"/>
  <c r="K7" i="2" a="1"/>
  <c r="K7" i="2" s="1"/>
  <c r="M7" i="2" s="1"/>
  <c r="S8" i="2" a="1"/>
  <c r="S8" i="2" s="1"/>
  <c r="J8" i="5" l="1"/>
  <c r="K8" i="5" s="1"/>
  <c r="J17" i="5"/>
  <c r="K17" i="5" s="1"/>
  <c r="J7" i="5"/>
  <c r="K7" i="5" s="1"/>
  <c r="J19" i="5"/>
  <c r="K19" i="5" s="1"/>
  <c r="J9" i="5"/>
  <c r="K9" i="5" s="1"/>
  <c r="J21" i="5"/>
  <c r="K21" i="5" s="1"/>
  <c r="J18" i="5"/>
  <c r="K18" i="5" s="1"/>
  <c r="J14" i="5"/>
  <c r="K14" i="5" s="1"/>
  <c r="J23" i="5"/>
  <c r="K23" i="5" s="1"/>
  <c r="J10" i="5"/>
  <c r="K10" i="5" s="1"/>
  <c r="J15" i="5"/>
  <c r="K15" i="5" s="1"/>
  <c r="J12" i="5"/>
  <c r="K12" i="5" s="1"/>
  <c r="J11" i="5"/>
  <c r="K11" i="5" s="1"/>
  <c r="J4" i="5"/>
  <c r="K4" i="5" s="1"/>
  <c r="J13" i="5"/>
  <c r="K13" i="5" s="1"/>
  <c r="J16" i="5"/>
  <c r="K16" i="5" s="1"/>
  <c r="J6" i="5"/>
  <c r="K6" i="5" s="1"/>
  <c r="J20" i="5"/>
  <c r="K20" i="5" s="1"/>
  <c r="J22" i="5"/>
  <c r="K22" i="5" s="1"/>
  <c r="J5" i="5"/>
  <c r="K5" i="5" s="1"/>
  <c r="BB4" i="2"/>
  <c r="AR6" i="2" a="1"/>
  <c r="K8" i="2" a="1"/>
  <c r="K8" i="2" s="1"/>
  <c r="M8" i="2" s="1"/>
  <c r="S9" i="2" a="1"/>
  <c r="S9" i="2" s="1"/>
  <c r="S10" i="2" s="1" a="1"/>
  <c r="S10" i="2" s="1"/>
  <c r="AC9" i="2" a="1"/>
  <c r="AC9" i="2" s="1"/>
  <c r="AQ6" i="2" l="1" a="1"/>
  <c r="AU19" i="2" s="1"/>
  <c r="AR6" i="2"/>
  <c r="K9" i="2" a="1"/>
  <c r="K9" i="2" s="1"/>
  <c r="M9" i="2" s="1"/>
  <c r="S11" i="2" a="1"/>
  <c r="S11" i="2" s="1"/>
  <c r="AC10" i="2" a="1"/>
  <c r="AC10" i="2" s="1"/>
  <c r="AS20" i="2" l="1"/>
  <c r="AT20" i="2" s="1"/>
  <c r="AS19" i="2"/>
  <c r="AT19" i="2" s="1"/>
  <c r="AU16" i="2"/>
  <c r="AV11" i="2"/>
  <c r="AU15" i="2"/>
  <c r="AS17" i="2"/>
  <c r="AT17" i="2" s="1"/>
  <c r="AT25" i="2"/>
  <c r="AT24" i="2"/>
  <c r="AV28" i="2"/>
  <c r="AS12" i="2"/>
  <c r="AT12" i="2" s="1"/>
  <c r="AV20" i="2"/>
  <c r="AS10" i="2"/>
  <c r="AT10" i="2" s="1"/>
  <c r="AV16" i="2"/>
  <c r="AU9" i="2"/>
  <c r="AU8" i="2"/>
  <c r="AS14" i="2"/>
  <c r="AT14" i="2" s="1"/>
  <c r="AU7" i="2"/>
  <c r="AV26" i="2"/>
  <c r="AU12" i="2"/>
  <c r="AU21" i="2"/>
  <c r="AQ6" i="2"/>
  <c r="AU6" i="2" s="1"/>
  <c r="AT26" i="2"/>
  <c r="AU14" i="2"/>
  <c r="AV25" i="2"/>
  <c r="AU13" i="2"/>
  <c r="AS13" i="2"/>
  <c r="AT13" i="2" s="1"/>
  <c r="AV27" i="2"/>
  <c r="AU10" i="2"/>
  <c r="AV22" i="2"/>
  <c r="AS9" i="2"/>
  <c r="AT9" i="2" s="1"/>
  <c r="AV7" i="2"/>
  <c r="AV19" i="2"/>
  <c r="AV13" i="2"/>
  <c r="AU17" i="2"/>
  <c r="AV12" i="2"/>
  <c r="AT27" i="2"/>
  <c r="AS18" i="2"/>
  <c r="AT18" i="2" s="1"/>
  <c r="AS28" i="2"/>
  <c r="AT28" i="2"/>
  <c r="AS16" i="2"/>
  <c r="AT16" i="2" s="1"/>
  <c r="AS24" i="2"/>
  <c r="AV9" i="2"/>
  <c r="AV24" i="2"/>
  <c r="AU11" i="2"/>
  <c r="AV8" i="2"/>
  <c r="AU28" i="2"/>
  <c r="AS15" i="2"/>
  <c r="AT15" i="2" s="1"/>
  <c r="AU24" i="2"/>
  <c r="AV15" i="2"/>
  <c r="AV23" i="2"/>
  <c r="AV10" i="2"/>
  <c r="AS8" i="2"/>
  <c r="AT8" i="2" s="1"/>
  <c r="AU23" i="2"/>
  <c r="AV21" i="2"/>
  <c r="AS11" i="2"/>
  <c r="AT11" i="2" s="1"/>
  <c r="AU22" i="2"/>
  <c r="AV18" i="2"/>
  <c r="AS23" i="2"/>
  <c r="AT23" i="2" s="1"/>
  <c r="AV17" i="2"/>
  <c r="AS22" i="2"/>
  <c r="AT22" i="2" s="1"/>
  <c r="AS7" i="2"/>
  <c r="AT7" i="2" s="1"/>
  <c r="AU20" i="2"/>
  <c r="AV14" i="2"/>
  <c r="AS21" i="2"/>
  <c r="AT21" i="2" s="1"/>
  <c r="AU18" i="2"/>
  <c r="K10" i="2" a="1"/>
  <c r="K10" i="2" s="1"/>
  <c r="S12" i="2" a="1"/>
  <c r="S12" i="2" s="1"/>
  <c r="AC11" i="2" a="1"/>
  <c r="AC11" i="2" s="1"/>
  <c r="AC12" i="2" s="1" a="1"/>
  <c r="AC12" i="2" s="1"/>
  <c r="AV6" i="2" l="1"/>
  <c r="AS6" i="2"/>
  <c r="AS4" i="2" s="1"/>
  <c r="K11" i="2" a="1"/>
  <c r="K11" i="2" s="1"/>
  <c r="M11" i="2" s="1"/>
  <c r="O11" i="2" s="1" a="1"/>
  <c r="O11" i="2" s="1"/>
  <c r="M10" i="2"/>
  <c r="O10" i="2" s="1" a="1"/>
  <c r="O10" i="2" s="1"/>
  <c r="AT6" i="2"/>
  <c r="AT4" i="2" s="1"/>
  <c r="AC13" i="2" a="1"/>
  <c r="AC13" i="2" s="1"/>
  <c r="S13" i="2" a="1"/>
  <c r="S13" i="2" s="1"/>
  <c r="S14" i="2" s="1" a="1"/>
  <c r="S14" i="2" s="1"/>
  <c r="BF1" i="2" l="1"/>
  <c r="G4" i="4"/>
  <c r="G5" i="4"/>
  <c r="K12" i="2" a="1"/>
  <c r="K12" i="2" s="1"/>
  <c r="K13" i="2" s="1" a="1"/>
  <c r="K13" i="2" s="1"/>
  <c r="AT2" i="2"/>
  <c r="G3" i="4" s="1"/>
  <c r="M12" i="2"/>
  <c r="O12" i="2" s="1" a="1"/>
  <c r="O12" i="2" s="1"/>
  <c r="AC14" i="2" a="1"/>
  <c r="AC14" i="2" s="1"/>
  <c r="S15" i="2" a="1"/>
  <c r="S15" i="2" s="1"/>
  <c r="K14" i="2" l="1" a="1"/>
  <c r="K14" i="2" s="1"/>
  <c r="M14" i="2" s="1"/>
  <c r="O14" i="2" s="1" a="1"/>
  <c r="O14" i="2" s="1"/>
  <c r="M13" i="2"/>
  <c r="O13" i="2" s="1" a="1"/>
  <c r="O13" i="2" s="1"/>
  <c r="AC15" i="2" a="1"/>
  <c r="AC15" i="2" s="1"/>
  <c r="AC16" i="2" s="1" a="1"/>
  <c r="AC16" i="2" s="1"/>
  <c r="S16" i="2" a="1"/>
  <c r="S16" i="2" s="1"/>
  <c r="Q21" i="1" l="1" a="1"/>
  <c r="Q21" i="1" s="1"/>
  <c r="Q22" i="1" a="1"/>
  <c r="Q22" i="1" s="1"/>
  <c r="K15" i="2" a="1"/>
  <c r="K15" i="2" s="1"/>
  <c r="M15" i="2" s="1"/>
  <c r="Q26" i="1" s="1" a="1"/>
  <c r="Q26" i="1" s="1"/>
  <c r="AC17" i="2" a="1"/>
  <c r="AC17" i="2" s="1"/>
  <c r="AC18" i="2" s="1" a="1"/>
  <c r="AC18" i="2" s="1"/>
  <c r="S17" i="2" a="1"/>
  <c r="S17" i="2" s="1"/>
  <c r="S18" i="2" s="1" a="1"/>
  <c r="S18" i="2" s="1"/>
  <c r="Q25" i="1" l="1" a="1"/>
  <c r="Q25" i="1" s="1"/>
  <c r="O15" i="2" a="1"/>
  <c r="O15" i="2" s="1"/>
  <c r="K16" i="2" a="1"/>
  <c r="K16" i="2" s="1"/>
  <c r="K17" i="2" s="1" a="1"/>
  <c r="K17" i="2" s="1"/>
  <c r="Q24" i="1" a="1"/>
  <c r="Q24" i="1" s="1"/>
  <c r="Q31" i="1" a="1"/>
  <c r="Q31" i="1" s="1"/>
  <c r="Q32" i="1" a="1"/>
  <c r="Q32" i="1" s="1"/>
  <c r="Q29" i="1" a="1"/>
  <c r="Q29" i="1" s="1"/>
  <c r="Q28" i="1" a="1"/>
  <c r="Q28" i="1" s="1"/>
  <c r="Q33" i="1" a="1"/>
  <c r="Q33" i="1" s="1"/>
  <c r="Q30" i="1" a="1"/>
  <c r="Q30" i="1" s="1"/>
  <c r="Q27" i="1" a="1"/>
  <c r="Q27" i="1" s="1"/>
  <c r="Q34" i="1" a="1"/>
  <c r="Q34" i="1" s="1"/>
  <c r="Q23" i="1" a="1"/>
  <c r="Q23" i="1" s="1"/>
  <c r="S19" i="2" a="1"/>
  <c r="S19" i="2" s="1"/>
  <c r="AC19" i="2" a="1"/>
  <c r="AC19" i="2" s="1"/>
  <c r="K18" i="2" l="1" a="1"/>
  <c r="K18" i="2" s="1"/>
  <c r="K19" i="2" s="1" a="1"/>
  <c r="K19" i="2" s="1"/>
  <c r="K20" i="2" s="1" a="1"/>
  <c r="K20" i="2" s="1"/>
  <c r="M17" i="2"/>
  <c r="O17" i="2" s="1" a="1"/>
  <c r="O17" i="2" s="1"/>
  <c r="S20" i="2" a="1"/>
  <c r="S20" i="2" s="1"/>
  <c r="AC20" i="2" a="1"/>
  <c r="AC20" i="2" s="1"/>
  <c r="AC21" i="2" s="1" a="1"/>
  <c r="AC21" i="2" s="1"/>
  <c r="K21" i="2" l="1" a="1"/>
  <c r="K21" i="2" s="1"/>
  <c r="K22" i="2" s="1" a="1"/>
  <c r="K22" i="2" s="1"/>
  <c r="S21" i="2" a="1"/>
  <c r="S21" i="2" s="1"/>
  <c r="AC22" i="2" a="1"/>
  <c r="AC22" i="2" s="1"/>
  <c r="K23" i="2" l="1" a="1"/>
  <c r="K23" i="2" s="1"/>
  <c r="K24" i="2" s="1" a="1"/>
  <c r="K24" i="2" s="1"/>
  <c r="S22" i="2" a="1"/>
  <c r="S22" i="2" s="1"/>
  <c r="AC23" i="2" a="1"/>
  <c r="AC23" i="2" s="1"/>
  <c r="K25" i="2" l="1" a="1"/>
  <c r="K25" i="2" s="1"/>
  <c r="S23" i="2" a="1"/>
  <c r="S23" i="2" s="1"/>
  <c r="AC24" i="2" a="1"/>
  <c r="AC24" i="2" s="1"/>
  <c r="K26" i="2" l="1" a="1"/>
  <c r="K26" i="2" s="1"/>
  <c r="S24" i="2" a="1"/>
  <c r="S24" i="2" s="1"/>
  <c r="S25" i="2" s="1" a="1"/>
  <c r="S25" i="2" s="1"/>
  <c r="AC25" i="2" a="1"/>
  <c r="AC25" i="2" s="1"/>
  <c r="K27" i="2" l="1" a="1"/>
  <c r="K27" i="2" s="1"/>
  <c r="S26" i="2" a="1"/>
  <c r="S26" i="2" s="1"/>
  <c r="S27" i="2" s="1" a="1"/>
  <c r="S27" i="2" s="1"/>
  <c r="AC26" i="2" a="1"/>
  <c r="AC26" i="2" s="1"/>
  <c r="K28" i="2" l="1" a="1"/>
  <c r="K28" i="2" s="1"/>
  <c r="S28" i="2" a="1"/>
  <c r="S28" i="2" s="1"/>
  <c r="S29" i="2" s="1" a="1"/>
  <c r="S29" i="2" s="1"/>
  <c r="S30" i="2" s="1" a="1"/>
  <c r="S30" i="2" s="1"/>
  <c r="AC27" i="2" a="1"/>
  <c r="AC27" i="2" s="1"/>
  <c r="AC28" i="2" s="1" a="1"/>
  <c r="AC28" i="2" s="1"/>
  <c r="AC29" i="2" l="1" a="1"/>
  <c r="AC29" i="2" s="1"/>
  <c r="AC30" i="2" s="1" a="1"/>
  <c r="AC30" i="2" s="1"/>
  <c r="AC31" i="2" s="1" a="1"/>
  <c r="AC31" i="2" s="1"/>
  <c r="AC32" i="2" s="1" a="1"/>
  <c r="AC32" i="2" s="1"/>
  <c r="K29" i="2" a="1"/>
  <c r="K29" i="2" s="1"/>
  <c r="K30" i="2" s="1" a="1"/>
  <c r="K30" i="2" s="1"/>
  <c r="S31" i="2" a="1"/>
  <c r="S31" i="2" s="1"/>
  <c r="K31" i="2" l="1" a="1"/>
  <c r="K31" i="2" s="1"/>
  <c r="S32" i="2" a="1"/>
  <c r="S32" i="2" s="1"/>
  <c r="S33" i="2" s="1" a="1"/>
  <c r="S33" i="2" s="1"/>
  <c r="S34" i="2" s="1" a="1"/>
  <c r="S34" i="2" s="1"/>
  <c r="AC33" i="2" a="1"/>
  <c r="AC33" i="2" s="1"/>
  <c r="AC34" i="2" s="1" a="1"/>
  <c r="AC34" i="2" s="1"/>
  <c r="K32" i="2" l="1" a="1"/>
  <c r="K32" i="2" s="1"/>
  <c r="S35" i="2" a="1"/>
  <c r="S35" i="2" s="1"/>
  <c r="AC35" i="2" a="1"/>
  <c r="AC35" i="2" s="1"/>
  <c r="K33" i="2" l="1" a="1"/>
  <c r="K33" i="2" s="1"/>
  <c r="S36" i="2" a="1"/>
  <c r="S36" i="2" s="1"/>
  <c r="AC36" i="2" a="1"/>
  <c r="AC36" i="2" s="1"/>
  <c r="K34" i="2" l="1" a="1"/>
  <c r="K34" i="2" s="1"/>
  <c r="S37" i="2" a="1"/>
  <c r="S37" i="2" s="1"/>
  <c r="S38" i="2" s="1" a="1"/>
  <c r="S38" i="2" s="1"/>
  <c r="S39" i="2" s="1" a="1"/>
  <c r="S39" i="2" s="1"/>
  <c r="AC37" i="2" a="1"/>
  <c r="AC37" i="2" s="1"/>
  <c r="S40" i="2" l="1" a="1"/>
  <c r="S40" i="2" s="1"/>
  <c r="S41" i="2" s="1" a="1"/>
  <c r="S41" i="2" s="1"/>
  <c r="K35" i="2" a="1"/>
  <c r="K35" i="2" s="1"/>
  <c r="AC38" i="2" a="1"/>
  <c r="AC38" i="2" s="1"/>
  <c r="K36" i="2" l="1" a="1"/>
  <c r="K36" i="2" s="1"/>
  <c r="K37" i="2" s="1" a="1"/>
  <c r="K37" i="2" s="1"/>
  <c r="K38" i="2" s="1" a="1"/>
  <c r="K38" i="2" s="1"/>
  <c r="S42" i="2" a="1"/>
  <c r="S42" i="2" s="1"/>
  <c r="AC39" i="2" a="1"/>
  <c r="AC39" i="2" s="1"/>
  <c r="K39" i="2" l="1" a="1"/>
  <c r="K39" i="2" s="1"/>
  <c r="S43" i="2" a="1"/>
  <c r="S43" i="2" s="1"/>
  <c r="AC40" i="2" a="1"/>
  <c r="AC40" i="2" s="1"/>
  <c r="AC41" i="2" s="1" a="1"/>
  <c r="AC41" i="2" s="1"/>
  <c r="K40" i="2" l="1" a="1"/>
  <c r="K40" i="2" s="1"/>
  <c r="K41" i="2" s="1" a="1"/>
  <c r="K41" i="2" s="1"/>
  <c r="S44" i="2" a="1"/>
  <c r="S44" i="2" s="1"/>
  <c r="AC42" i="2" a="1"/>
  <c r="AC42" i="2" s="1"/>
  <c r="AC43" i="2" s="1" a="1"/>
  <c r="AC43" i="2" s="1"/>
  <c r="K42" i="2" l="1" a="1"/>
  <c r="K42" i="2" s="1"/>
  <c r="K43" i="2" s="1" a="1"/>
  <c r="K43" i="2" s="1"/>
  <c r="S45" i="2" a="1"/>
  <c r="S45" i="2" s="1"/>
  <c r="AC44" i="2" a="1"/>
  <c r="AC44" i="2" s="1"/>
  <c r="AC45" i="2" s="1" a="1"/>
  <c r="AC45" i="2" s="1"/>
  <c r="K44" i="2" l="1" a="1"/>
  <c r="K44" i="2" s="1"/>
  <c r="K45" i="2" s="1" a="1"/>
  <c r="K45" i="2" s="1"/>
  <c r="S46" i="2" a="1"/>
  <c r="S46" i="2" s="1"/>
  <c r="AC46" i="2" a="1"/>
  <c r="AC46" i="2" s="1"/>
  <c r="K46" i="2" l="1" a="1"/>
  <c r="K46" i="2" s="1"/>
  <c r="K47" i="2" s="1" a="1"/>
  <c r="K47" i="2" s="1"/>
  <c r="S47" i="2" a="1"/>
  <c r="S47" i="2" s="1"/>
  <c r="S48" i="2" s="1" a="1"/>
  <c r="S48" i="2" s="1"/>
  <c r="S49" i="2" s="1" a="1"/>
  <c r="S49" i="2" s="1"/>
  <c r="AC47" i="2" a="1"/>
  <c r="AC47" i="2" s="1"/>
  <c r="K48" i="2" l="1" a="1"/>
  <c r="K48" i="2" s="1"/>
  <c r="S50" i="2" a="1"/>
  <c r="S50" i="2" s="1"/>
  <c r="AC48" i="2" a="1"/>
  <c r="AC48" i="2" s="1"/>
  <c r="K49" i="2" l="1" a="1"/>
  <c r="K49" i="2" s="1"/>
  <c r="S51" i="2" a="1"/>
  <c r="S51" i="2" s="1"/>
  <c r="S52" i="2" s="1" a="1"/>
  <c r="S52" i="2" s="1"/>
  <c r="AC49" i="2" a="1"/>
  <c r="AC49" i="2" s="1"/>
  <c r="K50" i="2" l="1" a="1"/>
  <c r="K50" i="2" s="1"/>
  <c r="S53" i="2" a="1"/>
  <c r="S53" i="2" s="1"/>
  <c r="AC50" i="2" a="1"/>
  <c r="AC50" i="2" s="1"/>
  <c r="K51" i="2" l="1" a="1"/>
  <c r="K51" i="2" s="1"/>
  <c r="K52" i="2" s="1" a="1"/>
  <c r="K52" i="2" s="1"/>
  <c r="S54" i="2" a="1"/>
  <c r="S54" i="2" s="1"/>
  <c r="AC51" i="2" a="1"/>
  <c r="AC51" i="2" s="1"/>
  <c r="K53" i="2" l="1" a="1"/>
  <c r="K53" i="2" s="1"/>
  <c r="S55" i="2" a="1"/>
  <c r="S55" i="2" s="1"/>
  <c r="AC52" i="2" a="1"/>
  <c r="AC52" i="2" s="1"/>
  <c r="S56" i="2" l="1" a="1"/>
  <c r="S56" i="2" s="1"/>
  <c r="S57" i="2" s="1" a="1"/>
  <c r="S57" i="2" s="1"/>
  <c r="S58" i="2" s="1" a="1"/>
  <c r="S58" i="2" s="1"/>
  <c r="K54" i="2" a="1"/>
  <c r="K54" i="2" s="1"/>
  <c r="K55" i="2" s="1" a="1"/>
  <c r="K55" i="2" s="1"/>
  <c r="AC53" i="2" a="1"/>
  <c r="AC53" i="2" s="1"/>
  <c r="S59" i="2" l="1" a="1"/>
  <c r="S59" i="2" s="1"/>
  <c r="K56" i="2" a="1"/>
  <c r="K56" i="2" s="1"/>
  <c r="AC54" i="2" a="1"/>
  <c r="AC54" i="2" s="1"/>
  <c r="AC55" i="2" s="1" a="1"/>
  <c r="AC55" i="2" s="1"/>
  <c r="S60" i="2" l="1" a="1"/>
  <c r="S60" i="2" s="1"/>
  <c r="K57" i="2" a="1"/>
  <c r="K57" i="2" s="1"/>
  <c r="AC56" i="2" a="1"/>
  <c r="AC56" i="2" s="1"/>
  <c r="S61" i="2" l="1" a="1"/>
  <c r="S61" i="2" s="1"/>
  <c r="K58" i="2" a="1"/>
  <c r="K58" i="2" s="1"/>
  <c r="K59" i="2" s="1" a="1"/>
  <c r="K59" i="2" s="1"/>
  <c r="AC57" i="2" a="1"/>
  <c r="AC57" i="2" s="1"/>
  <c r="K60" i="2" l="1" a="1"/>
  <c r="K60" i="2" s="1"/>
  <c r="K61" i="2" s="1" a="1"/>
  <c r="K61" i="2" s="1"/>
  <c r="K62" i="2" s="1" a="1"/>
  <c r="K62" i="2" s="1"/>
  <c r="S62" i="2" a="1"/>
  <c r="S62" i="2" s="1"/>
  <c r="S63" i="2" s="1" a="1"/>
  <c r="S63" i="2" s="1"/>
  <c r="AC58" i="2" a="1"/>
  <c r="AC58" i="2" s="1"/>
  <c r="AC59" i="2" s="1" a="1"/>
  <c r="AC59" i="2" s="1"/>
  <c r="S64" i="2" l="1" a="1"/>
  <c r="S64" i="2" s="1"/>
  <c r="K63" i="2" a="1"/>
  <c r="K63" i="2" s="1"/>
  <c r="K64" i="2" s="1" a="1"/>
  <c r="K64" i="2" s="1"/>
  <c r="AC60" i="2" a="1"/>
  <c r="AC60" i="2" s="1"/>
  <c r="AC61" i="2" l="1" a="1"/>
  <c r="AC61" i="2" s="1"/>
  <c r="AC62" i="2" s="1" a="1"/>
  <c r="AC62" i="2" s="1"/>
  <c r="AC63" i="2" s="1" a="1"/>
  <c r="AC63" i="2" s="1"/>
  <c r="S65" i="2" a="1"/>
  <c r="S65" i="2" s="1"/>
  <c r="S66" i="2" s="1" a="1"/>
  <c r="S66" i="2" s="1"/>
  <c r="K65" i="2" a="1"/>
  <c r="K65" i="2" s="1"/>
  <c r="K66" i="2" s="1" a="1"/>
  <c r="K66" i="2" s="1"/>
  <c r="S67" i="2" l="1" a="1"/>
  <c r="S67" i="2" s="1"/>
  <c r="S68" i="2" s="1" a="1"/>
  <c r="S68" i="2" s="1"/>
  <c r="S69" i="2" s="1" a="1"/>
  <c r="S69" i="2" s="1"/>
  <c r="S70" i="2" s="1" a="1"/>
  <c r="S70" i="2" s="1"/>
  <c r="K67" i="2" a="1"/>
  <c r="K67" i="2" s="1"/>
  <c r="K68" i="2" s="1" a="1"/>
  <c r="K68" i="2" s="1"/>
  <c r="AC64" i="2" a="1"/>
  <c r="AC64" i="2" s="1"/>
  <c r="S71" i="2" l="1" a="1"/>
  <c r="S71" i="2" s="1"/>
  <c r="S72" i="2" s="1" a="1"/>
  <c r="S72" i="2" s="1"/>
  <c r="K69" i="2" a="1"/>
  <c r="K69" i="2" s="1"/>
  <c r="AC65" i="2" a="1"/>
  <c r="AC65" i="2" s="1"/>
  <c r="S73" i="2" l="1" a="1"/>
  <c r="S73" i="2" s="1"/>
  <c r="S74" i="2" s="1" a="1"/>
  <c r="S74" i="2" s="1"/>
  <c r="S75" i="2" s="1" a="1"/>
  <c r="S75" i="2" s="1"/>
  <c r="K70" i="2" a="1"/>
  <c r="K70" i="2" s="1"/>
  <c r="K71" i="2" s="1" a="1"/>
  <c r="K71" i="2" s="1"/>
  <c r="AC66" i="2" a="1"/>
  <c r="AC66" i="2" s="1"/>
  <c r="AC67" i="2" s="1" a="1"/>
  <c r="AC67" i="2" s="1"/>
  <c r="K72" i="2" l="1" a="1"/>
  <c r="K72" i="2" s="1"/>
  <c r="S76" i="2" a="1"/>
  <c r="S76" i="2" s="1"/>
  <c r="AC68" i="2" a="1"/>
  <c r="AC68" i="2" s="1"/>
  <c r="K73" i="2" l="1" a="1"/>
  <c r="K73" i="2" s="1"/>
  <c r="S77" i="2" a="1"/>
  <c r="S77" i="2" s="1"/>
  <c r="S78" i="2" s="1" a="1"/>
  <c r="S78" i="2" s="1"/>
  <c r="AC69" i="2" a="1"/>
  <c r="AC69" i="2" s="1"/>
  <c r="K74" i="2" l="1" a="1"/>
  <c r="K74" i="2" s="1"/>
  <c r="S79" i="2" a="1"/>
  <c r="S79" i="2" s="1"/>
  <c r="S80" i="2" s="1" a="1"/>
  <c r="S80" i="2" s="1"/>
  <c r="AC70" i="2" a="1"/>
  <c r="AC70" i="2" s="1"/>
  <c r="K75" i="2" l="1" a="1"/>
  <c r="K75" i="2" s="1"/>
  <c r="S81" i="2" a="1"/>
  <c r="S81" i="2" s="1"/>
  <c r="AC71" i="2" a="1"/>
  <c r="AC71" i="2" s="1"/>
  <c r="K76" i="2" l="1" a="1"/>
  <c r="K76" i="2" s="1"/>
  <c r="K77" i="2" s="1" a="1"/>
  <c r="K77" i="2" s="1"/>
  <c r="S82" i="2" a="1"/>
  <c r="S82" i="2" s="1"/>
  <c r="S83" i="2" s="1" a="1"/>
  <c r="S83" i="2" s="1"/>
  <c r="AC72" i="2" a="1"/>
  <c r="AC72" i="2" s="1"/>
  <c r="S84" i="2" l="1" a="1"/>
  <c r="S84" i="2" s="1"/>
  <c r="S85" i="2" s="1" a="1"/>
  <c r="S85" i="2" s="1"/>
  <c r="S86" i="2" s="1" a="1"/>
  <c r="S86" i="2" s="1"/>
  <c r="S87" i="2" s="1" a="1"/>
  <c r="S87" i="2" s="1"/>
  <c r="K78" i="2" a="1"/>
  <c r="K78" i="2" s="1"/>
  <c r="AC73" i="2" a="1"/>
  <c r="AC73" i="2" s="1"/>
  <c r="AC74" i="2" s="1" a="1"/>
  <c r="AC74" i="2" s="1"/>
  <c r="K79" i="2" l="1" a="1"/>
  <c r="K79" i="2" s="1"/>
  <c r="S88" i="2" a="1"/>
  <c r="S88" i="2" s="1"/>
  <c r="S89" i="2" s="1" a="1"/>
  <c r="S89" i="2" s="1"/>
  <c r="AC75" i="2" a="1"/>
  <c r="AC75" i="2" s="1"/>
  <c r="K80" i="2" l="1" a="1"/>
  <c r="K80" i="2" s="1"/>
  <c r="S90" i="2" a="1"/>
  <c r="S90" i="2" s="1"/>
  <c r="AC76" i="2" a="1"/>
  <c r="AC76" i="2" s="1"/>
  <c r="AC77" i="2" s="1" a="1"/>
  <c r="AC77" i="2" s="1"/>
  <c r="K81" i="2" l="1" a="1"/>
  <c r="K81" i="2" s="1"/>
  <c r="S91" i="2" a="1"/>
  <c r="S91" i="2" s="1"/>
  <c r="AC78" i="2" a="1"/>
  <c r="AC78" i="2" s="1"/>
  <c r="K82" i="2" l="1" a="1"/>
  <c r="K82" i="2" s="1"/>
  <c r="S92" i="2" a="1"/>
  <c r="S92" i="2" s="1"/>
  <c r="S93" i="2" s="1" a="1"/>
  <c r="S93" i="2" s="1"/>
  <c r="AC79" i="2" a="1"/>
  <c r="AC79" i="2" s="1"/>
  <c r="AC80" i="2" s="1" a="1"/>
  <c r="AC80" i="2" s="1"/>
  <c r="K83" i="2" l="1" a="1"/>
  <c r="K83" i="2" s="1"/>
  <c r="K84" i="2" s="1" a="1"/>
  <c r="K84" i="2" s="1"/>
  <c r="S94" i="2" a="1"/>
  <c r="S94" i="2" s="1"/>
  <c r="S95" i="2" s="1" a="1"/>
  <c r="S95" i="2" s="1"/>
  <c r="AC81" i="2" a="1"/>
  <c r="AC81" i="2" s="1"/>
  <c r="K85" i="2" l="1" a="1"/>
  <c r="K85" i="2" s="1"/>
  <c r="S96" i="2" a="1"/>
  <c r="S96" i="2" s="1"/>
  <c r="S97" i="2" s="1" a="1"/>
  <c r="S97" i="2" s="1"/>
  <c r="AC82" i="2" a="1"/>
  <c r="AC82" i="2" s="1"/>
  <c r="AC83" i="2" s="1" a="1"/>
  <c r="AC83" i="2" s="1"/>
  <c r="K86" i="2" l="1" a="1"/>
  <c r="K86" i="2" s="1"/>
  <c r="S98" i="2" a="1"/>
  <c r="S98" i="2" s="1"/>
  <c r="AC84" i="2" a="1"/>
  <c r="AC84" i="2" s="1"/>
  <c r="K87" i="2" l="1" a="1"/>
  <c r="K87" i="2" s="1"/>
  <c r="S99" i="2" a="1"/>
  <c r="S99" i="2" s="1"/>
  <c r="S100" i="2" s="1" a="1"/>
  <c r="S100" i="2" s="1"/>
  <c r="AC85" i="2" a="1"/>
  <c r="AC85" i="2" s="1"/>
  <c r="K88" i="2" l="1" a="1"/>
  <c r="K88" i="2" s="1"/>
  <c r="K89" i="2" s="1" a="1"/>
  <c r="K89" i="2" s="1"/>
  <c r="AC86" i="2" a="1"/>
  <c r="AC86" i="2" s="1"/>
  <c r="AC87" i="2" s="1" a="1"/>
  <c r="AC87" i="2" s="1"/>
  <c r="K90" i="2" l="1" a="1"/>
  <c r="K90" i="2" s="1"/>
  <c r="AC88" i="2" a="1"/>
  <c r="AC88" i="2" s="1"/>
  <c r="AC89" i="2" s="1" a="1"/>
  <c r="AC89" i="2" s="1"/>
  <c r="K91" i="2" l="1" a="1"/>
  <c r="K91" i="2" s="1"/>
  <c r="K92" i="2" s="1" a="1"/>
  <c r="K92" i="2" s="1"/>
  <c r="AC90" i="2" a="1"/>
  <c r="AC90" i="2" s="1"/>
  <c r="K93" i="2" l="1" a="1"/>
  <c r="K93" i="2" s="1"/>
  <c r="K94" i="2" s="1" a="1"/>
  <c r="K94" i="2" s="1"/>
  <c r="AC91" i="2" a="1"/>
  <c r="AC91" i="2" s="1"/>
  <c r="K95" i="2" l="1" a="1"/>
  <c r="K95" i="2" s="1"/>
  <c r="K96" i="2" s="1" a="1"/>
  <c r="K96" i="2" s="1"/>
  <c r="AC92" i="2" a="1"/>
  <c r="AC92" i="2" s="1"/>
  <c r="K97" i="2" l="1" a="1"/>
  <c r="K97" i="2" s="1"/>
  <c r="K98" i="2" s="1" a="1"/>
  <c r="K98" i="2" s="1"/>
  <c r="K99" i="2" s="1" a="1"/>
  <c r="K99" i="2" s="1"/>
  <c r="AC93" i="2" a="1"/>
  <c r="AC93" i="2" s="1"/>
  <c r="K100" i="2" l="1" a="1"/>
  <c r="K100" i="2" s="1"/>
  <c r="AC94" i="2" a="1"/>
  <c r="AC94" i="2" s="1"/>
  <c r="AC95" i="2" l="1" a="1"/>
  <c r="AC95" i="2" s="1"/>
  <c r="AC96" i="2" l="1" a="1"/>
  <c r="AC96" i="2" s="1"/>
  <c r="AC97" i="2" l="1" a="1"/>
  <c r="AC97" i="2" s="1"/>
  <c r="AC98" i="2" l="1" a="1"/>
  <c r="AC98" i="2" s="1"/>
  <c r="AC99" i="2" l="1" a="1"/>
  <c r="AC99" i="2" s="1"/>
  <c r="AC100" i="2" l="1" a="1"/>
  <c r="AC10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B3AF8-295B-43D1-AD3F-57D006CC58F3}" keepAlive="1" name="Query - export" description="Connection to the 'export' query in the workbook." type="5" refreshedVersion="8" background="1" saveData="1">
    <dbPr connection="Provider=Microsoft.Mashup.OleDb.1;Data Source=$Workbook$;Location=export;Extended Properties=&quot;&quot;" command="SELECT * FROM [expor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<sst xmlns="http://schemas.openxmlformats.org/spreadsheetml/2006/main" count="2033" uniqueCount="744">
  <si>
    <t>Phase</t>
  </si>
  <si>
    <t>Etape</t>
  </si>
  <si>
    <t>Debut</t>
  </si>
  <si>
    <t>Fin</t>
  </si>
  <si>
    <t>Remarque</t>
  </si>
  <si>
    <t>Temps</t>
  </si>
  <si>
    <t>Objectif</t>
  </si>
  <si>
    <t>ToDo</t>
  </si>
  <si>
    <t>avance</t>
  </si>
  <si>
    <t>Decouvert</t>
  </si>
  <si>
    <t>Template</t>
  </si>
  <si>
    <t>Heure projet</t>
  </si>
  <si>
    <t>debut</t>
  </si>
  <si>
    <t xml:space="preserve">fin </t>
  </si>
  <si>
    <t>progress bar time</t>
  </si>
  <si>
    <t>visu objectif</t>
  </si>
  <si>
    <t>proportion phase</t>
  </si>
  <si>
    <t>emploit du temp</t>
  </si>
  <si>
    <t>quand travaill</t>
  </si>
  <si>
    <t>quand doit</t>
  </si>
  <si>
    <t>quand je peux pas</t>
  </si>
  <si>
    <t>nom</t>
  </si>
  <si>
    <t xml:space="preserve">description </t>
  </si>
  <si>
    <t>KW</t>
  </si>
  <si>
    <t>description</t>
  </si>
  <si>
    <t>e_id</t>
  </si>
  <si>
    <t>ph_id</t>
  </si>
  <si>
    <t>n</t>
  </si>
  <si>
    <t>o_id</t>
  </si>
  <si>
    <t>td_id</t>
  </si>
  <si>
    <t>code</t>
  </si>
  <si>
    <t>Column1</t>
  </si>
  <si>
    <t>BEGIN:VCALENDAR</t>
  </si>
  <si>
    <t>METHOD:REQUEST</t>
  </si>
  <si>
    <t>PRODID:-//ADE/version 6.0</t>
  </si>
  <si>
    <t>VERSION:2.0</t>
  </si>
  <si>
    <t>CALSCALE:GREGORIAN</t>
  </si>
  <si>
    <t>BEGIN:VEVENT</t>
  </si>
  <si>
    <t>DTSTART:20240930T110000Z</t>
  </si>
  <si>
    <t>DTEND:20240930T123000Z</t>
  </si>
  <si>
    <t>SUMMARY:Accueil fipmik5</t>
  </si>
  <si>
    <t>LOCATION:C2.12 LI (20 PC) VP</t>
  </si>
  <si>
    <t>UID:ADE604564742d323032342d323032352d3136332d302d30</t>
  </si>
  <si>
    <t>CREATED:19700101T000000Z</t>
  </si>
  <si>
    <t>END:VEVENT</t>
  </si>
  <si>
    <t>DTSTART:20241112T090000Z</t>
  </si>
  <si>
    <t>DTEND:20241112T110000Z</t>
  </si>
  <si>
    <t>SUMMARY:Informatique 3 TP</t>
  </si>
  <si>
    <t>LOCATION:C4.16 LI (16 PC) VP</t>
  </si>
  <si>
    <t>DESCRIPTION:\n1719317746553\nFIP-MIK5 (14)\nAYADI Ali\nInformatique 3\nFI</t>
  </si>
  <si>
    <t>UID:ADE604564742d323032342d323032352d373237372d302d30</t>
  </si>
  <si>
    <t>SUMMARY:Mécatronique 5 TP</t>
  </si>
  <si>
    <t>LOCATION:C4.09 (20) Salle du futur (FIPMIK)</t>
  </si>
  <si>
    <t>DESCRIPTION:\n\nFIP-MIK5 (14)\nVEDRINES Marc\nMécatronique 5\nFIPMIK5\n(E</t>
  </si>
  <si>
    <t>DTSTART:20241009T113000Z</t>
  </si>
  <si>
    <t>DTEND:20241009T153000Z</t>
  </si>
  <si>
    <t>SUMMARY:Performance industrielle - TD</t>
  </si>
  <si>
    <t>LOCATION:E2.12 Salle Formation continue (16) VP</t>
  </si>
  <si>
    <t>DESCRIPTION:\n\nFIP-MIK5 (14)\nBOUAROUROU Mimoun\nFIPMIK5\nPerformance in</t>
  </si>
  <si>
    <t>UID:ADE604564742d323032342d323032352d353432352d302d30</t>
  </si>
  <si>
    <t>DTSTART:20241008T060000Z</t>
  </si>
  <si>
    <t>DTEND:20241008T100000Z</t>
  </si>
  <si>
    <t>SUMMARY:Projet 4 : innovation et recherche</t>
  </si>
  <si>
    <t>LOCATION:PFM - Espace Projet T0.13A</t>
  </si>
  <si>
    <t>DESCRIPTION:\n\nFIP-MIK5 (14)\nProjet 4 : innovation et recherche\nFIPMIK</t>
  </si>
  <si>
    <t>UID:ADE604564742d323032342d323032352d32343936362d302d30</t>
  </si>
  <si>
    <t>DTSTART:20241104T130000Z</t>
  </si>
  <si>
    <t>DTEND:20241104T160000Z</t>
  </si>
  <si>
    <t>SUMMARY:CFC - Veille technologique (propriété intellectuelle)</t>
  </si>
  <si>
    <t>LOCATION:Z - CFAI Eckbolsheim</t>
  </si>
  <si>
    <t>DESCRIPTION:\n1719317745798\nFIP-MIK5 (14)\nCFAI - BORNE Philippe\nCFC\nF</t>
  </si>
  <si>
    <t>UID:ADE604564742d323032342d323032352d32343936382d302d30</t>
  </si>
  <si>
    <t>DTSTART:20241003T060000Z</t>
  </si>
  <si>
    <t>DTEND:20241003T080000Z</t>
  </si>
  <si>
    <t>SUMMARY:Mécatronique 5 P</t>
  </si>
  <si>
    <t>DESCRIPTION:\n\nFIP-MIK5 (14)\nMURA Laurent\nMécatronique 5\nFIPMIK5\n(Ex</t>
  </si>
  <si>
    <t>UID:ADE604564742d323032342d323032352d343839322d302d30</t>
  </si>
  <si>
    <t>DTSTART:20240923T070000Z</t>
  </si>
  <si>
    <t>DTEND:20240923T103000Z</t>
  </si>
  <si>
    <t>SUMMARY:CFC - Bachotage TOEIC 1</t>
  </si>
  <si>
    <t>LOCATION:Z - CCI Strasbourg</t>
  </si>
  <si>
    <t>UID:ADE604564742d323032342d323032352d343634372d302d30</t>
  </si>
  <si>
    <t>DTSTART:20241106T123000Z</t>
  </si>
  <si>
    <t>DTEND:20241106T143000Z</t>
  </si>
  <si>
    <t>SUMMARY:Informatique 3 C</t>
  </si>
  <si>
    <t>DESCRIPTION:\n1719317714773\nFIP-MIK5 (14)\nAYADI Ali\nInformatique 3\nFI</t>
  </si>
  <si>
    <t>UID:ADE604564742d323032342d323032352d373137322d302d30</t>
  </si>
  <si>
    <t>DTSTART:20241105T123000Z</t>
  </si>
  <si>
    <t>DTEND:20241105T163000Z</t>
  </si>
  <si>
    <t>LOCATION:PFGE-Salle Usine du Futur T0.31a</t>
  </si>
  <si>
    <t>UID:ADE604564742d323032342d323032352d32373635362d302d30</t>
  </si>
  <si>
    <t>DTSTART:20241107T070000Z</t>
  </si>
  <si>
    <t>DTEND:20241107T090000Z</t>
  </si>
  <si>
    <t>UID:ADE604564742d323032342d323032352d343931342d302d30</t>
  </si>
  <si>
    <t>DTSTART:20241118T073000Z</t>
  </si>
  <si>
    <t>DTEND:20241118T110000Z</t>
  </si>
  <si>
    <t>SUMMARY:CFAI - Intégration en robotique manufacturière Gr1</t>
  </si>
  <si>
    <t>DESCRIPTION:\n1719317747229\nFIP-MIK5 (14)\nCFAI - BELLANGER Théo\nIntégr</t>
  </si>
  <si>
    <t>UID:ADE604564742d323032342d323032352d32333634382d302d30</t>
  </si>
  <si>
    <t>DTSTART:20241011T080000Z</t>
  </si>
  <si>
    <t>DTEND:20241011T100000Z</t>
  </si>
  <si>
    <t>LOCATION:C2.14 LI (20 PC) VP</t>
  </si>
  <si>
    <t>DESCRIPTION:\n1719317743784\nFIP-MIK5 (14)\nAYADI Ali\nInformatique 3\nFI</t>
  </si>
  <si>
    <t>UID:ADE604564742d323032342d323032352d373237362d302d30</t>
  </si>
  <si>
    <t>DTSTART:20241114T120000Z</t>
  </si>
  <si>
    <t>DTEND:20241114T140000Z</t>
  </si>
  <si>
    <t>SUMMARY:Mécatronique 5 TD</t>
  </si>
  <si>
    <t>UID:ADE604564742d323032342d323032352d373337312d302d30</t>
  </si>
  <si>
    <t>DTSTART:20241119T073000Z</t>
  </si>
  <si>
    <t>DTEND:20241119T110000Z</t>
  </si>
  <si>
    <t>DESCRIPTION:\n1719317747421\nFIP-MIK5 (14)\nCFAI - BELLANGER Théo\nIntégr</t>
  </si>
  <si>
    <t>UID:ADE604564742d323032342d323032352d32333635302d302d30</t>
  </si>
  <si>
    <t>DTSTART:20240926T113000Z</t>
  </si>
  <si>
    <t>DTEND:20240926T140000Z</t>
  </si>
  <si>
    <t>UID:ADE604564742d323032342d323032352d343833372d302d30</t>
  </si>
  <si>
    <t>DTSTART:20241115T090000Z</t>
  </si>
  <si>
    <t>DTEND:20241115T110000Z</t>
  </si>
  <si>
    <t>DESCRIPTION:\n1719317747066\nFIP-MIK5 (14)\nAYADI Ali\nInformatique 3\nFI</t>
  </si>
  <si>
    <t>UID:ADE604564742d323032342d323032352d373139302d302d30</t>
  </si>
  <si>
    <t>DTSTART:20250129T080000Z</t>
  </si>
  <si>
    <t>DTEND:20250129T113000Z</t>
  </si>
  <si>
    <t>SUMMARY:CFC - Bachotage TOEIC 2</t>
  </si>
  <si>
    <t>UID:ADE604564742d323032342d323032352d353031382d302d30</t>
  </si>
  <si>
    <t>DTSTART:20240924T113000Z</t>
  </si>
  <si>
    <t>DTEND:20240924T140000Z</t>
  </si>
  <si>
    <t>UID:ADE604564742d323032342d323032352d343734302d302d30</t>
  </si>
  <si>
    <t>DTSTART:20250115T070000Z</t>
  </si>
  <si>
    <t>DTEND:20250115T110000Z</t>
  </si>
  <si>
    <t>UID:ADE604564742d323032342d323032352d353435372d302d30</t>
  </si>
  <si>
    <t>DTSTART:20241205T070000Z</t>
  </si>
  <si>
    <t>DTEND:20241205T110000Z</t>
  </si>
  <si>
    <t>SUMMARY:Performance industrielle - C</t>
  </si>
  <si>
    <t>UID:ADE604564742d323032342d323032352d353430342d302d30</t>
  </si>
  <si>
    <t>SUMMARY:CFC - Droit des entreprises C</t>
  </si>
  <si>
    <t>LOCATION:E2.10 Salle Formation continue (18) VP+Visio</t>
  </si>
  <si>
    <t>DESCRIPTION:\n1719317747115\nFIP-MIK5 (14)\nMANNINO Frédéric\nCFC\nFIPMIK</t>
  </si>
  <si>
    <t>UID:ADE604564742d323032342d323032352d333937322d302d30</t>
  </si>
  <si>
    <t>DTSTART:20241211T090000Z</t>
  </si>
  <si>
    <t>DTEND:20241211T110000Z</t>
  </si>
  <si>
    <t>SUMMARY:Informatique 3 P</t>
  </si>
  <si>
    <t>DESCRIPTION:\n1719317750012\nFIP-MIK5 (14)\nAYADI Ali\nInformatique 3\nFI</t>
  </si>
  <si>
    <t>UID:ADE604564742d323032342d323032352d373331372d302d30</t>
  </si>
  <si>
    <t>DTSTART:20241007T113000Z</t>
  </si>
  <si>
    <t>DTEND:20241007T133000Z</t>
  </si>
  <si>
    <t>SUMMARY:Mécatronique 5 C</t>
  </si>
  <si>
    <t>DESCRIPTION:\n\nFIP-MIK5 (14)\nBERNARD Loïc\nMécatronique 5\nFIPMIK5\n(Ex</t>
  </si>
  <si>
    <t>UID:ADE604564742d323032342d323032352d323835382d302d30</t>
  </si>
  <si>
    <t>DTSTART:20241126T120000Z</t>
  </si>
  <si>
    <t>DTEND:20241126T153000Z</t>
  </si>
  <si>
    <t>SUMMARY:CFAI - Intégration en robotique manufacturière Gr2</t>
  </si>
  <si>
    <t>DESCRIPTION:\n1719317748278\nFIP-MIK5 (14)\nCFAI - BELLANGER Théo\nIntégr</t>
  </si>
  <si>
    <t>UID:ADE604564742d323032342d323032352d32373435392d302d30</t>
  </si>
  <si>
    <t>DTSTART:20250123T120000Z</t>
  </si>
  <si>
    <t>DTEND:20250123T130000Z</t>
  </si>
  <si>
    <t>DESCRIPTION:\n\nFIP-MIK5 (14)\nFLURY Manuel\nVEDRINES Marc\nMESBAHI Tedja</t>
  </si>
  <si>
    <t>UID:ADE604564742d323032342d323032352d32373636392d302d30</t>
  </si>
  <si>
    <t>DTSTART:20241108T090000Z</t>
  </si>
  <si>
    <t>DTEND:20241108T110000Z</t>
  </si>
  <si>
    <t>SUMMARY:Informatique 3 TD</t>
  </si>
  <si>
    <t>DESCRIPTION:\n1719317746368\nFIP-MIK5 (14)\nAYADI Ali\nInformatique 3\nFI</t>
  </si>
  <si>
    <t>UID:ADE604564742d323032342d323032352d373237322d302d30</t>
  </si>
  <si>
    <t>DTSTART:20250617T060000Z</t>
  </si>
  <si>
    <t>DTEND:20250617T180000Z</t>
  </si>
  <si>
    <t>SUMMARY:Soutenances PFE FIPMIK5</t>
  </si>
  <si>
    <t>DESCRIPTION:\n1719317756549\nFIP-MIK5 (14)\nVEDRINES Marc\nPFE\nFIPMIK5\n</t>
  </si>
  <si>
    <t>UID:ADE604564742d323032342d323032352d32383839352d302d30</t>
  </si>
  <si>
    <t>DTSTART:20241001T123000Z</t>
  </si>
  <si>
    <t>DTEND:20241001T150000Z</t>
  </si>
  <si>
    <t>DESCRIPTION:\n\nFIP-MIK5 (14)\nVEDRINES Marc\nProjet 4 : innovation et re</t>
  </si>
  <si>
    <t>UID:ADE604564742d323032342d323032352d32343936312d302d30</t>
  </si>
  <si>
    <t>DTSTART:20241113T123000Z</t>
  </si>
  <si>
    <t>DTEND:20241113T143000Z</t>
  </si>
  <si>
    <t>LOCATION:PFGE-Espace Projet Info.2 T0.31b</t>
  </si>
  <si>
    <t>UID:ADE604564742d323032342d323032352d32343936342d302d30</t>
  </si>
  <si>
    <t>DTSTART:20241002T090000Z</t>
  </si>
  <si>
    <t>DTEND:20241002T110000Z</t>
  </si>
  <si>
    <t>UID:ADE604564742d323032342d323032352d343738342d302d30</t>
  </si>
  <si>
    <t>DTSTART:20241104T073000Z</t>
  </si>
  <si>
    <t>DTEND:20241104T113000Z</t>
  </si>
  <si>
    <t>DESCRIPTION:\n1719317745689\nFIP-MIK5 (14)\nCFAI - BORNE Philippe\nCFC\nF</t>
  </si>
  <si>
    <t>UID:ADE604564742d323032342d323032352d31373831332d302d30</t>
  </si>
  <si>
    <t>DTSTART:20240926T070000Z</t>
  </si>
  <si>
    <t>DTEND:20240926T103000Z</t>
  </si>
  <si>
    <t>UID:ADE604564742d323032342d323032352d343834332d302d30</t>
  </si>
  <si>
    <t>DTSTART:20241003T110000Z</t>
  </si>
  <si>
    <t>DTEND:20241003T130000Z</t>
  </si>
  <si>
    <t>SUMMARY:Mécatronique 5 E-Learning</t>
  </si>
  <si>
    <t>UID:ADE604564742d323032342d323032352d373536312d302d30</t>
  </si>
  <si>
    <t>DTSTART:20241002T120000Z</t>
  </si>
  <si>
    <t>DTEND:20241002T140000Z</t>
  </si>
  <si>
    <t>UID:ADE604564742d323032342d323032352d373335312d302d30</t>
  </si>
  <si>
    <t>DTSTART:20250128T123000Z</t>
  </si>
  <si>
    <t>DTEND:20250128T150000Z</t>
  </si>
  <si>
    <t>UID:ADE604564742d323032342d323032352d353035302d302d30</t>
  </si>
  <si>
    <t>SUMMARY:Ethique de l'ingénieur &amp; DDRS C</t>
  </si>
  <si>
    <t>DESCRIPTION:\n\nFIP-MIK5 (14)\nMORANO Guillaume\nEthique de l'ingénieur e</t>
  </si>
  <si>
    <t>UID:ADE604564742d323032342d323032352d32373637332d302d30</t>
  </si>
  <si>
    <t>DTSTART:20241119T120000Z</t>
  </si>
  <si>
    <t>DTEND:20241119T153000Z</t>
  </si>
  <si>
    <t>DESCRIPTION:\n1719317747475\nFIP-MIK5 (14)\nCFAI - BELLANGER Théo\nIntégr</t>
  </si>
  <si>
    <t>UID:ADE604564742d323032342d323032352d32333734362d302d30</t>
  </si>
  <si>
    <t>DTSTART:20241004T113000Z</t>
  </si>
  <si>
    <t>DTEND:20241004T153000Z</t>
  </si>
  <si>
    <t>LOCATION:PFM - Espace Robots T0.13C</t>
  </si>
  <si>
    <t>UID:ADE604564742d323032342d323032352d393032382d302d30</t>
  </si>
  <si>
    <t>DTSTART:20241112T070000Z</t>
  </si>
  <si>
    <t>DTEND:20241112T090000Z</t>
  </si>
  <si>
    <t>DESCRIPTION:\n1719317746500\nFIP-MIK5 (14)\nAYADI Ali\nInformatique 3\nFI</t>
  </si>
  <si>
    <t>UID:ADE604564742d323032342d323032352d373237342d302d30</t>
  </si>
  <si>
    <t>DTSTART:20250127T080000Z</t>
  </si>
  <si>
    <t>DTEND:20250127T113000Z</t>
  </si>
  <si>
    <t>UID:ADE604564742d323032342d323032352d343934382d302d30</t>
  </si>
  <si>
    <t>DTSTART:20250130T080000Z</t>
  </si>
  <si>
    <t>DTEND:20250130T113000Z</t>
  </si>
  <si>
    <t>UID:ADE604564742d323032342d323032352d353032322d302d30</t>
  </si>
  <si>
    <t>DTSTART:20250107T123000Z</t>
  </si>
  <si>
    <t>DTEND:20250107T163000Z</t>
  </si>
  <si>
    <t>UID:ADE604564742d323032342d323032352d32373636322d302d30</t>
  </si>
  <si>
    <t>DTSTART:20250205T083000Z</t>
  </si>
  <si>
    <t>DTEND:20250205T093000Z</t>
  </si>
  <si>
    <t>SUMMARY:Réunion préparatoire Jury 1er semestre - FIPMIK5</t>
  </si>
  <si>
    <t>DESCRIPTION:\n1719317752547\nREMITA Hakim\nVEDRINES Marc\nDépartement Méc</t>
  </si>
  <si>
    <t xml:space="preserve"> anique\nJURYS - Réunions préparatoires 1er semestre\nFIPMIK5\nAccueil + </t>
  </si>
  <si>
    <t>UID:ADE604564742d323032342d323032352d32363333352d302d30</t>
  </si>
  <si>
    <t>DTSTART:20250123T150000Z</t>
  </si>
  <si>
    <t>DTEND:20250123T170000Z</t>
  </si>
  <si>
    <t>SUMMARY:Projet 4 : innovation et recherche - Présentations</t>
  </si>
  <si>
    <t>UID:ADE604564742d323032342d323032352d32373636342d302d30</t>
  </si>
  <si>
    <t>UID:ADE604564742d323032342d323032352d32373634372d302d30</t>
  </si>
  <si>
    <t>DTSTART:20241206T070000Z</t>
  </si>
  <si>
    <t>DTEND:20241206T100000Z</t>
  </si>
  <si>
    <t>UID:ADE604564742d323032342d323032352d31303633332d302d30</t>
  </si>
  <si>
    <t>DTSTART:20241001T100000Z</t>
  </si>
  <si>
    <t>DTEND:20241001T103000Z</t>
  </si>
  <si>
    <t>SUMMARY:Accueil Secrétariat FIP</t>
  </si>
  <si>
    <t>LOCATION:E2.18 Salle Formation continue (12) VP</t>
  </si>
  <si>
    <t>DESCRIPTION:\n\nFIP-MIK5\nService Formation Continue - BISCHOFF Françoise</t>
  </si>
  <si>
    <t>UID:ADE604564742d323032342d323032352d343932352d302d30</t>
  </si>
  <si>
    <t>DTSTART:20241213T090000Z</t>
  </si>
  <si>
    <t>DTEND:20241213T110000Z</t>
  </si>
  <si>
    <t>SUMMARY:Informatique 3 TD CONTRÔLE</t>
  </si>
  <si>
    <t>DESCRIPTION:\n1719317750289\nFIP-MIK5 (14)\nAYADI Ali\nInformatique 3\nFI</t>
  </si>
  <si>
    <t>UID:ADE604564742d323032342d323032352d373237352d302d30</t>
  </si>
  <si>
    <t>DTSTART:20241120T120000Z</t>
  </si>
  <si>
    <t>DTEND:20241120T153000Z</t>
  </si>
  <si>
    <t>DESCRIPTION:\n1719317747654\nFIP-MIK5 (14)\nCFAI - BELLANGER Théo\nIntégr</t>
  </si>
  <si>
    <t>UID:ADE604564742d323032342d323032352d32333938332d302d30</t>
  </si>
  <si>
    <t>DTSTART:20241002T140000Z</t>
  </si>
  <si>
    <t>DTEND:20241002T160000Z</t>
  </si>
  <si>
    <t>UID:ADE604564742d323032342d323032352d373337302d302d30</t>
  </si>
  <si>
    <t>DTSTART:20241206T130000Z</t>
  </si>
  <si>
    <t>DTEND:20241206T150000Z</t>
  </si>
  <si>
    <t>UID:ADE604564742d323032342d323032352d32373637342d302d30</t>
  </si>
  <si>
    <t>DTSTART:20250131T080000Z</t>
  </si>
  <si>
    <t>DTEND:20250131T110000Z</t>
  </si>
  <si>
    <t>UID:ADE604564742d323032342d323032352d353033372d302d30</t>
  </si>
  <si>
    <t>DTSTART:20240925T113000Z</t>
  </si>
  <si>
    <t>DTEND:20240925T140000Z</t>
  </si>
  <si>
    <t>UID:ADE604564742d323032342d323032352d343739322d302d30</t>
  </si>
  <si>
    <t>DTSTART:20240923T113000Z</t>
  </si>
  <si>
    <t>DTEND:20240923T140000Z</t>
  </si>
  <si>
    <t>UID:ADE604564742d323032342d323032352d343732342d302d30</t>
  </si>
  <si>
    <t>DTSTART:20241002T070000Z</t>
  </si>
  <si>
    <t>DTEND:20241002T090000Z</t>
  </si>
  <si>
    <t>UID:ADE604564742d323032342d323032352d343232372d302d30</t>
  </si>
  <si>
    <t>DTSTART:20241011T060000Z</t>
  </si>
  <si>
    <t>DTEND:20241011T080000Z</t>
  </si>
  <si>
    <t>DESCRIPTION:\n1719317743714\nFIP-MIK5 (14)\nAYADI Ali\nInformatique 3\nFI</t>
  </si>
  <si>
    <t>UID:ADE604564742d323032342d323032352d373234302d302d30</t>
  </si>
  <si>
    <t>DTSTART:20250109T123000Z</t>
  </si>
  <si>
    <t>DTEND:20250109T163000Z</t>
  </si>
  <si>
    <t>UID:ADE604564742d323032342d323032352d32373637302d302d30</t>
  </si>
  <si>
    <t>DTSTART:20241120T073000Z</t>
  </si>
  <si>
    <t>DTEND:20241120T110000Z</t>
  </si>
  <si>
    <t>DESCRIPTION:\n1719317747610\nFIP-MIK5 (14)\nCFAI - BELLANGER Théo\nIntégr</t>
  </si>
  <si>
    <t>UID:ADE604564742d323032342d323032352d32333635362d302d30</t>
  </si>
  <si>
    <t>DTSTART:20250116T070000Z</t>
  </si>
  <si>
    <t>DTEND:20250116T110000Z</t>
  </si>
  <si>
    <t>UID:ADE604564742d323032342d323032352d353434392d302d30</t>
  </si>
  <si>
    <t>DTSTART:20250122T070000Z</t>
  </si>
  <si>
    <t>DTEND:20250122T110000Z</t>
  </si>
  <si>
    <t>SUMMARY:Mécatronique 5 TP Cadrage PFE</t>
  </si>
  <si>
    <t xml:space="preserve">DESCRIPTION:\n\nFIP-MIK5 (14)\nVEDRINES Marc\nREMITA Hakim\nMécatronique </t>
  </si>
  <si>
    <t>UID:ADE604564742d323032342d323032352d32373735362d302d30</t>
  </si>
  <si>
    <t>DTSTART:20241213T070000Z</t>
  </si>
  <si>
    <t>DTEND:20241213T090000Z</t>
  </si>
  <si>
    <t>DESCRIPTION:\n1719317750241\nFIP-MIK5 (14)\nAYADI Ali\nInformatique 3\nFI</t>
  </si>
  <si>
    <t>UID:ADE604564742d323032342d323032352d373239332d302d30</t>
  </si>
  <si>
    <t>DTSTART:20240924T070000Z</t>
  </si>
  <si>
    <t>DTEND:20240924T103000Z</t>
  </si>
  <si>
    <t>UID:ADE604564742d323032342d323032352d343639342d302d30</t>
  </si>
  <si>
    <t>DTSTART:20241202T090000Z</t>
  </si>
  <si>
    <t>DTEND:20241202T110000Z</t>
  </si>
  <si>
    <t>DESCRIPTION:\n1719317748900\nFIP-MIK5 (14)\nAYADI Ali\nInformatique 3\nFI</t>
  </si>
  <si>
    <t>UID:ADE604564742d323032342d323032352d373330332d302d30</t>
  </si>
  <si>
    <t>DTSTART:20250123T130000Z</t>
  </si>
  <si>
    <t>DTEND:20250123T150000Z</t>
  </si>
  <si>
    <t>UID:ADE604564742d323032342d323032352d32373636332d302d30</t>
  </si>
  <si>
    <t>DTSTART:20241204T070000Z</t>
  </si>
  <si>
    <t>DTEND:20241204T110000Z</t>
  </si>
  <si>
    <t>UID:ADE604564742d323032342d323032352d353432302d302d30</t>
  </si>
  <si>
    <t>DTSTART:20241211T070000Z</t>
  </si>
  <si>
    <t>DTEND:20241211T090000Z</t>
  </si>
  <si>
    <t>DESCRIPTION:\n1719317749959\nFIP-MIK5 (14)\nAYADI Ali\nInformatique 3\nFI</t>
  </si>
  <si>
    <t>UID:ADE604564742d323032342d323032352d373331332d302d30</t>
  </si>
  <si>
    <t>DTSTART:20250110T090000Z</t>
  </si>
  <si>
    <t>DTEND:20250110T110000Z</t>
  </si>
  <si>
    <t>SUMMARY:Ethique de l'ingénieur &amp; DDRS TD</t>
  </si>
  <si>
    <t>DTSTART:20250109T090000Z</t>
  </si>
  <si>
    <t>DTEND:20250109T110000Z</t>
  </si>
  <si>
    <t>UID:ADE604564742d323032342d323032352d32373637372d302d30</t>
  </si>
  <si>
    <t>UID:ADE604564742d323032342d323032352d32373636382d302d30</t>
  </si>
  <si>
    <t>DTSTART:20241004T080000Z</t>
  </si>
  <si>
    <t>DTEND:20241004T100000Z</t>
  </si>
  <si>
    <t>DESCRIPTION:\n\nFIP-MIK5 (14)\nLABIC Paul\nEthique de l'ingénieur et déve</t>
  </si>
  <si>
    <t>UID:ADE604564742d323032342d323032352d32373637322d302d30</t>
  </si>
  <si>
    <t>DTSTART:20250115T123000Z</t>
  </si>
  <si>
    <t>DTEND:20250115T163000Z</t>
  </si>
  <si>
    <t>UID:ADE604564742d323032342d323032352d353532302d302d30</t>
  </si>
  <si>
    <t>DTSTART:20241108T130000Z</t>
  </si>
  <si>
    <t>DTEND:20241108T150000Z</t>
  </si>
  <si>
    <t>LOCATION:C4.11 (30)</t>
  </si>
  <si>
    <t>UID:ADE604564742d323032342d323032352d32373637352d302d30</t>
  </si>
  <si>
    <t>DTSTART:20241211T123000Z</t>
  </si>
  <si>
    <t>UID:ADE604564742d323032342d323032352d32373634392d302d30</t>
  </si>
  <si>
    <t>DTSTART:20241203T120000Z</t>
  </si>
  <si>
    <t>DTEND:20241203T140000Z</t>
  </si>
  <si>
    <t>UID:ADE604564742d323032342d323032352d32373434302d302d30</t>
  </si>
  <si>
    <t>DTSTART:20250113T070000Z</t>
  </si>
  <si>
    <t>DTEND:20250113T090000Z</t>
  </si>
  <si>
    <t>SUMMARY:Ethique de l'ingénieur &amp; DDRS TD Contrôle</t>
  </si>
  <si>
    <t>UID:ADE604564742d323032342d323032352d32373637392d302d30</t>
  </si>
  <si>
    <t>DTSTART:20241007T060000Z</t>
  </si>
  <si>
    <t>DTEND:20241007T100000Z</t>
  </si>
  <si>
    <t>UID:ADE604564742d323032342d323032352d32373633362d302d30</t>
  </si>
  <si>
    <t>UID:ADE604564742d323032342d323032352d333834392d302d30</t>
  </si>
  <si>
    <t>DTSTART:20241127T120000Z</t>
  </si>
  <si>
    <t>DTEND:20241127T153000Z</t>
  </si>
  <si>
    <t>DESCRIPTION:\n1719317748455\nFIP-MIK5 (14)\nCFAI - BELLANGER Théo\nIntégr</t>
  </si>
  <si>
    <t>UID:ADE604564742d323032342d323032352d33313530362d302d30</t>
  </si>
  <si>
    <t>DTSTART:20241205T123000Z</t>
  </si>
  <si>
    <t>DTEND:20241205T163000Z</t>
  </si>
  <si>
    <t>UID:ADE604564742d323032342d323032352d353431352d302d30</t>
  </si>
  <si>
    <t>DESCRIPTION:\n1719317743825\nFIP-MIK5 (14)\nMANNINO Frédéric\nCFC\nFIPMIK</t>
  </si>
  <si>
    <t>UID:ADE604564742d323032342d323032352d333937312d302d30</t>
  </si>
  <si>
    <t>DTSTART:20241202T070000Z</t>
  </si>
  <si>
    <t>DTEND:20241202T090000Z</t>
  </si>
  <si>
    <t>DESCRIPTION:\n1719317748832\nFIP-MIK5 (14)\nAYADI Ali\nInformatique 3\nFI</t>
  </si>
  <si>
    <t>UID:ADE604564742d323032342d323032352d373239372d302d30</t>
  </si>
  <si>
    <t>DTSTART:20241210T080000Z</t>
  </si>
  <si>
    <t>DTEND:20241210T113000Z</t>
  </si>
  <si>
    <t>SUMMARY:Gestion comptable et financière C</t>
  </si>
  <si>
    <t>DESCRIPTION:\n1719317749815\nFIP-MIK5 (14)\nCFAI - N'DIAYE Karim\nFIPMIK5</t>
  </si>
  <si>
    <t xml:space="preserve"> n</t>
  </si>
  <si>
    <t>UID:ADE604564742d323032342d323032352d31303938372d302d30</t>
  </si>
  <si>
    <t>UID:ADE604564742d323032342d323032352d32373633372d302d30</t>
  </si>
  <si>
    <t>DTSTART:20241209T080000Z</t>
  </si>
  <si>
    <t>DTEND:20241209T113000Z</t>
  </si>
  <si>
    <t>DESCRIPTION:\n1719317749635\nFIP-MIK5 (14)\nCFAI - N'DIAYE Karim\nFIPMIK5</t>
  </si>
  <si>
    <t>UID:ADE604564742d323032342d323032352d31303434332d302d30</t>
  </si>
  <si>
    <t>DTSTART:20241113T070000Z</t>
  </si>
  <si>
    <t>DTEND:20241113T110000Z</t>
  </si>
  <si>
    <t>UID:ADE604564742d323032342d323032352d32373636312d302d30</t>
  </si>
  <si>
    <t>DTSTART:20241107T120000Z</t>
  </si>
  <si>
    <t>DTEND:20241107T140000Z</t>
  </si>
  <si>
    <t>UID:ADE604564742d323032342d323032352d373632322d302d30</t>
  </si>
  <si>
    <t>DTSTART:20250113T090000Z</t>
  </si>
  <si>
    <t>DTEND:20250113T110000Z</t>
  </si>
  <si>
    <t>UID:ADE604564742d323032342d323032352d32373237302d302d30</t>
  </si>
  <si>
    <t>DTSTART:20241015T153000Z</t>
  </si>
  <si>
    <t>DTEND:20241015T180000Z</t>
  </si>
  <si>
    <t>SUMMARY:Soirée VINCI ENERGIES (17h30 à 21h)</t>
  </si>
  <si>
    <t>LOCATION:Espace A&amp;I (L'oeuf)\,Amphi A&amp;I E0.19 (277) VP+Visio\,Hall</t>
  </si>
  <si>
    <t xml:space="preserve"> )\nGT2E4 (37)\nMIQ3 (32)\nMIQ4 (30)\nMIQ5 (16)\nGT2E5\nFIP-GE4 (24)\nFIP</t>
  </si>
  <si>
    <t xml:space="preserve"> -GE5 (18)\nFIP-MIK4 (14)\nFIP-MIK5 (14)\nFIP-GT2E4 (19)\nFIP-GT2E5 (15)\</t>
  </si>
  <si>
    <t xml:space="preserve"> nFIP-GT2E3 (19)\nService INSA / Entreprises - MERK Catherine\nFondation </t>
  </si>
  <si>
    <t xml:space="preserve"> INSA - MARY Camille\nGE3\nAccueil + divers\nGE4\nAccueil + divers\nGE5\n</t>
  </si>
  <si>
    <t xml:space="preserve"> Accueil + divers\nGM3\nAccueil + divers\nGM4\nAccueil + divers\nGM5\nAcc</t>
  </si>
  <si>
    <t xml:space="preserve"> ueil + divers\nGT2E3\nAccueil + divers\nGT2E4\nAccueil  + divers\nGT2E5\</t>
  </si>
  <si>
    <t xml:space="preserve"> nAccueil + divers\nMIQ3\nAccueil + Divers\nMIQ4\nAccueil + Divers\nMIQ5\</t>
  </si>
  <si>
    <t xml:space="preserve"> nAccueil + divers\nFIPGE3\nAccueil\nFIPGE4\nAcceuil + divers\nFIPGE5\nFI</t>
  </si>
  <si>
    <t xml:space="preserve"> PGT2E3\nAccueil\nFIPGT2E4\nAccueil + divers\nFIPGT2E5\nAccueil\nFIPMIK3\</t>
  </si>
  <si>
    <t xml:space="preserve"> nAccueil + divers\nFIPMIK4\nAccueil + divers\nFIPMIK5\nAccueil + divers\</t>
  </si>
  <si>
    <t>UID:ADE604564742d323032342d323032352d373830312d302d30</t>
  </si>
  <si>
    <t>DTSTART:20241209T130000Z</t>
  </si>
  <si>
    <t>DTEND:20241209T163000Z</t>
  </si>
  <si>
    <t>SUMMARY:Gestion comptable et financière TD</t>
  </si>
  <si>
    <t>DESCRIPTION:\n1719317749701\nFIP-MIK5 (14)\nCFAI - N'DIAYE Karim\nFIPMIK5</t>
  </si>
  <si>
    <t>UID:ADE604564742d323032342d323032352d31303932322d302d30</t>
  </si>
  <si>
    <t>DTSTART:20250128T080000Z</t>
  </si>
  <si>
    <t>DTEND:20250128T113000Z</t>
  </si>
  <si>
    <t>UID:ADE604564742d323032342d323032352d343935352d302d30</t>
  </si>
  <si>
    <t>DTSTART:20240925T070000Z</t>
  </si>
  <si>
    <t>DTEND:20240925T103000Z</t>
  </si>
  <si>
    <t>UID:ADE604564742d323032342d323032352d343730342d302d30</t>
  </si>
  <si>
    <t>DTSTART:20241115T070000Z</t>
  </si>
  <si>
    <t>DTEND:20241115T090000Z</t>
  </si>
  <si>
    <t>DESCRIPTION:\n1719317746988\nFIP-MIK5 (14)\nAYADI Ali\nInformatique 3\nFI</t>
  </si>
  <si>
    <t>UID:ADE604564742d323032342d323032352d373238362d302d30</t>
  </si>
  <si>
    <t>DTSTART:20250129T123000Z</t>
  </si>
  <si>
    <t>DTEND:20250129T150000Z</t>
  </si>
  <si>
    <t>UID:ADE604564742d323032342d323032352d353039332d302d30</t>
  </si>
  <si>
    <t>DTSTART:20240927T070000Z</t>
  </si>
  <si>
    <t>DTEND:20240927T103000Z</t>
  </si>
  <si>
    <t>UID:ADE604564742d323032342d323032352d343934362d302d30</t>
  </si>
  <si>
    <t>DTSTART:20250319T083000Z</t>
  </si>
  <si>
    <t>DTEND:20250319T100000Z</t>
  </si>
  <si>
    <t>SUMMARY:JA Rat FIP5 + FISA GC5</t>
  </si>
  <si>
    <t>LOCATION:F2.08 Salle réunion (20) VP</t>
  </si>
  <si>
    <t>DESCRIPTION:\n1719317754154\nDirection de la Formation - TRITSCHER Corinn</t>
  </si>
  <si>
    <t xml:space="preserve"> e\nDirection de la Formation\nCFAI - GELHAUSEN Micaele\nVEDRINES Marc\nR</t>
  </si>
  <si>
    <t xml:space="preserve"> EMITA Hakim\nGRESS Christelle\nFLIELLER Damien\nBOUVENOT Jean-Baptiste\n</t>
  </si>
  <si>
    <t xml:space="preserve"> LATOUR Benjamin\nPELLETIER Hervé\nGUYVARC'H Bertrand\nJURYS\nFIPGE5\nFIP</t>
  </si>
  <si>
    <t xml:space="preserve"> GT2E5\nFIPMECA5\nFIPMIK5\nFIPPL5\nFISAGC5\nActivités INSA\nActivités Pôl</t>
  </si>
  <si>
    <t>UID:ADE604564742d323032342d323032352d34362d302d30</t>
  </si>
  <si>
    <t>DTSTART:20241010T060000Z</t>
  </si>
  <si>
    <t>DTEND:20241010T100000Z</t>
  </si>
  <si>
    <t>UID:ADE604564742d323032342d323032352d353431392d302d30</t>
  </si>
  <si>
    <t>DTSTART:20241108T070000Z</t>
  </si>
  <si>
    <t>DTEND:20241108T090000Z</t>
  </si>
  <si>
    <t>DESCRIPTION:\n1719317746296\nFIP-MIK5 (14)\nAYADI Ali\nInformatique 3\nFI</t>
  </si>
  <si>
    <t>UID:ADE604564742d323032342d323032352d373232312d302d30</t>
  </si>
  <si>
    <t>DTSTART:20241127T073000Z</t>
  </si>
  <si>
    <t>DTEND:20241127T110000Z</t>
  </si>
  <si>
    <t>DESCRIPTION:\n1719317748399\nFIP-MIK5 (14)\nCFAI - BELLANGER Théo\nIntégr</t>
  </si>
  <si>
    <t>UID:ADE604564742d323032342d323032352d32373435362d302d30</t>
  </si>
  <si>
    <t>DTSTART:20241107T140000Z</t>
  </si>
  <si>
    <t>DTEND:20241107T160000Z</t>
  </si>
  <si>
    <t>UID:ADE604564742d323032342d323032352d373631382d302d30</t>
  </si>
  <si>
    <t>DTSTART:20250108T123000Z</t>
  </si>
  <si>
    <t>DTEND:20250108T163000Z</t>
  </si>
  <si>
    <t>UID:ADE604564742d323032342d323032352d32373636372d302d30</t>
  </si>
  <si>
    <t>DTSTART:20241105T070000Z</t>
  </si>
  <si>
    <t>DTEND:20241105T090000Z</t>
  </si>
  <si>
    <t>SUMMARY:CFC - Veille technologique (propriété intellectuelle) Application</t>
  </si>
  <si>
    <t xml:space="preserve"> </t>
  </si>
  <si>
    <t>DESCRIPTION:\n1719317745878\nFIP-MIK5 (14)\nCFAI - BORNE Philippe\nCFC\nF</t>
  </si>
  <si>
    <t>UID:ADE604564742d323032342d323032352d33393335322d302d30</t>
  </si>
  <si>
    <t>DTSTART:20241204T123000Z</t>
  </si>
  <si>
    <t>DTEND:20241204T163000Z</t>
  </si>
  <si>
    <t>UID:ADE604564742d323032342d323032352d353430322d302d30</t>
  </si>
  <si>
    <t>DTSTART:20241010T113000Z</t>
  </si>
  <si>
    <t>DTEND:20241010T153000Z</t>
  </si>
  <si>
    <t>UID:ADE604564742d323032342d323032352d353431382d302d30</t>
  </si>
  <si>
    <t>DTSTART:20241125T073000Z</t>
  </si>
  <si>
    <t>DTEND:20241125T110000Z</t>
  </si>
  <si>
    <t>DESCRIPTION:\n1719317748035\nFIP-MIK5 (14)\nCFAI - BELLANGER Théo\nIntégr</t>
  </si>
  <si>
    <t>UID:ADE604564742d323032342d323032352d32373435342d302d30</t>
  </si>
  <si>
    <t>DTSTART:20241004T060000Z</t>
  </si>
  <si>
    <t>DTEND:20241004T080000Z</t>
  </si>
  <si>
    <t>UID:ADE604564742d323032342d323032352d333637342d302d30</t>
  </si>
  <si>
    <t>DTSTART:20250127T123000Z</t>
  </si>
  <si>
    <t>DTEND:20250127T150000Z</t>
  </si>
  <si>
    <t>UID:ADE604564742d323032342d323032352d353034352d302d30</t>
  </si>
  <si>
    <t>DTSTART:20241007T133000Z</t>
  </si>
  <si>
    <t>DTEND:20241007T153000Z</t>
  </si>
  <si>
    <t>UID:ADE604564742d323032342d323032352d333933302d302d30</t>
  </si>
  <si>
    <t>DESCRIPTION:\n1719317750336\nFIP-MIK5 (14)\nMANNINO Frédéric\nCFC\nFIPMIK</t>
  </si>
  <si>
    <t>UID:ADE604564742d323032342d323032352d333937332d302d30</t>
  </si>
  <si>
    <t>DTSTART:20250107T073000Z</t>
  </si>
  <si>
    <t>DTEND:20250107T110000Z</t>
  </si>
  <si>
    <t>DESCRIPTION:\n1719317751147\nFIP-MIK5 (14)\nMANNINO Frédéric\nCFC\nFIPMIK</t>
  </si>
  <si>
    <t>UID:ADE604564742d323032342d323032352d343133362d302d30</t>
  </si>
  <si>
    <t>UID:ADE604564742d323032342d323032352d33313530392d302d30</t>
  </si>
  <si>
    <t>DTSTART:20241114T140000Z</t>
  </si>
  <si>
    <t>DTEND:20241114T160000Z</t>
  </si>
  <si>
    <t>UID:ADE604564742d323032342d323032352d373337332d302d30</t>
  </si>
  <si>
    <t>DTSTART:20241126T073000Z</t>
  </si>
  <si>
    <t>DTEND:20241126T110000Z</t>
  </si>
  <si>
    <t>DESCRIPTION:\n1719317748218\nFIP-MIK5 (14)\nCFAI - BELLANGER Théo\nIntégr</t>
  </si>
  <si>
    <t>UID:ADE604564742d323032342d323032352d32373435352d302d30</t>
  </si>
  <si>
    <t>DTSTART:20250130T123000Z</t>
  </si>
  <si>
    <t>DTEND:20250130T150000Z</t>
  </si>
  <si>
    <t>UID:ADE604564742d323032342d323032352d353039372d302d30</t>
  </si>
  <si>
    <t>DTSTART:20250106T090000Z</t>
  </si>
  <si>
    <t>DTEND:20250106T110000Z</t>
  </si>
  <si>
    <t>UID:ADE604564742d323032342d323032352d32373637362d302d30</t>
  </si>
  <si>
    <t>DTSTART:20241003T130000Z</t>
  </si>
  <si>
    <t>DTEND:20241003T150000Z</t>
  </si>
  <si>
    <t>UID:ADE604564742d323032342d323032352d373632312d302d30</t>
  </si>
  <si>
    <t>DTSTART:20241114T090000Z</t>
  </si>
  <si>
    <t>DTEND:20241114T110000Z</t>
  </si>
  <si>
    <t>UID:ADE604564742d323032342d323032352d373339312d302d30</t>
  </si>
  <si>
    <t>UID:ADE604564742d323032342d323032352d32393431302d302d30</t>
  </si>
  <si>
    <t>DTSTART:20241009T060000Z</t>
  </si>
  <si>
    <t>DTEND:20241009T100000Z</t>
  </si>
  <si>
    <t>UID:ADE604564742d323032342d323032352d353432312d302d30</t>
  </si>
  <si>
    <t>DTSTART:20241107T090000Z</t>
  </si>
  <si>
    <t>DTEND:20241107T110000Z</t>
  </si>
  <si>
    <t>UID:ADE604564742d323032342d323032352d373535392d302d30</t>
  </si>
  <si>
    <t>DTSTART:20241203T070000Z</t>
  </si>
  <si>
    <t>DTEND:20241203T090000Z</t>
  </si>
  <si>
    <t>UID:ADE604564742d323032342d323032352d373337362d302d30</t>
  </si>
  <si>
    <t>DTSTART:20241203T090000Z</t>
  </si>
  <si>
    <t>DTEND:20241203T110000Z</t>
  </si>
  <si>
    <t>UID:ADE604564742d323032342d323032352d32353539362d302d30</t>
  </si>
  <si>
    <t>DTSTART:20241114T070000Z</t>
  </si>
  <si>
    <t>DTEND:20241114T090000Z</t>
  </si>
  <si>
    <t>UID:ADE604564742d323032342d323032352d373338302d302d30</t>
  </si>
  <si>
    <t>DTSTART:20250616T060000Z</t>
  </si>
  <si>
    <t>DTEND:20250616T160000Z</t>
  </si>
  <si>
    <t>DESCRIPTION:\n1719317756527\nFIP-MIK5 (14)\nVEDRINES Marc\nPFE\nFIPMIK5\n</t>
  </si>
  <si>
    <t>UID:ADE604564742d323032342d323032352d33333133342d302d30</t>
  </si>
  <si>
    <t>DTSTART:20241003T080000Z</t>
  </si>
  <si>
    <t>DTEND:20241003T100000Z</t>
  </si>
  <si>
    <t>UID:ADE604564742d323032342d323032352d343839302d302d30</t>
  </si>
  <si>
    <t>DTSTART:20241210T130000Z</t>
  </si>
  <si>
    <t>DTEND:20241210T163000Z</t>
  </si>
  <si>
    <t>DESCRIPTION:\n1719317749880\nFIP-MIK5 (14)\nCFAI - N'DIAYE Karim\nFIPMIK5</t>
  </si>
  <si>
    <t>UID:ADE604564742d323032342d323032352d31313131302d302d30</t>
  </si>
  <si>
    <t>DTSTART:20241001T110000Z</t>
  </si>
  <si>
    <t>DTEND:20241001T123000Z</t>
  </si>
  <si>
    <t>UID:ADE604564742d323032342d323032352d31303437342d302d30</t>
  </si>
  <si>
    <t>DTSTART:20241106T143000Z</t>
  </si>
  <si>
    <t>DTEND:20241106T163000Z</t>
  </si>
  <si>
    <t>DESCRIPTION:\n1719317743107\nFIP-MIK5 (14)\nAYADI Ali\nInformatique 3\nFI</t>
  </si>
  <si>
    <t>UID:ADE604564742d323032342d323032352d373138332d302d30</t>
  </si>
  <si>
    <t>DTSTART:20241125T120000Z</t>
  </si>
  <si>
    <t>DTEND:20241125T153000Z</t>
  </si>
  <si>
    <t>DESCRIPTION:\n1719317748097\nFIP-MIK5 (14)\nCFAI - BELLANGER Théo\nIntégr</t>
  </si>
  <si>
    <t>UID:ADE604564742d323032342d323032352d32373435372d302d30</t>
  </si>
  <si>
    <t>DTSTART:20250116T123000Z</t>
  </si>
  <si>
    <t>DTEND:20250116T163000Z</t>
  </si>
  <si>
    <t>UID:ADE604564742d323032342d323032352d353435352d302d30</t>
  </si>
  <si>
    <t>DTSTART:20250213T143000Z</t>
  </si>
  <si>
    <t>DTEND:20250213T150000Z</t>
  </si>
  <si>
    <t>SUMMARY:Jury 1er semestre - FIPMIK5</t>
  </si>
  <si>
    <t>LOCATION:A2.16 - Salle de réunion (12) Visio</t>
  </si>
  <si>
    <t>DESCRIPTION:\n1719317752978\nGRESS Christelle\nREMITA Hakim\nCFAI - GELHA</t>
  </si>
  <si>
    <t xml:space="preserve"> USEN Micaele\nVEDRINES Marc\nDirection de la Formation - TRITSCHER Corin</t>
  </si>
  <si>
    <t xml:space="preserve"> ne\nFIPMIK5\nJURYS\nActivités INSA\nActivités Pôle Formation - Scolarité</t>
  </si>
  <si>
    <t>UID:ADE604564742d323032342d323032352d33353438352d302d30</t>
  </si>
  <si>
    <t>DTSTART:20241118T120000Z</t>
  </si>
  <si>
    <t>DTEND:20241118T153000Z</t>
  </si>
  <si>
    <t>DESCRIPTION:\n1719317747302\nFIP-MIK5 (14)\nCFAI - BELLANGER Théo\nIntégr</t>
  </si>
  <si>
    <t>UID:ADE604564742d323032342d323032352d32333734352d302d30</t>
  </si>
  <si>
    <t>END:VCALENDAR</t>
  </si>
  <si>
    <t>SUMMARY:Projet 4</t>
  </si>
  <si>
    <t>Start</t>
  </si>
  <si>
    <t>end</t>
  </si>
  <si>
    <t>done</t>
  </si>
  <si>
    <t>POC </t>
  </si>
  <si>
    <t>Premier interfaçage</t>
  </si>
  <si>
    <t>Soft deadline</t>
  </si>
  <si>
    <t>fin octobre</t>
  </si>
  <si>
    <t>Lecture des documentations</t>
  </si>
  <si>
    <t>doc</t>
  </si>
  <si>
    <t>Premier programme</t>
  </si>
  <si>
    <t>1erProg</t>
  </si>
  <si>
    <t>Prise en main</t>
  </si>
  <si>
    <t>1-POC </t>
  </si>
  <si>
    <t>prise en mains des outil</t>
  </si>
  <si>
    <t>1-Prise en main</t>
  </si>
  <si>
    <t>x</t>
  </si>
  <si>
    <t>Recherch I2C</t>
  </si>
  <si>
    <t>1erCapteur</t>
  </si>
  <si>
    <t>Premier capteur I2C</t>
  </si>
  <si>
    <t>1erBlock</t>
  </si>
  <si>
    <t>faire un premier block simple</t>
  </si>
  <si>
    <t>ScanES</t>
  </si>
  <si>
    <t>Recherhce de carte ES</t>
  </si>
  <si>
    <t>New block</t>
  </si>
  <si>
    <t>New block test arduino</t>
  </si>
  <si>
    <t>I2C - test arduino</t>
  </si>
  <si>
    <t>I2C -  Block</t>
  </si>
  <si>
    <t>reunion</t>
  </si>
  <si>
    <t>E/S déporté</t>
  </si>
  <si>
    <t>Block</t>
  </si>
  <si>
    <t>Rapport reunion</t>
  </si>
  <si>
    <t>fin phase 1</t>
  </si>
  <si>
    <t>Done</t>
  </si>
  <si>
    <t xml:space="preserve">DESCRIPTION:\n\nFIP-MIK5 (14)\nMESBAHI Tedjani\nProjet 4 : innovation et </t>
  </si>
  <si>
    <t>DESCRIPTION:\n\nGE3 (39)\nGE4 (31)\nGE5 (30)\nGM3 (58)\nGM4 (57)\nGM5 (34</t>
  </si>
  <si>
    <t xml:space="preserve">DESCRIPTION:\n\nFIP-MIK5 (14)\nKIEFER François\nProjet 4 : innovation et </t>
  </si>
  <si>
    <t>DTSTART:20250113T130000Z</t>
  </si>
  <si>
    <t>DTEND:20250113T140000Z</t>
  </si>
  <si>
    <t>DESCRIPTION:\n\nFIP-MIK5 (14)\nFLURY Manuel\nProjet 4 : innovation et rec</t>
  </si>
  <si>
    <t>DTSTART:20241109T120000Z</t>
  </si>
  <si>
    <t>DTEND:20241109T190000Z</t>
  </si>
  <si>
    <t>LOCATION:Z - Palais de la Musique et des Congrès de Strasbourg</t>
  </si>
  <si>
    <t>DESCRIPTION:\n1719317747187\nDirecteur - BONE Romuald\nMIQ4\nA4\nA5\nAI1\</t>
  </si>
  <si>
    <t xml:space="preserve"> nAI2\nAI3\nFIPGE3\nFIPGE4\nFIPGE5\nFIPGT2E3\nFIPGT2E4\nFIPGT2E5\nFIPMECA</t>
  </si>
  <si>
    <t xml:space="preserve"> 3\nFIPMECA4\nFIPMECA5\nFIPMIK3\nFIPMIK4\nFIPMIK5\nFIPPL3\nFIPPL4\nFIPPL5</t>
  </si>
  <si>
    <t xml:space="preserve"> \nFISAGC3\nFISAGC4\nG2\nG3\nG4\nG5\nGC2\nGC3\nGC4\nGC5\nGE2\nGE3\nGE4\nG</t>
  </si>
  <si>
    <t xml:space="preserve"> E5\nGM2\nGM3\nGM4\nGM5\nGT2E2\nGT2E3\nGT2E4\nGT2E5\nMIQ2\nMIQ3\nMIQ5\nPL</t>
  </si>
  <si>
    <t>UID:ADE604564742d323032342d323032352d31383733372d302d30</t>
  </si>
  <si>
    <t>DESCRIPTION:\n\nFIP-MIK5 (14)\nFLURY Manuel\nVEDRINES Marc\nProjet 4 : in</t>
  </si>
  <si>
    <t>DTSTART:20250120T123000Z</t>
  </si>
  <si>
    <t>DTEND:20250120T163000Z</t>
  </si>
  <si>
    <t>DESCRIPTION:\n\nFIP-MIK5 (14)\nMESBAHI Tedjani\nVEDRINES Marc\nProjet 4 :</t>
  </si>
  <si>
    <t>DTEND:20241211T163000Z</t>
  </si>
  <si>
    <t>LOCATION:PFGE-Salle Usine du Futur T0.31a\,PFM - Espace Projet T0.13A</t>
  </si>
  <si>
    <t>DTSTART:20241011T110000Z</t>
  </si>
  <si>
    <t>DTEND:20241011T143000Z</t>
  </si>
  <si>
    <t>duree</t>
  </si>
  <si>
    <t>offset</t>
  </si>
  <si>
    <t>y [h]</t>
  </si>
  <si>
    <t>x [d]</t>
  </si>
  <si>
    <t>Dashbord</t>
  </si>
  <si>
    <t>Block E/S</t>
  </si>
  <si>
    <t>Natif</t>
  </si>
  <si>
    <t>Rendre I2C natif a OpenPLC</t>
  </si>
  <si>
    <t>Cree le premier block communiquant en I2C</t>
  </si>
  <si>
    <t>Block I2C</t>
  </si>
  <si>
    <t xml:space="preserve">Documente la processdure </t>
  </si>
  <si>
    <t>Export le block</t>
  </si>
  <si>
    <t>Doc</t>
  </si>
  <si>
    <t>Export</t>
  </si>
  <si>
    <t>Doc vision</t>
  </si>
  <si>
    <t xml:space="preserve">Interface </t>
  </si>
  <si>
    <t>Comprehention</t>
  </si>
  <si>
    <t>Adress</t>
  </si>
  <si>
    <t>Driver</t>
  </si>
  <si>
    <t xml:space="preserve">Documenter la vision </t>
  </si>
  <si>
    <t>Comprendre le programe et dessier des solutions</t>
  </si>
  <si>
    <t>Programmer UX</t>
  </si>
  <si>
    <t>Programmer l'interpreteur de driver</t>
  </si>
  <si>
    <t xml:space="preserve">Programmer le driver par defaut </t>
  </si>
  <si>
    <t>1-Doc vision</t>
  </si>
  <si>
    <t>2-Block</t>
  </si>
  <si>
    <t>Creation de la vision</t>
  </si>
  <si>
    <t>Balance</t>
  </si>
  <si>
    <t>Project</t>
  </si>
  <si>
    <t>2-Comprehention</t>
  </si>
  <si>
    <t>Leture de doc</t>
  </si>
  <si>
    <t>2-E/S déporté</t>
  </si>
  <si>
    <t>1-Block</t>
  </si>
  <si>
    <t>SUMMARY:Remise des diplômes</t>
  </si>
  <si>
    <t xml:space="preserve"> 2\nPL3\nPL4\nPL5\nSTH1LA\nSTH1LB\nRENAULT "Scénic"\nActivités INSA\n(Exp</t>
  </si>
  <si>
    <t>DTSTART:20241206T100000Z</t>
  </si>
  <si>
    <t>DTEND:20241206T120000Z</t>
  </si>
  <si>
    <t>LOCATION:Amphi Elec L0.28 (106) VP</t>
  </si>
  <si>
    <t>DTSTART:20241115T120000Z</t>
  </si>
  <si>
    <t>DTEND:20241115T153000Z</t>
  </si>
  <si>
    <t>DTSTART:20250117T090000Z</t>
  </si>
  <si>
    <t>DTEND:20250117T110000Z</t>
  </si>
  <si>
    <t>LOCATION:C1.11 (36) VP</t>
  </si>
  <si>
    <t>Hardware</t>
  </si>
  <si>
    <t>Calbler et tester le hardware</t>
  </si>
  <si>
    <t>4-Hardware</t>
  </si>
  <si>
    <t>Cablage</t>
  </si>
  <si>
    <t>Leture de doc pour test f(x) I2C</t>
  </si>
  <si>
    <t>Code I2C  test, RLY bof</t>
  </si>
  <si>
    <t>DTSTART:20241213T120000Z</t>
  </si>
  <si>
    <t>DTEND:20241213T153000Z</t>
  </si>
  <si>
    <t>DTSTART:20241212T090000Z</t>
  </si>
  <si>
    <t>DTEND:20241212T110000Z</t>
  </si>
  <si>
    <t>LOCATION:C1.15 (41) VP</t>
  </si>
  <si>
    <t>Data structure et Compaling debug</t>
  </si>
  <si>
    <t>Debug, maj</t>
  </si>
  <si>
    <t>Block programing AW9523B (done)</t>
  </si>
  <si>
    <t>RLY done</t>
  </si>
  <si>
    <t>worklog</t>
  </si>
  <si>
    <t>UID:ADE604564742d323032342d323032352d31353436352d302d30</t>
  </si>
  <si>
    <t>DTSTART:20250110T120000Z</t>
  </si>
  <si>
    <t>DTEND:20250110T140000Z</t>
  </si>
  <si>
    <t>ignore</t>
  </si>
  <si>
    <t>temp passe</t>
  </si>
  <si>
    <t>Autre</t>
  </si>
  <si>
    <t>Non classe</t>
  </si>
  <si>
    <t>Optimisation</t>
  </si>
  <si>
    <t>4-Natif</t>
  </si>
  <si>
    <t>Optimisation des bloques</t>
  </si>
  <si>
    <t>Erreur</t>
  </si>
  <si>
    <t>Config</t>
  </si>
  <si>
    <t>Gestion des erreur (code erreur)</t>
  </si>
  <si>
    <t>Configuration inteligente (AW9523B)</t>
  </si>
  <si>
    <t>Bloque de changement d'adresse (BNO055)</t>
  </si>
  <si>
    <t>Rendue pour l'INSA</t>
  </si>
  <si>
    <t>Rendu</t>
  </si>
  <si>
    <t>3-Export</t>
  </si>
  <si>
    <t>Impot tool</t>
  </si>
  <si>
    <t>DTSTART:20250121T130000Z</t>
  </si>
  <si>
    <t>DTEND:20250121T150000Z</t>
  </si>
  <si>
    <t>UID:ADE604564742d323032342d323032352d373336382d302d30</t>
  </si>
  <si>
    <t>DTSTART:20250124T090000Z</t>
  </si>
  <si>
    <t>DTEND:20250124T110000Z</t>
  </si>
  <si>
    <t>DESCRIPTION:\n\nFIP-MIK5 (14)\nVEDRINES Marc\nFLURY Manuel\nMESBAHI Tedja</t>
  </si>
  <si>
    <t>DTSTART:20250114T080000Z</t>
  </si>
  <si>
    <t>DTEND:20250114T100000Z</t>
  </si>
  <si>
    <t>UID:ADE604564742d323032342d323032352d333232302d302d30</t>
  </si>
  <si>
    <t>LOCATION:</t>
  </si>
  <si>
    <t>Generate part</t>
  </si>
  <si>
    <t>DTSTAMP:20250120T135617Z</t>
  </si>
  <si>
    <t xml:space="preserve"> porté le:20/01/2025 14:56)\n</t>
  </si>
  <si>
    <t>LAST-MODIFIED:20250120T135617Z</t>
  </si>
  <si>
    <t>SEQUENCE:2141606496</t>
  </si>
  <si>
    <t xml:space="preserve"> \nGestion comptable et financière (CFAI)\n(Exporté le:20/01/2025 14:56)\</t>
  </si>
  <si>
    <t xml:space="preserve"> PMIK5\n(Exporté le:20/01/2025 14:56)\n</t>
  </si>
  <si>
    <t xml:space="preserve"> ation en robotique manufacturière (CFAI)\nFIPMIK5\n(Exporté le:20/01/202</t>
  </si>
  <si>
    <t xml:space="preserve"> 5 14:56)\n</t>
  </si>
  <si>
    <t xml:space="preserve"> recherche\nFIPMIK5\n(Exporté le:20/01/2025 14:56)\n</t>
  </si>
  <si>
    <t>DESCRIPTION:\n1719317752195\nFIP-MIK5 (14)\nCFC\nFIPMIK5\n(Exporté le:20/</t>
  </si>
  <si>
    <t xml:space="preserve"> 01/2025 14:56)\n</t>
  </si>
  <si>
    <t xml:space="preserve"> dustrielle\n(Exporté le:20/01/2025 14:56)\n</t>
  </si>
  <si>
    <t xml:space="preserve"> 5\nFIPMIK5\n(Exporté le:20/01/2025 14:56)\n</t>
  </si>
  <si>
    <t xml:space="preserve"> cherche\nFIPMIK5\n(Exporté le:20/01/2025 14:56)\n</t>
  </si>
  <si>
    <t xml:space="preserve"> 5\n(Exporté le:20/01/2025 14:56)\n</t>
  </si>
  <si>
    <t xml:space="preserve"> IPMIK5\n(Exporté le:20/01/2025 14:56)\n</t>
  </si>
  <si>
    <t>DESCRIPTION:\n1719317752311\nFIP-MIK5 (14)\nCFC\nFIPMIK5\n(Exporté le:20/</t>
  </si>
  <si>
    <t>DESCRIPTION:\n1719317752330\nFIP-MIK5 (14)\nCFC\nFIPMIK5\n(Exporté le:20/</t>
  </si>
  <si>
    <t xml:space="preserve"> t développement durable responsabilité sociétale\nFIPMIK5\n(Exporté le:2</t>
  </si>
  <si>
    <t xml:space="preserve"> 0/01/2025 14:56)\n</t>
  </si>
  <si>
    <t>DESCRIPTION:\n1719317713253\nFIP-MIK5 (14)\nCFC\nFIPMIK5\n(Exporté le:20/</t>
  </si>
  <si>
    <t>DESCRIPTION:\n1719317713511\nFIP-MIK5 (14)\nCFC\nFIPMIK5\n(Exporté le:20/</t>
  </si>
  <si>
    <t xml:space="preserve"> xporté le:20/01/2025 14:56)\n</t>
  </si>
  <si>
    <t xml:space="preserve"> loppement durable responsabilité sociétale\nFIPMIK5\n(Exporté le:20/01/2</t>
  </si>
  <si>
    <t xml:space="preserve"> 025 14:56)\n</t>
  </si>
  <si>
    <t xml:space="preserve">  innovation et recherche\nFIPMIK5\n(Exporté le:20/01/2025 14:56)\n</t>
  </si>
  <si>
    <t>DESCRIPTION:\n1719317752213\nFIP-MIK5 (14)\nCFC\nFIPMIK5\n(Exporté le:20/</t>
  </si>
  <si>
    <t xml:space="preserve"> ni\nProjet 4 : innovation et recherche\nFIPMIK5\n(Exporté le:20/01/2025 </t>
  </si>
  <si>
    <t xml:space="preserve"> 14:56)\n</t>
  </si>
  <si>
    <t xml:space="preserve"> novation et recherche\nFIPMIK5\n(Exporté le:20/01/2025 14:56)\n</t>
  </si>
  <si>
    <t>DESCRIPTION:\n1719317752133\nFIP-MIK5 (14)\nCFC\nFIPMIK5\n(Exporté le:20/</t>
  </si>
  <si>
    <t xml:space="preserve"> herche\nFIPMIK5\n(Exporté le:20/01/2025 14:56)\n</t>
  </si>
  <si>
    <t>DESCRIPTION:\n1719317713678\nFIP-MIK5 (14)\nCFC\nFIPMIK5\n(Exporté le:20/</t>
  </si>
  <si>
    <t>DESCRIPTION:\n1719317713722\nFIP-MIK5 (14)\nCFC\nFIPMIK5\n(Exporté le:20/</t>
  </si>
  <si>
    <t>DESCRIPTION:\n1719317713573\nFIP-MIK5 (14)\nCFC\nFIPMIK5\n(Exporté le:20/</t>
  </si>
  <si>
    <t xml:space="preserve"> \nFIPMIK5\n(Exporté le:20/01/2025 14:56)\n</t>
  </si>
  <si>
    <t>DESCRIPTION:\n1719317752159\nFIP-MIK5 (14)\nCFC\nFIPMIK5\n(Exporté le:20/</t>
  </si>
  <si>
    <t xml:space="preserve"> divers\nActivités Pôle Formation - Scolarité\n(Exporté le:20/01/2025 14:</t>
  </si>
  <si>
    <t xml:space="preserve"> 56)\n</t>
  </si>
  <si>
    <t>DTSTART:20250120T090000Z</t>
  </si>
  <si>
    <t>DTEND:20250120T110000Z</t>
  </si>
  <si>
    <t>UID:ADE604564742d323032342d323032352d32373637382d302d30</t>
  </si>
  <si>
    <t xml:space="preserve"> (Exporté le:20/01/2025 14:56)\n</t>
  </si>
  <si>
    <t>DESCRIPTION:\n1719317752249\nFIP-MIK5 (14)\nCFC\nFIPMIK5\n(Exporté le:20/</t>
  </si>
  <si>
    <t>DESCRIPTION:\n1719317713768\nFIP-MIK5 (14)\nCFC\nFIPMIK5\n(Exporté le:20/</t>
  </si>
  <si>
    <t xml:space="preserve"> \n(Exporté le:20/01/2025 14:56)\n</t>
  </si>
  <si>
    <t>DESCRIPTION:\n1719317713402\nFIP-MIK5 (14)\nCFC\nFIPMIK5\n(Exporté le:20/</t>
  </si>
  <si>
    <t xml:space="preserve">DESCRIPTION:\n\nFIP-MIK5\nVEDRINES Marc\nFIPMIK5\n(Exporté le:20/01/2025 </t>
  </si>
  <si>
    <t xml:space="preserve"> nActivités INSA\n(Exporté le:20/01/2025 14:56)\n</t>
  </si>
  <si>
    <t>DESCRIPTION:\n1719317713354\nFIP-MIK5 (14)\nCFC\nFIPMIK5\n(Exporté le:20/</t>
  </si>
  <si>
    <t xml:space="preserve"> orté le:20/01/2025 14:56)\n</t>
  </si>
  <si>
    <t xml:space="preserve"> e Formation - Scolarité\n(Exporté le:20/01/2025 14:56)\n</t>
  </si>
  <si>
    <t>DESCRIPTION:\n1719317713193\nFIP-MIK5 (14)\nCFC\nFIPMIK5\n(Exporté le:20/</t>
  </si>
  <si>
    <t>DESCRIPTION:\n1719317752358\nFIP-MIK5 (14)\nCFC\nFIPMIK5\n(Exporté le:20/</t>
  </si>
  <si>
    <t>DESCRIPTION:\n1719317752275\nFIP-MIK5 (14)\nCFC\nFIPMIK5\n(Exporté le:20/</t>
  </si>
  <si>
    <t>Generate part - Done</t>
  </si>
  <si>
    <t>5-Rendu</t>
  </si>
  <si>
    <t>ppt</t>
  </si>
  <si>
    <t>2-Doc</t>
  </si>
  <si>
    <t>Reunion de cloture</t>
  </si>
  <si>
    <t>Debug et rendue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</si>
</sst>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000000"/>
    <numFmt numFmtId="166" formatCode="\+0%;\-0%;0%"/>
    <numFmt numFmtId="167" formatCode="[h]:mm"/>
    <numFmt numFmtId="168" formatCode="\+0.0%;\-0.0%;0.0%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5" borderId="0" xfId="0" applyFill="1"/>
    <xf numFmtId="22" fontId="0" fillId="0" borderId="0" xfId="0" applyNumberFormat="1" applyAlignment="1">
      <alignment horizontal="center"/>
    </xf>
    <xf numFmtId="46" fontId="0" fillId="5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6" fontId="0" fillId="0" borderId="0" xfId="0" applyNumberFormat="1"/>
    <xf numFmtId="165" fontId="0" fillId="0" borderId="0" xfId="0" applyNumberFormat="1"/>
    <xf numFmtId="0" fontId="0" fillId="6" borderId="0" xfId="0" applyFill="1"/>
    <xf numFmtId="9" fontId="0" fillId="0" borderId="0" xfId="1" applyFont="1"/>
    <xf numFmtId="166" fontId="0" fillId="0" borderId="0" xfId="1" applyNumberFormat="1" applyFont="1"/>
    <xf numFmtId="166" fontId="0" fillId="0" borderId="0" xfId="1" applyNumberFormat="1" applyFont="1" applyAlignment="1">
      <alignment horizontal="center"/>
    </xf>
    <xf numFmtId="46" fontId="2" fillId="0" borderId="0" xfId="0" applyNumberFormat="1" applyFont="1"/>
    <xf numFmtId="0" fontId="0" fillId="5" borderId="0" xfId="0" applyFill="1" applyAlignment="1">
      <alignment horizontal="center"/>
    </xf>
    <xf numFmtId="21" fontId="0" fillId="0" borderId="0" xfId="0" applyNumberFormat="1" applyAlignment="1">
      <alignment horizontal="left"/>
    </xf>
    <xf numFmtId="167" fontId="0" fillId="0" borderId="0" xfId="0" applyNumberFormat="1"/>
    <xf numFmtId="168" fontId="5" fillId="0" borderId="4" xfId="1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colors>
    <mruColors>
      <color rgb="FFDCC5ED"/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Scheduel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Backend!$AS$6:$AS$60</c:f>
                <c:numCache>
                  <c:formatCode>General</c:formatCode>
                  <c:ptCount val="55"/>
                  <c:pt idx="0">
                    <c:v>6.25E-2</c:v>
                  </c:pt>
                  <c:pt idx="1">
                    <c:v>0.10416666666424135</c:v>
                  </c:pt>
                  <c:pt idx="2">
                    <c:v>0.16666666667151731</c:v>
                  </c:pt>
                  <c:pt idx="3">
                    <c:v>0.16666666666424135</c:v>
                  </c:pt>
                  <c:pt idx="4">
                    <c:v>0.16666666666424135</c:v>
                  </c:pt>
                  <c:pt idx="5">
                    <c:v>0.16666666666424135</c:v>
                  </c:pt>
                  <c:pt idx="6">
                    <c:v>0.16666666667151731</c:v>
                  </c:pt>
                  <c:pt idx="7">
                    <c:v>8.3333333328482695E-2</c:v>
                  </c:pt>
                  <c:pt idx="8">
                    <c:v>0.125</c:v>
                  </c:pt>
                  <c:pt idx="9">
                    <c:v>0.16666666666424135</c:v>
                  </c:pt>
                  <c:pt idx="10">
                    <c:v>0.16666666666424135</c:v>
                  </c:pt>
                  <c:pt idx="11">
                    <c:v>0.16666666666424135</c:v>
                  </c:pt>
                  <c:pt idx="12">
                    <c:v>0.16666666666424135</c:v>
                  </c:pt>
                  <c:pt idx="13">
                    <c:v>8.3333333335758653E-2</c:v>
                  </c:pt>
                  <c:pt idx="14">
                    <c:v>8.3333333335758653E-2</c:v>
                  </c:pt>
                  <c:pt idx="15">
                    <c:v>8.3333333335758653E-2</c:v>
                  </c:pt>
                  <c:pt idx="16">
                    <c:v>4.1666666671517305E-2</c:v>
                  </c:pt>
                  <c:pt idx="17">
                    <c:v>8.3333333328482695E-2</c:v>
                  </c:pt>
                  <c:pt idx="18">
                    <c:v>0.16666666666424135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8.3333333335758653E-2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Backend!$AU$6:$AU$50</c:f>
              <c:numCache>
                <c:formatCode>m/d/yyyy\ h:mm</c:formatCode>
                <c:ptCount val="45"/>
                <c:pt idx="0">
                  <c:v>45566</c:v>
                </c:pt>
                <c:pt idx="1">
                  <c:v>45566</c:v>
                </c:pt>
                <c:pt idx="2">
                  <c:v>45569</c:v>
                </c:pt>
                <c:pt idx="3">
                  <c:v>45572</c:v>
                </c:pt>
                <c:pt idx="4">
                  <c:v>45573</c:v>
                </c:pt>
                <c:pt idx="5">
                  <c:v>45601</c:v>
                </c:pt>
                <c:pt idx="6">
                  <c:v>45609</c:v>
                </c:pt>
                <c:pt idx="7">
                  <c:v>45609</c:v>
                </c:pt>
                <c:pt idx="8">
                  <c:v>45632</c:v>
                </c:pt>
                <c:pt idx="9">
                  <c:v>45637</c:v>
                </c:pt>
                <c:pt idx="10">
                  <c:v>45664</c:v>
                </c:pt>
                <c:pt idx="11">
                  <c:v>45665</c:v>
                </c:pt>
                <c:pt idx="12">
                  <c:v>45666</c:v>
                </c:pt>
                <c:pt idx="13">
                  <c:v>45667</c:v>
                </c:pt>
                <c:pt idx="14">
                  <c:v>45667</c:v>
                </c:pt>
                <c:pt idx="15">
                  <c:v>45670</c:v>
                </c:pt>
                <c:pt idx="16">
                  <c:v>45670</c:v>
                </c:pt>
                <c:pt idx="17">
                  <c:v>45671</c:v>
                </c:pt>
                <c:pt idx="18">
                  <c:v>45677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45681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xVal>
          <c:yVal>
            <c:numRef>
              <c:f>Backend!$AV$6:$AV$50</c:f>
              <c:numCache>
                <c:formatCode>[$-F400]h:mm:ss\ AM/PM</c:formatCode>
                <c:ptCount val="45"/>
                <c:pt idx="0">
                  <c:v>0.54166666667151731</c:v>
                </c:pt>
                <c:pt idx="1">
                  <c:v>0.60416666667151731</c:v>
                </c:pt>
                <c:pt idx="2">
                  <c:v>0.5625</c:v>
                </c:pt>
                <c:pt idx="3">
                  <c:v>0.33333333333575865</c:v>
                </c:pt>
                <c:pt idx="4">
                  <c:v>0.33333333333575865</c:v>
                </c:pt>
                <c:pt idx="5">
                  <c:v>0.5625</c:v>
                </c:pt>
                <c:pt idx="6">
                  <c:v>0.33333333332848269</c:v>
                </c:pt>
                <c:pt idx="7">
                  <c:v>0.5625</c:v>
                </c:pt>
                <c:pt idx="8">
                  <c:v>0.33333333332848269</c:v>
                </c:pt>
                <c:pt idx="9">
                  <c:v>0.5625</c:v>
                </c:pt>
                <c:pt idx="10">
                  <c:v>0.5625</c:v>
                </c:pt>
                <c:pt idx="11">
                  <c:v>0.5625</c:v>
                </c:pt>
                <c:pt idx="12">
                  <c:v>0.5625</c:v>
                </c:pt>
                <c:pt idx="13">
                  <c:v>0.41666666666424135</c:v>
                </c:pt>
                <c:pt idx="14">
                  <c:v>0.54166666666424135</c:v>
                </c:pt>
                <c:pt idx="15">
                  <c:v>0.41666666666424135</c:v>
                </c:pt>
                <c:pt idx="16">
                  <c:v>0.58333333332848269</c:v>
                </c:pt>
                <c:pt idx="17">
                  <c:v>0.375</c:v>
                </c:pt>
                <c:pt idx="18">
                  <c:v>0.5625</c:v>
                </c:pt>
                <c:pt idx="19">
                  <c:v>0.54166666666424135</c:v>
                </c:pt>
                <c:pt idx="20">
                  <c:v>0.58333333332848269</c:v>
                </c:pt>
                <c:pt idx="21">
                  <c:v>0.66666666666424135</c:v>
                </c:pt>
                <c:pt idx="22">
                  <c:v>0.41666666666424135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9A-494E-B94F-E4DF752C5E33}"/>
            </c:ext>
          </c:extLst>
        </c:ser>
        <c:ser>
          <c:idx val="1"/>
          <c:order val="1"/>
          <c:tx>
            <c:v>Worked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Backend!$BB$6:$BB$500</c:f>
                <c:numCache>
                  <c:formatCode>General</c:formatCode>
                  <c:ptCount val="495"/>
                  <c:pt idx="0">
                    <c:v>0.14609953703620704</c:v>
                  </c:pt>
                  <c:pt idx="1">
                    <c:v>4.1597222225391306E-2</c:v>
                  </c:pt>
                  <c:pt idx="2">
                    <c:v>9.7126736116479151E-2</c:v>
                  </c:pt>
                  <c:pt idx="3">
                    <c:v>4.1664351854706183E-2</c:v>
                  </c:pt>
                  <c:pt idx="4">
                    <c:v>4.7260069448384456E-2</c:v>
                  </c:pt>
                  <c:pt idx="5">
                    <c:v>0.11250266203569481</c:v>
                  </c:pt>
                  <c:pt idx="6">
                    <c:v>0.10482824074279051</c:v>
                  </c:pt>
                  <c:pt idx="7">
                    <c:v>3.4548611110949423E-2</c:v>
                  </c:pt>
                  <c:pt idx="8">
                    <c:v>2.5025000002642628E-2</c:v>
                  </c:pt>
                  <c:pt idx="9">
                    <c:v>2.7104050925117917E-2</c:v>
                  </c:pt>
                  <c:pt idx="10">
                    <c:v>7.8638194441737141E-2</c:v>
                  </c:pt>
                  <c:pt idx="11">
                    <c:v>0.1875</c:v>
                  </c:pt>
                  <c:pt idx="12">
                    <c:v>4.8796296294312924E-2</c:v>
                  </c:pt>
                  <c:pt idx="13">
                    <c:v>1.079085648234468E-2</c:v>
                  </c:pt>
                  <c:pt idx="14">
                    <c:v>9.6662500000093132E-2</c:v>
                  </c:pt>
                  <c:pt idx="15">
                    <c:v>2.521956018608762E-2</c:v>
                  </c:pt>
                  <c:pt idx="16">
                    <c:v>9.375E-2</c:v>
                  </c:pt>
                  <c:pt idx="17">
                    <c:v>0.15648148148466134</c:v>
                  </c:pt>
                  <c:pt idx="18">
                    <c:v>0.18981064815307036</c:v>
                  </c:pt>
                  <c:pt idx="19">
                    <c:v>9.1413310183270369E-2</c:v>
                  </c:pt>
                  <c:pt idx="20">
                    <c:v>9.7180555530940183E-3</c:v>
                  </c:pt>
                  <c:pt idx="21">
                    <c:v>0.17846909721993143</c:v>
                  </c:pt>
                  <c:pt idx="22">
                    <c:v>0.14645509259571554</c:v>
                  </c:pt>
                  <c:pt idx="23">
                    <c:v>5.2947800926631317E-2</c:v>
                  </c:pt>
                  <c:pt idx="24">
                    <c:v>0.140694444446126</c:v>
                  </c:pt>
                  <c:pt idx="25">
                    <c:v>4.1635879635578021E-2</c:v>
                  </c:pt>
                  <c:pt idx="26">
                    <c:v>0.1178608796253684</c:v>
                  </c:pt>
                  <c:pt idx="27">
                    <c:v>7.5337037036661059E-2</c:v>
                  </c:pt>
                  <c:pt idx="28">
                    <c:v>1.5012037038104609E-2</c:v>
                  </c:pt>
                  <c:pt idx="29">
                    <c:v>0.21180173610628117</c:v>
                  </c:pt>
                  <c:pt idx="30">
                    <c:v>2.7650000003632158E-2</c:v>
                  </c:pt>
                  <c:pt idx="31">
                    <c:v>0.10636944444559049</c:v>
                  </c:pt>
                  <c:pt idx="32">
                    <c:v>5.8396412037836853E-2</c:v>
                  </c:pt>
                  <c:pt idx="33">
                    <c:v>4.3055555550381541E-2</c:v>
                  </c:pt>
                  <c:pt idx="34">
                    <c:v>7.6574074075324461E-2</c:v>
                  </c:pt>
                  <c:pt idx="35">
                    <c:v>0.15136412036372349</c:v>
                  </c:pt>
                  <c:pt idx="36">
                    <c:v>0.23819745370565215</c:v>
                  </c:pt>
                  <c:pt idx="37">
                    <c:v>0.14055289352108957</c:v>
                  </c:pt>
                  <c:pt idx="38">
                    <c:v>5.0005324075755198E-2</c:v>
                  </c:pt>
                  <c:pt idx="39">
                    <c:v>6.5075347221863922E-2</c:v>
                  </c:pt>
                  <c:pt idx="40">
                    <c:v>1.7455787034123205E-2</c:v>
                  </c:pt>
                  <c:pt idx="41">
                    <c:v>6.250555555743631E-2</c:v>
                  </c:pt>
                  <c:pt idx="42">
                    <c:v>5.2238310185202863E-2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Backend!$BC$6:$BC$500</c:f>
              <c:numCache>
                <c:formatCode>m/d/yyyy\ h:mm</c:formatCode>
                <c:ptCount val="495"/>
                <c:pt idx="0">
                  <c:v>45566.125</c:v>
                </c:pt>
                <c:pt idx="1">
                  <c:v>45566.125</c:v>
                </c:pt>
                <c:pt idx="2">
                  <c:v>45569.125</c:v>
                </c:pt>
                <c:pt idx="3">
                  <c:v>45569.125</c:v>
                </c:pt>
                <c:pt idx="4">
                  <c:v>45572.125</c:v>
                </c:pt>
                <c:pt idx="5">
                  <c:v>45572.125</c:v>
                </c:pt>
                <c:pt idx="6">
                  <c:v>45573.125</c:v>
                </c:pt>
                <c:pt idx="7">
                  <c:v>45573.125</c:v>
                </c:pt>
                <c:pt idx="8">
                  <c:v>45573.125</c:v>
                </c:pt>
                <c:pt idx="9">
                  <c:v>45573.125</c:v>
                </c:pt>
                <c:pt idx="10">
                  <c:v>45601.125</c:v>
                </c:pt>
                <c:pt idx="11">
                  <c:v>45601.125</c:v>
                </c:pt>
                <c:pt idx="12">
                  <c:v>45602.125</c:v>
                </c:pt>
                <c:pt idx="13">
                  <c:v>45602.125</c:v>
                </c:pt>
                <c:pt idx="14">
                  <c:v>45602.125</c:v>
                </c:pt>
                <c:pt idx="15">
                  <c:v>45602.125</c:v>
                </c:pt>
                <c:pt idx="16">
                  <c:v>45608.125</c:v>
                </c:pt>
                <c:pt idx="17">
                  <c:v>45609.125</c:v>
                </c:pt>
                <c:pt idx="18">
                  <c:v>45609.125</c:v>
                </c:pt>
                <c:pt idx="19">
                  <c:v>45632.125</c:v>
                </c:pt>
                <c:pt idx="20">
                  <c:v>45632.125</c:v>
                </c:pt>
                <c:pt idx="21">
                  <c:v>45637.125</c:v>
                </c:pt>
                <c:pt idx="22">
                  <c:v>45664.125</c:v>
                </c:pt>
                <c:pt idx="23">
                  <c:v>45665.125</c:v>
                </c:pt>
                <c:pt idx="24">
                  <c:v>45665.125</c:v>
                </c:pt>
                <c:pt idx="25">
                  <c:v>45665.125</c:v>
                </c:pt>
                <c:pt idx="26">
                  <c:v>45666.125</c:v>
                </c:pt>
                <c:pt idx="27">
                  <c:v>45666.125</c:v>
                </c:pt>
                <c:pt idx="28">
                  <c:v>45666.125</c:v>
                </c:pt>
                <c:pt idx="29">
                  <c:v>45667.125</c:v>
                </c:pt>
                <c:pt idx="30">
                  <c:v>45670.125</c:v>
                </c:pt>
                <c:pt idx="31">
                  <c:v>45670.125</c:v>
                </c:pt>
                <c:pt idx="32">
                  <c:v>45670.125</c:v>
                </c:pt>
                <c:pt idx="33">
                  <c:v>45670.125</c:v>
                </c:pt>
                <c:pt idx="34">
                  <c:v>45671.125</c:v>
                </c:pt>
                <c:pt idx="35">
                  <c:v>45671.125</c:v>
                </c:pt>
                <c:pt idx="36">
                  <c:v>45677.125</c:v>
                </c:pt>
                <c:pt idx="37">
                  <c:v>45678.125</c:v>
                </c:pt>
                <c:pt idx="38">
                  <c:v>45679.125</c:v>
                </c:pt>
                <c:pt idx="39">
                  <c:v>45679.125</c:v>
                </c:pt>
                <c:pt idx="40">
                  <c:v>45680.125</c:v>
                </c:pt>
                <c:pt idx="41">
                  <c:v>45681.125</c:v>
                </c:pt>
                <c:pt idx="42">
                  <c:v>45684.125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0.125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0.125</c:v>
                </c:pt>
                <c:pt idx="122">
                  <c:v>0.125</c:v>
                </c:pt>
                <c:pt idx="123">
                  <c:v>0.125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0.125</c:v>
                </c:pt>
                <c:pt idx="152">
                  <c:v>0.125</c:v>
                </c:pt>
                <c:pt idx="153">
                  <c:v>0.125</c:v>
                </c:pt>
                <c:pt idx="154">
                  <c:v>0.125</c:v>
                </c:pt>
                <c:pt idx="155">
                  <c:v>0.125</c:v>
                </c:pt>
                <c:pt idx="156">
                  <c:v>0.125</c:v>
                </c:pt>
                <c:pt idx="157">
                  <c:v>0.125</c:v>
                </c:pt>
                <c:pt idx="158">
                  <c:v>0.125</c:v>
                </c:pt>
                <c:pt idx="159">
                  <c:v>0.125</c:v>
                </c:pt>
                <c:pt idx="160">
                  <c:v>0.125</c:v>
                </c:pt>
                <c:pt idx="161">
                  <c:v>0.125</c:v>
                </c:pt>
                <c:pt idx="162">
                  <c:v>0.125</c:v>
                </c:pt>
                <c:pt idx="163">
                  <c:v>0.125</c:v>
                </c:pt>
                <c:pt idx="164">
                  <c:v>0.125</c:v>
                </c:pt>
                <c:pt idx="165">
                  <c:v>0.125</c:v>
                </c:pt>
                <c:pt idx="166">
                  <c:v>0.125</c:v>
                </c:pt>
                <c:pt idx="167">
                  <c:v>0.125</c:v>
                </c:pt>
                <c:pt idx="168">
                  <c:v>0.125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0.125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0.125</c:v>
                </c:pt>
                <c:pt idx="193">
                  <c:v>0.125</c:v>
                </c:pt>
                <c:pt idx="194">
                  <c:v>0.125</c:v>
                </c:pt>
                <c:pt idx="195">
                  <c:v>0.125</c:v>
                </c:pt>
                <c:pt idx="196">
                  <c:v>0.125</c:v>
                </c:pt>
                <c:pt idx="197">
                  <c:v>0.125</c:v>
                </c:pt>
                <c:pt idx="198">
                  <c:v>0.125</c:v>
                </c:pt>
                <c:pt idx="199">
                  <c:v>0.125</c:v>
                </c:pt>
                <c:pt idx="200">
                  <c:v>0.125</c:v>
                </c:pt>
                <c:pt idx="201">
                  <c:v>0.125</c:v>
                </c:pt>
                <c:pt idx="202">
                  <c:v>0.125</c:v>
                </c:pt>
                <c:pt idx="203">
                  <c:v>0.125</c:v>
                </c:pt>
                <c:pt idx="204">
                  <c:v>0.125</c:v>
                </c:pt>
                <c:pt idx="205">
                  <c:v>0.125</c:v>
                </c:pt>
                <c:pt idx="206">
                  <c:v>0.125</c:v>
                </c:pt>
                <c:pt idx="207">
                  <c:v>0.125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0.125</c:v>
                </c:pt>
                <c:pt idx="228">
                  <c:v>0.125</c:v>
                </c:pt>
                <c:pt idx="229">
                  <c:v>0.125</c:v>
                </c:pt>
                <c:pt idx="230">
                  <c:v>0.125</c:v>
                </c:pt>
                <c:pt idx="231">
                  <c:v>0.125</c:v>
                </c:pt>
                <c:pt idx="232">
                  <c:v>0.125</c:v>
                </c:pt>
                <c:pt idx="233">
                  <c:v>0.125</c:v>
                </c:pt>
                <c:pt idx="234">
                  <c:v>0.125</c:v>
                </c:pt>
                <c:pt idx="235">
                  <c:v>0.125</c:v>
                </c:pt>
                <c:pt idx="236">
                  <c:v>0.125</c:v>
                </c:pt>
                <c:pt idx="237">
                  <c:v>0.125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0.125</c:v>
                </c:pt>
                <c:pt idx="266">
                  <c:v>0.125</c:v>
                </c:pt>
                <c:pt idx="267">
                  <c:v>0.125</c:v>
                </c:pt>
                <c:pt idx="268">
                  <c:v>0.125</c:v>
                </c:pt>
                <c:pt idx="269">
                  <c:v>0.125</c:v>
                </c:pt>
                <c:pt idx="270">
                  <c:v>0.125</c:v>
                </c:pt>
                <c:pt idx="271">
                  <c:v>0.125</c:v>
                </c:pt>
                <c:pt idx="272">
                  <c:v>0.125</c:v>
                </c:pt>
                <c:pt idx="273">
                  <c:v>0.125</c:v>
                </c:pt>
                <c:pt idx="274">
                  <c:v>0.125</c:v>
                </c:pt>
                <c:pt idx="275">
                  <c:v>0.125</c:v>
                </c:pt>
                <c:pt idx="276">
                  <c:v>0.125</c:v>
                </c:pt>
                <c:pt idx="277">
                  <c:v>0.125</c:v>
                </c:pt>
                <c:pt idx="278">
                  <c:v>0.125</c:v>
                </c:pt>
                <c:pt idx="279">
                  <c:v>0.125</c:v>
                </c:pt>
                <c:pt idx="280">
                  <c:v>0.125</c:v>
                </c:pt>
                <c:pt idx="281">
                  <c:v>0.125</c:v>
                </c:pt>
                <c:pt idx="282">
                  <c:v>0.125</c:v>
                </c:pt>
                <c:pt idx="283">
                  <c:v>0.125</c:v>
                </c:pt>
                <c:pt idx="284">
                  <c:v>0.125</c:v>
                </c:pt>
                <c:pt idx="285">
                  <c:v>0.125</c:v>
                </c:pt>
                <c:pt idx="286">
                  <c:v>0.125</c:v>
                </c:pt>
                <c:pt idx="287">
                  <c:v>0.125</c:v>
                </c:pt>
                <c:pt idx="288">
                  <c:v>0.125</c:v>
                </c:pt>
                <c:pt idx="289">
                  <c:v>0.125</c:v>
                </c:pt>
                <c:pt idx="290">
                  <c:v>0.125</c:v>
                </c:pt>
                <c:pt idx="291">
                  <c:v>0.125</c:v>
                </c:pt>
                <c:pt idx="292">
                  <c:v>0.125</c:v>
                </c:pt>
                <c:pt idx="293">
                  <c:v>0.125</c:v>
                </c:pt>
                <c:pt idx="294">
                  <c:v>0.125</c:v>
                </c:pt>
                <c:pt idx="295">
                  <c:v>0.125</c:v>
                </c:pt>
                <c:pt idx="296">
                  <c:v>0.125</c:v>
                </c:pt>
                <c:pt idx="297">
                  <c:v>0.125</c:v>
                </c:pt>
                <c:pt idx="298">
                  <c:v>0.125</c:v>
                </c:pt>
                <c:pt idx="299">
                  <c:v>0.125</c:v>
                </c:pt>
                <c:pt idx="300">
                  <c:v>0.125</c:v>
                </c:pt>
                <c:pt idx="301">
                  <c:v>0.125</c:v>
                </c:pt>
                <c:pt idx="302">
                  <c:v>0.125</c:v>
                </c:pt>
                <c:pt idx="303">
                  <c:v>0.125</c:v>
                </c:pt>
                <c:pt idx="304">
                  <c:v>0.125</c:v>
                </c:pt>
                <c:pt idx="305">
                  <c:v>0.125</c:v>
                </c:pt>
                <c:pt idx="306">
                  <c:v>0.125</c:v>
                </c:pt>
                <c:pt idx="307">
                  <c:v>0.125</c:v>
                </c:pt>
                <c:pt idx="308">
                  <c:v>0.125</c:v>
                </c:pt>
                <c:pt idx="309">
                  <c:v>0.125</c:v>
                </c:pt>
                <c:pt idx="310">
                  <c:v>0.125</c:v>
                </c:pt>
                <c:pt idx="311">
                  <c:v>0.125</c:v>
                </c:pt>
                <c:pt idx="312">
                  <c:v>0.125</c:v>
                </c:pt>
                <c:pt idx="313">
                  <c:v>0.125</c:v>
                </c:pt>
                <c:pt idx="314">
                  <c:v>0.125</c:v>
                </c:pt>
                <c:pt idx="315">
                  <c:v>0.125</c:v>
                </c:pt>
                <c:pt idx="316">
                  <c:v>0.125</c:v>
                </c:pt>
                <c:pt idx="317">
                  <c:v>0.125</c:v>
                </c:pt>
                <c:pt idx="318">
                  <c:v>0.125</c:v>
                </c:pt>
                <c:pt idx="319">
                  <c:v>0.125</c:v>
                </c:pt>
                <c:pt idx="320">
                  <c:v>0.125</c:v>
                </c:pt>
                <c:pt idx="321">
                  <c:v>0.125</c:v>
                </c:pt>
                <c:pt idx="322">
                  <c:v>0.125</c:v>
                </c:pt>
                <c:pt idx="323">
                  <c:v>0.125</c:v>
                </c:pt>
                <c:pt idx="324">
                  <c:v>0.125</c:v>
                </c:pt>
                <c:pt idx="325">
                  <c:v>0.125</c:v>
                </c:pt>
                <c:pt idx="326">
                  <c:v>0.125</c:v>
                </c:pt>
                <c:pt idx="327">
                  <c:v>0.125</c:v>
                </c:pt>
                <c:pt idx="328">
                  <c:v>0.125</c:v>
                </c:pt>
                <c:pt idx="329">
                  <c:v>0.125</c:v>
                </c:pt>
                <c:pt idx="330">
                  <c:v>0.125</c:v>
                </c:pt>
                <c:pt idx="331">
                  <c:v>0.125</c:v>
                </c:pt>
                <c:pt idx="332">
                  <c:v>0.125</c:v>
                </c:pt>
                <c:pt idx="333">
                  <c:v>0.125</c:v>
                </c:pt>
                <c:pt idx="334">
                  <c:v>0.125</c:v>
                </c:pt>
                <c:pt idx="335">
                  <c:v>0.125</c:v>
                </c:pt>
                <c:pt idx="336">
                  <c:v>0.125</c:v>
                </c:pt>
                <c:pt idx="337">
                  <c:v>0.125</c:v>
                </c:pt>
                <c:pt idx="338">
                  <c:v>0.125</c:v>
                </c:pt>
                <c:pt idx="339">
                  <c:v>0.125</c:v>
                </c:pt>
                <c:pt idx="340">
                  <c:v>0.125</c:v>
                </c:pt>
                <c:pt idx="341">
                  <c:v>0.125</c:v>
                </c:pt>
                <c:pt idx="342">
                  <c:v>0.125</c:v>
                </c:pt>
                <c:pt idx="343">
                  <c:v>0.125</c:v>
                </c:pt>
                <c:pt idx="344">
                  <c:v>0.125</c:v>
                </c:pt>
                <c:pt idx="345">
                  <c:v>0.125</c:v>
                </c:pt>
                <c:pt idx="346">
                  <c:v>0.125</c:v>
                </c:pt>
                <c:pt idx="347">
                  <c:v>0.125</c:v>
                </c:pt>
                <c:pt idx="348">
                  <c:v>0.125</c:v>
                </c:pt>
                <c:pt idx="349">
                  <c:v>0.125</c:v>
                </c:pt>
                <c:pt idx="350">
                  <c:v>0.125</c:v>
                </c:pt>
                <c:pt idx="351">
                  <c:v>0.125</c:v>
                </c:pt>
                <c:pt idx="352">
                  <c:v>0.125</c:v>
                </c:pt>
                <c:pt idx="353">
                  <c:v>0.125</c:v>
                </c:pt>
                <c:pt idx="354">
                  <c:v>0.125</c:v>
                </c:pt>
                <c:pt idx="355">
                  <c:v>0.125</c:v>
                </c:pt>
                <c:pt idx="356">
                  <c:v>0.125</c:v>
                </c:pt>
                <c:pt idx="357">
                  <c:v>0.125</c:v>
                </c:pt>
                <c:pt idx="358">
                  <c:v>0.125</c:v>
                </c:pt>
                <c:pt idx="359">
                  <c:v>0.125</c:v>
                </c:pt>
                <c:pt idx="360">
                  <c:v>0.125</c:v>
                </c:pt>
                <c:pt idx="361">
                  <c:v>0.125</c:v>
                </c:pt>
                <c:pt idx="362">
                  <c:v>0.125</c:v>
                </c:pt>
                <c:pt idx="363">
                  <c:v>0.125</c:v>
                </c:pt>
                <c:pt idx="364">
                  <c:v>0.125</c:v>
                </c:pt>
                <c:pt idx="365">
                  <c:v>0.125</c:v>
                </c:pt>
                <c:pt idx="366">
                  <c:v>0.125</c:v>
                </c:pt>
                <c:pt idx="367">
                  <c:v>0.125</c:v>
                </c:pt>
                <c:pt idx="368">
                  <c:v>0.125</c:v>
                </c:pt>
                <c:pt idx="369">
                  <c:v>0.125</c:v>
                </c:pt>
                <c:pt idx="370">
                  <c:v>0.125</c:v>
                </c:pt>
                <c:pt idx="371">
                  <c:v>0.125</c:v>
                </c:pt>
                <c:pt idx="372">
                  <c:v>0.125</c:v>
                </c:pt>
                <c:pt idx="373">
                  <c:v>0.125</c:v>
                </c:pt>
                <c:pt idx="374">
                  <c:v>0.125</c:v>
                </c:pt>
                <c:pt idx="375">
                  <c:v>0.125</c:v>
                </c:pt>
                <c:pt idx="376">
                  <c:v>0.125</c:v>
                </c:pt>
                <c:pt idx="377">
                  <c:v>0.125</c:v>
                </c:pt>
                <c:pt idx="378">
                  <c:v>0.125</c:v>
                </c:pt>
                <c:pt idx="379">
                  <c:v>0.125</c:v>
                </c:pt>
                <c:pt idx="380">
                  <c:v>0.125</c:v>
                </c:pt>
                <c:pt idx="381">
                  <c:v>0.125</c:v>
                </c:pt>
                <c:pt idx="382">
                  <c:v>0.125</c:v>
                </c:pt>
                <c:pt idx="383">
                  <c:v>0.125</c:v>
                </c:pt>
                <c:pt idx="384">
                  <c:v>0.125</c:v>
                </c:pt>
                <c:pt idx="385">
                  <c:v>0.125</c:v>
                </c:pt>
                <c:pt idx="386">
                  <c:v>0.125</c:v>
                </c:pt>
                <c:pt idx="387">
                  <c:v>0.125</c:v>
                </c:pt>
                <c:pt idx="388">
                  <c:v>0.125</c:v>
                </c:pt>
                <c:pt idx="389">
                  <c:v>0.125</c:v>
                </c:pt>
                <c:pt idx="390">
                  <c:v>0.125</c:v>
                </c:pt>
                <c:pt idx="391">
                  <c:v>0.125</c:v>
                </c:pt>
                <c:pt idx="392">
                  <c:v>0.125</c:v>
                </c:pt>
                <c:pt idx="393">
                  <c:v>0.125</c:v>
                </c:pt>
                <c:pt idx="394">
                  <c:v>0.125</c:v>
                </c:pt>
                <c:pt idx="395">
                  <c:v>0.125</c:v>
                </c:pt>
                <c:pt idx="396">
                  <c:v>0.125</c:v>
                </c:pt>
                <c:pt idx="397">
                  <c:v>0.125</c:v>
                </c:pt>
                <c:pt idx="398">
                  <c:v>0.125</c:v>
                </c:pt>
                <c:pt idx="399">
                  <c:v>0.125</c:v>
                </c:pt>
                <c:pt idx="400">
                  <c:v>0.125</c:v>
                </c:pt>
                <c:pt idx="401">
                  <c:v>0.125</c:v>
                </c:pt>
                <c:pt idx="402">
                  <c:v>0.125</c:v>
                </c:pt>
                <c:pt idx="403">
                  <c:v>0.125</c:v>
                </c:pt>
                <c:pt idx="404">
                  <c:v>0.125</c:v>
                </c:pt>
                <c:pt idx="405">
                  <c:v>0.125</c:v>
                </c:pt>
                <c:pt idx="406">
                  <c:v>0.125</c:v>
                </c:pt>
                <c:pt idx="407">
                  <c:v>0.125</c:v>
                </c:pt>
                <c:pt idx="408">
                  <c:v>0.125</c:v>
                </c:pt>
                <c:pt idx="409">
                  <c:v>0.125</c:v>
                </c:pt>
                <c:pt idx="410">
                  <c:v>0.125</c:v>
                </c:pt>
                <c:pt idx="411">
                  <c:v>0.125</c:v>
                </c:pt>
                <c:pt idx="412">
                  <c:v>0.125</c:v>
                </c:pt>
                <c:pt idx="413">
                  <c:v>0.125</c:v>
                </c:pt>
                <c:pt idx="414">
                  <c:v>0.125</c:v>
                </c:pt>
                <c:pt idx="415">
                  <c:v>0.125</c:v>
                </c:pt>
                <c:pt idx="416">
                  <c:v>0.125</c:v>
                </c:pt>
                <c:pt idx="417">
                  <c:v>0.125</c:v>
                </c:pt>
                <c:pt idx="418">
                  <c:v>0.125</c:v>
                </c:pt>
                <c:pt idx="419">
                  <c:v>0.125</c:v>
                </c:pt>
                <c:pt idx="420">
                  <c:v>0.125</c:v>
                </c:pt>
                <c:pt idx="421">
                  <c:v>0.125</c:v>
                </c:pt>
                <c:pt idx="422">
                  <c:v>0.125</c:v>
                </c:pt>
                <c:pt idx="423">
                  <c:v>0.125</c:v>
                </c:pt>
                <c:pt idx="424">
                  <c:v>0.125</c:v>
                </c:pt>
                <c:pt idx="425">
                  <c:v>0.125</c:v>
                </c:pt>
                <c:pt idx="426">
                  <c:v>0.125</c:v>
                </c:pt>
                <c:pt idx="427">
                  <c:v>0.125</c:v>
                </c:pt>
                <c:pt idx="428">
                  <c:v>0.125</c:v>
                </c:pt>
                <c:pt idx="429">
                  <c:v>0.125</c:v>
                </c:pt>
                <c:pt idx="430">
                  <c:v>0.125</c:v>
                </c:pt>
                <c:pt idx="431">
                  <c:v>0.125</c:v>
                </c:pt>
                <c:pt idx="432">
                  <c:v>0.125</c:v>
                </c:pt>
                <c:pt idx="433">
                  <c:v>0.125</c:v>
                </c:pt>
                <c:pt idx="434">
                  <c:v>0.125</c:v>
                </c:pt>
                <c:pt idx="435">
                  <c:v>0.125</c:v>
                </c:pt>
                <c:pt idx="436">
                  <c:v>0.125</c:v>
                </c:pt>
                <c:pt idx="437">
                  <c:v>0.125</c:v>
                </c:pt>
                <c:pt idx="438">
                  <c:v>0.125</c:v>
                </c:pt>
                <c:pt idx="439">
                  <c:v>0.125</c:v>
                </c:pt>
                <c:pt idx="440">
                  <c:v>0.125</c:v>
                </c:pt>
                <c:pt idx="441">
                  <c:v>0.125</c:v>
                </c:pt>
                <c:pt idx="442">
                  <c:v>0.125</c:v>
                </c:pt>
                <c:pt idx="443">
                  <c:v>0.125</c:v>
                </c:pt>
                <c:pt idx="444">
                  <c:v>0.125</c:v>
                </c:pt>
                <c:pt idx="445">
                  <c:v>0.125</c:v>
                </c:pt>
                <c:pt idx="446">
                  <c:v>0.125</c:v>
                </c:pt>
                <c:pt idx="447">
                  <c:v>0.125</c:v>
                </c:pt>
                <c:pt idx="448">
                  <c:v>0.125</c:v>
                </c:pt>
                <c:pt idx="449">
                  <c:v>0.125</c:v>
                </c:pt>
                <c:pt idx="450">
                  <c:v>0.125</c:v>
                </c:pt>
                <c:pt idx="451">
                  <c:v>0.125</c:v>
                </c:pt>
                <c:pt idx="452">
                  <c:v>0.125</c:v>
                </c:pt>
                <c:pt idx="453">
                  <c:v>0.125</c:v>
                </c:pt>
                <c:pt idx="454">
                  <c:v>0.125</c:v>
                </c:pt>
                <c:pt idx="455">
                  <c:v>0.125</c:v>
                </c:pt>
                <c:pt idx="456">
                  <c:v>0.125</c:v>
                </c:pt>
                <c:pt idx="457">
                  <c:v>0.125</c:v>
                </c:pt>
                <c:pt idx="458">
                  <c:v>0.125</c:v>
                </c:pt>
                <c:pt idx="459">
                  <c:v>0.125</c:v>
                </c:pt>
                <c:pt idx="460">
                  <c:v>0.125</c:v>
                </c:pt>
                <c:pt idx="461">
                  <c:v>0.125</c:v>
                </c:pt>
                <c:pt idx="462">
                  <c:v>0.125</c:v>
                </c:pt>
                <c:pt idx="463">
                  <c:v>0.125</c:v>
                </c:pt>
                <c:pt idx="464">
                  <c:v>0.125</c:v>
                </c:pt>
                <c:pt idx="465">
                  <c:v>0.125</c:v>
                </c:pt>
                <c:pt idx="466">
                  <c:v>0.125</c:v>
                </c:pt>
                <c:pt idx="467">
                  <c:v>0.125</c:v>
                </c:pt>
                <c:pt idx="468">
                  <c:v>0.125</c:v>
                </c:pt>
                <c:pt idx="469">
                  <c:v>0.125</c:v>
                </c:pt>
                <c:pt idx="470">
                  <c:v>0.125</c:v>
                </c:pt>
                <c:pt idx="471">
                  <c:v>0.125</c:v>
                </c:pt>
                <c:pt idx="472">
                  <c:v>0.125</c:v>
                </c:pt>
                <c:pt idx="473">
                  <c:v>0.125</c:v>
                </c:pt>
                <c:pt idx="474">
                  <c:v>0.125</c:v>
                </c:pt>
                <c:pt idx="475">
                  <c:v>0.125</c:v>
                </c:pt>
                <c:pt idx="476">
                  <c:v>0.125</c:v>
                </c:pt>
                <c:pt idx="477">
                  <c:v>0.125</c:v>
                </c:pt>
                <c:pt idx="478">
                  <c:v>0.125</c:v>
                </c:pt>
                <c:pt idx="479">
                  <c:v>0.125</c:v>
                </c:pt>
                <c:pt idx="480">
                  <c:v>0.125</c:v>
                </c:pt>
                <c:pt idx="481">
                  <c:v>0.125</c:v>
                </c:pt>
                <c:pt idx="482">
                  <c:v>0.125</c:v>
                </c:pt>
                <c:pt idx="483">
                  <c:v>0.125</c:v>
                </c:pt>
                <c:pt idx="484">
                  <c:v>0.125</c:v>
                </c:pt>
                <c:pt idx="485">
                  <c:v>0.125</c:v>
                </c:pt>
                <c:pt idx="486">
                  <c:v>0.125</c:v>
                </c:pt>
                <c:pt idx="487">
                  <c:v>0.125</c:v>
                </c:pt>
                <c:pt idx="488">
                  <c:v>0.125</c:v>
                </c:pt>
                <c:pt idx="489">
                  <c:v>0.125</c:v>
                </c:pt>
                <c:pt idx="490">
                  <c:v>0.125</c:v>
                </c:pt>
                <c:pt idx="491">
                  <c:v>0.125</c:v>
                </c:pt>
                <c:pt idx="492">
                  <c:v>0.125</c:v>
                </c:pt>
                <c:pt idx="493">
                  <c:v>0.125</c:v>
                </c:pt>
                <c:pt idx="494">
                  <c:v>0.125</c:v>
                </c:pt>
              </c:numCache>
            </c:numRef>
          </c:xVal>
          <c:yVal>
            <c:numRef>
              <c:f>Backend!$BD$6:$BD$500</c:f>
              <c:numCache>
                <c:formatCode>[$-F400]h:mm:ss\ AM/PM</c:formatCode>
                <c:ptCount val="495"/>
                <c:pt idx="0">
                  <c:v>0.54182870370277669</c:v>
                </c:pt>
                <c:pt idx="1">
                  <c:v>0.68792824073898373</c:v>
                </c:pt>
                <c:pt idx="2">
                  <c:v>0.55723182870133314</c:v>
                </c:pt>
                <c:pt idx="3">
                  <c:v>0.65440046296134824</c:v>
                </c:pt>
                <c:pt idx="4">
                  <c:v>0.34028935185051523</c:v>
                </c:pt>
                <c:pt idx="5">
                  <c:v>0.38787928241072223</c:v>
                </c:pt>
                <c:pt idx="6">
                  <c:v>0.33035879629460396</c:v>
                </c:pt>
                <c:pt idx="7">
                  <c:v>0.44465277777635492</c:v>
                </c:pt>
                <c:pt idx="8">
                  <c:v>0.47920138888730435</c:v>
                </c:pt>
                <c:pt idx="9">
                  <c:v>0.62541666666948004</c:v>
                </c:pt>
                <c:pt idx="10">
                  <c:v>0.44257708333316259</c:v>
                </c:pt>
                <c:pt idx="11">
                  <c:v>0.54203703703387873</c:v>
                </c:pt>
                <c:pt idx="12">
                  <c:v>0.31278935185400769</c:v>
                </c:pt>
                <c:pt idx="13">
                  <c:v>0.39021817129832925</c:v>
                </c:pt>
                <c:pt idx="14">
                  <c:v>0.40103240740427282</c:v>
                </c:pt>
                <c:pt idx="15">
                  <c:v>0.52979780092573492</c:v>
                </c:pt>
                <c:pt idx="16">
                  <c:v>0.5351388888884685</c:v>
                </c:pt>
                <c:pt idx="17">
                  <c:v>0.35445601851824904</c:v>
                </c:pt>
                <c:pt idx="18">
                  <c:v>0.51788194444088731</c:v>
                </c:pt>
                <c:pt idx="19">
                  <c:v>0.35763888889050577</c:v>
                </c:pt>
                <c:pt idx="20">
                  <c:v>0.44908981481421506</c:v>
                </c:pt>
                <c:pt idx="21">
                  <c:v>0.54193287037196569</c:v>
                </c:pt>
                <c:pt idx="22">
                  <c:v>0.58107280092372093</c:v>
                </c:pt>
                <c:pt idx="23">
                  <c:v>0.41730324074160308</c:v>
                </c:pt>
                <c:pt idx="24">
                  <c:v>0.50694444444525288</c:v>
                </c:pt>
                <c:pt idx="25">
                  <c:v>0.68940879629371921</c:v>
                </c:pt>
                <c:pt idx="26">
                  <c:v>0.39092407407588325</c:v>
                </c:pt>
                <c:pt idx="27">
                  <c:v>0.54189814814890269</c:v>
                </c:pt>
                <c:pt idx="28">
                  <c:v>0.61775740740995388</c:v>
                </c:pt>
                <c:pt idx="29">
                  <c:v>0.3930478009278886</c:v>
                </c:pt>
                <c:pt idx="30">
                  <c:v>0.37893553240428446</c:v>
                </c:pt>
                <c:pt idx="31">
                  <c:v>0.40661041666317033</c:v>
                </c:pt>
                <c:pt idx="32">
                  <c:v>0.53288425925711636</c:v>
                </c:pt>
                <c:pt idx="33">
                  <c:v>0.80447916666889796</c:v>
                </c:pt>
                <c:pt idx="34">
                  <c:v>0.34032407407357823</c:v>
                </c:pt>
                <c:pt idx="35">
                  <c:v>0.43850972222571727</c:v>
                </c:pt>
                <c:pt idx="36">
                  <c:v>0.58276319444121327</c:v>
                </c:pt>
                <c:pt idx="37">
                  <c:v>0.40656990740535548</c:v>
                </c:pt>
                <c:pt idx="38">
                  <c:v>0.55800393518438796</c:v>
                </c:pt>
                <c:pt idx="39">
                  <c:v>0.84054398148145992</c:v>
                </c:pt>
                <c:pt idx="40">
                  <c:v>0.27787037037342088</c:v>
                </c:pt>
                <c:pt idx="41">
                  <c:v>0.44004074073745869</c:v>
                </c:pt>
                <c:pt idx="42">
                  <c:v>0.41725694444176042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A-494E-B94F-E4DF752C5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830704"/>
        <c:axId val="1839827824"/>
      </c:scatterChart>
      <c:valAx>
        <c:axId val="1839830704"/>
        <c:scaling>
          <c:orientation val="minMax"/>
          <c:min val="4555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d\ 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27824"/>
        <c:crosses val="max"/>
        <c:crossBetween val="midCat"/>
        <c:majorUnit val="7"/>
        <c:minorUnit val="1"/>
      </c:valAx>
      <c:valAx>
        <c:axId val="1839827824"/>
        <c:scaling>
          <c:orientation val="maxMin"/>
          <c:max val="0.9166666999999999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30704"/>
        <c:crosses val="autoZero"/>
        <c:crossBetween val="midCat"/>
        <c:majorUnit val="8.3333300000000013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Backend!$B$3</c:f>
              <c:strCache>
                <c:ptCount val="1"/>
                <c:pt idx="0">
                  <c:v>Phase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0F-4CBE-B28E-898ED38BDF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0F-4CBE-B28E-898ED38BDF3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00F-4CBE-B28E-898ED38BDF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00F-4CBE-B28E-898ED38BDF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00F-4CBE-B28E-898ED38BDF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00F-4CBE-B28E-898ED38BDF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Backend!$C$5:$C$10</c:f>
              <c:strCache>
                <c:ptCount val="6"/>
                <c:pt idx="0">
                  <c:v>Autre</c:v>
                </c:pt>
                <c:pt idx="1">
                  <c:v>POC </c:v>
                </c:pt>
                <c:pt idx="2">
                  <c:v>E/S déporté</c:v>
                </c:pt>
                <c:pt idx="3">
                  <c:v>Optimisation</c:v>
                </c:pt>
                <c:pt idx="4">
                  <c:v>Natif</c:v>
                </c:pt>
                <c:pt idx="5">
                  <c:v>Rendu</c:v>
                </c:pt>
              </c:strCache>
            </c:strRef>
          </c:cat>
          <c:val>
            <c:numRef>
              <c:f>Backend!$G$5:$G$10</c:f>
              <c:numCache>
                <c:formatCode>[h]:mm</c:formatCode>
                <c:ptCount val="6"/>
                <c:pt idx="0">
                  <c:v>0.27461365741328336</c:v>
                </c:pt>
                <c:pt idx="1">
                  <c:v>0.77153020834521158</c:v>
                </c:pt>
                <c:pt idx="2">
                  <c:v>2.3383412037001108</c:v>
                </c:pt>
                <c:pt idx="3">
                  <c:v>0</c:v>
                </c:pt>
                <c:pt idx="4">
                  <c:v>0.12188206018618075</c:v>
                </c:pt>
                <c:pt idx="5">
                  <c:v>0.22982453704025829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00F-4CBE-B28E-898ED38BD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Scheduel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Backend!$AS$6:$AS$60</c:f>
                <c:numCache>
                  <c:formatCode>General</c:formatCode>
                  <c:ptCount val="55"/>
                  <c:pt idx="0">
                    <c:v>6.25E-2</c:v>
                  </c:pt>
                  <c:pt idx="1">
                    <c:v>0.10416666666424135</c:v>
                  </c:pt>
                  <c:pt idx="2">
                    <c:v>0.16666666667151731</c:v>
                  </c:pt>
                  <c:pt idx="3">
                    <c:v>0.16666666666424135</c:v>
                  </c:pt>
                  <c:pt idx="4">
                    <c:v>0.16666666666424135</c:v>
                  </c:pt>
                  <c:pt idx="5">
                    <c:v>0.16666666666424135</c:v>
                  </c:pt>
                  <c:pt idx="6">
                    <c:v>0.16666666667151731</c:v>
                  </c:pt>
                  <c:pt idx="7">
                    <c:v>8.3333333328482695E-2</c:v>
                  </c:pt>
                  <c:pt idx="8">
                    <c:v>0.125</c:v>
                  </c:pt>
                  <c:pt idx="9">
                    <c:v>0.16666666666424135</c:v>
                  </c:pt>
                  <c:pt idx="10">
                    <c:v>0.16666666666424135</c:v>
                  </c:pt>
                  <c:pt idx="11">
                    <c:v>0.16666666666424135</c:v>
                  </c:pt>
                  <c:pt idx="12">
                    <c:v>0.16666666666424135</c:v>
                  </c:pt>
                  <c:pt idx="13">
                    <c:v>8.3333333335758653E-2</c:v>
                  </c:pt>
                  <c:pt idx="14">
                    <c:v>8.3333333335758653E-2</c:v>
                  </c:pt>
                  <c:pt idx="15">
                    <c:v>8.3333333335758653E-2</c:v>
                  </c:pt>
                  <c:pt idx="16">
                    <c:v>4.1666666671517305E-2</c:v>
                  </c:pt>
                  <c:pt idx="17">
                    <c:v>8.3333333328482695E-2</c:v>
                  </c:pt>
                  <c:pt idx="18">
                    <c:v>0.16666666666424135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8.3333333335758653E-2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Backend!$AU$6:$AU$50</c:f>
              <c:numCache>
                <c:formatCode>m/d/yyyy\ h:mm</c:formatCode>
                <c:ptCount val="45"/>
                <c:pt idx="0">
                  <c:v>45566</c:v>
                </c:pt>
                <c:pt idx="1">
                  <c:v>45566</c:v>
                </c:pt>
                <c:pt idx="2">
                  <c:v>45569</c:v>
                </c:pt>
                <c:pt idx="3">
                  <c:v>45572</c:v>
                </c:pt>
                <c:pt idx="4">
                  <c:v>45573</c:v>
                </c:pt>
                <c:pt idx="5">
                  <c:v>45601</c:v>
                </c:pt>
                <c:pt idx="6">
                  <c:v>45609</c:v>
                </c:pt>
                <c:pt idx="7">
                  <c:v>45609</c:v>
                </c:pt>
                <c:pt idx="8">
                  <c:v>45632</c:v>
                </c:pt>
                <c:pt idx="9">
                  <c:v>45637</c:v>
                </c:pt>
                <c:pt idx="10">
                  <c:v>45664</c:v>
                </c:pt>
                <c:pt idx="11">
                  <c:v>45665</c:v>
                </c:pt>
                <c:pt idx="12">
                  <c:v>45666</c:v>
                </c:pt>
                <c:pt idx="13">
                  <c:v>45667</c:v>
                </c:pt>
                <c:pt idx="14">
                  <c:v>45667</c:v>
                </c:pt>
                <c:pt idx="15">
                  <c:v>45670</c:v>
                </c:pt>
                <c:pt idx="16">
                  <c:v>45670</c:v>
                </c:pt>
                <c:pt idx="17">
                  <c:v>45671</c:v>
                </c:pt>
                <c:pt idx="18">
                  <c:v>45677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45681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xVal>
          <c:yVal>
            <c:numRef>
              <c:f>Backend!$AV$6:$AV$50</c:f>
              <c:numCache>
                <c:formatCode>[$-F400]h:mm:ss\ AM/PM</c:formatCode>
                <c:ptCount val="45"/>
                <c:pt idx="0">
                  <c:v>0.54166666667151731</c:v>
                </c:pt>
                <c:pt idx="1">
                  <c:v>0.60416666667151731</c:v>
                </c:pt>
                <c:pt idx="2">
                  <c:v>0.5625</c:v>
                </c:pt>
                <c:pt idx="3">
                  <c:v>0.33333333333575865</c:v>
                </c:pt>
                <c:pt idx="4">
                  <c:v>0.33333333333575865</c:v>
                </c:pt>
                <c:pt idx="5">
                  <c:v>0.5625</c:v>
                </c:pt>
                <c:pt idx="6">
                  <c:v>0.33333333332848269</c:v>
                </c:pt>
                <c:pt idx="7">
                  <c:v>0.5625</c:v>
                </c:pt>
                <c:pt idx="8">
                  <c:v>0.33333333332848269</c:v>
                </c:pt>
                <c:pt idx="9">
                  <c:v>0.5625</c:v>
                </c:pt>
                <c:pt idx="10">
                  <c:v>0.5625</c:v>
                </c:pt>
                <c:pt idx="11">
                  <c:v>0.5625</c:v>
                </c:pt>
                <c:pt idx="12">
                  <c:v>0.5625</c:v>
                </c:pt>
                <c:pt idx="13">
                  <c:v>0.41666666666424135</c:v>
                </c:pt>
                <c:pt idx="14">
                  <c:v>0.54166666666424135</c:v>
                </c:pt>
                <c:pt idx="15">
                  <c:v>0.41666666666424135</c:v>
                </c:pt>
                <c:pt idx="16">
                  <c:v>0.58333333332848269</c:v>
                </c:pt>
                <c:pt idx="17">
                  <c:v>0.375</c:v>
                </c:pt>
                <c:pt idx="18">
                  <c:v>0.5625</c:v>
                </c:pt>
                <c:pt idx="19">
                  <c:v>0.54166666666424135</c:v>
                </c:pt>
                <c:pt idx="20">
                  <c:v>0.58333333332848269</c:v>
                </c:pt>
                <c:pt idx="21">
                  <c:v>0.66666666666424135</c:v>
                </c:pt>
                <c:pt idx="22">
                  <c:v>0.41666666666424135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D-4882-8101-CF18A3C1EA63}"/>
            </c:ext>
          </c:extLst>
        </c:ser>
        <c:ser>
          <c:idx val="1"/>
          <c:order val="1"/>
          <c:tx>
            <c:v>Worked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Backend!$BB$6:$BB$500</c:f>
                <c:numCache>
                  <c:formatCode>General</c:formatCode>
                  <c:ptCount val="495"/>
                  <c:pt idx="0">
                    <c:v>0.14609953703620704</c:v>
                  </c:pt>
                  <c:pt idx="1">
                    <c:v>4.1597222225391306E-2</c:v>
                  </c:pt>
                  <c:pt idx="2">
                    <c:v>9.7126736116479151E-2</c:v>
                  </c:pt>
                  <c:pt idx="3">
                    <c:v>4.1664351854706183E-2</c:v>
                  </c:pt>
                  <c:pt idx="4">
                    <c:v>4.7260069448384456E-2</c:v>
                  </c:pt>
                  <c:pt idx="5">
                    <c:v>0.11250266203569481</c:v>
                  </c:pt>
                  <c:pt idx="6">
                    <c:v>0.10482824074279051</c:v>
                  </c:pt>
                  <c:pt idx="7">
                    <c:v>3.4548611110949423E-2</c:v>
                  </c:pt>
                  <c:pt idx="8">
                    <c:v>2.5025000002642628E-2</c:v>
                  </c:pt>
                  <c:pt idx="9">
                    <c:v>2.7104050925117917E-2</c:v>
                  </c:pt>
                  <c:pt idx="10">
                    <c:v>7.8638194441737141E-2</c:v>
                  </c:pt>
                  <c:pt idx="11">
                    <c:v>0.1875</c:v>
                  </c:pt>
                  <c:pt idx="12">
                    <c:v>4.8796296294312924E-2</c:v>
                  </c:pt>
                  <c:pt idx="13">
                    <c:v>1.079085648234468E-2</c:v>
                  </c:pt>
                  <c:pt idx="14">
                    <c:v>9.6662500000093132E-2</c:v>
                  </c:pt>
                  <c:pt idx="15">
                    <c:v>2.521956018608762E-2</c:v>
                  </c:pt>
                  <c:pt idx="16">
                    <c:v>9.375E-2</c:v>
                  </c:pt>
                  <c:pt idx="17">
                    <c:v>0.15648148148466134</c:v>
                  </c:pt>
                  <c:pt idx="18">
                    <c:v>0.18981064815307036</c:v>
                  </c:pt>
                  <c:pt idx="19">
                    <c:v>9.1413310183270369E-2</c:v>
                  </c:pt>
                  <c:pt idx="20">
                    <c:v>9.7180555530940183E-3</c:v>
                  </c:pt>
                  <c:pt idx="21">
                    <c:v>0.17846909721993143</c:v>
                  </c:pt>
                  <c:pt idx="22">
                    <c:v>0.14645509259571554</c:v>
                  </c:pt>
                  <c:pt idx="23">
                    <c:v>5.2947800926631317E-2</c:v>
                  </c:pt>
                  <c:pt idx="24">
                    <c:v>0.140694444446126</c:v>
                  </c:pt>
                  <c:pt idx="25">
                    <c:v>4.1635879635578021E-2</c:v>
                  </c:pt>
                  <c:pt idx="26">
                    <c:v>0.1178608796253684</c:v>
                  </c:pt>
                  <c:pt idx="27">
                    <c:v>7.5337037036661059E-2</c:v>
                  </c:pt>
                  <c:pt idx="28">
                    <c:v>1.5012037038104609E-2</c:v>
                  </c:pt>
                  <c:pt idx="29">
                    <c:v>0.21180173610628117</c:v>
                  </c:pt>
                  <c:pt idx="30">
                    <c:v>2.7650000003632158E-2</c:v>
                  </c:pt>
                  <c:pt idx="31">
                    <c:v>0.10636944444559049</c:v>
                  </c:pt>
                  <c:pt idx="32">
                    <c:v>5.8396412037836853E-2</c:v>
                  </c:pt>
                  <c:pt idx="33">
                    <c:v>4.3055555550381541E-2</c:v>
                  </c:pt>
                  <c:pt idx="34">
                    <c:v>7.6574074075324461E-2</c:v>
                  </c:pt>
                  <c:pt idx="35">
                    <c:v>0.15136412036372349</c:v>
                  </c:pt>
                  <c:pt idx="36">
                    <c:v>0.23819745370565215</c:v>
                  </c:pt>
                  <c:pt idx="37">
                    <c:v>0.14055289352108957</c:v>
                  </c:pt>
                  <c:pt idx="38">
                    <c:v>5.0005324075755198E-2</c:v>
                  </c:pt>
                  <c:pt idx="39">
                    <c:v>6.5075347221863922E-2</c:v>
                  </c:pt>
                  <c:pt idx="40">
                    <c:v>1.7455787034123205E-2</c:v>
                  </c:pt>
                  <c:pt idx="41">
                    <c:v>6.250555555743631E-2</c:v>
                  </c:pt>
                  <c:pt idx="42">
                    <c:v>5.2238310185202863E-2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Backend!$BC$6:$BC$500</c:f>
              <c:numCache>
                <c:formatCode>m/d/yyyy\ h:mm</c:formatCode>
                <c:ptCount val="495"/>
                <c:pt idx="0">
                  <c:v>45566.125</c:v>
                </c:pt>
                <c:pt idx="1">
                  <c:v>45566.125</c:v>
                </c:pt>
                <c:pt idx="2">
                  <c:v>45569.125</c:v>
                </c:pt>
                <c:pt idx="3">
                  <c:v>45569.125</c:v>
                </c:pt>
                <c:pt idx="4">
                  <c:v>45572.125</c:v>
                </c:pt>
                <c:pt idx="5">
                  <c:v>45572.125</c:v>
                </c:pt>
                <c:pt idx="6">
                  <c:v>45573.125</c:v>
                </c:pt>
                <c:pt idx="7">
                  <c:v>45573.125</c:v>
                </c:pt>
                <c:pt idx="8">
                  <c:v>45573.125</c:v>
                </c:pt>
                <c:pt idx="9">
                  <c:v>45573.125</c:v>
                </c:pt>
                <c:pt idx="10">
                  <c:v>45601.125</c:v>
                </c:pt>
                <c:pt idx="11">
                  <c:v>45601.125</c:v>
                </c:pt>
                <c:pt idx="12">
                  <c:v>45602.125</c:v>
                </c:pt>
                <c:pt idx="13">
                  <c:v>45602.125</c:v>
                </c:pt>
                <c:pt idx="14">
                  <c:v>45602.125</c:v>
                </c:pt>
                <c:pt idx="15">
                  <c:v>45602.125</c:v>
                </c:pt>
                <c:pt idx="16">
                  <c:v>45608.125</c:v>
                </c:pt>
                <c:pt idx="17">
                  <c:v>45609.125</c:v>
                </c:pt>
                <c:pt idx="18">
                  <c:v>45609.125</c:v>
                </c:pt>
                <c:pt idx="19">
                  <c:v>45632.125</c:v>
                </c:pt>
                <c:pt idx="20">
                  <c:v>45632.125</c:v>
                </c:pt>
                <c:pt idx="21">
                  <c:v>45637.125</c:v>
                </c:pt>
                <c:pt idx="22">
                  <c:v>45664.125</c:v>
                </c:pt>
                <c:pt idx="23">
                  <c:v>45665.125</c:v>
                </c:pt>
                <c:pt idx="24">
                  <c:v>45665.125</c:v>
                </c:pt>
                <c:pt idx="25">
                  <c:v>45665.125</c:v>
                </c:pt>
                <c:pt idx="26">
                  <c:v>45666.125</c:v>
                </c:pt>
                <c:pt idx="27">
                  <c:v>45666.125</c:v>
                </c:pt>
                <c:pt idx="28">
                  <c:v>45666.125</c:v>
                </c:pt>
                <c:pt idx="29">
                  <c:v>45667.125</c:v>
                </c:pt>
                <c:pt idx="30">
                  <c:v>45670.125</c:v>
                </c:pt>
                <c:pt idx="31">
                  <c:v>45670.125</c:v>
                </c:pt>
                <c:pt idx="32">
                  <c:v>45670.125</c:v>
                </c:pt>
                <c:pt idx="33">
                  <c:v>45670.125</c:v>
                </c:pt>
                <c:pt idx="34">
                  <c:v>45671.125</c:v>
                </c:pt>
                <c:pt idx="35">
                  <c:v>45671.125</c:v>
                </c:pt>
                <c:pt idx="36">
                  <c:v>45677.125</c:v>
                </c:pt>
                <c:pt idx="37">
                  <c:v>45678.125</c:v>
                </c:pt>
                <c:pt idx="38">
                  <c:v>45679.125</c:v>
                </c:pt>
                <c:pt idx="39">
                  <c:v>45679.125</c:v>
                </c:pt>
                <c:pt idx="40">
                  <c:v>45680.125</c:v>
                </c:pt>
                <c:pt idx="41">
                  <c:v>45681.125</c:v>
                </c:pt>
                <c:pt idx="42">
                  <c:v>45684.125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0.125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0.125</c:v>
                </c:pt>
                <c:pt idx="122">
                  <c:v>0.125</c:v>
                </c:pt>
                <c:pt idx="123">
                  <c:v>0.125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0.125</c:v>
                </c:pt>
                <c:pt idx="152">
                  <c:v>0.125</c:v>
                </c:pt>
                <c:pt idx="153">
                  <c:v>0.125</c:v>
                </c:pt>
                <c:pt idx="154">
                  <c:v>0.125</c:v>
                </c:pt>
                <c:pt idx="155">
                  <c:v>0.125</c:v>
                </c:pt>
                <c:pt idx="156">
                  <c:v>0.125</c:v>
                </c:pt>
                <c:pt idx="157">
                  <c:v>0.125</c:v>
                </c:pt>
                <c:pt idx="158">
                  <c:v>0.125</c:v>
                </c:pt>
                <c:pt idx="159">
                  <c:v>0.125</c:v>
                </c:pt>
                <c:pt idx="160">
                  <c:v>0.125</c:v>
                </c:pt>
                <c:pt idx="161">
                  <c:v>0.125</c:v>
                </c:pt>
                <c:pt idx="162">
                  <c:v>0.125</c:v>
                </c:pt>
                <c:pt idx="163">
                  <c:v>0.125</c:v>
                </c:pt>
                <c:pt idx="164">
                  <c:v>0.125</c:v>
                </c:pt>
                <c:pt idx="165">
                  <c:v>0.125</c:v>
                </c:pt>
                <c:pt idx="166">
                  <c:v>0.125</c:v>
                </c:pt>
                <c:pt idx="167">
                  <c:v>0.125</c:v>
                </c:pt>
                <c:pt idx="168">
                  <c:v>0.125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0.125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0.125</c:v>
                </c:pt>
                <c:pt idx="193">
                  <c:v>0.125</c:v>
                </c:pt>
                <c:pt idx="194">
                  <c:v>0.125</c:v>
                </c:pt>
                <c:pt idx="195">
                  <c:v>0.125</c:v>
                </c:pt>
                <c:pt idx="196">
                  <c:v>0.125</c:v>
                </c:pt>
                <c:pt idx="197">
                  <c:v>0.125</c:v>
                </c:pt>
                <c:pt idx="198">
                  <c:v>0.125</c:v>
                </c:pt>
                <c:pt idx="199">
                  <c:v>0.125</c:v>
                </c:pt>
                <c:pt idx="200">
                  <c:v>0.125</c:v>
                </c:pt>
                <c:pt idx="201">
                  <c:v>0.125</c:v>
                </c:pt>
                <c:pt idx="202">
                  <c:v>0.125</c:v>
                </c:pt>
                <c:pt idx="203">
                  <c:v>0.125</c:v>
                </c:pt>
                <c:pt idx="204">
                  <c:v>0.125</c:v>
                </c:pt>
                <c:pt idx="205">
                  <c:v>0.125</c:v>
                </c:pt>
                <c:pt idx="206">
                  <c:v>0.125</c:v>
                </c:pt>
                <c:pt idx="207">
                  <c:v>0.125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0.125</c:v>
                </c:pt>
                <c:pt idx="228">
                  <c:v>0.125</c:v>
                </c:pt>
                <c:pt idx="229">
                  <c:v>0.125</c:v>
                </c:pt>
                <c:pt idx="230">
                  <c:v>0.125</c:v>
                </c:pt>
                <c:pt idx="231">
                  <c:v>0.125</c:v>
                </c:pt>
                <c:pt idx="232">
                  <c:v>0.125</c:v>
                </c:pt>
                <c:pt idx="233">
                  <c:v>0.125</c:v>
                </c:pt>
                <c:pt idx="234">
                  <c:v>0.125</c:v>
                </c:pt>
                <c:pt idx="235">
                  <c:v>0.125</c:v>
                </c:pt>
                <c:pt idx="236">
                  <c:v>0.125</c:v>
                </c:pt>
                <c:pt idx="237">
                  <c:v>0.125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0.125</c:v>
                </c:pt>
                <c:pt idx="266">
                  <c:v>0.125</c:v>
                </c:pt>
                <c:pt idx="267">
                  <c:v>0.125</c:v>
                </c:pt>
                <c:pt idx="268">
                  <c:v>0.125</c:v>
                </c:pt>
                <c:pt idx="269">
                  <c:v>0.125</c:v>
                </c:pt>
                <c:pt idx="270">
                  <c:v>0.125</c:v>
                </c:pt>
                <c:pt idx="271">
                  <c:v>0.125</c:v>
                </c:pt>
                <c:pt idx="272">
                  <c:v>0.125</c:v>
                </c:pt>
                <c:pt idx="273">
                  <c:v>0.125</c:v>
                </c:pt>
                <c:pt idx="274">
                  <c:v>0.125</c:v>
                </c:pt>
                <c:pt idx="275">
                  <c:v>0.125</c:v>
                </c:pt>
                <c:pt idx="276">
                  <c:v>0.125</c:v>
                </c:pt>
                <c:pt idx="277">
                  <c:v>0.125</c:v>
                </c:pt>
                <c:pt idx="278">
                  <c:v>0.125</c:v>
                </c:pt>
                <c:pt idx="279">
                  <c:v>0.125</c:v>
                </c:pt>
                <c:pt idx="280">
                  <c:v>0.125</c:v>
                </c:pt>
                <c:pt idx="281">
                  <c:v>0.125</c:v>
                </c:pt>
                <c:pt idx="282">
                  <c:v>0.125</c:v>
                </c:pt>
                <c:pt idx="283">
                  <c:v>0.125</c:v>
                </c:pt>
                <c:pt idx="284">
                  <c:v>0.125</c:v>
                </c:pt>
                <c:pt idx="285">
                  <c:v>0.125</c:v>
                </c:pt>
                <c:pt idx="286">
                  <c:v>0.125</c:v>
                </c:pt>
                <c:pt idx="287">
                  <c:v>0.125</c:v>
                </c:pt>
                <c:pt idx="288">
                  <c:v>0.125</c:v>
                </c:pt>
                <c:pt idx="289">
                  <c:v>0.125</c:v>
                </c:pt>
                <c:pt idx="290">
                  <c:v>0.125</c:v>
                </c:pt>
                <c:pt idx="291">
                  <c:v>0.125</c:v>
                </c:pt>
                <c:pt idx="292">
                  <c:v>0.125</c:v>
                </c:pt>
                <c:pt idx="293">
                  <c:v>0.125</c:v>
                </c:pt>
                <c:pt idx="294">
                  <c:v>0.125</c:v>
                </c:pt>
                <c:pt idx="295">
                  <c:v>0.125</c:v>
                </c:pt>
                <c:pt idx="296">
                  <c:v>0.125</c:v>
                </c:pt>
                <c:pt idx="297">
                  <c:v>0.125</c:v>
                </c:pt>
                <c:pt idx="298">
                  <c:v>0.125</c:v>
                </c:pt>
                <c:pt idx="299">
                  <c:v>0.125</c:v>
                </c:pt>
                <c:pt idx="300">
                  <c:v>0.125</c:v>
                </c:pt>
                <c:pt idx="301">
                  <c:v>0.125</c:v>
                </c:pt>
                <c:pt idx="302">
                  <c:v>0.125</c:v>
                </c:pt>
                <c:pt idx="303">
                  <c:v>0.125</c:v>
                </c:pt>
                <c:pt idx="304">
                  <c:v>0.125</c:v>
                </c:pt>
                <c:pt idx="305">
                  <c:v>0.125</c:v>
                </c:pt>
                <c:pt idx="306">
                  <c:v>0.125</c:v>
                </c:pt>
                <c:pt idx="307">
                  <c:v>0.125</c:v>
                </c:pt>
                <c:pt idx="308">
                  <c:v>0.125</c:v>
                </c:pt>
                <c:pt idx="309">
                  <c:v>0.125</c:v>
                </c:pt>
                <c:pt idx="310">
                  <c:v>0.125</c:v>
                </c:pt>
                <c:pt idx="311">
                  <c:v>0.125</c:v>
                </c:pt>
                <c:pt idx="312">
                  <c:v>0.125</c:v>
                </c:pt>
                <c:pt idx="313">
                  <c:v>0.125</c:v>
                </c:pt>
                <c:pt idx="314">
                  <c:v>0.125</c:v>
                </c:pt>
                <c:pt idx="315">
                  <c:v>0.125</c:v>
                </c:pt>
                <c:pt idx="316">
                  <c:v>0.125</c:v>
                </c:pt>
                <c:pt idx="317">
                  <c:v>0.125</c:v>
                </c:pt>
                <c:pt idx="318">
                  <c:v>0.125</c:v>
                </c:pt>
                <c:pt idx="319">
                  <c:v>0.125</c:v>
                </c:pt>
                <c:pt idx="320">
                  <c:v>0.125</c:v>
                </c:pt>
                <c:pt idx="321">
                  <c:v>0.125</c:v>
                </c:pt>
                <c:pt idx="322">
                  <c:v>0.125</c:v>
                </c:pt>
                <c:pt idx="323">
                  <c:v>0.125</c:v>
                </c:pt>
                <c:pt idx="324">
                  <c:v>0.125</c:v>
                </c:pt>
                <c:pt idx="325">
                  <c:v>0.125</c:v>
                </c:pt>
                <c:pt idx="326">
                  <c:v>0.125</c:v>
                </c:pt>
                <c:pt idx="327">
                  <c:v>0.125</c:v>
                </c:pt>
                <c:pt idx="328">
                  <c:v>0.125</c:v>
                </c:pt>
                <c:pt idx="329">
                  <c:v>0.125</c:v>
                </c:pt>
                <c:pt idx="330">
                  <c:v>0.125</c:v>
                </c:pt>
                <c:pt idx="331">
                  <c:v>0.125</c:v>
                </c:pt>
                <c:pt idx="332">
                  <c:v>0.125</c:v>
                </c:pt>
                <c:pt idx="333">
                  <c:v>0.125</c:v>
                </c:pt>
                <c:pt idx="334">
                  <c:v>0.125</c:v>
                </c:pt>
                <c:pt idx="335">
                  <c:v>0.125</c:v>
                </c:pt>
                <c:pt idx="336">
                  <c:v>0.125</c:v>
                </c:pt>
                <c:pt idx="337">
                  <c:v>0.125</c:v>
                </c:pt>
                <c:pt idx="338">
                  <c:v>0.125</c:v>
                </c:pt>
                <c:pt idx="339">
                  <c:v>0.125</c:v>
                </c:pt>
                <c:pt idx="340">
                  <c:v>0.125</c:v>
                </c:pt>
                <c:pt idx="341">
                  <c:v>0.125</c:v>
                </c:pt>
                <c:pt idx="342">
                  <c:v>0.125</c:v>
                </c:pt>
                <c:pt idx="343">
                  <c:v>0.125</c:v>
                </c:pt>
                <c:pt idx="344">
                  <c:v>0.125</c:v>
                </c:pt>
                <c:pt idx="345">
                  <c:v>0.125</c:v>
                </c:pt>
                <c:pt idx="346">
                  <c:v>0.125</c:v>
                </c:pt>
                <c:pt idx="347">
                  <c:v>0.125</c:v>
                </c:pt>
                <c:pt idx="348">
                  <c:v>0.125</c:v>
                </c:pt>
                <c:pt idx="349">
                  <c:v>0.125</c:v>
                </c:pt>
                <c:pt idx="350">
                  <c:v>0.125</c:v>
                </c:pt>
                <c:pt idx="351">
                  <c:v>0.125</c:v>
                </c:pt>
                <c:pt idx="352">
                  <c:v>0.125</c:v>
                </c:pt>
                <c:pt idx="353">
                  <c:v>0.125</c:v>
                </c:pt>
                <c:pt idx="354">
                  <c:v>0.125</c:v>
                </c:pt>
                <c:pt idx="355">
                  <c:v>0.125</c:v>
                </c:pt>
                <c:pt idx="356">
                  <c:v>0.125</c:v>
                </c:pt>
                <c:pt idx="357">
                  <c:v>0.125</c:v>
                </c:pt>
                <c:pt idx="358">
                  <c:v>0.125</c:v>
                </c:pt>
                <c:pt idx="359">
                  <c:v>0.125</c:v>
                </c:pt>
                <c:pt idx="360">
                  <c:v>0.125</c:v>
                </c:pt>
                <c:pt idx="361">
                  <c:v>0.125</c:v>
                </c:pt>
                <c:pt idx="362">
                  <c:v>0.125</c:v>
                </c:pt>
                <c:pt idx="363">
                  <c:v>0.125</c:v>
                </c:pt>
                <c:pt idx="364">
                  <c:v>0.125</c:v>
                </c:pt>
                <c:pt idx="365">
                  <c:v>0.125</c:v>
                </c:pt>
                <c:pt idx="366">
                  <c:v>0.125</c:v>
                </c:pt>
                <c:pt idx="367">
                  <c:v>0.125</c:v>
                </c:pt>
                <c:pt idx="368">
                  <c:v>0.125</c:v>
                </c:pt>
                <c:pt idx="369">
                  <c:v>0.125</c:v>
                </c:pt>
                <c:pt idx="370">
                  <c:v>0.125</c:v>
                </c:pt>
                <c:pt idx="371">
                  <c:v>0.125</c:v>
                </c:pt>
                <c:pt idx="372">
                  <c:v>0.125</c:v>
                </c:pt>
                <c:pt idx="373">
                  <c:v>0.125</c:v>
                </c:pt>
                <c:pt idx="374">
                  <c:v>0.125</c:v>
                </c:pt>
                <c:pt idx="375">
                  <c:v>0.125</c:v>
                </c:pt>
                <c:pt idx="376">
                  <c:v>0.125</c:v>
                </c:pt>
                <c:pt idx="377">
                  <c:v>0.125</c:v>
                </c:pt>
                <c:pt idx="378">
                  <c:v>0.125</c:v>
                </c:pt>
                <c:pt idx="379">
                  <c:v>0.125</c:v>
                </c:pt>
                <c:pt idx="380">
                  <c:v>0.125</c:v>
                </c:pt>
                <c:pt idx="381">
                  <c:v>0.125</c:v>
                </c:pt>
                <c:pt idx="382">
                  <c:v>0.125</c:v>
                </c:pt>
                <c:pt idx="383">
                  <c:v>0.125</c:v>
                </c:pt>
                <c:pt idx="384">
                  <c:v>0.125</c:v>
                </c:pt>
                <c:pt idx="385">
                  <c:v>0.125</c:v>
                </c:pt>
                <c:pt idx="386">
                  <c:v>0.125</c:v>
                </c:pt>
                <c:pt idx="387">
                  <c:v>0.125</c:v>
                </c:pt>
                <c:pt idx="388">
                  <c:v>0.125</c:v>
                </c:pt>
                <c:pt idx="389">
                  <c:v>0.125</c:v>
                </c:pt>
                <c:pt idx="390">
                  <c:v>0.125</c:v>
                </c:pt>
                <c:pt idx="391">
                  <c:v>0.125</c:v>
                </c:pt>
                <c:pt idx="392">
                  <c:v>0.125</c:v>
                </c:pt>
                <c:pt idx="393">
                  <c:v>0.125</c:v>
                </c:pt>
                <c:pt idx="394">
                  <c:v>0.125</c:v>
                </c:pt>
                <c:pt idx="395">
                  <c:v>0.125</c:v>
                </c:pt>
                <c:pt idx="396">
                  <c:v>0.125</c:v>
                </c:pt>
                <c:pt idx="397">
                  <c:v>0.125</c:v>
                </c:pt>
                <c:pt idx="398">
                  <c:v>0.125</c:v>
                </c:pt>
                <c:pt idx="399">
                  <c:v>0.125</c:v>
                </c:pt>
                <c:pt idx="400">
                  <c:v>0.125</c:v>
                </c:pt>
                <c:pt idx="401">
                  <c:v>0.125</c:v>
                </c:pt>
                <c:pt idx="402">
                  <c:v>0.125</c:v>
                </c:pt>
                <c:pt idx="403">
                  <c:v>0.125</c:v>
                </c:pt>
                <c:pt idx="404">
                  <c:v>0.125</c:v>
                </c:pt>
                <c:pt idx="405">
                  <c:v>0.125</c:v>
                </c:pt>
                <c:pt idx="406">
                  <c:v>0.125</c:v>
                </c:pt>
                <c:pt idx="407">
                  <c:v>0.125</c:v>
                </c:pt>
                <c:pt idx="408">
                  <c:v>0.125</c:v>
                </c:pt>
                <c:pt idx="409">
                  <c:v>0.125</c:v>
                </c:pt>
                <c:pt idx="410">
                  <c:v>0.125</c:v>
                </c:pt>
                <c:pt idx="411">
                  <c:v>0.125</c:v>
                </c:pt>
                <c:pt idx="412">
                  <c:v>0.125</c:v>
                </c:pt>
                <c:pt idx="413">
                  <c:v>0.125</c:v>
                </c:pt>
                <c:pt idx="414">
                  <c:v>0.125</c:v>
                </c:pt>
                <c:pt idx="415">
                  <c:v>0.125</c:v>
                </c:pt>
                <c:pt idx="416">
                  <c:v>0.125</c:v>
                </c:pt>
                <c:pt idx="417">
                  <c:v>0.125</c:v>
                </c:pt>
                <c:pt idx="418">
                  <c:v>0.125</c:v>
                </c:pt>
                <c:pt idx="419">
                  <c:v>0.125</c:v>
                </c:pt>
                <c:pt idx="420">
                  <c:v>0.125</c:v>
                </c:pt>
                <c:pt idx="421">
                  <c:v>0.125</c:v>
                </c:pt>
                <c:pt idx="422">
                  <c:v>0.125</c:v>
                </c:pt>
                <c:pt idx="423">
                  <c:v>0.125</c:v>
                </c:pt>
                <c:pt idx="424">
                  <c:v>0.125</c:v>
                </c:pt>
                <c:pt idx="425">
                  <c:v>0.125</c:v>
                </c:pt>
                <c:pt idx="426">
                  <c:v>0.125</c:v>
                </c:pt>
                <c:pt idx="427">
                  <c:v>0.125</c:v>
                </c:pt>
                <c:pt idx="428">
                  <c:v>0.125</c:v>
                </c:pt>
                <c:pt idx="429">
                  <c:v>0.125</c:v>
                </c:pt>
                <c:pt idx="430">
                  <c:v>0.125</c:v>
                </c:pt>
                <c:pt idx="431">
                  <c:v>0.125</c:v>
                </c:pt>
                <c:pt idx="432">
                  <c:v>0.125</c:v>
                </c:pt>
                <c:pt idx="433">
                  <c:v>0.125</c:v>
                </c:pt>
                <c:pt idx="434">
                  <c:v>0.125</c:v>
                </c:pt>
                <c:pt idx="435">
                  <c:v>0.125</c:v>
                </c:pt>
                <c:pt idx="436">
                  <c:v>0.125</c:v>
                </c:pt>
                <c:pt idx="437">
                  <c:v>0.125</c:v>
                </c:pt>
                <c:pt idx="438">
                  <c:v>0.125</c:v>
                </c:pt>
                <c:pt idx="439">
                  <c:v>0.125</c:v>
                </c:pt>
                <c:pt idx="440">
                  <c:v>0.125</c:v>
                </c:pt>
                <c:pt idx="441">
                  <c:v>0.125</c:v>
                </c:pt>
                <c:pt idx="442">
                  <c:v>0.125</c:v>
                </c:pt>
                <c:pt idx="443">
                  <c:v>0.125</c:v>
                </c:pt>
                <c:pt idx="444">
                  <c:v>0.125</c:v>
                </c:pt>
                <c:pt idx="445">
                  <c:v>0.125</c:v>
                </c:pt>
                <c:pt idx="446">
                  <c:v>0.125</c:v>
                </c:pt>
                <c:pt idx="447">
                  <c:v>0.125</c:v>
                </c:pt>
                <c:pt idx="448">
                  <c:v>0.125</c:v>
                </c:pt>
                <c:pt idx="449">
                  <c:v>0.125</c:v>
                </c:pt>
                <c:pt idx="450">
                  <c:v>0.125</c:v>
                </c:pt>
                <c:pt idx="451">
                  <c:v>0.125</c:v>
                </c:pt>
                <c:pt idx="452">
                  <c:v>0.125</c:v>
                </c:pt>
                <c:pt idx="453">
                  <c:v>0.125</c:v>
                </c:pt>
                <c:pt idx="454">
                  <c:v>0.125</c:v>
                </c:pt>
                <c:pt idx="455">
                  <c:v>0.125</c:v>
                </c:pt>
                <c:pt idx="456">
                  <c:v>0.125</c:v>
                </c:pt>
                <c:pt idx="457">
                  <c:v>0.125</c:v>
                </c:pt>
                <c:pt idx="458">
                  <c:v>0.125</c:v>
                </c:pt>
                <c:pt idx="459">
                  <c:v>0.125</c:v>
                </c:pt>
                <c:pt idx="460">
                  <c:v>0.125</c:v>
                </c:pt>
                <c:pt idx="461">
                  <c:v>0.125</c:v>
                </c:pt>
                <c:pt idx="462">
                  <c:v>0.125</c:v>
                </c:pt>
                <c:pt idx="463">
                  <c:v>0.125</c:v>
                </c:pt>
                <c:pt idx="464">
                  <c:v>0.125</c:v>
                </c:pt>
                <c:pt idx="465">
                  <c:v>0.125</c:v>
                </c:pt>
                <c:pt idx="466">
                  <c:v>0.125</c:v>
                </c:pt>
                <c:pt idx="467">
                  <c:v>0.125</c:v>
                </c:pt>
                <c:pt idx="468">
                  <c:v>0.125</c:v>
                </c:pt>
                <c:pt idx="469">
                  <c:v>0.125</c:v>
                </c:pt>
                <c:pt idx="470">
                  <c:v>0.125</c:v>
                </c:pt>
                <c:pt idx="471">
                  <c:v>0.125</c:v>
                </c:pt>
                <c:pt idx="472">
                  <c:v>0.125</c:v>
                </c:pt>
                <c:pt idx="473">
                  <c:v>0.125</c:v>
                </c:pt>
                <c:pt idx="474">
                  <c:v>0.125</c:v>
                </c:pt>
                <c:pt idx="475">
                  <c:v>0.125</c:v>
                </c:pt>
                <c:pt idx="476">
                  <c:v>0.125</c:v>
                </c:pt>
                <c:pt idx="477">
                  <c:v>0.125</c:v>
                </c:pt>
                <c:pt idx="478">
                  <c:v>0.125</c:v>
                </c:pt>
                <c:pt idx="479">
                  <c:v>0.125</c:v>
                </c:pt>
                <c:pt idx="480">
                  <c:v>0.125</c:v>
                </c:pt>
                <c:pt idx="481">
                  <c:v>0.125</c:v>
                </c:pt>
                <c:pt idx="482">
                  <c:v>0.125</c:v>
                </c:pt>
                <c:pt idx="483">
                  <c:v>0.125</c:v>
                </c:pt>
                <c:pt idx="484">
                  <c:v>0.125</c:v>
                </c:pt>
                <c:pt idx="485">
                  <c:v>0.125</c:v>
                </c:pt>
                <c:pt idx="486">
                  <c:v>0.125</c:v>
                </c:pt>
                <c:pt idx="487">
                  <c:v>0.125</c:v>
                </c:pt>
                <c:pt idx="488">
                  <c:v>0.125</c:v>
                </c:pt>
                <c:pt idx="489">
                  <c:v>0.125</c:v>
                </c:pt>
                <c:pt idx="490">
                  <c:v>0.125</c:v>
                </c:pt>
                <c:pt idx="491">
                  <c:v>0.125</c:v>
                </c:pt>
                <c:pt idx="492">
                  <c:v>0.125</c:v>
                </c:pt>
                <c:pt idx="493">
                  <c:v>0.125</c:v>
                </c:pt>
                <c:pt idx="494">
                  <c:v>0.125</c:v>
                </c:pt>
              </c:numCache>
            </c:numRef>
          </c:xVal>
          <c:yVal>
            <c:numRef>
              <c:f>Backend!$BD$6:$BD$500</c:f>
              <c:numCache>
                <c:formatCode>[$-F400]h:mm:ss\ AM/PM</c:formatCode>
                <c:ptCount val="495"/>
                <c:pt idx="0">
                  <c:v>0.54182870370277669</c:v>
                </c:pt>
                <c:pt idx="1">
                  <c:v>0.68792824073898373</c:v>
                </c:pt>
                <c:pt idx="2">
                  <c:v>0.55723182870133314</c:v>
                </c:pt>
                <c:pt idx="3">
                  <c:v>0.65440046296134824</c:v>
                </c:pt>
                <c:pt idx="4">
                  <c:v>0.34028935185051523</c:v>
                </c:pt>
                <c:pt idx="5">
                  <c:v>0.38787928241072223</c:v>
                </c:pt>
                <c:pt idx="6">
                  <c:v>0.33035879629460396</c:v>
                </c:pt>
                <c:pt idx="7">
                  <c:v>0.44465277777635492</c:v>
                </c:pt>
                <c:pt idx="8">
                  <c:v>0.47920138888730435</c:v>
                </c:pt>
                <c:pt idx="9">
                  <c:v>0.62541666666948004</c:v>
                </c:pt>
                <c:pt idx="10">
                  <c:v>0.44257708333316259</c:v>
                </c:pt>
                <c:pt idx="11">
                  <c:v>0.54203703703387873</c:v>
                </c:pt>
                <c:pt idx="12">
                  <c:v>0.31278935185400769</c:v>
                </c:pt>
                <c:pt idx="13">
                  <c:v>0.39021817129832925</c:v>
                </c:pt>
                <c:pt idx="14">
                  <c:v>0.40103240740427282</c:v>
                </c:pt>
                <c:pt idx="15">
                  <c:v>0.52979780092573492</c:v>
                </c:pt>
                <c:pt idx="16">
                  <c:v>0.5351388888884685</c:v>
                </c:pt>
                <c:pt idx="17">
                  <c:v>0.35445601851824904</c:v>
                </c:pt>
                <c:pt idx="18">
                  <c:v>0.51788194444088731</c:v>
                </c:pt>
                <c:pt idx="19">
                  <c:v>0.35763888889050577</c:v>
                </c:pt>
                <c:pt idx="20">
                  <c:v>0.44908981481421506</c:v>
                </c:pt>
                <c:pt idx="21">
                  <c:v>0.54193287037196569</c:v>
                </c:pt>
                <c:pt idx="22">
                  <c:v>0.58107280092372093</c:v>
                </c:pt>
                <c:pt idx="23">
                  <c:v>0.41730324074160308</c:v>
                </c:pt>
                <c:pt idx="24">
                  <c:v>0.50694444444525288</c:v>
                </c:pt>
                <c:pt idx="25">
                  <c:v>0.68940879629371921</c:v>
                </c:pt>
                <c:pt idx="26">
                  <c:v>0.39092407407588325</c:v>
                </c:pt>
                <c:pt idx="27">
                  <c:v>0.54189814814890269</c:v>
                </c:pt>
                <c:pt idx="28">
                  <c:v>0.61775740740995388</c:v>
                </c:pt>
                <c:pt idx="29">
                  <c:v>0.3930478009278886</c:v>
                </c:pt>
                <c:pt idx="30">
                  <c:v>0.37893553240428446</c:v>
                </c:pt>
                <c:pt idx="31">
                  <c:v>0.40661041666317033</c:v>
                </c:pt>
                <c:pt idx="32">
                  <c:v>0.53288425925711636</c:v>
                </c:pt>
                <c:pt idx="33">
                  <c:v>0.80447916666889796</c:v>
                </c:pt>
                <c:pt idx="34">
                  <c:v>0.34032407407357823</c:v>
                </c:pt>
                <c:pt idx="35">
                  <c:v>0.43850972222571727</c:v>
                </c:pt>
                <c:pt idx="36">
                  <c:v>0.58276319444121327</c:v>
                </c:pt>
                <c:pt idx="37">
                  <c:v>0.40656990740535548</c:v>
                </c:pt>
                <c:pt idx="38">
                  <c:v>0.55800393518438796</c:v>
                </c:pt>
                <c:pt idx="39">
                  <c:v>0.84054398148145992</c:v>
                </c:pt>
                <c:pt idx="40">
                  <c:v>0.27787037037342088</c:v>
                </c:pt>
                <c:pt idx="41">
                  <c:v>0.44004074073745869</c:v>
                </c:pt>
                <c:pt idx="42">
                  <c:v>0.41725694444176042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8D-4882-8101-CF18A3C1E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830704"/>
        <c:axId val="1839827824"/>
      </c:scatterChart>
      <c:valAx>
        <c:axId val="1839830704"/>
        <c:scaling>
          <c:orientation val="minMax"/>
          <c:min val="4555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d\ 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27824"/>
        <c:crosses val="autoZero"/>
        <c:crossBetween val="midCat"/>
        <c:majorUnit val="7"/>
        <c:minorUnit val="1"/>
      </c:valAx>
      <c:valAx>
        <c:axId val="1839827824"/>
        <c:scaling>
          <c:orientation val="maxMin"/>
          <c:max val="0.83340000000000003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30704"/>
        <c:crosses val="autoZero"/>
        <c:crossBetween val="midCat"/>
        <c:majorUnit val="8.3333300000000013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Backend!$B$3</c:f>
              <c:strCache>
                <c:ptCount val="1"/>
                <c:pt idx="0">
                  <c:v>Phase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81-43BB-9714-D2654B995A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81-43BB-9714-D2654B995AF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E2-4D42-AF12-9CA07944A3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E81-43BB-9714-D2654B995A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E81-43BB-9714-D2654B995AF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E81-43BB-9714-D2654B995A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Backend!$C$5:$C$10</c:f>
              <c:strCache>
                <c:ptCount val="6"/>
                <c:pt idx="0">
                  <c:v>Autre</c:v>
                </c:pt>
                <c:pt idx="1">
                  <c:v>POC </c:v>
                </c:pt>
                <c:pt idx="2">
                  <c:v>E/S déporté</c:v>
                </c:pt>
                <c:pt idx="3">
                  <c:v>Optimisation</c:v>
                </c:pt>
                <c:pt idx="4">
                  <c:v>Natif</c:v>
                </c:pt>
                <c:pt idx="5">
                  <c:v>Rendu</c:v>
                </c:pt>
              </c:strCache>
            </c:strRef>
          </c:cat>
          <c:val>
            <c:numRef>
              <c:f>Backend!$G$5:$G$10</c:f>
              <c:numCache>
                <c:formatCode>[h]:mm</c:formatCode>
                <c:ptCount val="6"/>
                <c:pt idx="0">
                  <c:v>0.27461365741328336</c:v>
                </c:pt>
                <c:pt idx="1">
                  <c:v>0.77153020834521158</c:v>
                </c:pt>
                <c:pt idx="2">
                  <c:v>2.3383412037001108</c:v>
                </c:pt>
                <c:pt idx="3">
                  <c:v>0</c:v>
                </c:pt>
                <c:pt idx="4">
                  <c:v>0.12188206018618075</c:v>
                </c:pt>
                <c:pt idx="5">
                  <c:v>0.22982453704025829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2-4D42-AF12-9CA07944A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322090</xdr:colOff>
      <xdr:row>6</xdr:row>
      <xdr:rowOff>1</xdr:rowOff>
    </xdr:from>
    <xdr:to>
      <xdr:col>20</xdr:col>
      <xdr:colOff>206189</xdr:colOff>
      <xdr:row>27</xdr:row>
      <xdr:rowOff>18622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55A724-6278-4681-8555-4E973D737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575733</xdr:colOff>
      <xdr:row>29</xdr:row>
      <xdr:rowOff>169335</xdr:rowOff>
    </xdr:from>
    <xdr:to>
      <xdr:col>13</xdr:col>
      <xdr:colOff>59267</xdr:colOff>
      <xdr:row>54</xdr:row>
      <xdr:rowOff>93134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74D7D4-1FFC-4136-BAFB-E38121C53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195174</xdr:colOff>
      <xdr:row>16</xdr:row>
      <xdr:rowOff>55930</xdr:rowOff>
    </xdr:from>
    <xdr:to>
      <xdr:col>60</xdr:col>
      <xdr:colOff>140508</xdr:colOff>
      <xdr:row>37</xdr:row>
      <xdr:rowOff>149856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09424-9460-4318-B488-1FD3AC82B2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623047</xdr:colOff>
      <xdr:row>15</xdr:row>
      <xdr:rowOff>107576</xdr:rowOff>
    </xdr:from>
    <xdr:to>
      <xdr:col>7</xdr:col>
      <xdr:colOff>551330</xdr:colOff>
      <xdr:row>30</xdr:row>
      <xdr:rowOff>161364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3FD65-622A-849C-FBDB-5DC791380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EE6FB-8F78-45F7-BD4F-FBA7D838353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81650-BE4C-4F60-BED9-0DE8ED94AD30}" name="export" displayName="export" ref="A1:A1814" tableType="queryTable" totalsRowShown="0">
  <autoFilter ref="A1:A1814" xr:uid="{0BE81650-BE4C-4F60-BED9-0DE8ED94AD30}"/>
  <tableColumns count="1">
    <tableColumn id="1" xr3:uid="{6D0DFC11-57F6-4F36-8681-119BAE9637B9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5:CR500"/>
  <sheetViews>
    <sheetView tabSelected="1" topLeftCell="C31" zoomScaleNormal="100" workbookViewId="0">
      <selection activeCell="H51" sqref="H51"/>
    </sheetView>
  </sheetViews>
  <sheetFormatPr defaultRowHeight="14.4" outlineLevelCol="1" x14ac:dyDescent="0.3"/>
  <cols>
    <col min="5" max="6" width="15.33203125" customWidth="1"/>
    <col min="7" max="7" width="8.6640625" style="3" customWidth="1"/>
    <col min="8" max="8" width="29.6640625" bestFit="1" customWidth="1"/>
    <col min="9" max="9" width="12.33203125" bestFit="1" customWidth="1"/>
    <col min="10" max="10" width="2" hidden="1" customWidth="1"/>
    <col min="11" max="11" width="15.44140625" bestFit="1" customWidth="1"/>
    <col min="15" max="15" width="13.5546875" bestFit="1" customWidth="1"/>
    <col min="16" max="16" width="17.6640625" customWidth="1"/>
    <col min="17" max="17" width="14.33203125" hidden="1" customWidth="1" outlineLevel="1"/>
    <col min="18" max="18" width="15.6640625" hidden="1" customWidth="1" outlineLevel="1"/>
    <col min="19" max="36" width="11.88671875" hidden="1" customWidth="1" outlineLevel="1"/>
    <col min="37" max="37" width="8.88671875" collapsed="1"/>
  </cols>
  <sheetData>
    <row r="5" spans="5:96" x14ac:dyDescent="0.3">
      <c r="E5" s="1">
        <f ca="1">NOW()</f>
        <v>45684.469595601855</v>
      </c>
    </row>
    <row r="6" spans="5:96" x14ac:dyDescent="0.3">
      <c r="E6" s="2" t="s">
        <v>2</v>
      </c>
      <c r="F6" s="2" t="s">
        <v>3</v>
      </c>
      <c r="G6" s="5" t="s">
        <v>5</v>
      </c>
      <c r="H6" s="2" t="s">
        <v>4</v>
      </c>
      <c r="I6" s="2" t="s">
        <v>0</v>
      </c>
      <c r="J6" s="2"/>
      <c r="K6" s="2" t="s">
        <v>1</v>
      </c>
      <c r="L6" s="2" t="s">
        <v>6</v>
      </c>
      <c r="M6" s="2" t="s">
        <v>7</v>
      </c>
    </row>
    <row r="7" spans="5:96" x14ac:dyDescent="0.3">
      <c r="E7" s="1">
        <v>45566.541828703703</v>
      </c>
      <c r="F7" s="1">
        <v>45566.687928240739</v>
      </c>
      <c r="G7" s="4">
        <f>IF(F7="","",F7-E7)</f>
        <v>0.14609953703620704</v>
      </c>
      <c r="H7" t="s">
        <v>9</v>
      </c>
      <c r="I7" t="s">
        <v>550</v>
      </c>
      <c r="J7">
        <f>IFERROR(_xlfn.XLOOKUP(I7,Backend!$D$6:$D$101,Backend!$B$6:$B$101),"")</f>
        <v>1</v>
      </c>
      <c r="K7" t="s">
        <v>552</v>
      </c>
      <c r="Q7" t="str" cm="1">
        <f t="array" ref="Q7:R7">TRANSPOSE(_xlfn._xlws.FILTER(Backend!$M$5:$M$100,J7=Backend!$I$5:$I$100))</f>
        <v>1-Prise en main</v>
      </c>
      <c r="R7" t="str">
        <v>2-Block</v>
      </c>
    </row>
    <row r="8" spans="5:96" x14ac:dyDescent="0.3">
      <c r="E8" s="1">
        <v>45566.687928240739</v>
      </c>
      <c r="F8" s="1">
        <v>45566.729525462964</v>
      </c>
      <c r="G8" s="4">
        <f t="shared" ref="G8:G71" si="0">IF(F8="","",F8-E8)</f>
        <v>4.1597222225391306E-2</v>
      </c>
      <c r="H8" t="s">
        <v>10</v>
      </c>
      <c r="J8" t="str">
        <f>IFERROR(_xlfn.XLOOKUP(I8,Backend!$D$6:$D$101,Backend!$B$6:$B$101),"")</f>
        <v/>
      </c>
      <c r="Q8" t="str" cm="1">
        <f t="array" ref="Q8:CR8">TRANSPOSE(_xlfn._xlws.FILTER(Backend!$M$5:$M$100,J8=Backend!$I$5:$I$100))</f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</row>
    <row r="9" spans="5:96" x14ac:dyDescent="0.3">
      <c r="E9" s="1">
        <v>45569.557231828701</v>
      </c>
      <c r="F9" s="1">
        <v>45569.654358564818</v>
      </c>
      <c r="G9" s="4">
        <f t="shared" si="0"/>
        <v>9.7126736116479151E-2</v>
      </c>
      <c r="H9" t="s">
        <v>554</v>
      </c>
      <c r="I9" t="s">
        <v>550</v>
      </c>
      <c r="J9">
        <f>IFERROR(_xlfn.XLOOKUP(I9,Backend!$D$6:$D$101,Backend!$B$6:$B$101),"")</f>
        <v>1</v>
      </c>
      <c r="K9" t="s">
        <v>552</v>
      </c>
      <c r="Q9" t="str" cm="1">
        <f t="array" ref="Q9:R9">TRANSPOSE(_xlfn._xlws.FILTER(Backend!$M$5:$M$100,J9=Backend!$I$5:$I$100))</f>
        <v>1-Prise en main</v>
      </c>
      <c r="R9" t="str">
        <v>2-Block</v>
      </c>
    </row>
    <row r="10" spans="5:96" x14ac:dyDescent="0.3">
      <c r="E10" s="1">
        <v>45569.654400462961</v>
      </c>
      <c r="F10" s="1">
        <v>45569.696064814816</v>
      </c>
      <c r="G10" s="4">
        <f t="shared" si="0"/>
        <v>4.1664351854706183E-2</v>
      </c>
      <c r="H10" t="s">
        <v>561</v>
      </c>
      <c r="I10" t="s">
        <v>550</v>
      </c>
      <c r="J10">
        <f>IFERROR(_xlfn.XLOOKUP(I10,Backend!$D$6:$D$101,Backend!$B$6:$B$101),"")</f>
        <v>1</v>
      </c>
      <c r="K10" t="s">
        <v>619</v>
      </c>
      <c r="Q10" t="str" cm="1">
        <f t="array" ref="Q10:R10">TRANSPOSE(_xlfn._xlws.FILTER(Backend!$M$5:$M$100,J10=Backend!$I$5:$I$100))</f>
        <v>1-Prise en main</v>
      </c>
      <c r="R10" t="str">
        <v>2-Block</v>
      </c>
    </row>
    <row r="11" spans="5:96" x14ac:dyDescent="0.3">
      <c r="E11" s="1">
        <v>45572.340289351851</v>
      </c>
      <c r="F11" s="1">
        <v>45572.387549421299</v>
      </c>
      <c r="G11" s="4">
        <f t="shared" si="0"/>
        <v>4.7260069448384456E-2</v>
      </c>
      <c r="H11" t="s">
        <v>561</v>
      </c>
      <c r="I11" t="s">
        <v>550</v>
      </c>
      <c r="J11">
        <f>IFERROR(_xlfn.XLOOKUP(I11,Backend!$D$6:$D$101,Backend!$B$6:$B$101),"")</f>
        <v>1</v>
      </c>
      <c r="K11" t="s">
        <v>619</v>
      </c>
      <c r="Q11" t="str" cm="1">
        <f t="array" ref="Q11:R11">TRANSPOSE(_xlfn._xlws.FILTER(Backend!$M$5:$M$100,J11=Backend!$I$5:$I$100))</f>
        <v>1-Prise en main</v>
      </c>
      <c r="R11" t="str">
        <v>2-Block</v>
      </c>
    </row>
    <row r="12" spans="5:96" x14ac:dyDescent="0.3">
      <c r="E12" s="1">
        <v>45572.387879282411</v>
      </c>
      <c r="F12" s="1">
        <v>45572.500381944446</v>
      </c>
      <c r="G12" s="4">
        <f t="shared" si="0"/>
        <v>0.11250266203569481</v>
      </c>
      <c r="H12" t="s">
        <v>562</v>
      </c>
      <c r="I12" t="s">
        <v>550</v>
      </c>
      <c r="J12">
        <f>IFERROR(_xlfn.XLOOKUP(I12,Backend!$D$6:$D$101,Backend!$B$6:$B$101),"")</f>
        <v>1</v>
      </c>
      <c r="K12" t="s">
        <v>619</v>
      </c>
      <c r="Q12" t="str" cm="1">
        <f t="array" ref="Q12:R12">TRANSPOSE(_xlfn._xlws.FILTER(Backend!$M$5:$M$100,J12=Backend!$I$5:$I$100))</f>
        <v>1-Prise en main</v>
      </c>
      <c r="R12" t="str">
        <v>2-Block</v>
      </c>
    </row>
    <row r="13" spans="5:96" x14ac:dyDescent="0.3">
      <c r="E13" s="1">
        <v>45573.330358796295</v>
      </c>
      <c r="F13" s="1">
        <v>45573.435187037037</v>
      </c>
      <c r="G13" s="4">
        <f t="shared" si="0"/>
        <v>0.10482824074279051</v>
      </c>
      <c r="H13" t="s">
        <v>563</v>
      </c>
      <c r="I13" t="s">
        <v>550</v>
      </c>
      <c r="J13">
        <f>IFERROR(_xlfn.XLOOKUP(I13,Backend!$D$6:$D$101,Backend!$B$6:$B$101),"")</f>
        <v>1</v>
      </c>
      <c r="K13" t="s">
        <v>619</v>
      </c>
      <c r="Q13" t="str" cm="1">
        <f t="array" ref="Q13:R13">TRANSPOSE(_xlfn._xlws.FILTER(Backend!$M$5:$M$100,J13=Backend!$I$5:$I$100))</f>
        <v>1-Prise en main</v>
      </c>
      <c r="R13" t="str">
        <v>2-Block</v>
      </c>
    </row>
    <row r="14" spans="5:96" x14ac:dyDescent="0.3">
      <c r="E14" s="1">
        <v>45573.444652777776</v>
      </c>
      <c r="F14" s="1">
        <v>45573.479201388887</v>
      </c>
      <c r="G14" s="4">
        <f t="shared" si="0"/>
        <v>3.4548611110949423E-2</v>
      </c>
      <c r="H14" t="s">
        <v>564</v>
      </c>
      <c r="I14" t="s">
        <v>550</v>
      </c>
      <c r="J14">
        <f>IFERROR(_xlfn.XLOOKUP(I14,Backend!$D$6:$D$101,Backend!$B$6:$B$101),"")</f>
        <v>1</v>
      </c>
      <c r="K14" t="s">
        <v>619</v>
      </c>
      <c r="Q14" t="str" cm="1">
        <f t="array" ref="Q14:R14">TRANSPOSE(_xlfn._xlws.FILTER(Backend!$M$5:$M$100,J14=Backend!$I$5:$I$100))</f>
        <v>1-Prise en main</v>
      </c>
      <c r="R14" t="str">
        <v>2-Block</v>
      </c>
    </row>
    <row r="15" spans="5:96" x14ac:dyDescent="0.3">
      <c r="E15" s="1">
        <v>45573.479201388887</v>
      </c>
      <c r="F15" s="1">
        <v>45573.50422638889</v>
      </c>
      <c r="G15" s="4">
        <f t="shared" si="0"/>
        <v>2.5025000002642628E-2</v>
      </c>
      <c r="H15" t="s">
        <v>565</v>
      </c>
      <c r="J15" t="str">
        <f>IFERROR(_xlfn.XLOOKUP(I15,Backend!$D$6:$D$101,Backend!$B$6:$B$101),"")</f>
        <v/>
      </c>
      <c r="Q15" t="str" cm="1">
        <f t="array" ref="Q15:CR15">TRANSPOSE(_xlfn._xlws.FILTER(Backend!$M$5:$M$100,J15=Backend!$I$5:$I$100))</f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</row>
    <row r="16" spans="5:96" x14ac:dyDescent="0.3">
      <c r="E16" s="1">
        <v>45573.625416666669</v>
      </c>
      <c r="F16" s="1">
        <v>45573.652520717595</v>
      </c>
      <c r="G16" s="4">
        <f t="shared" si="0"/>
        <v>2.7104050925117917E-2</v>
      </c>
      <c r="H16" t="s">
        <v>568</v>
      </c>
      <c r="J16" t="str">
        <f>IFERROR(_xlfn.XLOOKUP(I16,Backend!$D$6:$D$101,Backend!$B$6:$B$101),"")</f>
        <v/>
      </c>
      <c r="Q16" t="str" cm="1">
        <f t="array" ref="Q16:CR16">TRANSPOSE(_xlfn._xlws.FILTER(Backend!$M$5:$M$100,J16=Backend!$I$5:$I$100))</f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</row>
    <row r="17" spans="5:96" x14ac:dyDescent="0.3">
      <c r="E17" s="1">
        <v>45601.442577083333</v>
      </c>
      <c r="F17" s="1">
        <v>45601.521215277775</v>
      </c>
      <c r="G17" s="4">
        <f t="shared" si="0"/>
        <v>7.8638194441737141E-2</v>
      </c>
      <c r="J17" t="str">
        <f>IFERROR(_xlfn.XLOOKUP(I17,Backend!$D$6:$D$101,Backend!$B$6:$B$101),"")</f>
        <v/>
      </c>
      <c r="Q17" t="str" cm="1">
        <f t="array" ref="Q17:CR17">TRANSPOSE(_xlfn._xlws.FILTER(Backend!$M$5:$M$100,J17=Backend!$I$5:$I$100))</f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</row>
    <row r="18" spans="5:96" x14ac:dyDescent="0.3">
      <c r="E18" s="1">
        <v>45601.542037037034</v>
      </c>
      <c r="F18" s="1">
        <v>45601.729537037034</v>
      </c>
      <c r="G18" s="4">
        <f t="shared" si="0"/>
        <v>0.1875</v>
      </c>
      <c r="H18" t="s">
        <v>569</v>
      </c>
      <c r="I18" t="s">
        <v>550</v>
      </c>
      <c r="J18">
        <f>IFERROR(_xlfn.XLOOKUP(I18,Backend!$D$6:$D$101,Backend!$B$6:$B$101),"")</f>
        <v>1</v>
      </c>
      <c r="K18" t="s">
        <v>619</v>
      </c>
      <c r="Q18" t="str" cm="1">
        <f t="array" ref="Q18:R18">TRANSPOSE(_xlfn._xlws.FILTER(Backend!$M$5:$M$100,J18=Backend!$I$5:$I$100))</f>
        <v>1-Prise en main</v>
      </c>
      <c r="R18" t="str">
        <v>2-Block</v>
      </c>
    </row>
    <row r="19" spans="5:96" x14ac:dyDescent="0.3">
      <c r="E19" s="1">
        <v>45602.312789351854</v>
      </c>
      <c r="F19" s="1">
        <v>45602.361585648148</v>
      </c>
      <c r="G19" s="4">
        <f t="shared" si="0"/>
        <v>4.8796296294312924E-2</v>
      </c>
      <c r="H19" t="s">
        <v>598</v>
      </c>
      <c r="J19" t="str">
        <f>IFERROR(_xlfn.XLOOKUP(I19,Backend!$D$6:$D$101,Backend!$B$6:$B$101),"")</f>
        <v/>
      </c>
      <c r="Q19" t="str" cm="1">
        <f t="array" ref="Q19:CR19">TRANSPOSE(_xlfn._xlws.FILTER(Backend!$M$5:$M$100,J19=Backend!$I$5:$I$100))</f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</row>
    <row r="20" spans="5:96" x14ac:dyDescent="0.3">
      <c r="E20" s="1">
        <v>45602.390218171298</v>
      </c>
      <c r="F20" s="1">
        <v>45602.401009027781</v>
      </c>
      <c r="G20" s="4">
        <f t="shared" si="0"/>
        <v>1.079085648234468E-2</v>
      </c>
      <c r="H20" t="s">
        <v>598</v>
      </c>
      <c r="Q20" t="str" cm="1">
        <f t="array" ref="Q20:CR20">TRANSPOSE(_xlfn._xlws.FILTER(Backend!$M$5:$M$100,J20=Backend!$I$5:$I$100))</f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</row>
    <row r="21" spans="5:96" x14ac:dyDescent="0.3">
      <c r="E21" s="1">
        <v>45602.401032407404</v>
      </c>
      <c r="F21" s="1">
        <v>45602.497694907404</v>
      </c>
      <c r="G21" s="4">
        <f t="shared" si="0"/>
        <v>9.6662500000093132E-2</v>
      </c>
      <c r="H21" t="s">
        <v>620</v>
      </c>
      <c r="I21" t="s">
        <v>661</v>
      </c>
      <c r="J21">
        <f>IFERROR(_xlfn.XLOOKUP(I21,Backend!$D$6:$D$101,Backend!$B$6:$B$101),"")</f>
        <v>4</v>
      </c>
      <c r="K21" t="s">
        <v>618</v>
      </c>
      <c r="Q21" t="str" cm="1">
        <f t="array" ref="Q21:U21">TRANSPOSE(_xlfn._xlws.FILTER(Backend!$M$5:$M$100,J21=Backend!$I$5:$I$100))</f>
        <v>1-Doc vision</v>
      </c>
      <c r="R21" t="str">
        <v>2-Comprehention</v>
      </c>
      <c r="S21" t="str">
        <v xml:space="preserve">3-Interface </v>
      </c>
      <c r="T21" t="str">
        <v>4-Adress</v>
      </c>
      <c r="U21" t="str">
        <v>5-Driver</v>
      </c>
    </row>
    <row r="22" spans="5:96" x14ac:dyDescent="0.3">
      <c r="E22" s="1">
        <v>45602.529797800926</v>
      </c>
      <c r="F22" s="1">
        <v>45602.555017361112</v>
      </c>
      <c r="G22" s="4">
        <f t="shared" si="0"/>
        <v>2.521956018608762E-2</v>
      </c>
      <c r="H22" t="s">
        <v>598</v>
      </c>
      <c r="I22" t="s">
        <v>661</v>
      </c>
      <c r="J22">
        <f>IFERROR(_xlfn.XLOOKUP(I22,Backend!$D$6:$D$101,Backend!$B$6:$B$101),"")</f>
        <v>4</v>
      </c>
      <c r="K22" t="s">
        <v>623</v>
      </c>
      <c r="Q22" t="str" cm="1">
        <f t="array" ref="Q22:U22">TRANSPOSE(_xlfn._xlws.FILTER(Backend!$M$5:$M$100,J22=Backend!$I$5:$I$100))</f>
        <v>1-Doc vision</v>
      </c>
      <c r="R22" t="str">
        <v>2-Comprehention</v>
      </c>
      <c r="S22" t="str">
        <v xml:space="preserve">3-Interface </v>
      </c>
      <c r="T22" t="str">
        <v>4-Adress</v>
      </c>
      <c r="U22" t="str">
        <v>5-Driver</v>
      </c>
    </row>
    <row r="23" spans="5:96" x14ac:dyDescent="0.3">
      <c r="E23" s="1">
        <v>45608.535138888888</v>
      </c>
      <c r="F23" s="1">
        <v>45608.628888888888</v>
      </c>
      <c r="G23" s="4">
        <f t="shared" si="0"/>
        <v>9.375E-2</v>
      </c>
      <c r="H23" t="s">
        <v>624</v>
      </c>
      <c r="I23" t="s">
        <v>625</v>
      </c>
      <c r="J23">
        <f>IFERROR(_xlfn.XLOOKUP(I23,Backend!$D$6:$D$101,Backend!$B$6:$B$101),"")</f>
        <v>2</v>
      </c>
      <c r="K23" t="s">
        <v>626</v>
      </c>
      <c r="Q23" t="str" cm="1">
        <f t="array" ref="Q23:T23">TRANSPOSE(_xlfn._xlws.FILTER(Backend!$M$5:$M$100,J23=Backend!$I$5:$I$100))</f>
        <v>1-Block</v>
      </c>
      <c r="R23" t="str">
        <v>2-Doc</v>
      </c>
      <c r="S23" t="str">
        <v>3-Export</v>
      </c>
      <c r="T23" t="str">
        <v>4-Hardware</v>
      </c>
    </row>
    <row r="24" spans="5:96" x14ac:dyDescent="0.3">
      <c r="E24" s="1">
        <v>45609.354456018518</v>
      </c>
      <c r="F24" s="1">
        <v>45609.510937500003</v>
      </c>
      <c r="G24" s="4">
        <f t="shared" si="0"/>
        <v>0.15648148148466134</v>
      </c>
      <c r="I24" t="s">
        <v>625</v>
      </c>
      <c r="J24">
        <f>IFERROR(_xlfn.XLOOKUP(I24,Backend!$D$6:$D$101,Backend!$B$6:$B$101),"")</f>
        <v>2</v>
      </c>
      <c r="K24" t="s">
        <v>626</v>
      </c>
      <c r="Q24" t="str" cm="1">
        <f t="array" ref="Q24:T24">TRANSPOSE(_xlfn._xlws.FILTER(Backend!$M$5:$M$100,J24=Backend!$I$5:$I$100))</f>
        <v>1-Block</v>
      </c>
      <c r="R24" t="str">
        <v>2-Doc</v>
      </c>
      <c r="S24" t="str">
        <v>3-Export</v>
      </c>
      <c r="T24" t="str">
        <v>4-Hardware</v>
      </c>
    </row>
    <row r="25" spans="5:96" x14ac:dyDescent="0.3">
      <c r="E25" s="1">
        <v>45609.517881944441</v>
      </c>
      <c r="F25" s="1">
        <v>45609.707692592594</v>
      </c>
      <c r="G25" s="4">
        <f t="shared" si="0"/>
        <v>0.18981064815307036</v>
      </c>
      <c r="I25" t="s">
        <v>625</v>
      </c>
      <c r="J25">
        <f>IFERROR(_xlfn.XLOOKUP(I25,Backend!$D$6:$D$101,Backend!$B$6:$B$101),"")</f>
        <v>2</v>
      </c>
      <c r="K25" t="s">
        <v>626</v>
      </c>
      <c r="Q25" t="str" cm="1">
        <f t="array" ref="Q25:T25">TRANSPOSE(_xlfn._xlws.FILTER(Backend!$M$5:$M$100,J25=Backend!$I$5:$I$100))</f>
        <v>1-Block</v>
      </c>
      <c r="R25" t="str">
        <v>2-Doc</v>
      </c>
      <c r="S25" t="str">
        <v>3-Export</v>
      </c>
      <c r="T25" t="str">
        <v>4-Hardware</v>
      </c>
    </row>
    <row r="26" spans="5:96" x14ac:dyDescent="0.3">
      <c r="E26" s="1">
        <v>45632.357638888891</v>
      </c>
      <c r="F26" s="1">
        <v>45632.449052199074</v>
      </c>
      <c r="G26" s="4">
        <f t="shared" si="0"/>
        <v>9.1413310183270369E-2</v>
      </c>
      <c r="H26" t="s">
        <v>640</v>
      </c>
      <c r="I26" t="s">
        <v>625</v>
      </c>
      <c r="J26">
        <f>IFERROR(_xlfn.XLOOKUP(I26,Backend!$D$6:$D$101,Backend!$B$6:$B$101),"")</f>
        <v>2</v>
      </c>
      <c r="K26" t="s">
        <v>639</v>
      </c>
      <c r="Q26" t="str" cm="1">
        <f t="array" ref="Q26:T26">TRANSPOSE(_xlfn._xlws.FILTER(Backend!$M$5:$M$100,J26=Backend!$I$5:$I$100))</f>
        <v>1-Block</v>
      </c>
      <c r="R26" t="str">
        <v>2-Doc</v>
      </c>
      <c r="S26" t="str">
        <v>3-Export</v>
      </c>
      <c r="T26" t="str">
        <v>4-Hardware</v>
      </c>
    </row>
    <row r="27" spans="5:96" x14ac:dyDescent="0.3">
      <c r="E27" s="1">
        <v>45632.449089814814</v>
      </c>
      <c r="F27" s="1">
        <v>45632.458807870367</v>
      </c>
      <c r="G27" s="4">
        <f t="shared" si="0"/>
        <v>9.7180555530940183E-3</v>
      </c>
      <c r="H27" t="s">
        <v>641</v>
      </c>
      <c r="I27" t="s">
        <v>625</v>
      </c>
      <c r="J27">
        <f>IFERROR(_xlfn.XLOOKUP(I27,Backend!$D$6:$D$101,Backend!$B$6:$B$101),"")</f>
        <v>2</v>
      </c>
      <c r="K27" t="s">
        <v>639</v>
      </c>
      <c r="Q27" t="str" cm="1">
        <f t="array" ref="Q27:T27">TRANSPOSE(_xlfn._xlws.FILTER(Backend!$M$5:$M$100,J27=Backend!$I$5:$I$100))</f>
        <v>1-Block</v>
      </c>
      <c r="R27" t="str">
        <v>2-Doc</v>
      </c>
      <c r="S27" t="str">
        <v>3-Export</v>
      </c>
      <c r="T27" t="str">
        <v>4-Hardware</v>
      </c>
    </row>
    <row r="28" spans="5:96" x14ac:dyDescent="0.3">
      <c r="E28" s="1">
        <v>45637.541932870372</v>
      </c>
      <c r="F28" s="1">
        <v>45637.720401967592</v>
      </c>
      <c r="G28" s="4">
        <f t="shared" si="0"/>
        <v>0.17846909721993143</v>
      </c>
      <c r="H28" t="s">
        <v>642</v>
      </c>
      <c r="I28" t="s">
        <v>625</v>
      </c>
      <c r="J28">
        <f>IFERROR(_xlfn.XLOOKUP(I28,Backend!$D$6:$D$101,Backend!$B$6:$B$101),"")</f>
        <v>2</v>
      </c>
      <c r="K28" t="s">
        <v>639</v>
      </c>
      <c r="Q28" t="str" cm="1">
        <f t="array" ref="Q28:T28">TRANSPOSE(_xlfn._xlws.FILTER(Backend!$M$5:$M$100,J28=Backend!$I$5:$I$100))</f>
        <v>1-Block</v>
      </c>
      <c r="R28" t="str">
        <v>2-Doc</v>
      </c>
      <c r="S28" t="str">
        <v>3-Export</v>
      </c>
      <c r="T28" t="str">
        <v>4-Hardware</v>
      </c>
    </row>
    <row r="29" spans="5:96" x14ac:dyDescent="0.3">
      <c r="E29" s="1">
        <v>45664.581072800924</v>
      </c>
      <c r="F29" s="1">
        <v>45664.727527893519</v>
      </c>
      <c r="G29" s="4">
        <f t="shared" si="0"/>
        <v>0.14645509259571554</v>
      </c>
      <c r="H29" t="s">
        <v>648</v>
      </c>
      <c r="I29" t="s">
        <v>625</v>
      </c>
      <c r="J29">
        <f>IFERROR(_xlfn.XLOOKUP(I29,Backend!$D$6:$D$101,Backend!$B$6:$B$101),"")</f>
        <v>2</v>
      </c>
      <c r="K29" t="s">
        <v>626</v>
      </c>
      <c r="Q29" t="str" cm="1">
        <f t="array" ref="Q29:T29">TRANSPOSE(_xlfn._xlws.FILTER(Backend!$M$5:$M$100,J29=Backend!$I$5:$I$100))</f>
        <v>1-Block</v>
      </c>
      <c r="R29" t="str">
        <v>2-Doc</v>
      </c>
      <c r="S29" t="str">
        <v>3-Export</v>
      </c>
      <c r="T29" t="str">
        <v>4-Hardware</v>
      </c>
    </row>
    <row r="30" spans="5:96" x14ac:dyDescent="0.3">
      <c r="E30" s="1">
        <v>45665.417303240742</v>
      </c>
      <c r="F30" s="1">
        <v>45665.470251041668</v>
      </c>
      <c r="G30" s="4">
        <f t="shared" si="0"/>
        <v>5.2947800926631317E-2</v>
      </c>
      <c r="H30" t="s">
        <v>649</v>
      </c>
      <c r="I30" t="s">
        <v>625</v>
      </c>
      <c r="J30">
        <f>IFERROR(_xlfn.XLOOKUP(I30,Backend!$D$6:$D$101,Backend!$B$6:$B$101),"")</f>
        <v>2</v>
      </c>
      <c r="K30" t="s">
        <v>626</v>
      </c>
      <c r="Q30" t="str" cm="1">
        <f t="array" ref="Q30:T30">TRANSPOSE(_xlfn._xlws.FILTER(Backend!$M$5:$M$100,J30=Backend!$I$5:$I$100))</f>
        <v>1-Block</v>
      </c>
      <c r="R30" t="str">
        <v>2-Doc</v>
      </c>
      <c r="S30" t="str">
        <v>3-Export</v>
      </c>
      <c r="T30" t="str">
        <v>4-Hardware</v>
      </c>
    </row>
    <row r="31" spans="5:96" x14ac:dyDescent="0.3">
      <c r="E31" s="1">
        <v>45665.506944444445</v>
      </c>
      <c r="F31" s="1">
        <v>45665.647638888891</v>
      </c>
      <c r="G31" s="4">
        <f t="shared" si="0"/>
        <v>0.140694444446126</v>
      </c>
      <c r="I31" t="s">
        <v>625</v>
      </c>
      <c r="J31">
        <f>IFERROR(_xlfn.XLOOKUP(I31,Backend!$D$6:$D$101,Backend!$B$6:$B$101),"")</f>
        <v>2</v>
      </c>
      <c r="K31" t="s">
        <v>626</v>
      </c>
      <c r="Q31" t="str" cm="1">
        <f t="array" ref="Q31:T31">TRANSPOSE(_xlfn._xlws.FILTER(Backend!$M$5:$M$100,J31=Backend!$I$5:$I$100))</f>
        <v>1-Block</v>
      </c>
      <c r="R31" t="str">
        <v>2-Doc</v>
      </c>
      <c r="S31" t="str">
        <v>3-Export</v>
      </c>
      <c r="T31" t="str">
        <v>4-Hardware</v>
      </c>
    </row>
    <row r="32" spans="5:96" x14ac:dyDescent="0.3">
      <c r="E32" s="1">
        <v>45665.689408796294</v>
      </c>
      <c r="F32" s="1">
        <v>45665.731044675929</v>
      </c>
      <c r="G32" s="4">
        <f t="shared" si="0"/>
        <v>4.1635879635578021E-2</v>
      </c>
      <c r="I32" t="s">
        <v>625</v>
      </c>
      <c r="J32">
        <f>IFERROR(_xlfn.XLOOKUP(I32,Backend!$D$6:$D$101,Backend!$B$6:$B$101),"")</f>
        <v>2</v>
      </c>
      <c r="K32" t="s">
        <v>626</v>
      </c>
      <c r="Q32" t="str" cm="1">
        <f t="array" ref="Q32:T32">TRANSPOSE(_xlfn._xlws.FILTER(Backend!$M$5:$M$100,J32=Backend!$I$5:$I$100))</f>
        <v>1-Block</v>
      </c>
      <c r="R32" t="str">
        <v>2-Doc</v>
      </c>
      <c r="S32" t="str">
        <v>3-Export</v>
      </c>
      <c r="T32" t="str">
        <v>4-Hardware</v>
      </c>
    </row>
    <row r="33" spans="5:96" x14ac:dyDescent="0.3">
      <c r="E33" s="1">
        <v>45666.390924074076</v>
      </c>
      <c r="F33" s="1">
        <v>45666.508784953701</v>
      </c>
      <c r="G33" s="4">
        <f t="shared" si="0"/>
        <v>0.1178608796253684</v>
      </c>
      <c r="H33" t="s">
        <v>650</v>
      </c>
      <c r="I33" t="s">
        <v>625</v>
      </c>
      <c r="J33">
        <f>IFERROR(_xlfn.XLOOKUP(I33,Backend!$D$6:$D$101,Backend!$B$6:$B$101),"")</f>
        <v>2</v>
      </c>
      <c r="K33" t="s">
        <v>626</v>
      </c>
      <c r="Q33" t="str" cm="1">
        <f t="array" ref="Q33:T33">TRANSPOSE(_xlfn._xlws.FILTER(Backend!$M$5:$M$100,J33=Backend!$I$5:$I$100))</f>
        <v>1-Block</v>
      </c>
      <c r="R33" t="str">
        <v>2-Doc</v>
      </c>
      <c r="S33" t="str">
        <v>3-Export</v>
      </c>
      <c r="T33" t="str">
        <v>4-Hardware</v>
      </c>
    </row>
    <row r="34" spans="5:96" x14ac:dyDescent="0.3">
      <c r="E34" s="1">
        <v>45666.541898148149</v>
      </c>
      <c r="F34" s="1">
        <v>45666.617235185186</v>
      </c>
      <c r="G34" s="4">
        <f t="shared" si="0"/>
        <v>7.5337037036661059E-2</v>
      </c>
      <c r="H34" t="s">
        <v>651</v>
      </c>
      <c r="I34" t="s">
        <v>625</v>
      </c>
      <c r="J34">
        <f>IFERROR(_xlfn.XLOOKUP(I34,Backend!$D$6:$D$101,Backend!$B$6:$B$101),"")</f>
        <v>2</v>
      </c>
      <c r="K34" t="s">
        <v>626</v>
      </c>
      <c r="Q34" t="str" cm="1">
        <f t="array" ref="Q34:T34">TRANSPOSE(_xlfn._xlws.FILTER(Backend!$M$5:$M$100,J34=Backend!$I$5:$I$100))</f>
        <v>1-Block</v>
      </c>
      <c r="R34" t="str">
        <v>2-Doc</v>
      </c>
      <c r="S34" t="str">
        <v>3-Export</v>
      </c>
      <c r="T34" t="str">
        <v>4-Hardware</v>
      </c>
    </row>
    <row r="35" spans="5:96" x14ac:dyDescent="0.3">
      <c r="E35" s="1">
        <v>45666.61775740741</v>
      </c>
      <c r="F35" s="1">
        <v>45666.632769444448</v>
      </c>
      <c r="G35" s="4">
        <f t="shared" si="0"/>
        <v>1.5012037038104609E-2</v>
      </c>
      <c r="H35" t="s">
        <v>652</v>
      </c>
      <c r="J35" t="str">
        <f>IFERROR(_xlfn.XLOOKUP(I35,Backend!$D$6:$D$101,Backend!$B$6:$B$101),"")</f>
        <v/>
      </c>
      <c r="Q35" t="str" cm="1">
        <f t="array" ref="Q35:CR35">TRANSPOSE(_xlfn._xlws.FILTER(Backend!$M$5:$M$100,J35=Backend!$I$5:$I$100))</f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</row>
    <row r="36" spans="5:96" x14ac:dyDescent="0.3">
      <c r="E36" s="1">
        <v>45667.393047800928</v>
      </c>
      <c r="F36" s="1">
        <v>45667.604849537034</v>
      </c>
      <c r="G36" s="4">
        <f t="shared" si="0"/>
        <v>0.21180173610628117</v>
      </c>
      <c r="I36" t="s">
        <v>625</v>
      </c>
      <c r="J36">
        <f>IFERROR(_xlfn.XLOOKUP(I36,Backend!$D$6:$D$101,Backend!$B$6:$B$101),"")</f>
        <v>2</v>
      </c>
      <c r="K36" t="s">
        <v>670</v>
      </c>
      <c r="Q36" t="str" cm="1">
        <f t="array" ref="Q36:T36">TRANSPOSE(_xlfn._xlws.FILTER(Backend!$M$5:$M$100,J36=Backend!$I$5:$I$100))</f>
        <v>1-Block</v>
      </c>
      <c r="R36" t="str">
        <v>2-Doc</v>
      </c>
      <c r="S36" t="str">
        <v>3-Export</v>
      </c>
      <c r="T36" t="str">
        <v>4-Hardware</v>
      </c>
    </row>
    <row r="37" spans="5:96" x14ac:dyDescent="0.3">
      <c r="E37" s="1">
        <v>45670.378935532404</v>
      </c>
      <c r="F37" s="1">
        <v>45670.406585532408</v>
      </c>
      <c r="G37" s="4">
        <f t="shared" si="0"/>
        <v>2.7650000003632158E-2</v>
      </c>
      <c r="H37" t="s">
        <v>568</v>
      </c>
      <c r="Q37" t="str" cm="1">
        <f t="array" ref="Q37:CR37">TRANSPOSE(_xlfn._xlws.FILTER(Backend!$M$5:$M$100,J37=Backend!$I$5:$I$100))</f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</row>
    <row r="38" spans="5:96" x14ac:dyDescent="0.3">
      <c r="E38" s="1">
        <v>45670.406610416663</v>
      </c>
      <c r="F38" s="1">
        <v>45670.512979861109</v>
      </c>
      <c r="G38" s="4">
        <f t="shared" si="0"/>
        <v>0.10636944444559049</v>
      </c>
      <c r="H38" t="s">
        <v>671</v>
      </c>
      <c r="I38" t="s">
        <v>625</v>
      </c>
      <c r="J38">
        <f>IFERROR(_xlfn.XLOOKUP(I38,Backend!$D$6:$D$101,Backend!$B$6:$B$101),"")</f>
        <v>2</v>
      </c>
      <c r="K38" t="s">
        <v>670</v>
      </c>
      <c r="Q38" t="str" cm="1">
        <f t="array" ref="Q38:T38">TRANSPOSE(_xlfn._xlws.FILTER(Backend!$M$5:$M$100,J38=Backend!$I$5:$I$100))</f>
        <v>1-Block</v>
      </c>
      <c r="R38" t="str">
        <v>2-Doc</v>
      </c>
      <c r="S38" t="str">
        <v>3-Export</v>
      </c>
      <c r="T38" t="str">
        <v>4-Hardware</v>
      </c>
    </row>
    <row r="39" spans="5:96" x14ac:dyDescent="0.3">
      <c r="E39" s="1">
        <v>45670.532884259257</v>
      </c>
      <c r="F39" s="1">
        <v>45670.591280671295</v>
      </c>
      <c r="G39" s="4">
        <f t="shared" si="0"/>
        <v>5.8396412037836853E-2</v>
      </c>
      <c r="I39" t="s">
        <v>625</v>
      </c>
      <c r="J39">
        <f>IFERROR(_xlfn.XLOOKUP(I39,Backend!$D$6:$D$101,Backend!$B$6:$B$101),"")</f>
        <v>2</v>
      </c>
      <c r="K39" t="s">
        <v>670</v>
      </c>
      <c r="Q39" t="str" cm="1">
        <f t="array" ref="Q39:T39">TRANSPOSE(_xlfn._xlws.FILTER(Backend!$M$5:$M$100,J39=Backend!$I$5:$I$100))</f>
        <v>1-Block</v>
      </c>
      <c r="R39" t="str">
        <v>2-Doc</v>
      </c>
      <c r="S39" t="str">
        <v>3-Export</v>
      </c>
      <c r="T39" t="str">
        <v>4-Hardware</v>
      </c>
    </row>
    <row r="40" spans="5:96" x14ac:dyDescent="0.3">
      <c r="E40" s="1">
        <v>45670.804479166669</v>
      </c>
      <c r="F40" s="1">
        <v>45670.847534722219</v>
      </c>
      <c r="G40" s="4">
        <f>IF(F40="","",F40-E40)</f>
        <v>4.3055555550381541E-2</v>
      </c>
      <c r="I40" t="s">
        <v>625</v>
      </c>
      <c r="J40">
        <f>IFERROR(_xlfn.XLOOKUP(I40,Backend!$D$6:$D$101,Backend!$B$6:$B$101),"")</f>
        <v>2</v>
      </c>
      <c r="K40" t="s">
        <v>670</v>
      </c>
      <c r="Q40" t="str" cm="1">
        <f t="array" ref="Q40:T40">TRANSPOSE(_xlfn._xlws.FILTER(Backend!$M$5:$M$100,J40=Backend!$I$5:$I$100))</f>
        <v>1-Block</v>
      </c>
      <c r="R40" t="str">
        <v>2-Doc</v>
      </c>
      <c r="S40" t="str">
        <v>3-Export</v>
      </c>
      <c r="T40" t="str">
        <v>4-Hardware</v>
      </c>
    </row>
    <row r="41" spans="5:96" x14ac:dyDescent="0.3">
      <c r="E41" s="1">
        <v>45671.340324074074</v>
      </c>
      <c r="F41" s="1">
        <v>45671.416898148149</v>
      </c>
      <c r="G41" s="4">
        <f t="shared" si="0"/>
        <v>7.6574074075324461E-2</v>
      </c>
      <c r="I41" t="s">
        <v>625</v>
      </c>
      <c r="J41">
        <f>IFERROR(_xlfn.XLOOKUP(I41,Backend!$D$6:$D$101,Backend!$B$6:$B$101),"")</f>
        <v>2</v>
      </c>
      <c r="K41" t="s">
        <v>670</v>
      </c>
      <c r="Q41" t="str" cm="1">
        <f t="array" ref="Q41:T41">TRANSPOSE(_xlfn._xlws.FILTER(Backend!$M$5:$M$100,J41=Backend!$I$5:$I$100))</f>
        <v>1-Block</v>
      </c>
      <c r="R41" t="str">
        <v>2-Doc</v>
      </c>
      <c r="S41" t="str">
        <v>3-Export</v>
      </c>
      <c r="T41" t="str">
        <v>4-Hardware</v>
      </c>
    </row>
    <row r="42" spans="5:96" x14ac:dyDescent="0.3">
      <c r="E42" s="1">
        <v>45671.438509722226</v>
      </c>
      <c r="F42" s="1">
        <v>45671.589873842589</v>
      </c>
      <c r="G42" s="4">
        <f t="shared" si="0"/>
        <v>0.15136412036372349</v>
      </c>
      <c r="I42" t="s">
        <v>625</v>
      </c>
      <c r="J42">
        <f>IFERROR(_xlfn.XLOOKUP(I42,Backend!$D$6:$D$101,Backend!$B$6:$B$101),"")</f>
        <v>2</v>
      </c>
      <c r="K42" t="s">
        <v>670</v>
      </c>
      <c r="Q42" t="str" cm="1">
        <f t="array" ref="Q42:T42">TRANSPOSE(_xlfn._xlws.FILTER(Backend!$M$5:$M$100,J42=Backend!$I$5:$I$100))</f>
        <v>1-Block</v>
      </c>
      <c r="R42" t="str">
        <v>2-Doc</v>
      </c>
      <c r="S42" t="str">
        <v>3-Export</v>
      </c>
      <c r="T42" t="str">
        <v>4-Hardware</v>
      </c>
    </row>
    <row r="43" spans="5:96" x14ac:dyDescent="0.3">
      <c r="E43" s="1">
        <v>45677.582763194441</v>
      </c>
      <c r="F43" s="1">
        <v>45677.820960648147</v>
      </c>
      <c r="G43" s="4">
        <f t="shared" si="0"/>
        <v>0.23819745370565215</v>
      </c>
      <c r="H43" t="s">
        <v>682</v>
      </c>
      <c r="I43" t="s">
        <v>625</v>
      </c>
      <c r="J43">
        <f>IFERROR(_xlfn.XLOOKUP(I43,Backend!$D$6:$D$101,Backend!$B$6:$B$101),"")</f>
        <v>2</v>
      </c>
      <c r="K43" t="s">
        <v>670</v>
      </c>
      <c r="Q43" t="str" cm="1">
        <f t="array" ref="Q43:T43">TRANSPOSE(_xlfn._xlws.FILTER(Backend!$M$5:$M$100,J43=Backend!$I$5:$I$100))</f>
        <v>1-Block</v>
      </c>
      <c r="R43" t="str">
        <v>2-Doc</v>
      </c>
      <c r="S43" t="str">
        <v>3-Export</v>
      </c>
      <c r="T43" t="str">
        <v>4-Hardware</v>
      </c>
    </row>
    <row r="44" spans="5:96" x14ac:dyDescent="0.3">
      <c r="E44" s="1">
        <v>45678.406569907405</v>
      </c>
      <c r="F44" s="1">
        <v>45678.547122800926</v>
      </c>
      <c r="G44" s="4">
        <f t="shared" si="0"/>
        <v>0.14055289352108957</v>
      </c>
      <c r="H44" t="s">
        <v>738</v>
      </c>
      <c r="I44" t="s">
        <v>625</v>
      </c>
      <c r="J44">
        <f>IFERROR(_xlfn.XLOOKUP(I44,Backend!$D$6:$D$101,Backend!$B$6:$B$101),"")</f>
        <v>2</v>
      </c>
      <c r="K44" t="s">
        <v>670</v>
      </c>
      <c r="Q44" t="str" cm="1">
        <f t="array" ref="Q44:T44">TRANSPOSE(_xlfn._xlws.FILTER(Backend!$M$5:$M$100,J44=Backend!$I$5:$I$100))</f>
        <v>1-Block</v>
      </c>
      <c r="R44" t="str">
        <v>2-Doc</v>
      </c>
      <c r="S44" t="str">
        <v>3-Export</v>
      </c>
      <c r="T44" t="str">
        <v>4-Hardware</v>
      </c>
    </row>
    <row r="45" spans="5:96" x14ac:dyDescent="0.3">
      <c r="E45" s="1">
        <v>45679.558003935184</v>
      </c>
      <c r="F45" s="1">
        <v>45679.60800925926</v>
      </c>
      <c r="G45" s="4">
        <f t="shared" si="0"/>
        <v>5.0005324075755198E-2</v>
      </c>
      <c r="H45" t="s">
        <v>740</v>
      </c>
      <c r="I45" t="s">
        <v>739</v>
      </c>
      <c r="J45">
        <f>IFERROR(_xlfn.XLOOKUP(I45,Backend!$D$6:$D$101,Backend!$B$6:$B$101),"")</f>
        <v>5</v>
      </c>
      <c r="Q45" t="str" cm="1">
        <f t="array" ref="Q45:R45">TRANSPOSE(_xlfn._xlws.FILTER(Backend!$M$5:$M$100,J45=Backend!$I$5:$I$100))</f>
        <v/>
      </c>
      <c r="R45" t="str">
        <v/>
      </c>
    </row>
    <row r="46" spans="5:96" x14ac:dyDescent="0.3">
      <c r="E46" s="1">
        <v>45679.840543981481</v>
      </c>
      <c r="F46" s="1">
        <v>45679.905619328703</v>
      </c>
      <c r="G46" s="4">
        <f t="shared" si="0"/>
        <v>6.5075347221863922E-2</v>
      </c>
      <c r="H46" t="s">
        <v>740</v>
      </c>
      <c r="I46" t="s">
        <v>739</v>
      </c>
      <c r="J46">
        <f>IFERROR(_xlfn.XLOOKUP(I46,Backend!$D$6:$D$101,Backend!$B$6:$B$101),"")</f>
        <v>5</v>
      </c>
      <c r="Q46" t="str" cm="1">
        <f t="array" ref="Q46:R46">TRANSPOSE(_xlfn._xlws.FILTER(Backend!$M$5:$M$100,J46=Backend!$I$5:$I$100))</f>
        <v/>
      </c>
      <c r="R46" t="str">
        <v/>
      </c>
    </row>
    <row r="47" spans="5:96" x14ac:dyDescent="0.3">
      <c r="E47" s="1">
        <v>45680.277870370373</v>
      </c>
      <c r="F47" s="1">
        <v>45680.295326157408</v>
      </c>
      <c r="G47" s="4">
        <f t="shared" si="0"/>
        <v>1.7455787034123205E-2</v>
      </c>
      <c r="I47" t="s">
        <v>625</v>
      </c>
      <c r="J47">
        <f>IFERROR(_xlfn.XLOOKUP(I47,Backend!$D$6:$D$101,Backend!$B$6:$B$101),"")</f>
        <v>2</v>
      </c>
      <c r="K47" t="s">
        <v>741</v>
      </c>
      <c r="Q47" t="str" cm="1">
        <f t="array" ref="Q47:T47">TRANSPOSE(_xlfn._xlws.FILTER(Backend!$M$5:$M$100,J47=Backend!$I$5:$I$100))</f>
        <v>1-Block</v>
      </c>
      <c r="R47" t="str">
        <v>2-Doc</v>
      </c>
      <c r="S47" t="str">
        <v>3-Export</v>
      </c>
      <c r="T47" t="str">
        <v>4-Hardware</v>
      </c>
    </row>
    <row r="48" spans="5:96" x14ac:dyDescent="0.3">
      <c r="E48" s="1">
        <v>45681.440040740737</v>
      </c>
      <c r="F48" s="1">
        <v>45681.502546296295</v>
      </c>
      <c r="G48" s="4">
        <f t="shared" si="0"/>
        <v>6.250555555743631E-2</v>
      </c>
      <c r="H48" t="s">
        <v>742</v>
      </c>
      <c r="I48" t="s">
        <v>739</v>
      </c>
      <c r="J48">
        <f>IFERROR(_xlfn.XLOOKUP(I48,Backend!$D$6:$D$101,Backend!$B$6:$B$101),"")</f>
        <v>5</v>
      </c>
      <c r="Q48" t="str" cm="1">
        <f t="array" ref="Q48:R48">TRANSPOSE(_xlfn._xlws.FILTER(Backend!$M$5:$M$100,J48=Backend!$I$5:$I$100))</f>
        <v/>
      </c>
      <c r="R48" t="str">
        <v/>
      </c>
    </row>
    <row r="49" spans="5:96" x14ac:dyDescent="0.3">
      <c r="E49" s="1">
        <v>45684.417256944442</v>
      </c>
      <c r="F49" s="1">
        <v>45684.469495254627</v>
      </c>
      <c r="G49" s="4">
        <f t="shared" si="0"/>
        <v>5.2238310185202863E-2</v>
      </c>
      <c r="H49" t="s">
        <v>743</v>
      </c>
      <c r="I49" t="s">
        <v>739</v>
      </c>
      <c r="J49">
        <f>IFERROR(_xlfn.XLOOKUP(I49,Backend!$D$6:$D$101,Backend!$B$6:$B$101),"")</f>
        <v>5</v>
      </c>
      <c r="Q49" t="str" cm="1">
        <f t="array" ref="Q49:R49">TRANSPOSE(_xlfn._xlws.FILTER(Backend!$M$5:$M$100,J49=Backend!$I$5:$I$100))</f>
        <v/>
      </c>
      <c r="R49" t="str">
        <v/>
      </c>
    </row>
    <row r="50" spans="5:96" x14ac:dyDescent="0.3">
      <c r="G50" s="4" t="str">
        <f t="shared" si="0"/>
        <v/>
      </c>
      <c r="J50" t="str">
        <f>IFERROR(_xlfn.XLOOKUP(I50,Backend!$D$6:$D$101,Backend!$B$6:$B$101),"")</f>
        <v/>
      </c>
      <c r="Q50" t="str" cm="1">
        <f t="array" ref="Q50:CR50">TRANSPOSE(_xlfn._xlws.FILTER(Backend!$M$5:$M$100,J50=Backend!$I$5:$I$100))</f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</row>
    <row r="51" spans="5:96" x14ac:dyDescent="0.3">
      <c r="G51" s="4" t="str">
        <f t="shared" si="0"/>
        <v/>
      </c>
      <c r="J51" t="str">
        <f>IFERROR(_xlfn.XLOOKUP(I51,Backend!$D$6:$D$101,Backend!$B$6:$B$101),"")</f>
        <v/>
      </c>
      <c r="Q51" t="str" cm="1">
        <f t="array" ref="Q51:CR51">TRANSPOSE(_xlfn._xlws.FILTER(Backend!$M$5:$M$100,J51=Backend!$I$5:$I$100))</f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</row>
    <row r="52" spans="5:96" x14ac:dyDescent="0.3">
      <c r="G52" s="4" t="str">
        <f t="shared" si="0"/>
        <v/>
      </c>
      <c r="J52" t="str">
        <f>IFERROR(_xlfn.XLOOKUP(I52,Backend!$D$6:$D$101,Backend!$B$6:$B$101),"")</f>
        <v/>
      </c>
      <c r="Q52" t="str" cm="1">
        <f t="array" ref="Q52:CR52">TRANSPOSE(_xlfn._xlws.FILTER(Backend!$M$5:$M$100,J52=Backend!$I$5:$I$100))</f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</row>
    <row r="53" spans="5:96" x14ac:dyDescent="0.3">
      <c r="G53" s="4" t="str">
        <f t="shared" si="0"/>
        <v/>
      </c>
      <c r="J53" t="str">
        <f>IFERROR(_xlfn.XLOOKUP(I53,Backend!$D$6:$D$101,Backend!$B$6:$B$101),"")</f>
        <v/>
      </c>
      <c r="Q53" t="str" cm="1">
        <f t="array" ref="Q53:CR53">TRANSPOSE(_xlfn._xlws.FILTER(Backend!$M$5:$M$100,J53=Backend!$I$5:$I$100))</f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</row>
    <row r="54" spans="5:96" x14ac:dyDescent="0.3">
      <c r="G54" s="4" t="str">
        <f t="shared" si="0"/>
        <v/>
      </c>
      <c r="J54" t="str">
        <f>IFERROR(_xlfn.XLOOKUP(I54,Backend!$D$6:$D$101,Backend!$B$6:$B$101),"")</f>
        <v/>
      </c>
      <c r="Q54" t="str" cm="1">
        <f t="array" ref="Q54:CR54">TRANSPOSE(_xlfn._xlws.FILTER(Backend!$M$5:$M$100,J54=Backend!$I$5:$I$100))</f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</row>
    <row r="55" spans="5:96" x14ac:dyDescent="0.3">
      <c r="G55" s="4" t="str">
        <f t="shared" si="0"/>
        <v/>
      </c>
      <c r="J55" t="str">
        <f>IFERROR(_xlfn.XLOOKUP(I55,Backend!$D$6:$D$101,Backend!$B$6:$B$101),"")</f>
        <v/>
      </c>
      <c r="Q55" t="str" cm="1">
        <f t="array" ref="Q55:CR55">TRANSPOSE(_xlfn._xlws.FILTER(Backend!$M$5:$M$100,J55=Backend!$I$5:$I$100))</f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</row>
    <row r="56" spans="5:96" x14ac:dyDescent="0.3">
      <c r="G56" s="4" t="str">
        <f t="shared" si="0"/>
        <v/>
      </c>
      <c r="J56" t="str">
        <f>IFERROR(_xlfn.XLOOKUP(I56,Backend!$D$6:$D$101,Backend!$B$6:$B$101),"")</f>
        <v/>
      </c>
      <c r="Q56" t="str" cm="1">
        <f t="array" ref="Q56:CR56">TRANSPOSE(_xlfn._xlws.FILTER(Backend!$M$5:$M$100,J56=Backend!$I$5:$I$100))</f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</row>
    <row r="57" spans="5:96" x14ac:dyDescent="0.3">
      <c r="G57" s="4" t="str">
        <f t="shared" si="0"/>
        <v/>
      </c>
      <c r="J57" t="str">
        <f>IFERROR(_xlfn.XLOOKUP(I57,Backend!$D$6:$D$101,Backend!$B$6:$B$101),"")</f>
        <v/>
      </c>
      <c r="Q57" t="str" cm="1">
        <f t="array" ref="Q57:CR57">TRANSPOSE(_xlfn._xlws.FILTER(Backend!$M$5:$M$100,J57=Backend!$I$5:$I$100))</f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</row>
    <row r="58" spans="5:96" x14ac:dyDescent="0.3">
      <c r="G58" s="4" t="str">
        <f t="shared" si="0"/>
        <v/>
      </c>
      <c r="J58" t="str">
        <f>IFERROR(_xlfn.XLOOKUP(I58,Backend!$D$6:$D$101,Backend!$B$6:$B$101),"")</f>
        <v/>
      </c>
      <c r="Q58" t="str" cm="1">
        <f t="array" ref="Q58:CR58">TRANSPOSE(_xlfn._xlws.FILTER(Backend!$M$5:$M$100,J58=Backend!$I$5:$I$100))</f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</row>
    <row r="59" spans="5:96" x14ac:dyDescent="0.3">
      <c r="G59" s="4" t="str">
        <f t="shared" si="0"/>
        <v/>
      </c>
      <c r="J59" t="str">
        <f>IFERROR(_xlfn.XLOOKUP(I59,Backend!$D$6:$D$101,Backend!$B$6:$B$101),"")</f>
        <v/>
      </c>
      <c r="Q59" t="str" cm="1">
        <f t="array" ref="Q59:CR59">TRANSPOSE(_xlfn._xlws.FILTER(Backend!$M$5:$M$100,J59=Backend!$I$5:$I$100))</f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</row>
    <row r="60" spans="5:96" x14ac:dyDescent="0.3">
      <c r="G60" s="4" t="str">
        <f t="shared" si="0"/>
        <v/>
      </c>
      <c r="J60" t="str">
        <f>IFERROR(_xlfn.XLOOKUP(I60,Backend!$D$6:$D$101,Backend!$B$6:$B$101),"")</f>
        <v/>
      </c>
      <c r="Q60" t="str" cm="1">
        <f t="array" ref="Q60:CR60">TRANSPOSE(_xlfn._xlws.FILTER(Backend!$M$5:$M$100,J60=Backend!$I$5:$I$100))</f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</row>
    <row r="61" spans="5:96" x14ac:dyDescent="0.3">
      <c r="G61" s="4" t="str">
        <f t="shared" si="0"/>
        <v/>
      </c>
      <c r="J61" t="str">
        <f>IFERROR(_xlfn.XLOOKUP(I61,Backend!$D$6:$D$101,Backend!$B$6:$B$101),"")</f>
        <v/>
      </c>
      <c r="Q61" t="str" cm="1">
        <f t="array" ref="Q61:CR61">TRANSPOSE(_xlfn._xlws.FILTER(Backend!$M$5:$M$100,J61=Backend!$I$5:$I$100))</f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</row>
    <row r="62" spans="5:96" x14ac:dyDescent="0.3">
      <c r="G62" s="4" t="str">
        <f t="shared" si="0"/>
        <v/>
      </c>
      <c r="J62" t="str">
        <f>IFERROR(_xlfn.XLOOKUP(I62,Backend!$D$6:$D$101,Backend!$B$6:$B$101),"")</f>
        <v/>
      </c>
      <c r="Q62" t="str" cm="1">
        <f t="array" ref="Q62:CR62">TRANSPOSE(_xlfn._xlws.FILTER(Backend!$M$5:$M$100,J62=Backend!$I$5:$I$100))</f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</row>
    <row r="63" spans="5:96" x14ac:dyDescent="0.3">
      <c r="G63" s="4" t="str">
        <f t="shared" si="0"/>
        <v/>
      </c>
      <c r="J63" t="str">
        <f>IFERROR(_xlfn.XLOOKUP(I63,Backend!$D$6:$D$101,Backend!$B$6:$B$101),"")</f>
        <v/>
      </c>
      <c r="Q63" t="str" cm="1">
        <f t="array" ref="Q63:CR63">TRANSPOSE(_xlfn._xlws.FILTER(Backend!$M$5:$M$100,J63=Backend!$I$5:$I$100))</f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</row>
    <row r="64" spans="5:96" x14ac:dyDescent="0.3">
      <c r="G64" s="4" t="str">
        <f t="shared" si="0"/>
        <v/>
      </c>
      <c r="J64" t="str">
        <f>IFERROR(_xlfn.XLOOKUP(I64,Backend!$D$6:$D$101,Backend!$B$6:$B$101),"")</f>
        <v/>
      </c>
      <c r="Q64" t="str" cm="1">
        <f t="array" ref="Q64:CR64">TRANSPOSE(_xlfn._xlws.FILTER(Backend!$M$5:$M$100,J64=Backend!$I$5:$I$100))</f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</row>
    <row r="65" spans="7:96" x14ac:dyDescent="0.3">
      <c r="G65" s="4" t="str">
        <f t="shared" si="0"/>
        <v/>
      </c>
      <c r="J65" t="str">
        <f>IFERROR(_xlfn.XLOOKUP(I65,Backend!$D$6:$D$101,Backend!$B$6:$B$101),"")</f>
        <v/>
      </c>
      <c r="Q65" t="str" cm="1">
        <f t="array" ref="Q65:CR65">TRANSPOSE(_xlfn._xlws.FILTER(Backend!$M$5:$M$100,J65=Backend!$I$5:$I$100))</f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</row>
    <row r="66" spans="7:96" x14ac:dyDescent="0.3">
      <c r="G66" s="4" t="str">
        <f t="shared" si="0"/>
        <v/>
      </c>
      <c r="J66" t="str">
        <f>IFERROR(_xlfn.XLOOKUP(I66,Backend!$D$6:$D$101,Backend!$B$6:$B$101),"")</f>
        <v/>
      </c>
      <c r="Q66" t="str" cm="1">
        <f t="array" ref="Q66:CR66">TRANSPOSE(_xlfn._xlws.FILTER(Backend!$M$5:$M$100,J66=Backend!$I$5:$I$100))</f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</row>
    <row r="67" spans="7:96" x14ac:dyDescent="0.3">
      <c r="G67" s="4" t="str">
        <f t="shared" si="0"/>
        <v/>
      </c>
      <c r="J67" t="str">
        <f>IFERROR(_xlfn.XLOOKUP(I67,Backend!$D$6:$D$101,Backend!$B$6:$B$101),"")</f>
        <v/>
      </c>
      <c r="Q67" t="str" cm="1">
        <f t="array" ref="Q67:CR67">TRANSPOSE(_xlfn._xlws.FILTER(Backend!$M$5:$M$100,J67=Backend!$I$5:$I$100))</f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</row>
    <row r="68" spans="7:96" x14ac:dyDescent="0.3">
      <c r="G68" s="4" t="str">
        <f t="shared" si="0"/>
        <v/>
      </c>
      <c r="J68" t="str">
        <f>IFERROR(_xlfn.XLOOKUP(I68,Backend!$D$6:$D$101,Backend!$B$6:$B$101),"")</f>
        <v/>
      </c>
      <c r="Q68" t="str" cm="1">
        <f t="array" ref="Q68:CR68">TRANSPOSE(_xlfn._xlws.FILTER(Backend!$M$5:$M$100,J68=Backend!$I$5:$I$100))</f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</row>
    <row r="69" spans="7:96" x14ac:dyDescent="0.3">
      <c r="G69" s="4" t="str">
        <f t="shared" si="0"/>
        <v/>
      </c>
      <c r="J69" t="str">
        <f>IFERROR(_xlfn.XLOOKUP(I69,Backend!$D$6:$D$101,Backend!$B$6:$B$101),"")</f>
        <v/>
      </c>
      <c r="Q69" t="str" cm="1">
        <f t="array" ref="Q69:CR69">TRANSPOSE(_xlfn._xlws.FILTER(Backend!$M$5:$M$100,J69=Backend!$I$5:$I$100))</f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</row>
    <row r="70" spans="7:96" x14ac:dyDescent="0.3">
      <c r="G70" s="4" t="str">
        <f t="shared" si="0"/>
        <v/>
      </c>
      <c r="J70" t="str">
        <f>IFERROR(_xlfn.XLOOKUP(I70,Backend!$D$6:$D$101,Backend!$B$6:$B$101),"")</f>
        <v/>
      </c>
      <c r="Q70" t="str" cm="1">
        <f t="array" ref="Q70:CR70">TRANSPOSE(_xlfn._xlws.FILTER(Backend!$M$5:$M$100,J70=Backend!$I$5:$I$100))</f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</row>
    <row r="71" spans="7:96" x14ac:dyDescent="0.3">
      <c r="G71" s="4" t="str">
        <f t="shared" si="0"/>
        <v/>
      </c>
      <c r="J71" t="str">
        <f>IFERROR(_xlfn.XLOOKUP(I71,Backend!$D$6:$D$101,Backend!$B$6:$B$101),"")</f>
        <v/>
      </c>
      <c r="Q71" t="str" cm="1">
        <f t="array" ref="Q71:CR71">TRANSPOSE(_xlfn._xlws.FILTER(Backend!$M$5:$M$100,J71=Backend!$I$5:$I$100))</f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</row>
    <row r="72" spans="7:96" x14ac:dyDescent="0.3">
      <c r="G72" s="4" t="str">
        <f t="shared" ref="G72:G135" si="1">IF(F72="","",F72-E72)</f>
        <v/>
      </c>
      <c r="J72" t="str">
        <f>IFERROR(_xlfn.XLOOKUP(I72,Backend!$D$6:$D$101,Backend!$B$6:$B$101),"")</f>
        <v/>
      </c>
      <c r="Q72" t="str" cm="1">
        <f t="array" ref="Q72:CR72">TRANSPOSE(_xlfn._xlws.FILTER(Backend!$M$5:$M$100,J72=Backend!$I$5:$I$100))</f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</row>
    <row r="73" spans="7:96" x14ac:dyDescent="0.3">
      <c r="G73" s="4" t="str">
        <f t="shared" si="1"/>
        <v/>
      </c>
      <c r="J73" t="str">
        <f>IFERROR(_xlfn.XLOOKUP(I73,Backend!$D$6:$D$101,Backend!$B$6:$B$101),"")</f>
        <v/>
      </c>
      <c r="Q73" t="str" cm="1">
        <f t="array" ref="Q73:CR73">TRANSPOSE(_xlfn._xlws.FILTER(Backend!$M$5:$M$100,J73=Backend!$I$5:$I$100))</f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</row>
    <row r="74" spans="7:96" x14ac:dyDescent="0.3">
      <c r="G74" s="4" t="str">
        <f t="shared" si="1"/>
        <v/>
      </c>
      <c r="J74" t="str">
        <f>IFERROR(_xlfn.XLOOKUP(I74,Backend!$D$6:$D$101,Backend!$B$6:$B$101),"")</f>
        <v/>
      </c>
      <c r="Q74" t="str" cm="1">
        <f t="array" ref="Q74:CR74">TRANSPOSE(_xlfn._xlws.FILTER(Backend!$M$5:$M$100,J74=Backend!$I$5:$I$100))</f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</row>
    <row r="75" spans="7:96" x14ac:dyDescent="0.3">
      <c r="G75" s="4" t="str">
        <f t="shared" si="1"/>
        <v/>
      </c>
      <c r="J75" t="str">
        <f>IFERROR(_xlfn.XLOOKUP(I75,Backend!$D$6:$D$101,Backend!$B$6:$B$101),"")</f>
        <v/>
      </c>
      <c r="Q75" t="str" cm="1">
        <f t="array" ref="Q75:CR75">TRANSPOSE(_xlfn._xlws.FILTER(Backend!$M$5:$M$100,J75=Backend!$I$5:$I$100))</f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</row>
    <row r="76" spans="7:96" x14ac:dyDescent="0.3">
      <c r="G76" s="4" t="str">
        <f t="shared" si="1"/>
        <v/>
      </c>
      <c r="J76" t="str">
        <f>IFERROR(_xlfn.XLOOKUP(I76,Backend!$D$6:$D$101,Backend!$B$6:$B$101),"")</f>
        <v/>
      </c>
      <c r="Q76" t="str" cm="1">
        <f t="array" ref="Q76:CR76">TRANSPOSE(_xlfn._xlws.FILTER(Backend!$M$5:$M$100,J76=Backend!$I$5:$I$100))</f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</row>
    <row r="77" spans="7:96" x14ac:dyDescent="0.3">
      <c r="G77" s="4" t="str">
        <f t="shared" si="1"/>
        <v/>
      </c>
      <c r="J77" t="str">
        <f>IFERROR(_xlfn.XLOOKUP(I77,Backend!$D$6:$D$101,Backend!$B$6:$B$101),"")</f>
        <v/>
      </c>
      <c r="Q77" t="str" cm="1">
        <f t="array" ref="Q77:CR77">TRANSPOSE(_xlfn._xlws.FILTER(Backend!$M$5:$M$100,J77=Backend!$I$5:$I$100))</f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</row>
    <row r="78" spans="7:96" x14ac:dyDescent="0.3">
      <c r="G78" s="4" t="str">
        <f t="shared" si="1"/>
        <v/>
      </c>
      <c r="J78" t="str">
        <f>IFERROR(_xlfn.XLOOKUP(I78,Backend!$D$6:$D$101,Backend!$B$6:$B$101),"")</f>
        <v/>
      </c>
      <c r="Q78" t="str" cm="1">
        <f t="array" ref="Q78:CR78">TRANSPOSE(_xlfn._xlws.FILTER(Backend!$M$5:$M$100,J78=Backend!$I$5:$I$100))</f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</row>
    <row r="79" spans="7:96" x14ac:dyDescent="0.3">
      <c r="G79" s="4" t="str">
        <f t="shared" si="1"/>
        <v/>
      </c>
      <c r="J79" t="str">
        <f>IFERROR(_xlfn.XLOOKUP(I79,Backend!$D$6:$D$101,Backend!$B$6:$B$101),"")</f>
        <v/>
      </c>
      <c r="Q79" t="str" cm="1">
        <f t="array" ref="Q79:CR79">TRANSPOSE(_xlfn._xlws.FILTER(Backend!$M$5:$M$100,J79=Backend!$I$5:$I$100))</f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</row>
    <row r="80" spans="7:96" x14ac:dyDescent="0.3">
      <c r="G80" s="4" t="str">
        <f t="shared" si="1"/>
        <v/>
      </c>
      <c r="J80" t="str">
        <f>IFERROR(_xlfn.XLOOKUP(I80,Backend!$D$6:$D$101,Backend!$B$6:$B$101),"")</f>
        <v/>
      </c>
      <c r="Q80" t="str" cm="1">
        <f t="array" ref="Q80:CR80">TRANSPOSE(_xlfn._xlws.FILTER(Backend!$M$5:$M$100,J80=Backend!$I$5:$I$100))</f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</row>
    <row r="81" spans="7:96" x14ac:dyDescent="0.3">
      <c r="G81" s="4" t="str">
        <f t="shared" si="1"/>
        <v/>
      </c>
      <c r="J81" t="str">
        <f>IFERROR(_xlfn.XLOOKUP(I81,Backend!$D$6:$D$101,Backend!$B$6:$B$101),"")</f>
        <v/>
      </c>
      <c r="Q81" t="str" cm="1">
        <f t="array" ref="Q81:CR81">TRANSPOSE(_xlfn._xlws.FILTER(Backend!$M$5:$M$100,J81=Backend!$I$5:$I$100))</f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</row>
    <row r="82" spans="7:96" x14ac:dyDescent="0.3">
      <c r="G82" s="4" t="str">
        <f t="shared" si="1"/>
        <v/>
      </c>
      <c r="J82" t="str">
        <f>IFERROR(_xlfn.XLOOKUP(I82,Backend!$D$6:$D$101,Backend!$B$6:$B$101),"")</f>
        <v/>
      </c>
      <c r="Q82" t="str" cm="1">
        <f t="array" ref="Q82:CR82">TRANSPOSE(_xlfn._xlws.FILTER(Backend!$M$5:$M$100,J82=Backend!$I$5:$I$100))</f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</row>
    <row r="83" spans="7:96" x14ac:dyDescent="0.3">
      <c r="G83" s="4" t="str">
        <f t="shared" si="1"/>
        <v/>
      </c>
      <c r="J83" t="str">
        <f>IFERROR(_xlfn.XLOOKUP(I83,Backend!$D$6:$D$101,Backend!$B$6:$B$101),"")</f>
        <v/>
      </c>
      <c r="Q83" t="str" cm="1">
        <f t="array" ref="Q83:CR83">TRANSPOSE(_xlfn._xlws.FILTER(Backend!$M$5:$M$100,J83=Backend!$I$5:$I$100))</f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</row>
    <row r="84" spans="7:96" x14ac:dyDescent="0.3">
      <c r="G84" s="4" t="str">
        <f t="shared" si="1"/>
        <v/>
      </c>
      <c r="J84" t="str">
        <f>IFERROR(_xlfn.XLOOKUP(I84,Backend!$D$6:$D$101,Backend!$B$6:$B$101),"")</f>
        <v/>
      </c>
      <c r="Q84" t="str" cm="1">
        <f t="array" ref="Q84:CR84">TRANSPOSE(_xlfn._xlws.FILTER(Backend!$M$5:$M$100,J84=Backend!$I$5:$I$100))</f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</row>
    <row r="85" spans="7:96" x14ac:dyDescent="0.3">
      <c r="G85" s="4" t="str">
        <f t="shared" si="1"/>
        <v/>
      </c>
      <c r="J85" t="str">
        <f>IFERROR(_xlfn.XLOOKUP(I85,Backend!$D$6:$D$101,Backend!$B$6:$B$101),"")</f>
        <v/>
      </c>
      <c r="Q85" t="str" cm="1">
        <f t="array" ref="Q85:CR85">TRANSPOSE(_xlfn._xlws.FILTER(Backend!$M$5:$M$100,J85=Backend!$I$5:$I$100))</f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</row>
    <row r="86" spans="7:96" x14ac:dyDescent="0.3">
      <c r="G86" s="4" t="str">
        <f t="shared" si="1"/>
        <v/>
      </c>
      <c r="J86" t="str">
        <f>IFERROR(_xlfn.XLOOKUP(I86,Backend!$D$6:$D$101,Backend!$B$6:$B$101),"")</f>
        <v/>
      </c>
      <c r="Q86" t="str" cm="1">
        <f t="array" ref="Q86:CR86">TRANSPOSE(_xlfn._xlws.FILTER(Backend!$M$5:$M$100,J86=Backend!$I$5:$I$100))</f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</row>
    <row r="87" spans="7:96" x14ac:dyDescent="0.3">
      <c r="G87" s="4" t="str">
        <f t="shared" si="1"/>
        <v/>
      </c>
      <c r="J87" t="str">
        <f>IFERROR(_xlfn.XLOOKUP(I87,Backend!$D$6:$D$101,Backend!$B$6:$B$101),"")</f>
        <v/>
      </c>
      <c r="Q87" t="str" cm="1">
        <f t="array" ref="Q87:CR87">TRANSPOSE(_xlfn._xlws.FILTER(Backend!$M$5:$M$100,J87=Backend!$I$5:$I$100))</f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</row>
    <row r="88" spans="7:96" x14ac:dyDescent="0.3">
      <c r="G88" s="4" t="str">
        <f t="shared" si="1"/>
        <v/>
      </c>
      <c r="J88" t="str">
        <f>IFERROR(_xlfn.XLOOKUP(I88,Backend!$D$6:$D$101,Backend!$B$6:$B$101),"")</f>
        <v/>
      </c>
      <c r="Q88" t="str" cm="1">
        <f t="array" ref="Q88:CR88">TRANSPOSE(_xlfn._xlws.FILTER(Backend!$M$5:$M$100,J88=Backend!$I$5:$I$100))</f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</row>
    <row r="89" spans="7:96" x14ac:dyDescent="0.3">
      <c r="G89" s="4" t="str">
        <f t="shared" si="1"/>
        <v/>
      </c>
      <c r="J89" t="str">
        <f>IFERROR(_xlfn.XLOOKUP(I89,Backend!$D$6:$D$101,Backend!$B$6:$B$101),"")</f>
        <v/>
      </c>
      <c r="Q89" t="str" cm="1">
        <f t="array" ref="Q89:CR89">TRANSPOSE(_xlfn._xlws.FILTER(Backend!$M$5:$M$100,J89=Backend!$I$5:$I$100))</f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</row>
    <row r="90" spans="7:96" x14ac:dyDescent="0.3">
      <c r="G90" s="4" t="str">
        <f t="shared" si="1"/>
        <v/>
      </c>
      <c r="J90" t="str">
        <f>IFERROR(_xlfn.XLOOKUP(I90,Backend!$D$6:$D$101,Backend!$B$6:$B$101),"")</f>
        <v/>
      </c>
      <c r="Q90" t="str" cm="1">
        <f t="array" ref="Q90:CR90">TRANSPOSE(_xlfn._xlws.FILTER(Backend!$M$5:$M$100,J90=Backend!$I$5:$I$100))</f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</row>
    <row r="91" spans="7:96" x14ac:dyDescent="0.3">
      <c r="G91" s="4" t="str">
        <f t="shared" si="1"/>
        <v/>
      </c>
      <c r="J91" t="str">
        <f>IFERROR(_xlfn.XLOOKUP(I91,Backend!$D$6:$D$101,Backend!$B$6:$B$101),"")</f>
        <v/>
      </c>
      <c r="Q91" t="str" cm="1">
        <f t="array" ref="Q91:CR91">TRANSPOSE(_xlfn._xlws.FILTER(Backend!$M$5:$M$100,J91=Backend!$I$5:$I$100))</f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</row>
    <row r="92" spans="7:96" x14ac:dyDescent="0.3">
      <c r="G92" s="4" t="str">
        <f t="shared" si="1"/>
        <v/>
      </c>
      <c r="J92" t="str">
        <f>IFERROR(_xlfn.XLOOKUP(I92,Backend!$D$6:$D$101,Backend!$B$6:$B$101),"")</f>
        <v/>
      </c>
      <c r="Q92" t="str" cm="1">
        <f t="array" ref="Q92:CR92">TRANSPOSE(_xlfn._xlws.FILTER(Backend!$M$5:$M$100,J92=Backend!$I$5:$I$100))</f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 t="str">
        <v/>
      </c>
      <c r="BU92" t="str">
        <v/>
      </c>
      <c r="BV92" t="str">
        <v/>
      </c>
      <c r="BW92" t="str">
        <v/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 t="str">
        <v/>
      </c>
    </row>
    <row r="93" spans="7:96" x14ac:dyDescent="0.3">
      <c r="G93" s="4" t="str">
        <f t="shared" si="1"/>
        <v/>
      </c>
      <c r="J93" t="str">
        <f>IFERROR(_xlfn.XLOOKUP(I93,Backend!$D$6:$D$101,Backend!$B$6:$B$101),"")</f>
        <v/>
      </c>
      <c r="Q93" t="str" cm="1">
        <f t="array" ref="Q93:CR93">TRANSPOSE(_xlfn._xlws.FILTER(Backend!$M$5:$M$100,J93=Backend!$I$5:$I$100))</f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/>
      </c>
      <c r="BU93" t="str">
        <v/>
      </c>
      <c r="BV93" t="str">
        <v/>
      </c>
      <c r="BW93" t="str">
        <v/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 t="str">
        <v/>
      </c>
    </row>
    <row r="94" spans="7:96" x14ac:dyDescent="0.3">
      <c r="G94" s="4" t="str">
        <f t="shared" si="1"/>
        <v/>
      </c>
      <c r="J94" t="str">
        <f>IFERROR(_xlfn.XLOOKUP(I94,Backend!$D$6:$D$101,Backend!$B$6:$B$101),"")</f>
        <v/>
      </c>
      <c r="Q94" t="str" cm="1">
        <f t="array" ref="Q94:CR94">TRANSPOSE(_xlfn._xlws.FILTER(Backend!$M$5:$M$100,J94=Backend!$I$5:$I$100))</f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 t="str">
        <v/>
      </c>
      <c r="BU94" t="str">
        <v/>
      </c>
      <c r="BV94" t="str">
        <v/>
      </c>
      <c r="BW94" t="str">
        <v/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</row>
    <row r="95" spans="7:96" x14ac:dyDescent="0.3">
      <c r="G95" s="4" t="str">
        <f t="shared" si="1"/>
        <v/>
      </c>
      <c r="J95" t="str">
        <f>IFERROR(_xlfn.XLOOKUP(I95,Backend!$D$6:$D$101,Backend!$B$6:$B$101),"")</f>
        <v/>
      </c>
      <c r="Q95" t="str" cm="1">
        <f t="array" ref="Q95:CR95">TRANSPOSE(_xlfn._xlws.FILTER(Backend!$M$5:$M$100,J95=Backend!$I$5:$I$100))</f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</row>
    <row r="96" spans="7:96" x14ac:dyDescent="0.3">
      <c r="G96" s="4" t="str">
        <f t="shared" si="1"/>
        <v/>
      </c>
      <c r="J96" t="str">
        <f>IFERROR(_xlfn.XLOOKUP(I96,Backend!$D$6:$D$101,Backend!$B$6:$B$101),"")</f>
        <v/>
      </c>
      <c r="Q96" t="str" cm="1">
        <f t="array" ref="Q96:CR96">TRANSPOSE(_xlfn._xlws.FILTER(Backend!$M$5:$M$100,J96=Backend!$I$5:$I$100))</f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</row>
    <row r="97" spans="7:96" x14ac:dyDescent="0.3">
      <c r="G97" s="4" t="str">
        <f t="shared" si="1"/>
        <v/>
      </c>
      <c r="J97" t="str">
        <f>IFERROR(_xlfn.XLOOKUP(I97,Backend!$D$6:$D$101,Backend!$B$6:$B$101),"")</f>
        <v/>
      </c>
      <c r="Q97" t="str" cm="1">
        <f t="array" ref="Q97:CR97">TRANSPOSE(_xlfn._xlws.FILTER(Backend!$M$5:$M$100,J97=Backend!$I$5:$I$100))</f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</row>
    <row r="98" spans="7:96" x14ac:dyDescent="0.3">
      <c r="G98" s="4" t="str">
        <f t="shared" si="1"/>
        <v/>
      </c>
      <c r="J98" t="str">
        <f>IFERROR(_xlfn.XLOOKUP(I98,Backend!$D$6:$D$101,Backend!$B$6:$B$101),"")</f>
        <v/>
      </c>
      <c r="Q98" t="str" cm="1">
        <f t="array" ref="Q98:CR98">TRANSPOSE(_xlfn._xlws.FILTER(Backend!$M$5:$M$100,J98=Backend!$I$5:$I$100))</f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/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</row>
    <row r="99" spans="7:96" x14ac:dyDescent="0.3">
      <c r="G99" s="4" t="str">
        <f t="shared" si="1"/>
        <v/>
      </c>
      <c r="J99" t="str">
        <f>IFERROR(_xlfn.XLOOKUP(I99,Backend!$D$6:$D$101,Backend!$B$6:$B$101),"")</f>
        <v/>
      </c>
      <c r="Q99" t="str" cm="1">
        <f t="array" ref="Q99:CR99">TRANSPOSE(_xlfn._xlws.FILTER(Backend!$M$5:$M$100,J99=Backend!$I$5:$I$100))</f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/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</row>
    <row r="100" spans="7:96" x14ac:dyDescent="0.3">
      <c r="G100" s="4" t="str">
        <f t="shared" si="1"/>
        <v/>
      </c>
      <c r="J100" t="str">
        <f>IFERROR(_xlfn.XLOOKUP(I100,Backend!$D$6:$D$101,Backend!$B$6:$B$101),"")</f>
        <v/>
      </c>
      <c r="Q100" t="str" cm="1">
        <f t="array" ref="Q100:CR100">TRANSPOSE(_xlfn._xlws.FILTER(Backend!$M$5:$M$100,J100=Backend!$I$5:$I$100))</f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/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</row>
    <row r="101" spans="7:96" x14ac:dyDescent="0.3">
      <c r="G101" s="4" t="str">
        <f t="shared" si="1"/>
        <v/>
      </c>
      <c r="J101" t="str">
        <f>IFERROR(_xlfn.XLOOKUP(I101,Backend!$D$6:$D$101,Backend!$B$6:$B$101),"")</f>
        <v/>
      </c>
      <c r="Q101" t="str" cm="1">
        <f t="array" ref="Q101:CR101">TRANSPOSE(_xlfn._xlws.FILTER(Backend!$M$5:$M$100,J101=Backend!$I$5:$I$100))</f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</row>
    <row r="102" spans="7:96" x14ac:dyDescent="0.3">
      <c r="G102" s="4" t="str">
        <f t="shared" si="1"/>
        <v/>
      </c>
      <c r="J102" t="str">
        <f>IFERROR(_xlfn.XLOOKUP(I102,Backend!$D$6:$D$101,Backend!$B$6:$B$101),"")</f>
        <v/>
      </c>
      <c r="Q102" t="str" cm="1">
        <f t="array" ref="Q102:CR102">TRANSPOSE(_xlfn._xlws.FILTER(Backend!$M$5:$M$100,J102=Backend!$I$5:$I$100))</f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</row>
    <row r="103" spans="7:96" x14ac:dyDescent="0.3">
      <c r="G103" s="4" t="str">
        <f t="shared" si="1"/>
        <v/>
      </c>
      <c r="J103" t="str">
        <f>IFERROR(_xlfn.XLOOKUP(I103,Backend!$D$6:$D$101,Backend!$B$6:$B$101),"")</f>
        <v/>
      </c>
      <c r="Q103" t="str" cm="1">
        <f t="array" ref="Q103:CR103">TRANSPOSE(_xlfn._xlws.FILTER(Backend!$M$5:$M$100,J103=Backend!$I$5:$I$100))</f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</row>
    <row r="104" spans="7:96" x14ac:dyDescent="0.3">
      <c r="G104" s="4" t="str">
        <f t="shared" si="1"/>
        <v/>
      </c>
      <c r="J104" t="str">
        <f>IFERROR(_xlfn.XLOOKUP(I104,Backend!$D$6:$D$101,Backend!$B$6:$B$101),"")</f>
        <v/>
      </c>
      <c r="Q104" t="str" cm="1">
        <f t="array" ref="Q104:CR104">TRANSPOSE(_xlfn._xlws.FILTER(Backend!$M$5:$M$100,J104=Backend!$I$5:$I$100))</f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/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 t="str">
        <v/>
      </c>
      <c r="CL104" t="str">
        <v/>
      </c>
      <c r="CM104" t="str">
        <v/>
      </c>
      <c r="CN104" t="str">
        <v/>
      </c>
      <c r="CO104" t="str">
        <v/>
      </c>
      <c r="CP104" t="str">
        <v/>
      </c>
      <c r="CQ104" t="str">
        <v/>
      </c>
      <c r="CR104" t="str">
        <v/>
      </c>
    </row>
    <row r="105" spans="7:96" x14ac:dyDescent="0.3">
      <c r="G105" s="4" t="str">
        <f t="shared" si="1"/>
        <v/>
      </c>
      <c r="J105" t="str">
        <f>IFERROR(_xlfn.XLOOKUP(I105,Backend!$D$6:$D$101,Backend!$B$6:$B$101),"")</f>
        <v/>
      </c>
      <c r="Q105" t="str" cm="1">
        <f t="array" ref="Q105:CR105">TRANSPOSE(_xlfn._xlws.FILTER(Backend!$M$5:$M$100,J105=Backend!$I$5:$I$100))</f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/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 t="str">
        <v/>
      </c>
      <c r="CL105" t="str">
        <v/>
      </c>
      <c r="CM105" t="str">
        <v/>
      </c>
      <c r="CN105" t="str">
        <v/>
      </c>
      <c r="CO105" t="str">
        <v/>
      </c>
      <c r="CP105" t="str">
        <v/>
      </c>
      <c r="CQ105" t="str">
        <v/>
      </c>
      <c r="CR105" t="str">
        <v/>
      </c>
    </row>
    <row r="106" spans="7:96" x14ac:dyDescent="0.3">
      <c r="G106" s="4" t="str">
        <f t="shared" si="1"/>
        <v/>
      </c>
      <c r="J106" t="str">
        <f>IFERROR(_xlfn.XLOOKUP(I106,Backend!$D$6:$D$101,Backend!$B$6:$B$101),"")</f>
        <v/>
      </c>
      <c r="Q106" t="str" cm="1">
        <f t="array" ref="Q106:CR106">TRANSPOSE(_xlfn._xlws.FILTER(Backend!$M$5:$M$100,J106=Backend!$I$5:$I$100))</f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/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 t="str">
        <v/>
      </c>
      <c r="CL106" t="str">
        <v/>
      </c>
      <c r="CM106" t="str">
        <v/>
      </c>
      <c r="CN106" t="str">
        <v/>
      </c>
      <c r="CO106" t="str">
        <v/>
      </c>
      <c r="CP106" t="str">
        <v/>
      </c>
      <c r="CQ106" t="str">
        <v/>
      </c>
      <c r="CR106" t="str">
        <v/>
      </c>
    </row>
    <row r="107" spans="7:96" x14ac:dyDescent="0.3">
      <c r="G107" s="4" t="str">
        <f t="shared" si="1"/>
        <v/>
      </c>
      <c r="J107" t="str">
        <f>IFERROR(_xlfn.XLOOKUP(I107,Backend!$D$6:$D$101,Backend!$B$6:$B$101),"")</f>
        <v/>
      </c>
      <c r="Q107" t="str" cm="1">
        <f t="array" ref="Q107:CR107">TRANSPOSE(_xlfn._xlws.FILTER(Backend!$M$5:$M$100,J107=Backend!$I$5:$I$100))</f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/>
      </c>
      <c r="BW107" t="str">
        <v/>
      </c>
      <c r="BX107" t="str">
        <v/>
      </c>
      <c r="BY107" t="str">
        <v/>
      </c>
      <c r="BZ107" t="str">
        <v/>
      </c>
      <c r="CA107" t="str">
        <v/>
      </c>
      <c r="CB107" t="str">
        <v/>
      </c>
      <c r="CC107" t="str">
        <v/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 t="str">
        <v/>
      </c>
      <c r="CL107" t="str">
        <v/>
      </c>
      <c r="CM107" t="str">
        <v/>
      </c>
      <c r="CN107" t="str">
        <v/>
      </c>
      <c r="CO107" t="str">
        <v/>
      </c>
      <c r="CP107" t="str">
        <v/>
      </c>
      <c r="CQ107" t="str">
        <v/>
      </c>
      <c r="CR107" t="str">
        <v/>
      </c>
    </row>
    <row r="108" spans="7:96" x14ac:dyDescent="0.3">
      <c r="G108" s="4" t="str">
        <f t="shared" si="1"/>
        <v/>
      </c>
      <c r="J108" t="str">
        <f>IFERROR(_xlfn.XLOOKUP(I108,Backend!$D$6:$D$101,Backend!$B$6:$B$101),"")</f>
        <v/>
      </c>
      <c r="Q108" t="str" cm="1">
        <f t="array" ref="Q108:CR108">TRANSPOSE(_xlfn._xlws.FILTER(Backend!$M$5:$M$100,J108=Backend!$I$5:$I$100))</f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  <c r="BX108" t="str">
        <v/>
      </c>
      <c r="BY108" t="str">
        <v/>
      </c>
      <c r="BZ108" t="str">
        <v/>
      </c>
      <c r="CA108" t="str">
        <v/>
      </c>
      <c r="CB108" t="str">
        <v/>
      </c>
      <c r="CC108" t="str">
        <v/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 t="str">
        <v/>
      </c>
      <c r="CL108" t="str">
        <v/>
      </c>
      <c r="CM108" t="str">
        <v/>
      </c>
      <c r="CN108" t="str">
        <v/>
      </c>
      <c r="CO108" t="str">
        <v/>
      </c>
      <c r="CP108" t="str">
        <v/>
      </c>
      <c r="CQ108" t="str">
        <v/>
      </c>
      <c r="CR108" t="str">
        <v/>
      </c>
    </row>
    <row r="109" spans="7:96" x14ac:dyDescent="0.3">
      <c r="G109" s="4" t="str">
        <f t="shared" si="1"/>
        <v/>
      </c>
      <c r="J109" t="str">
        <f>IFERROR(_xlfn.XLOOKUP(I109,Backend!$D$6:$D$101,Backend!$B$6:$B$101),"")</f>
        <v/>
      </c>
      <c r="Q109" t="str" cm="1">
        <f t="array" ref="Q109:CR109">TRANSPOSE(_xlfn._xlws.FILTER(Backend!$M$5:$M$100,J109=Backend!$I$5:$I$100))</f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/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 t="str">
        <v/>
      </c>
      <c r="CL109" t="str">
        <v/>
      </c>
      <c r="CM109" t="str">
        <v/>
      </c>
      <c r="CN109" t="str">
        <v/>
      </c>
      <c r="CO109" t="str">
        <v/>
      </c>
      <c r="CP109" t="str">
        <v/>
      </c>
      <c r="CQ109" t="str">
        <v/>
      </c>
      <c r="CR109" t="str">
        <v/>
      </c>
    </row>
    <row r="110" spans="7:96" x14ac:dyDescent="0.3">
      <c r="G110" s="4" t="str">
        <f t="shared" si="1"/>
        <v/>
      </c>
      <c r="J110" t="str">
        <f>IFERROR(_xlfn.XLOOKUP(I110,Backend!$D$6:$D$101,Backend!$B$6:$B$101),"")</f>
        <v/>
      </c>
      <c r="Q110" t="str" cm="1">
        <f t="array" ref="Q110:CR110">TRANSPOSE(_xlfn._xlws.FILTER(Backend!$M$5:$M$100,J110=Backend!$I$5:$I$100))</f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/>
      </c>
      <c r="BW110" t="str">
        <v/>
      </c>
      <c r="BX110" t="str">
        <v/>
      </c>
      <c r="BY110" t="str">
        <v/>
      </c>
      <c r="BZ110" t="str">
        <v/>
      </c>
      <c r="CA110" t="str">
        <v/>
      </c>
      <c r="CB110" t="str">
        <v/>
      </c>
      <c r="CC110" t="str">
        <v/>
      </c>
      <c r="CD110" t="str">
        <v/>
      </c>
      <c r="CE110" t="str">
        <v/>
      </c>
      <c r="CF110" t="str">
        <v/>
      </c>
      <c r="CG110" t="str">
        <v/>
      </c>
      <c r="CH110" t="str">
        <v/>
      </c>
      <c r="CI110" t="str">
        <v/>
      </c>
      <c r="CJ110" t="str">
        <v/>
      </c>
      <c r="CK110" t="str">
        <v/>
      </c>
      <c r="CL110" t="str">
        <v/>
      </c>
      <c r="CM110" t="str">
        <v/>
      </c>
      <c r="CN110" t="str">
        <v/>
      </c>
      <c r="CO110" t="str">
        <v/>
      </c>
      <c r="CP110" t="str">
        <v/>
      </c>
      <c r="CQ110" t="str">
        <v/>
      </c>
      <c r="CR110" t="str">
        <v/>
      </c>
    </row>
    <row r="111" spans="7:96" x14ac:dyDescent="0.3">
      <c r="G111" s="4" t="str">
        <f t="shared" si="1"/>
        <v/>
      </c>
      <c r="J111" t="str">
        <f>IFERROR(_xlfn.XLOOKUP(I111,Backend!$D$6:$D$101,Backend!$B$6:$B$101),"")</f>
        <v/>
      </c>
      <c r="Q111" t="str" cm="1">
        <f t="array" ref="Q111:CR111">TRANSPOSE(_xlfn._xlws.FILTER(Backend!$M$5:$M$100,J111=Backend!$I$5:$I$100))</f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/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 t="str">
        <v/>
      </c>
      <c r="CL111" t="str">
        <v/>
      </c>
      <c r="CM111" t="str">
        <v/>
      </c>
      <c r="CN111" t="str">
        <v/>
      </c>
      <c r="CO111" t="str">
        <v/>
      </c>
      <c r="CP111" t="str">
        <v/>
      </c>
      <c r="CQ111" t="str">
        <v/>
      </c>
      <c r="CR111" t="str">
        <v/>
      </c>
    </row>
    <row r="112" spans="7:96" x14ac:dyDescent="0.3">
      <c r="G112" s="4" t="str">
        <f t="shared" si="1"/>
        <v/>
      </c>
      <c r="J112" t="str">
        <f>IFERROR(_xlfn.XLOOKUP(I112,Backend!$D$6:$D$101,Backend!$B$6:$B$101),"")</f>
        <v/>
      </c>
      <c r="Q112" t="str" cm="1">
        <f t="array" ref="Q112:CR112">TRANSPOSE(_xlfn._xlws.FILTER(Backend!$M$5:$M$100,J112=Backend!$I$5:$I$100))</f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/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 t="str">
        <v/>
      </c>
      <c r="CL112" t="str">
        <v/>
      </c>
      <c r="CM112" t="str">
        <v/>
      </c>
      <c r="CN112" t="str">
        <v/>
      </c>
      <c r="CO112" t="str">
        <v/>
      </c>
      <c r="CP112" t="str">
        <v/>
      </c>
      <c r="CQ112" t="str">
        <v/>
      </c>
      <c r="CR112" t="str">
        <v/>
      </c>
    </row>
    <row r="113" spans="7:96" x14ac:dyDescent="0.3">
      <c r="G113" s="4" t="str">
        <f t="shared" si="1"/>
        <v/>
      </c>
      <c r="J113" t="str">
        <f>IFERROR(_xlfn.XLOOKUP(I113,Backend!$D$6:$D$101,Backend!$B$6:$B$101),"")</f>
        <v/>
      </c>
      <c r="Q113" t="str" cm="1">
        <f t="array" ref="Q113:CR113">TRANSPOSE(_xlfn._xlws.FILTER(Backend!$M$5:$M$100,J113=Backend!$I$5:$I$100))</f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/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 t="str">
        <v/>
      </c>
      <c r="CL113" t="str">
        <v/>
      </c>
      <c r="CM113" t="str">
        <v/>
      </c>
      <c r="CN113" t="str">
        <v/>
      </c>
      <c r="CO113" t="str">
        <v/>
      </c>
      <c r="CP113" t="str">
        <v/>
      </c>
      <c r="CQ113" t="str">
        <v/>
      </c>
      <c r="CR113" t="str">
        <v/>
      </c>
    </row>
    <row r="114" spans="7:96" x14ac:dyDescent="0.3">
      <c r="G114" s="4" t="str">
        <f t="shared" si="1"/>
        <v/>
      </c>
      <c r="J114" t="str">
        <f>IFERROR(_xlfn.XLOOKUP(I114,Backend!$D$6:$D$101,Backend!$B$6:$B$101),"")</f>
        <v/>
      </c>
      <c r="Q114" t="str" cm="1">
        <f t="array" ref="Q114:CR114">TRANSPOSE(_xlfn._xlws.FILTER(Backend!$M$5:$M$100,J114=Backend!$I$5:$I$100))</f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/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 t="str">
        <v/>
      </c>
      <c r="CL114" t="str">
        <v/>
      </c>
      <c r="CM114" t="str">
        <v/>
      </c>
      <c r="CN114" t="str">
        <v/>
      </c>
      <c r="CO114" t="str">
        <v/>
      </c>
      <c r="CP114" t="str">
        <v/>
      </c>
      <c r="CQ114" t="str">
        <v/>
      </c>
      <c r="CR114" t="str">
        <v/>
      </c>
    </row>
    <row r="115" spans="7:96" x14ac:dyDescent="0.3">
      <c r="G115" s="4" t="str">
        <f t="shared" si="1"/>
        <v/>
      </c>
      <c r="J115" t="str">
        <f>IFERROR(_xlfn.XLOOKUP(I115,Backend!$D$6:$D$101,Backend!$B$6:$B$101),"")</f>
        <v/>
      </c>
      <c r="Q115" t="str" cm="1">
        <f t="array" ref="Q115:CR115">TRANSPOSE(_xlfn._xlws.FILTER(Backend!$M$5:$M$100,J115=Backend!$I$5:$I$100))</f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/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 t="str">
        <v/>
      </c>
      <c r="CL115" t="str">
        <v/>
      </c>
      <c r="CM115" t="str">
        <v/>
      </c>
      <c r="CN115" t="str">
        <v/>
      </c>
      <c r="CO115" t="str">
        <v/>
      </c>
      <c r="CP115" t="str">
        <v/>
      </c>
      <c r="CQ115" t="str">
        <v/>
      </c>
      <c r="CR115" t="str">
        <v/>
      </c>
    </row>
    <row r="116" spans="7:96" x14ac:dyDescent="0.3">
      <c r="G116" s="4" t="str">
        <f t="shared" si="1"/>
        <v/>
      </c>
      <c r="J116" t="str">
        <f>IFERROR(_xlfn.XLOOKUP(I116,Backend!$D$6:$D$101,Backend!$B$6:$B$101),"")</f>
        <v/>
      </c>
      <c r="Q116" t="str" cm="1">
        <f t="array" ref="Q116:CR116">TRANSPOSE(_xlfn._xlws.FILTER(Backend!$M$5:$M$100,J116=Backend!$I$5:$I$100))</f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/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 t="str">
        <v/>
      </c>
      <c r="CL116" t="str">
        <v/>
      </c>
      <c r="CM116" t="str">
        <v/>
      </c>
      <c r="CN116" t="str">
        <v/>
      </c>
      <c r="CO116" t="str">
        <v/>
      </c>
      <c r="CP116" t="str">
        <v/>
      </c>
      <c r="CQ116" t="str">
        <v/>
      </c>
      <c r="CR116" t="str">
        <v/>
      </c>
    </row>
    <row r="117" spans="7:96" x14ac:dyDescent="0.3">
      <c r="G117" s="4" t="str">
        <f t="shared" si="1"/>
        <v/>
      </c>
      <c r="J117" t="str">
        <f>IFERROR(_xlfn.XLOOKUP(I117,Backend!$D$6:$D$101,Backend!$B$6:$B$101),"")</f>
        <v/>
      </c>
      <c r="Q117" t="str" cm="1">
        <f t="array" ref="Q117:CR117">TRANSPOSE(_xlfn._xlws.FILTER(Backend!$M$5:$M$100,J117=Backend!$I$5:$I$100))</f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/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 t="str">
        <v/>
      </c>
      <c r="CL117" t="str">
        <v/>
      </c>
      <c r="CM117" t="str">
        <v/>
      </c>
      <c r="CN117" t="str">
        <v/>
      </c>
      <c r="CO117" t="str">
        <v/>
      </c>
      <c r="CP117" t="str">
        <v/>
      </c>
      <c r="CQ117" t="str">
        <v/>
      </c>
      <c r="CR117" t="str">
        <v/>
      </c>
    </row>
    <row r="118" spans="7:96" x14ac:dyDescent="0.3">
      <c r="G118" s="4" t="str">
        <f t="shared" si="1"/>
        <v/>
      </c>
      <c r="J118" t="str">
        <f>IFERROR(_xlfn.XLOOKUP(I118,Backend!$D$6:$D$101,Backend!$B$6:$B$101),"")</f>
        <v/>
      </c>
      <c r="Q118" t="str" cm="1">
        <f t="array" ref="Q118:CR118">TRANSPOSE(_xlfn._xlws.FILTER(Backend!$M$5:$M$100,J118=Backend!$I$5:$I$100))</f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/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 t="str">
        <v/>
      </c>
      <c r="CL118" t="str">
        <v/>
      </c>
      <c r="CM118" t="str">
        <v/>
      </c>
      <c r="CN118" t="str">
        <v/>
      </c>
      <c r="CO118" t="str">
        <v/>
      </c>
      <c r="CP118" t="str">
        <v/>
      </c>
      <c r="CQ118" t="str">
        <v/>
      </c>
      <c r="CR118" t="str">
        <v/>
      </c>
    </row>
    <row r="119" spans="7:96" x14ac:dyDescent="0.3">
      <c r="G119" s="4" t="str">
        <f t="shared" si="1"/>
        <v/>
      </c>
      <c r="J119" t="str">
        <f>IFERROR(_xlfn.XLOOKUP(I119,Backend!$D$6:$D$101,Backend!$B$6:$B$101),"")</f>
        <v/>
      </c>
      <c r="Q119" t="str" cm="1">
        <f t="array" ref="Q119:CR119">TRANSPOSE(_xlfn._xlws.FILTER(Backend!$M$5:$M$100,J119=Backend!$I$5:$I$100))</f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/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 t="str">
        <v/>
      </c>
      <c r="CL119" t="str">
        <v/>
      </c>
      <c r="CM119" t="str">
        <v/>
      </c>
      <c r="CN119" t="str">
        <v/>
      </c>
      <c r="CO119" t="str">
        <v/>
      </c>
      <c r="CP119" t="str">
        <v/>
      </c>
      <c r="CQ119" t="str">
        <v/>
      </c>
      <c r="CR119" t="str">
        <v/>
      </c>
    </row>
    <row r="120" spans="7:96" x14ac:dyDescent="0.3">
      <c r="G120" s="4" t="str">
        <f t="shared" si="1"/>
        <v/>
      </c>
      <c r="J120" t="str">
        <f>IFERROR(_xlfn.XLOOKUP(I120,Backend!$D$6:$D$101,Backend!$B$6:$B$101),"")</f>
        <v/>
      </c>
      <c r="Q120" t="str" cm="1">
        <f t="array" ref="Q120:CR120">TRANSPOSE(_xlfn._xlws.FILTER(Backend!$M$5:$M$100,J120=Backend!$I$5:$I$100))</f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/>
      </c>
      <c r="BW120" t="str">
        <v/>
      </c>
      <c r="BX120" t="str">
        <v/>
      </c>
      <c r="BY120" t="str">
        <v/>
      </c>
      <c r="BZ120" t="str">
        <v/>
      </c>
      <c r="CA120" t="str">
        <v/>
      </c>
      <c r="CB120" t="str">
        <v/>
      </c>
      <c r="CC120" t="str">
        <v/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 t="str">
        <v/>
      </c>
      <c r="CL120" t="str">
        <v/>
      </c>
      <c r="CM120" t="str">
        <v/>
      </c>
      <c r="CN120" t="str">
        <v/>
      </c>
      <c r="CO120" t="str">
        <v/>
      </c>
      <c r="CP120" t="str">
        <v/>
      </c>
      <c r="CQ120" t="str">
        <v/>
      </c>
      <c r="CR120" t="str">
        <v/>
      </c>
    </row>
    <row r="121" spans="7:96" x14ac:dyDescent="0.3">
      <c r="G121" s="4" t="str">
        <f t="shared" si="1"/>
        <v/>
      </c>
      <c r="J121" t="str">
        <f>IFERROR(_xlfn.XLOOKUP(I121,Backend!$D$6:$D$101,Backend!$B$6:$B$101),"")</f>
        <v/>
      </c>
      <c r="Q121" t="str" cm="1">
        <f t="array" ref="Q121:CR121">TRANSPOSE(_xlfn._xlws.FILTER(Backend!$M$5:$M$100,J121=Backend!$I$5:$I$100))</f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/>
      </c>
      <c r="BW121" t="str">
        <v/>
      </c>
      <c r="BX121" t="str">
        <v/>
      </c>
      <c r="BY121" t="str">
        <v/>
      </c>
      <c r="BZ121" t="str">
        <v/>
      </c>
      <c r="CA121" t="str">
        <v/>
      </c>
      <c r="CB121" t="str">
        <v/>
      </c>
      <c r="CC121" t="str">
        <v/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 t="str">
        <v/>
      </c>
      <c r="CL121" t="str">
        <v/>
      </c>
      <c r="CM121" t="str">
        <v/>
      </c>
      <c r="CN121" t="str">
        <v/>
      </c>
      <c r="CO121" t="str">
        <v/>
      </c>
      <c r="CP121" t="str">
        <v/>
      </c>
      <c r="CQ121" t="str">
        <v/>
      </c>
      <c r="CR121" t="str">
        <v/>
      </c>
    </row>
    <row r="122" spans="7:96" x14ac:dyDescent="0.3">
      <c r="G122" s="4" t="str">
        <f t="shared" si="1"/>
        <v/>
      </c>
      <c r="J122" t="str">
        <f>IFERROR(_xlfn.XLOOKUP(I122,Backend!$D$6:$D$101,Backend!$B$6:$B$101),"")</f>
        <v/>
      </c>
      <c r="Q122" t="str" cm="1">
        <f t="array" ref="Q122:CR122">TRANSPOSE(_xlfn._xlws.FILTER(Backend!$M$5:$M$100,J122=Backend!$I$5:$I$100))</f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/>
      </c>
      <c r="BT122" t="str">
        <v/>
      </c>
      <c r="BU122" t="str">
        <v/>
      </c>
      <c r="BV122" t="str">
        <v/>
      </c>
      <c r="BW122" t="str">
        <v/>
      </c>
      <c r="BX122" t="str">
        <v/>
      </c>
      <c r="BY122" t="str">
        <v/>
      </c>
      <c r="BZ122" t="str">
        <v/>
      </c>
      <c r="CA122" t="str">
        <v/>
      </c>
      <c r="CB122" t="str">
        <v/>
      </c>
      <c r="CC122" t="str">
        <v/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 t="str">
        <v/>
      </c>
      <c r="CL122" t="str">
        <v/>
      </c>
      <c r="CM122" t="str">
        <v/>
      </c>
      <c r="CN122" t="str">
        <v/>
      </c>
      <c r="CO122" t="str">
        <v/>
      </c>
      <c r="CP122" t="str">
        <v/>
      </c>
      <c r="CQ122" t="str">
        <v/>
      </c>
      <c r="CR122" t="str">
        <v/>
      </c>
    </row>
    <row r="123" spans="7:96" x14ac:dyDescent="0.3">
      <c r="G123" s="4" t="str">
        <f t="shared" si="1"/>
        <v/>
      </c>
      <c r="J123" t="str">
        <f>IFERROR(_xlfn.XLOOKUP(I123,Backend!$D$6:$D$101,Backend!$B$6:$B$101),"")</f>
        <v/>
      </c>
      <c r="Q123" t="str" cm="1">
        <f t="array" ref="Q123:CR123">TRANSPOSE(_xlfn._xlws.FILTER(Backend!$M$5:$M$100,J123=Backend!$I$5:$I$100))</f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/>
      </c>
      <c r="BW123" t="str">
        <v/>
      </c>
      <c r="BX123" t="str">
        <v/>
      </c>
      <c r="BY123" t="str">
        <v/>
      </c>
      <c r="BZ123" t="str">
        <v/>
      </c>
      <c r="CA123" t="str">
        <v/>
      </c>
      <c r="CB123" t="str">
        <v/>
      </c>
      <c r="CC123" t="str">
        <v/>
      </c>
      <c r="CD123" t="str">
        <v/>
      </c>
      <c r="CE123" t="str">
        <v/>
      </c>
      <c r="CF123" t="str">
        <v/>
      </c>
      <c r="CG123" t="str">
        <v/>
      </c>
      <c r="CH123" t="str">
        <v/>
      </c>
      <c r="CI123" t="str">
        <v/>
      </c>
      <c r="CJ123" t="str">
        <v/>
      </c>
      <c r="CK123" t="str">
        <v/>
      </c>
      <c r="CL123" t="str">
        <v/>
      </c>
      <c r="CM123" t="str">
        <v/>
      </c>
      <c r="CN123" t="str">
        <v/>
      </c>
      <c r="CO123" t="str">
        <v/>
      </c>
      <c r="CP123" t="str">
        <v/>
      </c>
      <c r="CQ123" t="str">
        <v/>
      </c>
      <c r="CR123" t="str">
        <v/>
      </c>
    </row>
    <row r="124" spans="7:96" x14ac:dyDescent="0.3">
      <c r="G124" s="4" t="str">
        <f t="shared" si="1"/>
        <v/>
      </c>
      <c r="J124" t="str">
        <f>IFERROR(_xlfn.XLOOKUP(I124,Backend!$D$6:$D$101,Backend!$B$6:$B$101),"")</f>
        <v/>
      </c>
      <c r="Q124" t="str" cm="1">
        <f t="array" ref="Q124:CR124">TRANSPOSE(_xlfn._xlws.FILTER(Backend!$M$5:$M$100,J124=Backend!$I$5:$I$100))</f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/>
      </c>
      <c r="BW124" t="str">
        <v/>
      </c>
      <c r="BX124" t="str">
        <v/>
      </c>
      <c r="BY124" t="str">
        <v/>
      </c>
      <c r="BZ124" t="str">
        <v/>
      </c>
      <c r="CA124" t="str">
        <v/>
      </c>
      <c r="CB124" t="str">
        <v/>
      </c>
      <c r="CC124" t="str">
        <v/>
      </c>
      <c r="CD124" t="str">
        <v/>
      </c>
      <c r="CE124" t="str">
        <v/>
      </c>
      <c r="CF124" t="str">
        <v/>
      </c>
      <c r="CG124" t="str">
        <v/>
      </c>
      <c r="CH124" t="str">
        <v/>
      </c>
      <c r="CI124" t="str">
        <v/>
      </c>
      <c r="CJ124" t="str">
        <v/>
      </c>
      <c r="CK124" t="str">
        <v/>
      </c>
      <c r="CL124" t="str">
        <v/>
      </c>
      <c r="CM124" t="str">
        <v/>
      </c>
      <c r="CN124" t="str">
        <v/>
      </c>
      <c r="CO124" t="str">
        <v/>
      </c>
      <c r="CP124" t="str">
        <v/>
      </c>
      <c r="CQ124" t="str">
        <v/>
      </c>
      <c r="CR124" t="str">
        <v/>
      </c>
    </row>
    <row r="125" spans="7:96" x14ac:dyDescent="0.3">
      <c r="G125" s="4" t="str">
        <f t="shared" si="1"/>
        <v/>
      </c>
      <c r="J125" t="str">
        <f>IFERROR(_xlfn.XLOOKUP(I125,Backend!$D$6:$D$101,Backend!$B$6:$B$101),"")</f>
        <v/>
      </c>
      <c r="Q125" t="str" cm="1">
        <f t="array" ref="Q125:CR125">TRANSPOSE(_xlfn._xlws.FILTER(Backend!$M$5:$M$100,J125=Backend!$I$5:$I$100))</f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/>
      </c>
      <c r="BW125" t="str">
        <v/>
      </c>
      <c r="BX125" t="str">
        <v/>
      </c>
      <c r="BY125" t="str">
        <v/>
      </c>
      <c r="BZ125" t="str">
        <v/>
      </c>
      <c r="CA125" t="str">
        <v/>
      </c>
      <c r="CB125" t="str">
        <v/>
      </c>
      <c r="CC125" t="str">
        <v/>
      </c>
      <c r="CD125" t="str">
        <v/>
      </c>
      <c r="CE125" t="str">
        <v/>
      </c>
      <c r="CF125" t="str">
        <v/>
      </c>
      <c r="CG125" t="str">
        <v/>
      </c>
      <c r="CH125" t="str">
        <v/>
      </c>
      <c r="CI125" t="str">
        <v/>
      </c>
      <c r="CJ125" t="str">
        <v/>
      </c>
      <c r="CK125" t="str">
        <v/>
      </c>
      <c r="CL125" t="str">
        <v/>
      </c>
      <c r="CM125" t="str">
        <v/>
      </c>
      <c r="CN125" t="str">
        <v/>
      </c>
      <c r="CO125" t="str">
        <v/>
      </c>
      <c r="CP125" t="str">
        <v/>
      </c>
      <c r="CQ125" t="str">
        <v/>
      </c>
      <c r="CR125" t="str">
        <v/>
      </c>
    </row>
    <row r="126" spans="7:96" x14ac:dyDescent="0.3">
      <c r="G126" s="4" t="str">
        <f t="shared" si="1"/>
        <v/>
      </c>
      <c r="J126" t="str">
        <f>IFERROR(_xlfn.XLOOKUP(I126,Backend!$D$6:$D$101,Backend!$B$6:$B$101),"")</f>
        <v/>
      </c>
      <c r="Q126" t="str" cm="1">
        <f t="array" ref="Q126:CR126">TRANSPOSE(_xlfn._xlws.FILTER(Backend!$M$5:$M$100,J126=Backend!$I$5:$I$100))</f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/>
      </c>
      <c r="BW126" t="str">
        <v/>
      </c>
      <c r="BX126" t="str">
        <v/>
      </c>
      <c r="BY126" t="str">
        <v/>
      </c>
      <c r="BZ126" t="str">
        <v/>
      </c>
      <c r="CA126" t="str">
        <v/>
      </c>
      <c r="CB126" t="str">
        <v/>
      </c>
      <c r="CC126" t="str">
        <v/>
      </c>
      <c r="CD126" t="str">
        <v/>
      </c>
      <c r="CE126" t="str">
        <v/>
      </c>
      <c r="CF126" t="str">
        <v/>
      </c>
      <c r="CG126" t="str">
        <v/>
      </c>
      <c r="CH126" t="str">
        <v/>
      </c>
      <c r="CI126" t="str">
        <v/>
      </c>
      <c r="CJ126" t="str">
        <v/>
      </c>
      <c r="CK126" t="str">
        <v/>
      </c>
      <c r="CL126" t="str">
        <v/>
      </c>
      <c r="CM126" t="str">
        <v/>
      </c>
      <c r="CN126" t="str">
        <v/>
      </c>
      <c r="CO126" t="str">
        <v/>
      </c>
      <c r="CP126" t="str">
        <v/>
      </c>
      <c r="CQ126" t="str">
        <v/>
      </c>
      <c r="CR126" t="str">
        <v/>
      </c>
    </row>
    <row r="127" spans="7:96" x14ac:dyDescent="0.3">
      <c r="G127" s="4" t="str">
        <f t="shared" si="1"/>
        <v/>
      </c>
      <c r="J127" t="str">
        <f>IFERROR(_xlfn.XLOOKUP(I127,Backend!$D$6:$D$101,Backend!$B$6:$B$101),"")</f>
        <v/>
      </c>
      <c r="Q127" t="str" cm="1">
        <f t="array" ref="Q127:CR127">TRANSPOSE(_xlfn._xlws.FILTER(Backend!$M$5:$M$100,J127=Backend!$I$5:$I$100))</f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/>
      </c>
      <c r="BW127" t="str">
        <v/>
      </c>
      <c r="BX127" t="str">
        <v/>
      </c>
      <c r="BY127" t="str">
        <v/>
      </c>
      <c r="BZ127" t="str">
        <v/>
      </c>
      <c r="CA127" t="str">
        <v/>
      </c>
      <c r="CB127" t="str">
        <v/>
      </c>
      <c r="CC127" t="str">
        <v/>
      </c>
      <c r="CD127" t="str">
        <v/>
      </c>
      <c r="CE127" t="str">
        <v/>
      </c>
      <c r="CF127" t="str">
        <v/>
      </c>
      <c r="CG127" t="str">
        <v/>
      </c>
      <c r="CH127" t="str">
        <v/>
      </c>
      <c r="CI127" t="str">
        <v/>
      </c>
      <c r="CJ127" t="str">
        <v/>
      </c>
      <c r="CK127" t="str">
        <v/>
      </c>
      <c r="CL127" t="str">
        <v/>
      </c>
      <c r="CM127" t="str">
        <v/>
      </c>
      <c r="CN127" t="str">
        <v/>
      </c>
      <c r="CO127" t="str">
        <v/>
      </c>
      <c r="CP127" t="str">
        <v/>
      </c>
      <c r="CQ127" t="str">
        <v/>
      </c>
      <c r="CR127" t="str">
        <v/>
      </c>
    </row>
    <row r="128" spans="7:96" x14ac:dyDescent="0.3">
      <c r="G128" s="4" t="str">
        <f t="shared" si="1"/>
        <v/>
      </c>
      <c r="J128" t="str">
        <f>IFERROR(_xlfn.XLOOKUP(I128,Backend!$D$6:$D$101,Backend!$B$6:$B$101),"")</f>
        <v/>
      </c>
      <c r="Q128" t="str" cm="1">
        <f t="array" ref="Q128:CR128">TRANSPOSE(_xlfn._xlws.FILTER(Backend!$M$5:$M$100,J128=Backend!$I$5:$I$100))</f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/>
      </c>
      <c r="BW128" t="str">
        <v/>
      </c>
      <c r="BX128" t="str">
        <v/>
      </c>
      <c r="BY128" t="str">
        <v/>
      </c>
      <c r="BZ128" t="str">
        <v/>
      </c>
      <c r="CA128" t="str">
        <v/>
      </c>
      <c r="CB128" t="str">
        <v/>
      </c>
      <c r="CC128" t="str">
        <v/>
      </c>
      <c r="CD128" t="str">
        <v/>
      </c>
      <c r="CE128" t="str">
        <v/>
      </c>
      <c r="CF128" t="str">
        <v/>
      </c>
      <c r="CG128" t="str">
        <v/>
      </c>
      <c r="CH128" t="str">
        <v/>
      </c>
      <c r="CI128" t="str">
        <v/>
      </c>
      <c r="CJ128" t="str">
        <v/>
      </c>
      <c r="CK128" t="str">
        <v/>
      </c>
      <c r="CL128" t="str">
        <v/>
      </c>
      <c r="CM128" t="str">
        <v/>
      </c>
      <c r="CN128" t="str">
        <v/>
      </c>
      <c r="CO128" t="str">
        <v/>
      </c>
      <c r="CP128" t="str">
        <v/>
      </c>
      <c r="CQ128" t="str">
        <v/>
      </c>
      <c r="CR128" t="str">
        <v/>
      </c>
    </row>
    <row r="129" spans="7:96" x14ac:dyDescent="0.3">
      <c r="G129" s="4" t="str">
        <f t="shared" si="1"/>
        <v/>
      </c>
      <c r="J129" t="str">
        <f>IFERROR(_xlfn.XLOOKUP(I129,Backend!$D$6:$D$101,Backend!$B$6:$B$101),"")</f>
        <v/>
      </c>
      <c r="Q129" t="str" cm="1">
        <f t="array" ref="Q129:CR129">TRANSPOSE(_xlfn._xlws.FILTER(Backend!$M$5:$M$100,J129=Backend!$I$5:$I$100))</f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/>
      </c>
      <c r="BW129" t="str">
        <v/>
      </c>
      <c r="BX129" t="str">
        <v/>
      </c>
      <c r="BY129" t="str">
        <v/>
      </c>
      <c r="BZ129" t="str">
        <v/>
      </c>
      <c r="CA129" t="str">
        <v/>
      </c>
      <c r="CB129" t="str">
        <v/>
      </c>
      <c r="CC129" t="str">
        <v/>
      </c>
      <c r="CD129" t="str">
        <v/>
      </c>
      <c r="CE129" t="str">
        <v/>
      </c>
      <c r="CF129" t="str">
        <v/>
      </c>
      <c r="CG129" t="str">
        <v/>
      </c>
      <c r="CH129" t="str">
        <v/>
      </c>
      <c r="CI129" t="str">
        <v/>
      </c>
      <c r="CJ129" t="str">
        <v/>
      </c>
      <c r="CK129" t="str">
        <v/>
      </c>
      <c r="CL129" t="str">
        <v/>
      </c>
      <c r="CM129" t="str">
        <v/>
      </c>
      <c r="CN129" t="str">
        <v/>
      </c>
      <c r="CO129" t="str">
        <v/>
      </c>
      <c r="CP129" t="str">
        <v/>
      </c>
      <c r="CQ129" t="str">
        <v/>
      </c>
      <c r="CR129" t="str">
        <v/>
      </c>
    </row>
    <row r="130" spans="7:96" x14ac:dyDescent="0.3">
      <c r="G130" s="4" t="str">
        <f t="shared" si="1"/>
        <v/>
      </c>
      <c r="J130" t="str">
        <f>IFERROR(_xlfn.XLOOKUP(I130,Backend!$D$6:$D$101,Backend!$B$6:$B$101),"")</f>
        <v/>
      </c>
      <c r="Q130" t="str" cm="1">
        <f t="array" ref="Q130:CR130">TRANSPOSE(_xlfn._xlws.FILTER(Backend!$M$5:$M$100,J130=Backend!$I$5:$I$100))</f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  <c r="AS130" t="str">
        <v/>
      </c>
      <c r="AT130" t="str">
        <v/>
      </c>
      <c r="AU130" t="str">
        <v/>
      </c>
      <c r="AV130" t="str">
        <v/>
      </c>
      <c r="AW130" t="str">
        <v/>
      </c>
      <c r="AX130" t="str">
        <v/>
      </c>
      <c r="AY130" t="str">
        <v/>
      </c>
      <c r="AZ130" t="str">
        <v/>
      </c>
      <c r="BA130" t="str">
        <v/>
      </c>
      <c r="BB130" t="str">
        <v/>
      </c>
      <c r="BC130" t="str">
        <v/>
      </c>
      <c r="BD130" t="str">
        <v/>
      </c>
      <c r="BE130" t="str">
        <v/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  <c r="BL130" t="str">
        <v/>
      </c>
      <c r="BM130" t="str">
        <v/>
      </c>
      <c r="BN130" t="str">
        <v/>
      </c>
      <c r="BO130" t="str">
        <v/>
      </c>
      <c r="BP130" t="str">
        <v/>
      </c>
      <c r="BQ130" t="str">
        <v/>
      </c>
      <c r="BR130" t="str">
        <v/>
      </c>
      <c r="BS130" t="str">
        <v/>
      </c>
      <c r="BT130" t="str">
        <v/>
      </c>
      <c r="BU130" t="str">
        <v/>
      </c>
      <c r="BV130" t="str">
        <v/>
      </c>
      <c r="BW130" t="str">
        <v/>
      </c>
      <c r="BX130" t="str">
        <v/>
      </c>
      <c r="BY130" t="str">
        <v/>
      </c>
      <c r="BZ130" t="str">
        <v/>
      </c>
      <c r="CA130" t="str">
        <v/>
      </c>
      <c r="CB130" t="str">
        <v/>
      </c>
      <c r="CC130" t="str">
        <v/>
      </c>
      <c r="CD130" t="str">
        <v/>
      </c>
      <c r="CE130" t="str">
        <v/>
      </c>
      <c r="CF130" t="str">
        <v/>
      </c>
      <c r="CG130" t="str">
        <v/>
      </c>
      <c r="CH130" t="str">
        <v/>
      </c>
      <c r="CI130" t="str">
        <v/>
      </c>
      <c r="CJ130" t="str">
        <v/>
      </c>
      <c r="CK130" t="str">
        <v/>
      </c>
      <c r="CL130" t="str">
        <v/>
      </c>
      <c r="CM130" t="str">
        <v/>
      </c>
      <c r="CN130" t="str">
        <v/>
      </c>
      <c r="CO130" t="str">
        <v/>
      </c>
      <c r="CP130" t="str">
        <v/>
      </c>
      <c r="CQ130" t="str">
        <v/>
      </c>
      <c r="CR130" t="str">
        <v/>
      </c>
    </row>
    <row r="131" spans="7:96" x14ac:dyDescent="0.3">
      <c r="G131" s="4" t="str">
        <f t="shared" si="1"/>
        <v/>
      </c>
      <c r="J131" t="str">
        <f>IFERROR(_xlfn.XLOOKUP(I131,Backend!$D$6:$D$101,Backend!$B$6:$B$101),"")</f>
        <v/>
      </c>
      <c r="Q131" t="str" cm="1">
        <f t="array" ref="Q131:CR131">TRANSPOSE(_xlfn._xlws.FILTER(Backend!$M$5:$M$100,J131=Backend!$I$5:$I$100))</f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 t="str">
        <v/>
      </c>
      <c r="AZ131" t="str">
        <v/>
      </c>
      <c r="BA131" t="str">
        <v/>
      </c>
      <c r="BB131" t="str">
        <v/>
      </c>
      <c r="BC131" t="str">
        <v/>
      </c>
      <c r="BD131" t="str">
        <v/>
      </c>
      <c r="BE131" t="str">
        <v/>
      </c>
      <c r="BF131" t="str">
        <v/>
      </c>
      <c r="BG131" t="str">
        <v/>
      </c>
      <c r="BH131" t="str">
        <v/>
      </c>
      <c r="BI131" t="str">
        <v/>
      </c>
      <c r="BJ131" t="str">
        <v/>
      </c>
      <c r="BK131" t="str">
        <v/>
      </c>
      <c r="BL131" t="str">
        <v/>
      </c>
      <c r="BM131" t="str">
        <v/>
      </c>
      <c r="BN131" t="str">
        <v/>
      </c>
      <c r="BO131" t="str">
        <v/>
      </c>
      <c r="BP131" t="str">
        <v/>
      </c>
      <c r="BQ131" t="str">
        <v/>
      </c>
      <c r="BR131" t="str">
        <v/>
      </c>
      <c r="BS131" t="str">
        <v/>
      </c>
      <c r="BT131" t="str">
        <v/>
      </c>
      <c r="BU131" t="str">
        <v/>
      </c>
      <c r="BV131" t="str">
        <v/>
      </c>
      <c r="BW131" t="str">
        <v/>
      </c>
      <c r="BX131" t="str">
        <v/>
      </c>
      <c r="BY131" t="str">
        <v/>
      </c>
      <c r="BZ131" t="str">
        <v/>
      </c>
      <c r="CA131" t="str">
        <v/>
      </c>
      <c r="CB131" t="str">
        <v/>
      </c>
      <c r="CC131" t="str">
        <v/>
      </c>
      <c r="CD131" t="str">
        <v/>
      </c>
      <c r="CE131" t="str">
        <v/>
      </c>
      <c r="CF131" t="str">
        <v/>
      </c>
      <c r="CG131" t="str">
        <v/>
      </c>
      <c r="CH131" t="str">
        <v/>
      </c>
      <c r="CI131" t="str">
        <v/>
      </c>
      <c r="CJ131" t="str">
        <v/>
      </c>
      <c r="CK131" t="str">
        <v/>
      </c>
      <c r="CL131" t="str">
        <v/>
      </c>
      <c r="CM131" t="str">
        <v/>
      </c>
      <c r="CN131" t="str">
        <v/>
      </c>
      <c r="CO131" t="str">
        <v/>
      </c>
      <c r="CP131" t="str">
        <v/>
      </c>
      <c r="CQ131" t="str">
        <v/>
      </c>
      <c r="CR131" t="str">
        <v/>
      </c>
    </row>
    <row r="132" spans="7:96" x14ac:dyDescent="0.3">
      <c r="G132" s="4" t="str">
        <f t="shared" si="1"/>
        <v/>
      </c>
      <c r="J132" t="str">
        <f>IFERROR(_xlfn.XLOOKUP(I132,Backend!$D$6:$D$101,Backend!$B$6:$B$101),"")</f>
        <v/>
      </c>
      <c r="Q132" t="str" cm="1">
        <f t="array" ref="Q132:CR132">TRANSPOSE(_xlfn._xlws.FILTER(Backend!$M$5:$M$100,J132=Backend!$I$5:$I$100))</f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 t="str">
        <v/>
      </c>
      <c r="AZ132" t="str">
        <v/>
      </c>
      <c r="BA132" t="str">
        <v/>
      </c>
      <c r="BB132" t="str">
        <v/>
      </c>
      <c r="BC132" t="str">
        <v/>
      </c>
      <c r="BD132" t="str">
        <v/>
      </c>
      <c r="BE132" t="str">
        <v/>
      </c>
      <c r="BF132" t="str">
        <v/>
      </c>
      <c r="BG132" t="str">
        <v/>
      </c>
      <c r="BH132" t="str">
        <v/>
      </c>
      <c r="BI132" t="str">
        <v/>
      </c>
      <c r="BJ132" t="str">
        <v/>
      </c>
      <c r="BK132" t="str">
        <v/>
      </c>
      <c r="BL132" t="str">
        <v/>
      </c>
      <c r="BM132" t="str">
        <v/>
      </c>
      <c r="BN132" t="str">
        <v/>
      </c>
      <c r="BO132" t="str">
        <v/>
      </c>
      <c r="BP132" t="str">
        <v/>
      </c>
      <c r="BQ132" t="str">
        <v/>
      </c>
      <c r="BR132" t="str">
        <v/>
      </c>
      <c r="BS132" t="str">
        <v/>
      </c>
      <c r="BT132" t="str">
        <v/>
      </c>
      <c r="BU132" t="str">
        <v/>
      </c>
      <c r="BV132" t="str">
        <v/>
      </c>
      <c r="BW132" t="str">
        <v/>
      </c>
      <c r="BX132" t="str">
        <v/>
      </c>
      <c r="BY132" t="str">
        <v/>
      </c>
      <c r="BZ132" t="str">
        <v/>
      </c>
      <c r="CA132" t="str">
        <v/>
      </c>
      <c r="CB132" t="str">
        <v/>
      </c>
      <c r="CC132" t="str">
        <v/>
      </c>
      <c r="CD132" t="str">
        <v/>
      </c>
      <c r="CE132" t="str">
        <v/>
      </c>
      <c r="CF132" t="str">
        <v/>
      </c>
      <c r="CG132" t="str">
        <v/>
      </c>
      <c r="CH132" t="str">
        <v/>
      </c>
      <c r="CI132" t="str">
        <v/>
      </c>
      <c r="CJ132" t="str">
        <v/>
      </c>
      <c r="CK132" t="str">
        <v/>
      </c>
      <c r="CL132" t="str">
        <v/>
      </c>
      <c r="CM132" t="str">
        <v/>
      </c>
      <c r="CN132" t="str">
        <v/>
      </c>
      <c r="CO132" t="str">
        <v/>
      </c>
      <c r="CP132" t="str">
        <v/>
      </c>
      <c r="CQ132" t="str">
        <v/>
      </c>
      <c r="CR132" t="str">
        <v/>
      </c>
    </row>
    <row r="133" spans="7:96" x14ac:dyDescent="0.3">
      <c r="G133" s="4" t="str">
        <f t="shared" si="1"/>
        <v/>
      </c>
      <c r="J133" t="str">
        <f>IFERROR(_xlfn.XLOOKUP(I133,Backend!$D$6:$D$101,Backend!$B$6:$B$101),"")</f>
        <v/>
      </c>
      <c r="Q133" t="str" cm="1">
        <f t="array" ref="Q133:CR133">TRANSPOSE(_xlfn._xlws.FILTER(Backend!$M$5:$M$100,J133=Backend!$I$5:$I$100))</f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 t="str">
        <v/>
      </c>
      <c r="AZ133" t="str">
        <v/>
      </c>
      <c r="BA133" t="str">
        <v/>
      </c>
      <c r="BB133" t="str">
        <v/>
      </c>
      <c r="BC133" t="str">
        <v/>
      </c>
      <c r="BD133" t="str">
        <v/>
      </c>
      <c r="BE133" t="str">
        <v/>
      </c>
      <c r="BF133" t="str">
        <v/>
      </c>
      <c r="BG133" t="str">
        <v/>
      </c>
      <c r="BH133" t="str">
        <v/>
      </c>
      <c r="BI133" t="str">
        <v/>
      </c>
      <c r="BJ133" t="str">
        <v/>
      </c>
      <c r="BK133" t="str">
        <v/>
      </c>
      <c r="BL133" t="str">
        <v/>
      </c>
      <c r="BM133" t="str">
        <v/>
      </c>
      <c r="BN133" t="str">
        <v/>
      </c>
      <c r="BO133" t="str">
        <v/>
      </c>
      <c r="BP133" t="str">
        <v/>
      </c>
      <c r="BQ133" t="str">
        <v/>
      </c>
      <c r="BR133" t="str">
        <v/>
      </c>
      <c r="BS133" t="str">
        <v/>
      </c>
      <c r="BT133" t="str">
        <v/>
      </c>
      <c r="BU133" t="str">
        <v/>
      </c>
      <c r="BV133" t="str">
        <v/>
      </c>
      <c r="BW133" t="str">
        <v/>
      </c>
      <c r="BX133" t="str">
        <v/>
      </c>
      <c r="BY133" t="str">
        <v/>
      </c>
      <c r="BZ133" t="str">
        <v/>
      </c>
      <c r="CA133" t="str">
        <v/>
      </c>
      <c r="CB133" t="str">
        <v/>
      </c>
      <c r="CC133" t="str">
        <v/>
      </c>
      <c r="CD133" t="str">
        <v/>
      </c>
      <c r="CE133" t="str">
        <v/>
      </c>
      <c r="CF133" t="str">
        <v/>
      </c>
      <c r="CG133" t="str">
        <v/>
      </c>
      <c r="CH133" t="str">
        <v/>
      </c>
      <c r="CI133" t="str">
        <v/>
      </c>
      <c r="CJ133" t="str">
        <v/>
      </c>
      <c r="CK133" t="str">
        <v/>
      </c>
      <c r="CL133" t="str">
        <v/>
      </c>
      <c r="CM133" t="str">
        <v/>
      </c>
      <c r="CN133" t="str">
        <v/>
      </c>
      <c r="CO133" t="str">
        <v/>
      </c>
      <c r="CP133" t="str">
        <v/>
      </c>
      <c r="CQ133" t="str">
        <v/>
      </c>
      <c r="CR133" t="str">
        <v/>
      </c>
    </row>
    <row r="134" spans="7:96" x14ac:dyDescent="0.3">
      <c r="G134" s="4" t="str">
        <f t="shared" si="1"/>
        <v/>
      </c>
      <c r="J134" t="str">
        <f>IFERROR(_xlfn.XLOOKUP(I134,Backend!$D$6:$D$101,Backend!$B$6:$B$101),"")</f>
        <v/>
      </c>
      <c r="Q134" t="str" cm="1">
        <f t="array" ref="Q134:CR134">TRANSPOSE(_xlfn._xlws.FILTER(Backend!$M$5:$M$100,J134=Backend!$I$5:$I$100))</f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 t="str">
        <v/>
      </c>
      <c r="AZ134" t="str">
        <v/>
      </c>
      <c r="BA134" t="str">
        <v/>
      </c>
      <c r="BB134" t="str">
        <v/>
      </c>
      <c r="BC134" t="str">
        <v/>
      </c>
      <c r="BD134" t="str">
        <v/>
      </c>
      <c r="BE134" t="str">
        <v/>
      </c>
      <c r="BF134" t="str">
        <v/>
      </c>
      <c r="BG134" t="str">
        <v/>
      </c>
      <c r="BH134" t="str">
        <v/>
      </c>
      <c r="BI134" t="str">
        <v/>
      </c>
      <c r="BJ134" t="str">
        <v/>
      </c>
      <c r="BK134" t="str">
        <v/>
      </c>
      <c r="BL134" t="str">
        <v/>
      </c>
      <c r="BM134" t="str">
        <v/>
      </c>
      <c r="BN134" t="str">
        <v/>
      </c>
      <c r="BO134" t="str">
        <v/>
      </c>
      <c r="BP134" t="str">
        <v/>
      </c>
      <c r="BQ134" t="str">
        <v/>
      </c>
      <c r="BR134" t="str">
        <v/>
      </c>
      <c r="BS134" t="str">
        <v/>
      </c>
      <c r="BT134" t="str">
        <v/>
      </c>
      <c r="BU134" t="str">
        <v/>
      </c>
      <c r="BV134" t="str">
        <v/>
      </c>
      <c r="BW134" t="str">
        <v/>
      </c>
      <c r="BX134" t="str">
        <v/>
      </c>
      <c r="BY134" t="str">
        <v/>
      </c>
      <c r="BZ134" t="str">
        <v/>
      </c>
      <c r="CA134" t="str">
        <v/>
      </c>
      <c r="CB134" t="str">
        <v/>
      </c>
      <c r="CC134" t="str">
        <v/>
      </c>
      <c r="CD134" t="str">
        <v/>
      </c>
      <c r="CE134" t="str">
        <v/>
      </c>
      <c r="CF134" t="str">
        <v/>
      </c>
      <c r="CG134" t="str">
        <v/>
      </c>
      <c r="CH134" t="str">
        <v/>
      </c>
      <c r="CI134" t="str">
        <v/>
      </c>
      <c r="CJ134" t="str">
        <v/>
      </c>
      <c r="CK134" t="str">
        <v/>
      </c>
      <c r="CL134" t="str">
        <v/>
      </c>
      <c r="CM134" t="str">
        <v/>
      </c>
      <c r="CN134" t="str">
        <v/>
      </c>
      <c r="CO134" t="str">
        <v/>
      </c>
      <c r="CP134" t="str">
        <v/>
      </c>
      <c r="CQ134" t="str">
        <v/>
      </c>
      <c r="CR134" t="str">
        <v/>
      </c>
    </row>
    <row r="135" spans="7:96" x14ac:dyDescent="0.3">
      <c r="G135" s="4" t="str">
        <f t="shared" si="1"/>
        <v/>
      </c>
      <c r="J135" t="str">
        <f>IFERROR(_xlfn.XLOOKUP(I135,Backend!$D$6:$D$101,Backend!$B$6:$B$101),"")</f>
        <v/>
      </c>
      <c r="Q135" t="str" cm="1">
        <f t="array" ref="Q135:CR135">TRANSPOSE(_xlfn._xlws.FILTER(Backend!$M$5:$M$100,J135=Backend!$I$5:$I$100))</f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 t="str">
        <v/>
      </c>
      <c r="AZ135" t="str">
        <v/>
      </c>
      <c r="BA135" t="str">
        <v/>
      </c>
      <c r="BB135" t="str">
        <v/>
      </c>
      <c r="BC135" t="str">
        <v/>
      </c>
      <c r="BD135" t="str">
        <v/>
      </c>
      <c r="BE135" t="str">
        <v/>
      </c>
      <c r="BF135" t="str">
        <v/>
      </c>
      <c r="BG135" t="str">
        <v/>
      </c>
      <c r="BH135" t="str">
        <v/>
      </c>
      <c r="BI135" t="str">
        <v/>
      </c>
      <c r="BJ135" t="str">
        <v/>
      </c>
      <c r="BK135" t="str">
        <v/>
      </c>
      <c r="BL135" t="str">
        <v/>
      </c>
      <c r="BM135" t="str">
        <v/>
      </c>
      <c r="BN135" t="str">
        <v/>
      </c>
      <c r="BO135" t="str">
        <v/>
      </c>
      <c r="BP135" t="str">
        <v/>
      </c>
      <c r="BQ135" t="str">
        <v/>
      </c>
      <c r="BR135" t="str">
        <v/>
      </c>
      <c r="BS135" t="str">
        <v/>
      </c>
      <c r="BT135" t="str">
        <v/>
      </c>
      <c r="BU135" t="str">
        <v/>
      </c>
      <c r="BV135" t="str">
        <v/>
      </c>
      <c r="BW135" t="str">
        <v/>
      </c>
      <c r="BX135" t="str">
        <v/>
      </c>
      <c r="BY135" t="str">
        <v/>
      </c>
      <c r="BZ135" t="str">
        <v/>
      </c>
      <c r="CA135" t="str">
        <v/>
      </c>
      <c r="CB135" t="str">
        <v/>
      </c>
      <c r="CC135" t="str">
        <v/>
      </c>
      <c r="CD135" t="str">
        <v/>
      </c>
      <c r="CE135" t="str">
        <v/>
      </c>
      <c r="CF135" t="str">
        <v/>
      </c>
      <c r="CG135" t="str">
        <v/>
      </c>
      <c r="CH135" t="str">
        <v/>
      </c>
      <c r="CI135" t="str">
        <v/>
      </c>
      <c r="CJ135" t="str">
        <v/>
      </c>
      <c r="CK135" t="str">
        <v/>
      </c>
      <c r="CL135" t="str">
        <v/>
      </c>
      <c r="CM135" t="str">
        <v/>
      </c>
      <c r="CN135" t="str">
        <v/>
      </c>
      <c r="CO135" t="str">
        <v/>
      </c>
      <c r="CP135" t="str">
        <v/>
      </c>
      <c r="CQ135" t="str">
        <v/>
      </c>
      <c r="CR135" t="str">
        <v/>
      </c>
    </row>
    <row r="136" spans="7:96" x14ac:dyDescent="0.3">
      <c r="G136" s="4" t="str">
        <f t="shared" ref="G136:G199" si="2">IF(F136="","",F136-E136)</f>
        <v/>
      </c>
      <c r="J136" t="str">
        <f>IFERROR(_xlfn.XLOOKUP(I136,Backend!$D$6:$D$101,Backend!$B$6:$B$101),"")</f>
        <v/>
      </c>
      <c r="Q136" t="str" cm="1">
        <f t="array" ref="Q136:CR136">TRANSPOSE(_xlfn._xlws.FILTER(Backend!$M$5:$M$100,J136=Backend!$I$5:$I$100))</f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 t="str">
        <v/>
      </c>
      <c r="AZ136" t="str">
        <v/>
      </c>
      <c r="BA136" t="str">
        <v/>
      </c>
      <c r="BB136" t="str">
        <v/>
      </c>
      <c r="BC136" t="str">
        <v/>
      </c>
      <c r="BD136" t="str">
        <v/>
      </c>
      <c r="BE136" t="str">
        <v/>
      </c>
      <c r="BF136" t="str">
        <v/>
      </c>
      <c r="BG136" t="str">
        <v/>
      </c>
      <c r="BH136" t="str">
        <v/>
      </c>
      <c r="BI136" t="str">
        <v/>
      </c>
      <c r="BJ136" t="str">
        <v/>
      </c>
      <c r="BK136" t="str">
        <v/>
      </c>
      <c r="BL136" t="str">
        <v/>
      </c>
      <c r="BM136" t="str">
        <v/>
      </c>
      <c r="BN136" t="str">
        <v/>
      </c>
      <c r="BO136" t="str">
        <v/>
      </c>
      <c r="BP136" t="str">
        <v/>
      </c>
      <c r="BQ136" t="str">
        <v/>
      </c>
      <c r="BR136" t="str">
        <v/>
      </c>
      <c r="BS136" t="str">
        <v/>
      </c>
      <c r="BT136" t="str">
        <v/>
      </c>
      <c r="BU136" t="str">
        <v/>
      </c>
      <c r="BV136" t="str">
        <v/>
      </c>
      <c r="BW136" t="str">
        <v/>
      </c>
      <c r="BX136" t="str">
        <v/>
      </c>
      <c r="BY136" t="str">
        <v/>
      </c>
      <c r="BZ136" t="str">
        <v/>
      </c>
      <c r="CA136" t="str">
        <v/>
      </c>
      <c r="CB136" t="str">
        <v/>
      </c>
      <c r="CC136" t="str">
        <v/>
      </c>
      <c r="CD136" t="str">
        <v/>
      </c>
      <c r="CE136" t="str">
        <v/>
      </c>
      <c r="CF136" t="str">
        <v/>
      </c>
      <c r="CG136" t="str">
        <v/>
      </c>
      <c r="CH136" t="str">
        <v/>
      </c>
      <c r="CI136" t="str">
        <v/>
      </c>
      <c r="CJ136" t="str">
        <v/>
      </c>
      <c r="CK136" t="str">
        <v/>
      </c>
      <c r="CL136" t="str">
        <v/>
      </c>
      <c r="CM136" t="str">
        <v/>
      </c>
      <c r="CN136" t="str">
        <v/>
      </c>
      <c r="CO136" t="str">
        <v/>
      </c>
      <c r="CP136" t="str">
        <v/>
      </c>
      <c r="CQ136" t="str">
        <v/>
      </c>
      <c r="CR136" t="str">
        <v/>
      </c>
    </row>
    <row r="137" spans="7:96" x14ac:dyDescent="0.3">
      <c r="G137" s="4" t="str">
        <f t="shared" si="2"/>
        <v/>
      </c>
      <c r="J137" t="str">
        <f>IFERROR(_xlfn.XLOOKUP(I137,Backend!$D$6:$D$101,Backend!$B$6:$B$101),"")</f>
        <v/>
      </c>
      <c r="Q137" t="str" cm="1">
        <f t="array" ref="Q137:CR137">TRANSPOSE(_xlfn._xlws.FILTER(Backend!$M$5:$M$100,J137=Backend!$I$5:$I$100))</f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 t="str">
        <v/>
      </c>
      <c r="AZ137" t="str">
        <v/>
      </c>
      <c r="BA137" t="str">
        <v/>
      </c>
      <c r="BB137" t="str">
        <v/>
      </c>
      <c r="BC137" t="str">
        <v/>
      </c>
      <c r="BD137" t="str">
        <v/>
      </c>
      <c r="BE137" t="str">
        <v/>
      </c>
      <c r="BF137" t="str">
        <v/>
      </c>
      <c r="BG137" t="str">
        <v/>
      </c>
      <c r="BH137" t="str">
        <v/>
      </c>
      <c r="BI137" t="str">
        <v/>
      </c>
      <c r="BJ137" t="str">
        <v/>
      </c>
      <c r="BK137" t="str">
        <v/>
      </c>
      <c r="BL137" t="str">
        <v/>
      </c>
      <c r="BM137" t="str">
        <v/>
      </c>
      <c r="BN137" t="str">
        <v/>
      </c>
      <c r="BO137" t="str">
        <v/>
      </c>
      <c r="BP137" t="str">
        <v/>
      </c>
      <c r="BQ137" t="str">
        <v/>
      </c>
      <c r="BR137" t="str">
        <v/>
      </c>
      <c r="BS137" t="str">
        <v/>
      </c>
      <c r="BT137" t="str">
        <v/>
      </c>
      <c r="BU137" t="str">
        <v/>
      </c>
      <c r="BV137" t="str">
        <v/>
      </c>
      <c r="BW137" t="str">
        <v/>
      </c>
      <c r="BX137" t="str">
        <v/>
      </c>
      <c r="BY137" t="str">
        <v/>
      </c>
      <c r="BZ137" t="str">
        <v/>
      </c>
      <c r="CA137" t="str">
        <v/>
      </c>
      <c r="CB137" t="str">
        <v/>
      </c>
      <c r="CC137" t="str">
        <v/>
      </c>
      <c r="CD137" t="str">
        <v/>
      </c>
      <c r="CE137" t="str">
        <v/>
      </c>
      <c r="CF137" t="str">
        <v/>
      </c>
      <c r="CG137" t="str">
        <v/>
      </c>
      <c r="CH137" t="str">
        <v/>
      </c>
      <c r="CI137" t="str">
        <v/>
      </c>
      <c r="CJ137" t="str">
        <v/>
      </c>
      <c r="CK137" t="str">
        <v/>
      </c>
      <c r="CL137" t="str">
        <v/>
      </c>
      <c r="CM137" t="str">
        <v/>
      </c>
      <c r="CN137" t="str">
        <v/>
      </c>
      <c r="CO137" t="str">
        <v/>
      </c>
      <c r="CP137" t="str">
        <v/>
      </c>
      <c r="CQ137" t="str">
        <v/>
      </c>
      <c r="CR137" t="str">
        <v/>
      </c>
    </row>
    <row r="138" spans="7:96" x14ac:dyDescent="0.3">
      <c r="G138" s="4" t="str">
        <f t="shared" si="2"/>
        <v/>
      </c>
      <c r="J138" t="str">
        <f>IFERROR(_xlfn.XLOOKUP(I138,Backend!$D$6:$D$101,Backend!$B$6:$B$101),"")</f>
        <v/>
      </c>
      <c r="Q138" t="str" cm="1">
        <f t="array" ref="Q138:CR138">TRANSPOSE(_xlfn._xlws.FILTER(Backend!$M$5:$M$100,J138=Backend!$I$5:$I$100))</f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  <c r="AZ138" t="str">
        <v/>
      </c>
      <c r="BA138" t="str">
        <v/>
      </c>
      <c r="BB138" t="str">
        <v/>
      </c>
      <c r="BC138" t="str">
        <v/>
      </c>
      <c r="BD138" t="str">
        <v/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  <c r="BM138" t="str">
        <v/>
      </c>
      <c r="BN138" t="str">
        <v/>
      </c>
      <c r="BO138" t="str">
        <v/>
      </c>
      <c r="BP138" t="str">
        <v/>
      </c>
      <c r="BQ138" t="str">
        <v/>
      </c>
      <c r="BR138" t="str">
        <v/>
      </c>
      <c r="BS138" t="str">
        <v/>
      </c>
      <c r="BT138" t="str">
        <v/>
      </c>
      <c r="BU138" t="str">
        <v/>
      </c>
      <c r="BV138" t="str">
        <v/>
      </c>
      <c r="BW138" t="str">
        <v/>
      </c>
      <c r="BX138" t="str">
        <v/>
      </c>
      <c r="BY138" t="str">
        <v/>
      </c>
      <c r="BZ138" t="str">
        <v/>
      </c>
      <c r="CA138" t="str">
        <v/>
      </c>
      <c r="CB138" t="str">
        <v/>
      </c>
      <c r="CC138" t="str">
        <v/>
      </c>
      <c r="CD138" t="str">
        <v/>
      </c>
      <c r="CE138" t="str">
        <v/>
      </c>
      <c r="CF138" t="str">
        <v/>
      </c>
      <c r="CG138" t="str">
        <v/>
      </c>
      <c r="CH138" t="str">
        <v/>
      </c>
      <c r="CI138" t="str">
        <v/>
      </c>
      <c r="CJ138" t="str">
        <v/>
      </c>
      <c r="CK138" t="str">
        <v/>
      </c>
      <c r="CL138" t="str">
        <v/>
      </c>
      <c r="CM138" t="str">
        <v/>
      </c>
      <c r="CN138" t="str">
        <v/>
      </c>
      <c r="CO138" t="str">
        <v/>
      </c>
      <c r="CP138" t="str">
        <v/>
      </c>
      <c r="CQ138" t="str">
        <v/>
      </c>
      <c r="CR138" t="str">
        <v/>
      </c>
    </row>
    <row r="139" spans="7:96" x14ac:dyDescent="0.3">
      <c r="G139" s="4" t="str">
        <f t="shared" si="2"/>
        <v/>
      </c>
      <c r="J139" t="str">
        <f>IFERROR(_xlfn.XLOOKUP(I139,Backend!$D$6:$D$101,Backend!$B$6:$B$101),"")</f>
        <v/>
      </c>
      <c r="Q139" t="str" cm="1">
        <f t="array" ref="Q139:CR139">TRANSPOSE(_xlfn._xlws.FILTER(Backend!$M$5:$M$100,J139=Backend!$I$5:$I$100))</f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 t="str">
        <v/>
      </c>
      <c r="AZ139" t="str">
        <v/>
      </c>
      <c r="BA139" t="str">
        <v/>
      </c>
      <c r="BB139" t="str">
        <v/>
      </c>
      <c r="BC139" t="str">
        <v/>
      </c>
      <c r="BD139" t="str">
        <v/>
      </c>
      <c r="BE139" t="str">
        <v/>
      </c>
      <c r="BF139" t="str">
        <v/>
      </c>
      <c r="BG139" t="str">
        <v/>
      </c>
      <c r="BH139" t="str">
        <v/>
      </c>
      <c r="BI139" t="str">
        <v/>
      </c>
      <c r="BJ139" t="str">
        <v/>
      </c>
      <c r="BK139" t="str">
        <v/>
      </c>
      <c r="BL139" t="str">
        <v/>
      </c>
      <c r="BM139" t="str">
        <v/>
      </c>
      <c r="BN139" t="str">
        <v/>
      </c>
      <c r="BO139" t="str">
        <v/>
      </c>
      <c r="BP139" t="str">
        <v/>
      </c>
      <c r="BQ139" t="str">
        <v/>
      </c>
      <c r="BR139" t="str">
        <v/>
      </c>
      <c r="BS139" t="str">
        <v/>
      </c>
      <c r="BT139" t="str">
        <v/>
      </c>
      <c r="BU139" t="str">
        <v/>
      </c>
      <c r="BV139" t="str">
        <v/>
      </c>
      <c r="BW139" t="str">
        <v/>
      </c>
      <c r="BX139" t="str">
        <v/>
      </c>
      <c r="BY139" t="str">
        <v/>
      </c>
      <c r="BZ139" t="str">
        <v/>
      </c>
      <c r="CA139" t="str">
        <v/>
      </c>
      <c r="CB139" t="str">
        <v/>
      </c>
      <c r="CC139" t="str">
        <v/>
      </c>
      <c r="CD139" t="str">
        <v/>
      </c>
      <c r="CE139" t="str">
        <v/>
      </c>
      <c r="CF139" t="str">
        <v/>
      </c>
      <c r="CG139" t="str">
        <v/>
      </c>
      <c r="CH139" t="str">
        <v/>
      </c>
      <c r="CI139" t="str">
        <v/>
      </c>
      <c r="CJ139" t="str">
        <v/>
      </c>
      <c r="CK139" t="str">
        <v/>
      </c>
      <c r="CL139" t="str">
        <v/>
      </c>
      <c r="CM139" t="str">
        <v/>
      </c>
      <c r="CN139" t="str">
        <v/>
      </c>
      <c r="CO139" t="str">
        <v/>
      </c>
      <c r="CP139" t="str">
        <v/>
      </c>
      <c r="CQ139" t="str">
        <v/>
      </c>
      <c r="CR139" t="str">
        <v/>
      </c>
    </row>
    <row r="140" spans="7:96" x14ac:dyDescent="0.3">
      <c r="G140" s="4" t="str">
        <f t="shared" si="2"/>
        <v/>
      </c>
      <c r="J140" t="str">
        <f>IFERROR(_xlfn.XLOOKUP(I140,Backend!$D$6:$D$101,Backend!$B$6:$B$101),"")</f>
        <v/>
      </c>
      <c r="Q140" t="str" cm="1">
        <f t="array" ref="Q140:CR140">TRANSPOSE(_xlfn._xlws.FILTER(Backend!$M$5:$M$100,J140=Backend!$I$5:$I$100))</f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  <c r="AZ140" t="str">
        <v/>
      </c>
      <c r="BA140" t="str">
        <v/>
      </c>
      <c r="BB140" t="str">
        <v/>
      </c>
      <c r="BC140" t="str">
        <v/>
      </c>
      <c r="BD140" t="str">
        <v/>
      </c>
      <c r="BE140" t="str">
        <v/>
      </c>
      <c r="BF140" t="str">
        <v/>
      </c>
      <c r="BG140" t="str">
        <v/>
      </c>
      <c r="BH140" t="str">
        <v/>
      </c>
      <c r="BI140" t="str">
        <v/>
      </c>
      <c r="BJ140" t="str">
        <v/>
      </c>
      <c r="BK140" t="str">
        <v/>
      </c>
      <c r="BL140" t="str">
        <v/>
      </c>
      <c r="BM140" t="str">
        <v/>
      </c>
      <c r="BN140" t="str">
        <v/>
      </c>
      <c r="BO140" t="str">
        <v/>
      </c>
      <c r="BP140" t="str">
        <v/>
      </c>
      <c r="BQ140" t="str">
        <v/>
      </c>
      <c r="BR140" t="str">
        <v/>
      </c>
      <c r="BS140" t="str">
        <v/>
      </c>
      <c r="BT140" t="str">
        <v/>
      </c>
      <c r="BU140" t="str">
        <v/>
      </c>
      <c r="BV140" t="str">
        <v/>
      </c>
      <c r="BW140" t="str">
        <v/>
      </c>
      <c r="BX140" t="str">
        <v/>
      </c>
      <c r="BY140" t="str">
        <v/>
      </c>
      <c r="BZ140" t="str">
        <v/>
      </c>
      <c r="CA140" t="str">
        <v/>
      </c>
      <c r="CB140" t="str">
        <v/>
      </c>
      <c r="CC140" t="str">
        <v/>
      </c>
      <c r="CD140" t="str">
        <v/>
      </c>
      <c r="CE140" t="str">
        <v/>
      </c>
      <c r="CF140" t="str">
        <v/>
      </c>
      <c r="CG140" t="str">
        <v/>
      </c>
      <c r="CH140" t="str">
        <v/>
      </c>
      <c r="CI140" t="str">
        <v/>
      </c>
      <c r="CJ140" t="str">
        <v/>
      </c>
      <c r="CK140" t="str">
        <v/>
      </c>
      <c r="CL140" t="str">
        <v/>
      </c>
      <c r="CM140" t="str">
        <v/>
      </c>
      <c r="CN140" t="str">
        <v/>
      </c>
      <c r="CO140" t="str">
        <v/>
      </c>
      <c r="CP140" t="str">
        <v/>
      </c>
      <c r="CQ140" t="str">
        <v/>
      </c>
      <c r="CR140" t="str">
        <v/>
      </c>
    </row>
    <row r="141" spans="7:96" x14ac:dyDescent="0.3">
      <c r="G141" s="4" t="str">
        <f t="shared" si="2"/>
        <v/>
      </c>
      <c r="J141" t="str">
        <f>IFERROR(_xlfn.XLOOKUP(I141,Backend!$D$6:$D$101,Backend!$B$6:$B$101),"")</f>
        <v/>
      </c>
      <c r="Q141" t="str" cm="1">
        <f t="array" ref="Q141:CR141">TRANSPOSE(_xlfn._xlws.FILTER(Backend!$M$5:$M$100,J141=Backend!$I$5:$I$100))</f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 t="str">
        <v/>
      </c>
      <c r="AZ141" t="str">
        <v/>
      </c>
      <c r="BA141" t="str">
        <v/>
      </c>
      <c r="BB141" t="str">
        <v/>
      </c>
      <c r="BC141" t="str">
        <v/>
      </c>
      <c r="BD141" t="str">
        <v/>
      </c>
      <c r="BE141" t="str">
        <v/>
      </c>
      <c r="BF141" t="str">
        <v/>
      </c>
      <c r="BG141" t="str">
        <v/>
      </c>
      <c r="BH141" t="str">
        <v/>
      </c>
      <c r="BI141" t="str">
        <v/>
      </c>
      <c r="BJ141" t="str">
        <v/>
      </c>
      <c r="BK141" t="str">
        <v/>
      </c>
      <c r="BL141" t="str">
        <v/>
      </c>
      <c r="BM141" t="str">
        <v/>
      </c>
      <c r="BN141" t="str">
        <v/>
      </c>
      <c r="BO141" t="str">
        <v/>
      </c>
      <c r="BP141" t="str">
        <v/>
      </c>
      <c r="BQ141" t="str">
        <v/>
      </c>
      <c r="BR141" t="str">
        <v/>
      </c>
      <c r="BS141" t="str">
        <v/>
      </c>
      <c r="BT141" t="str">
        <v/>
      </c>
      <c r="BU141" t="str">
        <v/>
      </c>
      <c r="BV141" t="str">
        <v/>
      </c>
      <c r="BW141" t="str">
        <v/>
      </c>
      <c r="BX141" t="str">
        <v/>
      </c>
      <c r="BY141" t="str">
        <v/>
      </c>
      <c r="BZ141" t="str">
        <v/>
      </c>
      <c r="CA141" t="str">
        <v/>
      </c>
      <c r="CB141" t="str">
        <v/>
      </c>
      <c r="CC141" t="str">
        <v/>
      </c>
      <c r="CD141" t="str">
        <v/>
      </c>
      <c r="CE141" t="str">
        <v/>
      </c>
      <c r="CF141" t="str">
        <v/>
      </c>
      <c r="CG141" t="str">
        <v/>
      </c>
      <c r="CH141" t="str">
        <v/>
      </c>
      <c r="CI141" t="str">
        <v/>
      </c>
      <c r="CJ141" t="str">
        <v/>
      </c>
      <c r="CK141" t="str">
        <v/>
      </c>
      <c r="CL141" t="str">
        <v/>
      </c>
      <c r="CM141" t="str">
        <v/>
      </c>
      <c r="CN141" t="str">
        <v/>
      </c>
      <c r="CO141" t="str">
        <v/>
      </c>
      <c r="CP141" t="str">
        <v/>
      </c>
      <c r="CQ141" t="str">
        <v/>
      </c>
      <c r="CR141" t="str">
        <v/>
      </c>
    </row>
    <row r="142" spans="7:96" x14ac:dyDescent="0.3">
      <c r="G142" s="4" t="str">
        <f t="shared" si="2"/>
        <v/>
      </c>
      <c r="J142" t="str">
        <f>IFERROR(_xlfn.XLOOKUP(I142,Backend!$D$6:$D$101,Backend!$B$6:$B$101),"")</f>
        <v/>
      </c>
      <c r="Q142" t="str" cm="1">
        <f t="array" ref="Q142:CR142">TRANSPOSE(_xlfn._xlws.FILTER(Backend!$M$5:$M$100,J142=Backend!$I$5:$I$100))</f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 t="str">
        <v/>
      </c>
      <c r="AZ142" t="str">
        <v/>
      </c>
      <c r="BA142" t="str">
        <v/>
      </c>
      <c r="BB142" t="str">
        <v/>
      </c>
      <c r="BC142" t="str">
        <v/>
      </c>
      <c r="BD142" t="str">
        <v/>
      </c>
      <c r="BE142" t="str">
        <v/>
      </c>
      <c r="BF142" t="str">
        <v/>
      </c>
      <c r="BG142" t="str">
        <v/>
      </c>
      <c r="BH142" t="str">
        <v/>
      </c>
      <c r="BI142" t="str">
        <v/>
      </c>
      <c r="BJ142" t="str">
        <v/>
      </c>
      <c r="BK142" t="str">
        <v/>
      </c>
      <c r="BL142" t="str">
        <v/>
      </c>
      <c r="BM142" t="str">
        <v/>
      </c>
      <c r="BN142" t="str">
        <v/>
      </c>
      <c r="BO142" t="str">
        <v/>
      </c>
      <c r="BP142" t="str">
        <v/>
      </c>
      <c r="BQ142" t="str">
        <v/>
      </c>
      <c r="BR142" t="str">
        <v/>
      </c>
      <c r="BS142" t="str">
        <v/>
      </c>
      <c r="BT142" t="str">
        <v/>
      </c>
      <c r="BU142" t="str">
        <v/>
      </c>
      <c r="BV142" t="str">
        <v/>
      </c>
      <c r="BW142" t="str">
        <v/>
      </c>
      <c r="BX142" t="str">
        <v/>
      </c>
      <c r="BY142" t="str">
        <v/>
      </c>
      <c r="BZ142" t="str">
        <v/>
      </c>
      <c r="CA142" t="str">
        <v/>
      </c>
      <c r="CB142" t="str">
        <v/>
      </c>
      <c r="CC142" t="str">
        <v/>
      </c>
      <c r="CD142" t="str">
        <v/>
      </c>
      <c r="CE142" t="str">
        <v/>
      </c>
      <c r="CF142" t="str">
        <v/>
      </c>
      <c r="CG142" t="str">
        <v/>
      </c>
      <c r="CH142" t="str">
        <v/>
      </c>
      <c r="CI142" t="str">
        <v/>
      </c>
      <c r="CJ142" t="str">
        <v/>
      </c>
      <c r="CK142" t="str">
        <v/>
      </c>
      <c r="CL142" t="str">
        <v/>
      </c>
      <c r="CM142" t="str">
        <v/>
      </c>
      <c r="CN142" t="str">
        <v/>
      </c>
      <c r="CO142" t="str">
        <v/>
      </c>
      <c r="CP142" t="str">
        <v/>
      </c>
      <c r="CQ142" t="str">
        <v/>
      </c>
      <c r="CR142" t="str">
        <v/>
      </c>
    </row>
    <row r="143" spans="7:96" x14ac:dyDescent="0.3">
      <c r="G143" s="4" t="str">
        <f t="shared" si="2"/>
        <v/>
      </c>
      <c r="J143" t="str">
        <f>IFERROR(_xlfn.XLOOKUP(I143,Backend!$D$6:$D$101,Backend!$B$6:$B$101),"")</f>
        <v/>
      </c>
      <c r="Q143" t="str" cm="1">
        <f t="array" ref="Q143:CR143">TRANSPOSE(_xlfn._xlws.FILTER(Backend!$M$5:$M$100,J143=Backend!$I$5:$I$100))</f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  <c r="AZ143" t="str">
        <v/>
      </c>
      <c r="BA143" t="str">
        <v/>
      </c>
      <c r="BB143" t="str">
        <v/>
      </c>
      <c r="BC143" t="str">
        <v/>
      </c>
      <c r="BD143" t="str">
        <v/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  <c r="BL143" t="str">
        <v/>
      </c>
      <c r="BM143" t="str">
        <v/>
      </c>
      <c r="BN143" t="str">
        <v/>
      </c>
      <c r="BO143" t="str">
        <v/>
      </c>
      <c r="BP143" t="str">
        <v/>
      </c>
      <c r="BQ143" t="str">
        <v/>
      </c>
      <c r="BR143" t="str">
        <v/>
      </c>
      <c r="BS143" t="str">
        <v/>
      </c>
      <c r="BT143" t="str">
        <v/>
      </c>
      <c r="BU143" t="str">
        <v/>
      </c>
      <c r="BV143" t="str">
        <v/>
      </c>
      <c r="BW143" t="str">
        <v/>
      </c>
      <c r="BX143" t="str">
        <v/>
      </c>
      <c r="BY143" t="str">
        <v/>
      </c>
      <c r="BZ143" t="str">
        <v/>
      </c>
      <c r="CA143" t="str">
        <v/>
      </c>
      <c r="CB143" t="str">
        <v/>
      </c>
      <c r="CC143" t="str">
        <v/>
      </c>
      <c r="CD143" t="str">
        <v/>
      </c>
      <c r="CE143" t="str">
        <v/>
      </c>
      <c r="CF143" t="str">
        <v/>
      </c>
      <c r="CG143" t="str">
        <v/>
      </c>
      <c r="CH143" t="str">
        <v/>
      </c>
      <c r="CI143" t="str">
        <v/>
      </c>
      <c r="CJ143" t="str">
        <v/>
      </c>
      <c r="CK143" t="str">
        <v/>
      </c>
      <c r="CL143" t="str">
        <v/>
      </c>
      <c r="CM143" t="str">
        <v/>
      </c>
      <c r="CN143" t="str">
        <v/>
      </c>
      <c r="CO143" t="str">
        <v/>
      </c>
      <c r="CP143" t="str">
        <v/>
      </c>
      <c r="CQ143" t="str">
        <v/>
      </c>
      <c r="CR143" t="str">
        <v/>
      </c>
    </row>
    <row r="144" spans="7:96" x14ac:dyDescent="0.3">
      <c r="G144" s="4" t="str">
        <f t="shared" si="2"/>
        <v/>
      </c>
      <c r="J144" t="str">
        <f>IFERROR(_xlfn.XLOOKUP(I144,Backend!$D$6:$D$101,Backend!$B$6:$B$101),"")</f>
        <v/>
      </c>
      <c r="Q144" t="str" cm="1">
        <f t="array" ref="Q144:CR144">TRANSPOSE(_xlfn._xlws.FILTER(Backend!$M$5:$M$100,J144=Backend!$I$5:$I$100))</f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  <c r="AS144" t="str">
        <v/>
      </c>
      <c r="AT144" t="str">
        <v/>
      </c>
      <c r="AU144" t="str">
        <v/>
      </c>
      <c r="AV144" t="str">
        <v/>
      </c>
      <c r="AW144" t="str">
        <v/>
      </c>
      <c r="AX144" t="str">
        <v/>
      </c>
      <c r="AY144" t="str">
        <v/>
      </c>
      <c r="AZ144" t="str">
        <v/>
      </c>
      <c r="BA144" t="str">
        <v/>
      </c>
      <c r="BB144" t="str">
        <v/>
      </c>
      <c r="BC144" t="str">
        <v/>
      </c>
      <c r="BD144" t="str">
        <v/>
      </c>
      <c r="BE144" t="str">
        <v/>
      </c>
      <c r="BF144" t="str">
        <v/>
      </c>
      <c r="BG144" t="str">
        <v/>
      </c>
      <c r="BH144" t="str">
        <v/>
      </c>
      <c r="BI144" t="str">
        <v/>
      </c>
      <c r="BJ144" t="str">
        <v/>
      </c>
      <c r="BK144" t="str">
        <v/>
      </c>
      <c r="BL144" t="str">
        <v/>
      </c>
      <c r="BM144" t="str">
        <v/>
      </c>
      <c r="BN144" t="str">
        <v/>
      </c>
      <c r="BO144" t="str">
        <v/>
      </c>
      <c r="BP144" t="str">
        <v/>
      </c>
      <c r="BQ144" t="str">
        <v/>
      </c>
      <c r="BR144" t="str">
        <v/>
      </c>
      <c r="BS144" t="str">
        <v/>
      </c>
      <c r="BT144" t="str">
        <v/>
      </c>
      <c r="BU144" t="str">
        <v/>
      </c>
      <c r="BV144" t="str">
        <v/>
      </c>
      <c r="BW144" t="str">
        <v/>
      </c>
      <c r="BX144" t="str">
        <v/>
      </c>
      <c r="BY144" t="str">
        <v/>
      </c>
      <c r="BZ144" t="str">
        <v/>
      </c>
      <c r="CA144" t="str">
        <v/>
      </c>
      <c r="CB144" t="str">
        <v/>
      </c>
      <c r="CC144" t="str">
        <v/>
      </c>
      <c r="CD144" t="str">
        <v/>
      </c>
      <c r="CE144" t="str">
        <v/>
      </c>
      <c r="CF144" t="str">
        <v/>
      </c>
      <c r="CG144" t="str">
        <v/>
      </c>
      <c r="CH144" t="str">
        <v/>
      </c>
      <c r="CI144" t="str">
        <v/>
      </c>
      <c r="CJ144" t="str">
        <v/>
      </c>
      <c r="CK144" t="str">
        <v/>
      </c>
      <c r="CL144" t="str">
        <v/>
      </c>
      <c r="CM144" t="str">
        <v/>
      </c>
      <c r="CN144" t="str">
        <v/>
      </c>
      <c r="CO144" t="str">
        <v/>
      </c>
      <c r="CP144" t="str">
        <v/>
      </c>
      <c r="CQ144" t="str">
        <v/>
      </c>
      <c r="CR144" t="str">
        <v/>
      </c>
    </row>
    <row r="145" spans="7:96" x14ac:dyDescent="0.3">
      <c r="G145" s="4" t="str">
        <f t="shared" si="2"/>
        <v/>
      </c>
      <c r="J145" t="str">
        <f>IFERROR(_xlfn.XLOOKUP(I145,Backend!$D$6:$D$101,Backend!$B$6:$B$101),"")</f>
        <v/>
      </c>
      <c r="Q145" t="str" cm="1">
        <f t="array" ref="Q145:CR145">TRANSPOSE(_xlfn._xlws.FILTER(Backend!$M$5:$M$100,J145=Backend!$I$5:$I$100))</f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  <c r="AS145" t="str">
        <v/>
      </c>
      <c r="AT145" t="str">
        <v/>
      </c>
      <c r="AU145" t="str">
        <v/>
      </c>
      <c r="AV145" t="str">
        <v/>
      </c>
      <c r="AW145" t="str">
        <v/>
      </c>
      <c r="AX145" t="str">
        <v/>
      </c>
      <c r="AY145" t="str">
        <v/>
      </c>
      <c r="AZ145" t="str">
        <v/>
      </c>
      <c r="BA145" t="str">
        <v/>
      </c>
      <c r="BB145" t="str">
        <v/>
      </c>
      <c r="BC145" t="str">
        <v/>
      </c>
      <c r="BD145" t="str">
        <v/>
      </c>
      <c r="BE145" t="str">
        <v/>
      </c>
      <c r="BF145" t="str">
        <v/>
      </c>
      <c r="BG145" t="str">
        <v/>
      </c>
      <c r="BH145" t="str">
        <v/>
      </c>
      <c r="BI145" t="str">
        <v/>
      </c>
      <c r="BJ145" t="str">
        <v/>
      </c>
      <c r="BK145" t="str">
        <v/>
      </c>
      <c r="BL145" t="str">
        <v/>
      </c>
      <c r="BM145" t="str">
        <v/>
      </c>
      <c r="BN145" t="str">
        <v/>
      </c>
      <c r="BO145" t="str">
        <v/>
      </c>
      <c r="BP145" t="str">
        <v/>
      </c>
      <c r="BQ145" t="str">
        <v/>
      </c>
      <c r="BR145" t="str">
        <v/>
      </c>
      <c r="BS145" t="str">
        <v/>
      </c>
      <c r="BT145" t="str">
        <v/>
      </c>
      <c r="BU145" t="str">
        <v/>
      </c>
      <c r="BV145" t="str">
        <v/>
      </c>
      <c r="BW145" t="str">
        <v/>
      </c>
      <c r="BX145" t="str">
        <v/>
      </c>
      <c r="BY145" t="str">
        <v/>
      </c>
      <c r="BZ145" t="str">
        <v/>
      </c>
      <c r="CA145" t="str">
        <v/>
      </c>
      <c r="CB145" t="str">
        <v/>
      </c>
      <c r="CC145" t="str">
        <v/>
      </c>
      <c r="CD145" t="str">
        <v/>
      </c>
      <c r="CE145" t="str">
        <v/>
      </c>
      <c r="CF145" t="str">
        <v/>
      </c>
      <c r="CG145" t="str">
        <v/>
      </c>
      <c r="CH145" t="str">
        <v/>
      </c>
      <c r="CI145" t="str">
        <v/>
      </c>
      <c r="CJ145" t="str">
        <v/>
      </c>
      <c r="CK145" t="str">
        <v/>
      </c>
      <c r="CL145" t="str">
        <v/>
      </c>
      <c r="CM145" t="str">
        <v/>
      </c>
      <c r="CN145" t="str">
        <v/>
      </c>
      <c r="CO145" t="str">
        <v/>
      </c>
      <c r="CP145" t="str">
        <v/>
      </c>
      <c r="CQ145" t="str">
        <v/>
      </c>
      <c r="CR145" t="str">
        <v/>
      </c>
    </row>
    <row r="146" spans="7:96" x14ac:dyDescent="0.3">
      <c r="G146" s="4" t="str">
        <f t="shared" si="2"/>
        <v/>
      </c>
      <c r="J146" t="str">
        <f>IFERROR(_xlfn.XLOOKUP(I146,Backend!$D$6:$D$101,Backend!$B$6:$B$101),"")</f>
        <v/>
      </c>
      <c r="Q146" t="str" cm="1">
        <f t="array" ref="Q146:CR146">TRANSPOSE(_xlfn._xlws.FILTER(Backend!$M$5:$M$100,J146=Backend!$I$5:$I$100))</f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  <c r="AS146" t="str">
        <v/>
      </c>
      <c r="AT146" t="str">
        <v/>
      </c>
      <c r="AU146" t="str">
        <v/>
      </c>
      <c r="AV146" t="str">
        <v/>
      </c>
      <c r="AW146" t="str">
        <v/>
      </c>
      <c r="AX146" t="str">
        <v/>
      </c>
      <c r="AY146" t="str">
        <v/>
      </c>
      <c r="AZ146" t="str">
        <v/>
      </c>
      <c r="BA146" t="str">
        <v/>
      </c>
      <c r="BB146" t="str">
        <v/>
      </c>
      <c r="BC146" t="str">
        <v/>
      </c>
      <c r="BD146" t="str">
        <v/>
      </c>
      <c r="BE146" t="str">
        <v/>
      </c>
      <c r="BF146" t="str">
        <v/>
      </c>
      <c r="BG146" t="str">
        <v/>
      </c>
      <c r="BH146" t="str">
        <v/>
      </c>
      <c r="BI146" t="str">
        <v/>
      </c>
      <c r="BJ146" t="str">
        <v/>
      </c>
      <c r="BK146" t="str">
        <v/>
      </c>
      <c r="BL146" t="str">
        <v/>
      </c>
      <c r="BM146" t="str">
        <v/>
      </c>
      <c r="BN146" t="str">
        <v/>
      </c>
      <c r="BO146" t="str">
        <v/>
      </c>
      <c r="BP146" t="str">
        <v/>
      </c>
      <c r="BQ146" t="str">
        <v/>
      </c>
      <c r="BR146" t="str">
        <v/>
      </c>
      <c r="BS146" t="str">
        <v/>
      </c>
      <c r="BT146" t="str">
        <v/>
      </c>
      <c r="BU146" t="str">
        <v/>
      </c>
      <c r="BV146" t="str">
        <v/>
      </c>
      <c r="BW146" t="str">
        <v/>
      </c>
      <c r="BX146" t="str">
        <v/>
      </c>
      <c r="BY146" t="str">
        <v/>
      </c>
      <c r="BZ146" t="str">
        <v/>
      </c>
      <c r="CA146" t="str">
        <v/>
      </c>
      <c r="CB146" t="str">
        <v/>
      </c>
      <c r="CC146" t="str">
        <v/>
      </c>
      <c r="CD146" t="str">
        <v/>
      </c>
      <c r="CE146" t="str">
        <v/>
      </c>
      <c r="CF146" t="str">
        <v/>
      </c>
      <c r="CG146" t="str">
        <v/>
      </c>
      <c r="CH146" t="str">
        <v/>
      </c>
      <c r="CI146" t="str">
        <v/>
      </c>
      <c r="CJ146" t="str">
        <v/>
      </c>
      <c r="CK146" t="str">
        <v/>
      </c>
      <c r="CL146" t="str">
        <v/>
      </c>
      <c r="CM146" t="str">
        <v/>
      </c>
      <c r="CN146" t="str">
        <v/>
      </c>
      <c r="CO146" t="str">
        <v/>
      </c>
      <c r="CP146" t="str">
        <v/>
      </c>
      <c r="CQ146" t="str">
        <v/>
      </c>
      <c r="CR146" t="str">
        <v/>
      </c>
    </row>
    <row r="147" spans="7:96" x14ac:dyDescent="0.3">
      <c r="G147" s="4" t="str">
        <f t="shared" si="2"/>
        <v/>
      </c>
      <c r="J147" t="str">
        <f>IFERROR(_xlfn.XLOOKUP(I147,Backend!$D$6:$D$101,Backend!$B$6:$B$101),"")</f>
        <v/>
      </c>
      <c r="Q147" t="str" cm="1">
        <f t="array" ref="Q147:CR147">TRANSPOSE(_xlfn._xlws.FILTER(Backend!$M$5:$M$100,J147=Backend!$I$5:$I$100))</f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  <c r="AS147" t="str">
        <v/>
      </c>
      <c r="AT147" t="str">
        <v/>
      </c>
      <c r="AU147" t="str">
        <v/>
      </c>
      <c r="AV147" t="str">
        <v/>
      </c>
      <c r="AW147" t="str">
        <v/>
      </c>
      <c r="AX147" t="str">
        <v/>
      </c>
      <c r="AY147" t="str">
        <v/>
      </c>
      <c r="AZ147" t="str">
        <v/>
      </c>
      <c r="BA147" t="str">
        <v/>
      </c>
      <c r="BB147" t="str">
        <v/>
      </c>
      <c r="BC147" t="str">
        <v/>
      </c>
      <c r="BD147" t="str">
        <v/>
      </c>
      <c r="BE147" t="str">
        <v/>
      </c>
      <c r="BF147" t="str">
        <v/>
      </c>
      <c r="BG147" t="str">
        <v/>
      </c>
      <c r="BH147" t="str">
        <v/>
      </c>
      <c r="BI147" t="str">
        <v/>
      </c>
      <c r="BJ147" t="str">
        <v/>
      </c>
      <c r="BK147" t="str">
        <v/>
      </c>
      <c r="BL147" t="str">
        <v/>
      </c>
      <c r="BM147" t="str">
        <v/>
      </c>
      <c r="BN147" t="str">
        <v/>
      </c>
      <c r="BO147" t="str">
        <v/>
      </c>
      <c r="BP147" t="str">
        <v/>
      </c>
      <c r="BQ147" t="str">
        <v/>
      </c>
      <c r="BR147" t="str">
        <v/>
      </c>
      <c r="BS147" t="str">
        <v/>
      </c>
      <c r="BT147" t="str">
        <v/>
      </c>
      <c r="BU147" t="str">
        <v/>
      </c>
      <c r="BV147" t="str">
        <v/>
      </c>
      <c r="BW147" t="str">
        <v/>
      </c>
      <c r="BX147" t="str">
        <v/>
      </c>
      <c r="BY147" t="str">
        <v/>
      </c>
      <c r="BZ147" t="str">
        <v/>
      </c>
      <c r="CA147" t="str">
        <v/>
      </c>
      <c r="CB147" t="str">
        <v/>
      </c>
      <c r="CC147" t="str">
        <v/>
      </c>
      <c r="CD147" t="str">
        <v/>
      </c>
      <c r="CE147" t="str">
        <v/>
      </c>
      <c r="CF147" t="str">
        <v/>
      </c>
      <c r="CG147" t="str">
        <v/>
      </c>
      <c r="CH147" t="str">
        <v/>
      </c>
      <c r="CI147" t="str">
        <v/>
      </c>
      <c r="CJ147" t="str">
        <v/>
      </c>
      <c r="CK147" t="str">
        <v/>
      </c>
      <c r="CL147" t="str">
        <v/>
      </c>
      <c r="CM147" t="str">
        <v/>
      </c>
      <c r="CN147" t="str">
        <v/>
      </c>
      <c r="CO147" t="str">
        <v/>
      </c>
      <c r="CP147" t="str">
        <v/>
      </c>
      <c r="CQ147" t="str">
        <v/>
      </c>
      <c r="CR147" t="str">
        <v/>
      </c>
    </row>
    <row r="148" spans="7:96" x14ac:dyDescent="0.3">
      <c r="G148" s="4" t="str">
        <f t="shared" si="2"/>
        <v/>
      </c>
      <c r="J148" t="str">
        <f>IFERROR(_xlfn.XLOOKUP(I148,Backend!$D$6:$D$101,Backend!$B$6:$B$101),"")</f>
        <v/>
      </c>
      <c r="Q148" t="str" cm="1">
        <f t="array" ref="Q148:CR148">TRANSPOSE(_xlfn._xlws.FILTER(Backend!$M$5:$M$100,J148=Backend!$I$5:$I$100))</f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  <c r="AS148" t="str">
        <v/>
      </c>
      <c r="AT148" t="str">
        <v/>
      </c>
      <c r="AU148" t="str">
        <v/>
      </c>
      <c r="AV148" t="str">
        <v/>
      </c>
      <c r="AW148" t="str">
        <v/>
      </c>
      <c r="AX148" t="str">
        <v/>
      </c>
      <c r="AY148" t="str">
        <v/>
      </c>
      <c r="AZ148" t="str">
        <v/>
      </c>
      <c r="BA148" t="str">
        <v/>
      </c>
      <c r="BB148" t="str">
        <v/>
      </c>
      <c r="BC148" t="str">
        <v/>
      </c>
      <c r="BD148" t="str">
        <v/>
      </c>
      <c r="BE148" t="str">
        <v/>
      </c>
      <c r="BF148" t="str">
        <v/>
      </c>
      <c r="BG148" t="str">
        <v/>
      </c>
      <c r="BH148" t="str">
        <v/>
      </c>
      <c r="BI148" t="str">
        <v/>
      </c>
      <c r="BJ148" t="str">
        <v/>
      </c>
      <c r="BK148" t="str">
        <v/>
      </c>
      <c r="BL148" t="str">
        <v/>
      </c>
      <c r="BM148" t="str">
        <v/>
      </c>
      <c r="BN148" t="str">
        <v/>
      </c>
      <c r="BO148" t="str">
        <v/>
      </c>
      <c r="BP148" t="str">
        <v/>
      </c>
      <c r="BQ148" t="str">
        <v/>
      </c>
      <c r="BR148" t="str">
        <v/>
      </c>
      <c r="BS148" t="str">
        <v/>
      </c>
      <c r="BT148" t="str">
        <v/>
      </c>
      <c r="BU148" t="str">
        <v/>
      </c>
      <c r="BV148" t="str">
        <v/>
      </c>
      <c r="BW148" t="str">
        <v/>
      </c>
      <c r="BX148" t="str">
        <v/>
      </c>
      <c r="BY148" t="str">
        <v/>
      </c>
      <c r="BZ148" t="str">
        <v/>
      </c>
      <c r="CA148" t="str">
        <v/>
      </c>
      <c r="CB148" t="str">
        <v/>
      </c>
      <c r="CC148" t="str">
        <v/>
      </c>
      <c r="CD148" t="str">
        <v/>
      </c>
      <c r="CE148" t="str">
        <v/>
      </c>
      <c r="CF148" t="str">
        <v/>
      </c>
      <c r="CG148" t="str">
        <v/>
      </c>
      <c r="CH148" t="str">
        <v/>
      </c>
      <c r="CI148" t="str">
        <v/>
      </c>
      <c r="CJ148" t="str">
        <v/>
      </c>
      <c r="CK148" t="str">
        <v/>
      </c>
      <c r="CL148" t="str">
        <v/>
      </c>
      <c r="CM148" t="str">
        <v/>
      </c>
      <c r="CN148" t="str">
        <v/>
      </c>
      <c r="CO148" t="str">
        <v/>
      </c>
      <c r="CP148" t="str">
        <v/>
      </c>
      <c r="CQ148" t="str">
        <v/>
      </c>
      <c r="CR148" t="str">
        <v/>
      </c>
    </row>
    <row r="149" spans="7:96" x14ac:dyDescent="0.3">
      <c r="G149" s="4" t="str">
        <f t="shared" si="2"/>
        <v/>
      </c>
      <c r="J149" t="str">
        <f>IFERROR(_xlfn.XLOOKUP(I149,Backend!$D$6:$D$101,Backend!$B$6:$B$101),"")</f>
        <v/>
      </c>
      <c r="Q149" t="str" cm="1">
        <f t="array" ref="Q149:CR149">TRANSPOSE(_xlfn._xlws.FILTER(Backend!$M$5:$M$100,J149=Backend!$I$5:$I$100))</f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  <c r="AS149" t="str">
        <v/>
      </c>
      <c r="AT149" t="str">
        <v/>
      </c>
      <c r="AU149" t="str">
        <v/>
      </c>
      <c r="AV149" t="str">
        <v/>
      </c>
      <c r="AW149" t="str">
        <v/>
      </c>
      <c r="AX149" t="str">
        <v/>
      </c>
      <c r="AY149" t="str">
        <v/>
      </c>
      <c r="AZ149" t="str">
        <v/>
      </c>
      <c r="BA149" t="str">
        <v/>
      </c>
      <c r="BB149" t="str">
        <v/>
      </c>
      <c r="BC149" t="str">
        <v/>
      </c>
      <c r="BD149" t="str">
        <v/>
      </c>
      <c r="BE149" t="str">
        <v/>
      </c>
      <c r="BF149" t="str">
        <v/>
      </c>
      <c r="BG149" t="str">
        <v/>
      </c>
      <c r="BH149" t="str">
        <v/>
      </c>
      <c r="BI149" t="str">
        <v/>
      </c>
      <c r="BJ149" t="str">
        <v/>
      </c>
      <c r="BK149" t="str">
        <v/>
      </c>
      <c r="BL149" t="str">
        <v/>
      </c>
      <c r="BM149" t="str">
        <v/>
      </c>
      <c r="BN149" t="str">
        <v/>
      </c>
      <c r="BO149" t="str">
        <v/>
      </c>
      <c r="BP149" t="str">
        <v/>
      </c>
      <c r="BQ149" t="str">
        <v/>
      </c>
      <c r="BR149" t="str">
        <v/>
      </c>
      <c r="BS149" t="str">
        <v/>
      </c>
      <c r="BT149" t="str">
        <v/>
      </c>
      <c r="BU149" t="str">
        <v/>
      </c>
      <c r="BV149" t="str">
        <v/>
      </c>
      <c r="BW149" t="str">
        <v/>
      </c>
      <c r="BX149" t="str">
        <v/>
      </c>
      <c r="BY149" t="str">
        <v/>
      </c>
      <c r="BZ149" t="str">
        <v/>
      </c>
      <c r="CA149" t="str">
        <v/>
      </c>
      <c r="CB149" t="str">
        <v/>
      </c>
      <c r="CC149" t="str">
        <v/>
      </c>
      <c r="CD149" t="str">
        <v/>
      </c>
      <c r="CE149" t="str">
        <v/>
      </c>
      <c r="CF149" t="str">
        <v/>
      </c>
      <c r="CG149" t="str">
        <v/>
      </c>
      <c r="CH149" t="str">
        <v/>
      </c>
      <c r="CI149" t="str">
        <v/>
      </c>
      <c r="CJ149" t="str">
        <v/>
      </c>
      <c r="CK149" t="str">
        <v/>
      </c>
      <c r="CL149" t="str">
        <v/>
      </c>
      <c r="CM149" t="str">
        <v/>
      </c>
      <c r="CN149" t="str">
        <v/>
      </c>
      <c r="CO149" t="str">
        <v/>
      </c>
      <c r="CP149" t="str">
        <v/>
      </c>
      <c r="CQ149" t="str">
        <v/>
      </c>
      <c r="CR149" t="str">
        <v/>
      </c>
    </row>
    <row r="150" spans="7:96" x14ac:dyDescent="0.3">
      <c r="G150" s="4" t="str">
        <f t="shared" si="2"/>
        <v/>
      </c>
      <c r="J150" t="str">
        <f>IFERROR(_xlfn.XLOOKUP(I150,Backend!$D$6:$D$101,Backend!$B$6:$B$101),"")</f>
        <v/>
      </c>
      <c r="Q150" t="str" cm="1">
        <f t="array" ref="Q150:CR150">TRANSPOSE(_xlfn._xlws.FILTER(Backend!$M$5:$M$100,J150=Backend!$I$5:$I$100))</f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  <c r="AS150" t="str">
        <v/>
      </c>
      <c r="AT150" t="str">
        <v/>
      </c>
      <c r="AU150" t="str">
        <v/>
      </c>
      <c r="AV150" t="str">
        <v/>
      </c>
      <c r="AW150" t="str">
        <v/>
      </c>
      <c r="AX150" t="str">
        <v/>
      </c>
      <c r="AY150" t="str">
        <v/>
      </c>
      <c r="AZ150" t="str">
        <v/>
      </c>
      <c r="BA150" t="str">
        <v/>
      </c>
      <c r="BB150" t="str">
        <v/>
      </c>
      <c r="BC150" t="str">
        <v/>
      </c>
      <c r="BD150" t="str">
        <v/>
      </c>
      <c r="BE150" t="str">
        <v/>
      </c>
      <c r="BF150" t="str">
        <v/>
      </c>
      <c r="BG150" t="str">
        <v/>
      </c>
      <c r="BH150" t="str">
        <v/>
      </c>
      <c r="BI150" t="str">
        <v/>
      </c>
      <c r="BJ150" t="str">
        <v/>
      </c>
      <c r="BK150" t="str">
        <v/>
      </c>
      <c r="BL150" t="str">
        <v/>
      </c>
      <c r="BM150" t="str">
        <v/>
      </c>
      <c r="BN150" t="str">
        <v/>
      </c>
      <c r="BO150" t="str">
        <v/>
      </c>
      <c r="BP150" t="str">
        <v/>
      </c>
      <c r="BQ150" t="str">
        <v/>
      </c>
      <c r="BR150" t="str">
        <v/>
      </c>
      <c r="BS150" t="str">
        <v/>
      </c>
      <c r="BT150" t="str">
        <v/>
      </c>
      <c r="BU150" t="str">
        <v/>
      </c>
      <c r="BV150" t="str">
        <v/>
      </c>
      <c r="BW150" t="str">
        <v/>
      </c>
      <c r="BX150" t="str">
        <v/>
      </c>
      <c r="BY150" t="str">
        <v/>
      </c>
      <c r="BZ150" t="str">
        <v/>
      </c>
      <c r="CA150" t="str">
        <v/>
      </c>
      <c r="CB150" t="str">
        <v/>
      </c>
      <c r="CC150" t="str">
        <v/>
      </c>
      <c r="CD150" t="str">
        <v/>
      </c>
      <c r="CE150" t="str">
        <v/>
      </c>
      <c r="CF150" t="str">
        <v/>
      </c>
      <c r="CG150" t="str">
        <v/>
      </c>
      <c r="CH150" t="str">
        <v/>
      </c>
      <c r="CI150" t="str">
        <v/>
      </c>
      <c r="CJ150" t="str">
        <v/>
      </c>
      <c r="CK150" t="str">
        <v/>
      </c>
      <c r="CL150" t="str">
        <v/>
      </c>
      <c r="CM150" t="str">
        <v/>
      </c>
      <c r="CN150" t="str">
        <v/>
      </c>
      <c r="CO150" t="str">
        <v/>
      </c>
      <c r="CP150" t="str">
        <v/>
      </c>
      <c r="CQ150" t="str">
        <v/>
      </c>
      <c r="CR150" t="str">
        <v/>
      </c>
    </row>
    <row r="151" spans="7:96" x14ac:dyDescent="0.3">
      <c r="G151" s="4" t="str">
        <f t="shared" si="2"/>
        <v/>
      </c>
      <c r="J151" t="str">
        <f>IFERROR(_xlfn.XLOOKUP(I151,Backend!$D$6:$D$101,Backend!$B$6:$B$101),"")</f>
        <v/>
      </c>
      <c r="Q151" t="str" cm="1">
        <f t="array" ref="Q151:CR151">TRANSPOSE(_xlfn._xlws.FILTER(Backend!$M$5:$M$100,J151=Backend!$I$5:$I$100))</f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  <c r="AX151" t="str">
        <v/>
      </c>
      <c r="AY151" t="str">
        <v/>
      </c>
      <c r="AZ151" t="str">
        <v/>
      </c>
      <c r="BA151" t="str">
        <v/>
      </c>
      <c r="BB151" t="str">
        <v/>
      </c>
      <c r="BC151" t="str">
        <v/>
      </c>
      <c r="BD151" t="str">
        <v/>
      </c>
      <c r="BE151" t="str">
        <v/>
      </c>
      <c r="BF151" t="str">
        <v/>
      </c>
      <c r="BG151" t="str">
        <v/>
      </c>
      <c r="BH151" t="str">
        <v/>
      </c>
      <c r="BI151" t="str">
        <v/>
      </c>
      <c r="BJ151" t="str">
        <v/>
      </c>
      <c r="BK151" t="str">
        <v/>
      </c>
      <c r="BL151" t="str">
        <v/>
      </c>
      <c r="BM151" t="str">
        <v/>
      </c>
      <c r="BN151" t="str">
        <v/>
      </c>
      <c r="BO151" t="str">
        <v/>
      </c>
      <c r="BP151" t="str">
        <v/>
      </c>
      <c r="BQ151" t="str">
        <v/>
      </c>
      <c r="BR151" t="str">
        <v/>
      </c>
      <c r="BS151" t="str">
        <v/>
      </c>
      <c r="BT151" t="str">
        <v/>
      </c>
      <c r="BU151" t="str">
        <v/>
      </c>
      <c r="BV151" t="str">
        <v/>
      </c>
      <c r="BW151" t="str">
        <v/>
      </c>
      <c r="BX151" t="str">
        <v/>
      </c>
      <c r="BY151" t="str">
        <v/>
      </c>
      <c r="BZ151" t="str">
        <v/>
      </c>
      <c r="CA151" t="str">
        <v/>
      </c>
      <c r="CB151" t="str">
        <v/>
      </c>
      <c r="CC151" t="str">
        <v/>
      </c>
      <c r="CD151" t="str">
        <v/>
      </c>
      <c r="CE151" t="str">
        <v/>
      </c>
      <c r="CF151" t="str">
        <v/>
      </c>
      <c r="CG151" t="str">
        <v/>
      </c>
      <c r="CH151" t="str">
        <v/>
      </c>
      <c r="CI151" t="str">
        <v/>
      </c>
      <c r="CJ151" t="str">
        <v/>
      </c>
      <c r="CK151" t="str">
        <v/>
      </c>
      <c r="CL151" t="str">
        <v/>
      </c>
      <c r="CM151" t="str">
        <v/>
      </c>
      <c r="CN151" t="str">
        <v/>
      </c>
      <c r="CO151" t="str">
        <v/>
      </c>
      <c r="CP151" t="str">
        <v/>
      </c>
      <c r="CQ151" t="str">
        <v/>
      </c>
      <c r="CR151" t="str">
        <v/>
      </c>
    </row>
    <row r="152" spans="7:96" x14ac:dyDescent="0.3">
      <c r="G152" s="4" t="str">
        <f t="shared" si="2"/>
        <v/>
      </c>
      <c r="J152" t="str">
        <f>IFERROR(_xlfn.XLOOKUP(I152,Backend!$D$6:$D$101,Backend!$B$6:$B$101),"")</f>
        <v/>
      </c>
      <c r="Q152" t="str" cm="1">
        <f t="array" ref="Q152:CR152">TRANSPOSE(_xlfn._xlws.FILTER(Backend!$M$5:$M$100,J152=Backend!$I$5:$I$100))</f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  <c r="AS152" t="str">
        <v/>
      </c>
      <c r="AT152" t="str">
        <v/>
      </c>
      <c r="AU152" t="str">
        <v/>
      </c>
      <c r="AV152" t="str">
        <v/>
      </c>
      <c r="AW152" t="str">
        <v/>
      </c>
      <c r="AX152" t="str">
        <v/>
      </c>
      <c r="AY152" t="str">
        <v/>
      </c>
      <c r="AZ152" t="str">
        <v/>
      </c>
      <c r="BA152" t="str">
        <v/>
      </c>
      <c r="BB152" t="str">
        <v/>
      </c>
      <c r="BC152" t="str">
        <v/>
      </c>
      <c r="BD152" t="str">
        <v/>
      </c>
      <c r="BE152" t="str">
        <v/>
      </c>
      <c r="BF152" t="str">
        <v/>
      </c>
      <c r="BG152" t="str">
        <v/>
      </c>
      <c r="BH152" t="str">
        <v/>
      </c>
      <c r="BI152" t="str">
        <v/>
      </c>
      <c r="BJ152" t="str">
        <v/>
      </c>
      <c r="BK152" t="str">
        <v/>
      </c>
      <c r="BL152" t="str">
        <v/>
      </c>
      <c r="BM152" t="str">
        <v/>
      </c>
      <c r="BN152" t="str">
        <v/>
      </c>
      <c r="BO152" t="str">
        <v/>
      </c>
      <c r="BP152" t="str">
        <v/>
      </c>
      <c r="BQ152" t="str">
        <v/>
      </c>
      <c r="BR152" t="str">
        <v/>
      </c>
      <c r="BS152" t="str">
        <v/>
      </c>
      <c r="BT152" t="str">
        <v/>
      </c>
      <c r="BU152" t="str">
        <v/>
      </c>
      <c r="BV152" t="str">
        <v/>
      </c>
      <c r="BW152" t="str">
        <v/>
      </c>
      <c r="BX152" t="str">
        <v/>
      </c>
      <c r="BY152" t="str">
        <v/>
      </c>
      <c r="BZ152" t="str">
        <v/>
      </c>
      <c r="CA152" t="str">
        <v/>
      </c>
      <c r="CB152" t="str">
        <v/>
      </c>
      <c r="CC152" t="str">
        <v/>
      </c>
      <c r="CD152" t="str">
        <v/>
      </c>
      <c r="CE152" t="str">
        <v/>
      </c>
      <c r="CF152" t="str">
        <v/>
      </c>
      <c r="CG152" t="str">
        <v/>
      </c>
      <c r="CH152" t="str">
        <v/>
      </c>
      <c r="CI152" t="str">
        <v/>
      </c>
      <c r="CJ152" t="str">
        <v/>
      </c>
      <c r="CK152" t="str">
        <v/>
      </c>
      <c r="CL152" t="str">
        <v/>
      </c>
      <c r="CM152" t="str">
        <v/>
      </c>
      <c r="CN152" t="str">
        <v/>
      </c>
      <c r="CO152" t="str">
        <v/>
      </c>
      <c r="CP152" t="str">
        <v/>
      </c>
      <c r="CQ152" t="str">
        <v/>
      </c>
      <c r="CR152" t="str">
        <v/>
      </c>
    </row>
    <row r="153" spans="7:96" x14ac:dyDescent="0.3">
      <c r="G153" s="4" t="str">
        <f t="shared" si="2"/>
        <v/>
      </c>
      <c r="J153" t="str">
        <f>IFERROR(_xlfn.XLOOKUP(I153,Backend!$D$6:$D$101,Backend!$B$6:$B$101),"")</f>
        <v/>
      </c>
      <c r="Q153" t="str" cm="1">
        <f t="array" ref="Q153:CR153">TRANSPOSE(_xlfn._xlws.FILTER(Backend!$M$5:$M$100,J153=Backend!$I$5:$I$100))</f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  <c r="AS153" t="str">
        <v/>
      </c>
      <c r="AT153" t="str">
        <v/>
      </c>
      <c r="AU153" t="str">
        <v/>
      </c>
      <c r="AV153" t="str">
        <v/>
      </c>
      <c r="AW153" t="str">
        <v/>
      </c>
      <c r="AX153" t="str">
        <v/>
      </c>
      <c r="AY153" t="str">
        <v/>
      </c>
      <c r="AZ153" t="str">
        <v/>
      </c>
      <c r="BA153" t="str">
        <v/>
      </c>
      <c r="BB153" t="str">
        <v/>
      </c>
      <c r="BC153" t="str">
        <v/>
      </c>
      <c r="BD153" t="str">
        <v/>
      </c>
      <c r="BE153" t="str">
        <v/>
      </c>
      <c r="BF153" t="str">
        <v/>
      </c>
      <c r="BG153" t="str">
        <v/>
      </c>
      <c r="BH153" t="str">
        <v/>
      </c>
      <c r="BI153" t="str">
        <v/>
      </c>
      <c r="BJ153" t="str">
        <v/>
      </c>
      <c r="BK153" t="str">
        <v/>
      </c>
      <c r="BL153" t="str">
        <v/>
      </c>
      <c r="BM153" t="str">
        <v/>
      </c>
      <c r="BN153" t="str">
        <v/>
      </c>
      <c r="BO153" t="str">
        <v/>
      </c>
      <c r="BP153" t="str">
        <v/>
      </c>
      <c r="BQ153" t="str">
        <v/>
      </c>
      <c r="BR153" t="str">
        <v/>
      </c>
      <c r="BS153" t="str">
        <v/>
      </c>
      <c r="BT153" t="str">
        <v/>
      </c>
      <c r="BU153" t="str">
        <v/>
      </c>
      <c r="BV153" t="str">
        <v/>
      </c>
      <c r="BW153" t="str">
        <v/>
      </c>
      <c r="BX153" t="str">
        <v/>
      </c>
      <c r="BY153" t="str">
        <v/>
      </c>
      <c r="BZ153" t="str">
        <v/>
      </c>
      <c r="CA153" t="str">
        <v/>
      </c>
      <c r="CB153" t="str">
        <v/>
      </c>
      <c r="CC153" t="str">
        <v/>
      </c>
      <c r="CD153" t="str">
        <v/>
      </c>
      <c r="CE153" t="str">
        <v/>
      </c>
      <c r="CF153" t="str">
        <v/>
      </c>
      <c r="CG153" t="str">
        <v/>
      </c>
      <c r="CH153" t="str">
        <v/>
      </c>
      <c r="CI153" t="str">
        <v/>
      </c>
      <c r="CJ153" t="str">
        <v/>
      </c>
      <c r="CK153" t="str">
        <v/>
      </c>
      <c r="CL153" t="str">
        <v/>
      </c>
      <c r="CM153" t="str">
        <v/>
      </c>
      <c r="CN153" t="str">
        <v/>
      </c>
      <c r="CO153" t="str">
        <v/>
      </c>
      <c r="CP153" t="str">
        <v/>
      </c>
      <c r="CQ153" t="str">
        <v/>
      </c>
      <c r="CR153" t="str">
        <v/>
      </c>
    </row>
    <row r="154" spans="7:96" x14ac:dyDescent="0.3">
      <c r="G154" s="4" t="str">
        <f t="shared" si="2"/>
        <v/>
      </c>
      <c r="J154" t="str">
        <f>IFERROR(_xlfn.XLOOKUP(I154,Backend!$D$6:$D$101,Backend!$B$6:$B$101),"")</f>
        <v/>
      </c>
      <c r="Q154" t="str" cm="1">
        <f t="array" ref="Q154:CR154">TRANSPOSE(_xlfn._xlws.FILTER(Backend!$M$5:$M$100,J154=Backend!$I$5:$I$100))</f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  <c r="AS154" t="str">
        <v/>
      </c>
      <c r="AT154" t="str">
        <v/>
      </c>
      <c r="AU154" t="str">
        <v/>
      </c>
      <c r="AV154" t="str">
        <v/>
      </c>
      <c r="AW154" t="str">
        <v/>
      </c>
      <c r="AX154" t="str">
        <v/>
      </c>
      <c r="AY154" t="str">
        <v/>
      </c>
      <c r="AZ154" t="str">
        <v/>
      </c>
      <c r="BA154" t="str">
        <v/>
      </c>
      <c r="BB154" t="str">
        <v/>
      </c>
      <c r="BC154" t="str">
        <v/>
      </c>
      <c r="BD154" t="str">
        <v/>
      </c>
      <c r="BE154" t="str">
        <v/>
      </c>
      <c r="BF154" t="str">
        <v/>
      </c>
      <c r="BG154" t="str">
        <v/>
      </c>
      <c r="BH154" t="str">
        <v/>
      </c>
      <c r="BI154" t="str">
        <v/>
      </c>
      <c r="BJ154" t="str">
        <v/>
      </c>
      <c r="BK154" t="str">
        <v/>
      </c>
      <c r="BL154" t="str">
        <v/>
      </c>
      <c r="BM154" t="str">
        <v/>
      </c>
      <c r="BN154" t="str">
        <v/>
      </c>
      <c r="BO154" t="str">
        <v/>
      </c>
      <c r="BP154" t="str">
        <v/>
      </c>
      <c r="BQ154" t="str">
        <v/>
      </c>
      <c r="BR154" t="str">
        <v/>
      </c>
      <c r="BS154" t="str">
        <v/>
      </c>
      <c r="BT154" t="str">
        <v/>
      </c>
      <c r="BU154" t="str">
        <v/>
      </c>
      <c r="BV154" t="str">
        <v/>
      </c>
      <c r="BW154" t="str">
        <v/>
      </c>
      <c r="BX154" t="str">
        <v/>
      </c>
      <c r="BY154" t="str">
        <v/>
      </c>
      <c r="BZ154" t="str">
        <v/>
      </c>
      <c r="CA154" t="str">
        <v/>
      </c>
      <c r="CB154" t="str">
        <v/>
      </c>
      <c r="CC154" t="str">
        <v/>
      </c>
      <c r="CD154" t="str">
        <v/>
      </c>
      <c r="CE154" t="str">
        <v/>
      </c>
      <c r="CF154" t="str">
        <v/>
      </c>
      <c r="CG154" t="str">
        <v/>
      </c>
      <c r="CH154" t="str">
        <v/>
      </c>
      <c r="CI154" t="str">
        <v/>
      </c>
      <c r="CJ154" t="str">
        <v/>
      </c>
      <c r="CK154" t="str">
        <v/>
      </c>
      <c r="CL154" t="str">
        <v/>
      </c>
      <c r="CM154" t="str">
        <v/>
      </c>
      <c r="CN154" t="str">
        <v/>
      </c>
      <c r="CO154" t="str">
        <v/>
      </c>
      <c r="CP154" t="str">
        <v/>
      </c>
      <c r="CQ154" t="str">
        <v/>
      </c>
      <c r="CR154" t="str">
        <v/>
      </c>
    </row>
    <row r="155" spans="7:96" x14ac:dyDescent="0.3">
      <c r="G155" s="4" t="str">
        <f t="shared" si="2"/>
        <v/>
      </c>
      <c r="J155" t="str">
        <f>IFERROR(_xlfn.XLOOKUP(I155,Backend!$D$6:$D$101,Backend!$B$6:$B$101),"")</f>
        <v/>
      </c>
      <c r="Q155" t="str" cm="1">
        <f t="array" ref="Q155:CR155">TRANSPOSE(_xlfn._xlws.FILTER(Backend!$M$5:$M$100,J155=Backend!$I$5:$I$100))</f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  <c r="AS155" t="str">
        <v/>
      </c>
      <c r="AT155" t="str">
        <v/>
      </c>
      <c r="AU155" t="str">
        <v/>
      </c>
      <c r="AV155" t="str">
        <v/>
      </c>
      <c r="AW155" t="str">
        <v/>
      </c>
      <c r="AX155" t="str">
        <v/>
      </c>
      <c r="AY155" t="str">
        <v/>
      </c>
      <c r="AZ155" t="str">
        <v/>
      </c>
      <c r="BA155" t="str">
        <v/>
      </c>
      <c r="BB155" t="str">
        <v/>
      </c>
      <c r="BC155" t="str">
        <v/>
      </c>
      <c r="BD155" t="str">
        <v/>
      </c>
      <c r="BE155" t="str">
        <v/>
      </c>
      <c r="BF155" t="str">
        <v/>
      </c>
      <c r="BG155" t="str">
        <v/>
      </c>
      <c r="BH155" t="str">
        <v/>
      </c>
      <c r="BI155" t="str">
        <v/>
      </c>
      <c r="BJ155" t="str">
        <v/>
      </c>
      <c r="BK155" t="str">
        <v/>
      </c>
      <c r="BL155" t="str">
        <v/>
      </c>
      <c r="BM155" t="str">
        <v/>
      </c>
      <c r="BN155" t="str">
        <v/>
      </c>
      <c r="BO155" t="str">
        <v/>
      </c>
      <c r="BP155" t="str">
        <v/>
      </c>
      <c r="BQ155" t="str">
        <v/>
      </c>
      <c r="BR155" t="str">
        <v/>
      </c>
      <c r="BS155" t="str">
        <v/>
      </c>
      <c r="BT155" t="str">
        <v/>
      </c>
      <c r="BU155" t="str">
        <v/>
      </c>
      <c r="BV155" t="str">
        <v/>
      </c>
      <c r="BW155" t="str">
        <v/>
      </c>
      <c r="BX155" t="str">
        <v/>
      </c>
      <c r="BY155" t="str">
        <v/>
      </c>
      <c r="BZ155" t="str">
        <v/>
      </c>
      <c r="CA155" t="str">
        <v/>
      </c>
      <c r="CB155" t="str">
        <v/>
      </c>
      <c r="CC155" t="str">
        <v/>
      </c>
      <c r="CD155" t="str">
        <v/>
      </c>
      <c r="CE155" t="str">
        <v/>
      </c>
      <c r="CF155" t="str">
        <v/>
      </c>
      <c r="CG155" t="str">
        <v/>
      </c>
      <c r="CH155" t="str">
        <v/>
      </c>
      <c r="CI155" t="str">
        <v/>
      </c>
      <c r="CJ155" t="str">
        <v/>
      </c>
      <c r="CK155" t="str">
        <v/>
      </c>
      <c r="CL155" t="str">
        <v/>
      </c>
      <c r="CM155" t="str">
        <v/>
      </c>
      <c r="CN155" t="str">
        <v/>
      </c>
      <c r="CO155" t="str">
        <v/>
      </c>
      <c r="CP155" t="str">
        <v/>
      </c>
      <c r="CQ155" t="str">
        <v/>
      </c>
      <c r="CR155" t="str">
        <v/>
      </c>
    </row>
    <row r="156" spans="7:96" x14ac:dyDescent="0.3">
      <c r="G156" s="4" t="str">
        <f t="shared" si="2"/>
        <v/>
      </c>
      <c r="J156" t="str">
        <f>IFERROR(_xlfn.XLOOKUP(I156,Backend!$D$6:$D$101,Backend!$B$6:$B$101),"")</f>
        <v/>
      </c>
      <c r="Q156" t="str" cm="1">
        <f t="array" ref="Q156:CR156">TRANSPOSE(_xlfn._xlws.FILTER(Backend!$M$5:$M$100,J156=Backend!$I$5:$I$100))</f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  <c r="AS156" t="str">
        <v/>
      </c>
      <c r="AT156" t="str">
        <v/>
      </c>
      <c r="AU156" t="str">
        <v/>
      </c>
      <c r="AV156" t="str">
        <v/>
      </c>
      <c r="AW156" t="str">
        <v/>
      </c>
      <c r="AX156" t="str">
        <v/>
      </c>
      <c r="AY156" t="str">
        <v/>
      </c>
      <c r="AZ156" t="str">
        <v/>
      </c>
      <c r="BA156" t="str">
        <v/>
      </c>
      <c r="BB156" t="str">
        <v/>
      </c>
      <c r="BC156" t="str">
        <v/>
      </c>
      <c r="BD156" t="str">
        <v/>
      </c>
      <c r="BE156" t="str">
        <v/>
      </c>
      <c r="BF156" t="str">
        <v/>
      </c>
      <c r="BG156" t="str">
        <v/>
      </c>
      <c r="BH156" t="str">
        <v/>
      </c>
      <c r="BI156" t="str">
        <v/>
      </c>
      <c r="BJ156" t="str">
        <v/>
      </c>
      <c r="BK156" t="str">
        <v/>
      </c>
      <c r="BL156" t="str">
        <v/>
      </c>
      <c r="BM156" t="str">
        <v/>
      </c>
      <c r="BN156" t="str">
        <v/>
      </c>
      <c r="BO156" t="str">
        <v/>
      </c>
      <c r="BP156" t="str">
        <v/>
      </c>
      <c r="BQ156" t="str">
        <v/>
      </c>
      <c r="BR156" t="str">
        <v/>
      </c>
      <c r="BS156" t="str">
        <v/>
      </c>
      <c r="BT156" t="str">
        <v/>
      </c>
      <c r="BU156" t="str">
        <v/>
      </c>
      <c r="BV156" t="str">
        <v/>
      </c>
      <c r="BW156" t="str">
        <v/>
      </c>
      <c r="BX156" t="str">
        <v/>
      </c>
      <c r="BY156" t="str">
        <v/>
      </c>
      <c r="BZ156" t="str">
        <v/>
      </c>
      <c r="CA156" t="str">
        <v/>
      </c>
      <c r="CB156" t="str">
        <v/>
      </c>
      <c r="CC156" t="str">
        <v/>
      </c>
      <c r="CD156" t="str">
        <v/>
      </c>
      <c r="CE156" t="str">
        <v/>
      </c>
      <c r="CF156" t="str">
        <v/>
      </c>
      <c r="CG156" t="str">
        <v/>
      </c>
      <c r="CH156" t="str">
        <v/>
      </c>
      <c r="CI156" t="str">
        <v/>
      </c>
      <c r="CJ156" t="str">
        <v/>
      </c>
      <c r="CK156" t="str">
        <v/>
      </c>
      <c r="CL156" t="str">
        <v/>
      </c>
      <c r="CM156" t="str">
        <v/>
      </c>
      <c r="CN156" t="str">
        <v/>
      </c>
      <c r="CO156" t="str">
        <v/>
      </c>
      <c r="CP156" t="str">
        <v/>
      </c>
      <c r="CQ156" t="str">
        <v/>
      </c>
      <c r="CR156" t="str">
        <v/>
      </c>
    </row>
    <row r="157" spans="7:96" x14ac:dyDescent="0.3">
      <c r="G157" s="4" t="str">
        <f t="shared" si="2"/>
        <v/>
      </c>
      <c r="J157" t="str">
        <f>IFERROR(_xlfn.XLOOKUP(I157,Backend!$D$6:$D$101,Backend!$B$6:$B$101),"")</f>
        <v/>
      </c>
      <c r="Q157" t="str" cm="1">
        <f t="array" ref="Q157:CR157">TRANSPOSE(_xlfn._xlws.FILTER(Backend!$M$5:$M$100,J157=Backend!$I$5:$I$100))</f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  <c r="AS157" t="str">
        <v/>
      </c>
      <c r="AT157" t="str">
        <v/>
      </c>
      <c r="AU157" t="str">
        <v/>
      </c>
      <c r="AV157" t="str">
        <v/>
      </c>
      <c r="AW157" t="str">
        <v/>
      </c>
      <c r="AX157" t="str">
        <v/>
      </c>
      <c r="AY157" t="str">
        <v/>
      </c>
      <c r="AZ157" t="str">
        <v/>
      </c>
      <c r="BA157" t="str">
        <v/>
      </c>
      <c r="BB157" t="str">
        <v/>
      </c>
      <c r="BC157" t="str">
        <v/>
      </c>
      <c r="BD157" t="str">
        <v/>
      </c>
      <c r="BE157" t="str">
        <v/>
      </c>
      <c r="BF157" t="str">
        <v/>
      </c>
      <c r="BG157" t="str">
        <v/>
      </c>
      <c r="BH157" t="str">
        <v/>
      </c>
      <c r="BI157" t="str">
        <v/>
      </c>
      <c r="BJ157" t="str">
        <v/>
      </c>
      <c r="BK157" t="str">
        <v/>
      </c>
      <c r="BL157" t="str">
        <v/>
      </c>
      <c r="BM157" t="str">
        <v/>
      </c>
      <c r="BN157" t="str">
        <v/>
      </c>
      <c r="BO157" t="str">
        <v/>
      </c>
      <c r="BP157" t="str">
        <v/>
      </c>
      <c r="BQ157" t="str">
        <v/>
      </c>
      <c r="BR157" t="str">
        <v/>
      </c>
      <c r="BS157" t="str">
        <v/>
      </c>
      <c r="BT157" t="str">
        <v/>
      </c>
      <c r="BU157" t="str">
        <v/>
      </c>
      <c r="BV157" t="str">
        <v/>
      </c>
      <c r="BW157" t="str">
        <v/>
      </c>
      <c r="BX157" t="str">
        <v/>
      </c>
      <c r="BY157" t="str">
        <v/>
      </c>
      <c r="BZ157" t="str">
        <v/>
      </c>
      <c r="CA157" t="str">
        <v/>
      </c>
      <c r="CB157" t="str">
        <v/>
      </c>
      <c r="CC157" t="str">
        <v/>
      </c>
      <c r="CD157" t="str">
        <v/>
      </c>
      <c r="CE157" t="str">
        <v/>
      </c>
      <c r="CF157" t="str">
        <v/>
      </c>
      <c r="CG157" t="str">
        <v/>
      </c>
      <c r="CH157" t="str">
        <v/>
      </c>
      <c r="CI157" t="str">
        <v/>
      </c>
      <c r="CJ157" t="str">
        <v/>
      </c>
      <c r="CK157" t="str">
        <v/>
      </c>
      <c r="CL157" t="str">
        <v/>
      </c>
      <c r="CM157" t="str">
        <v/>
      </c>
      <c r="CN157" t="str">
        <v/>
      </c>
      <c r="CO157" t="str">
        <v/>
      </c>
      <c r="CP157" t="str">
        <v/>
      </c>
      <c r="CQ157" t="str">
        <v/>
      </c>
      <c r="CR157" t="str">
        <v/>
      </c>
    </row>
    <row r="158" spans="7:96" x14ac:dyDescent="0.3">
      <c r="G158" s="4" t="str">
        <f t="shared" si="2"/>
        <v/>
      </c>
      <c r="J158" t="str">
        <f>IFERROR(_xlfn.XLOOKUP(I158,Backend!$D$6:$D$101,Backend!$B$6:$B$101),"")</f>
        <v/>
      </c>
      <c r="Q158" t="str" cm="1">
        <f t="array" ref="Q158:CR158">TRANSPOSE(_xlfn._xlws.FILTER(Backend!$M$5:$M$100,J158=Backend!$I$5:$I$100))</f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  <c r="AS158" t="str">
        <v/>
      </c>
      <c r="AT158" t="str">
        <v/>
      </c>
      <c r="AU158" t="str">
        <v/>
      </c>
      <c r="AV158" t="str">
        <v/>
      </c>
      <c r="AW158" t="str">
        <v/>
      </c>
      <c r="AX158" t="str">
        <v/>
      </c>
      <c r="AY158" t="str">
        <v/>
      </c>
      <c r="AZ158" t="str">
        <v/>
      </c>
      <c r="BA158" t="str">
        <v/>
      </c>
      <c r="BB158" t="str">
        <v/>
      </c>
      <c r="BC158" t="str">
        <v/>
      </c>
      <c r="BD158" t="str">
        <v/>
      </c>
      <c r="BE158" t="str">
        <v/>
      </c>
      <c r="BF158" t="str">
        <v/>
      </c>
      <c r="BG158" t="str">
        <v/>
      </c>
      <c r="BH158" t="str">
        <v/>
      </c>
      <c r="BI158" t="str">
        <v/>
      </c>
      <c r="BJ158" t="str">
        <v/>
      </c>
      <c r="BK158" t="str">
        <v/>
      </c>
      <c r="BL158" t="str">
        <v/>
      </c>
      <c r="BM158" t="str">
        <v/>
      </c>
      <c r="BN158" t="str">
        <v/>
      </c>
      <c r="BO158" t="str">
        <v/>
      </c>
      <c r="BP158" t="str">
        <v/>
      </c>
      <c r="BQ158" t="str">
        <v/>
      </c>
      <c r="BR158" t="str">
        <v/>
      </c>
      <c r="BS158" t="str">
        <v/>
      </c>
      <c r="BT158" t="str">
        <v/>
      </c>
      <c r="BU158" t="str">
        <v/>
      </c>
      <c r="BV158" t="str">
        <v/>
      </c>
      <c r="BW158" t="str">
        <v/>
      </c>
      <c r="BX158" t="str">
        <v/>
      </c>
      <c r="BY158" t="str">
        <v/>
      </c>
      <c r="BZ158" t="str">
        <v/>
      </c>
      <c r="CA158" t="str">
        <v/>
      </c>
      <c r="CB158" t="str">
        <v/>
      </c>
      <c r="CC158" t="str">
        <v/>
      </c>
      <c r="CD158" t="str">
        <v/>
      </c>
      <c r="CE158" t="str">
        <v/>
      </c>
      <c r="CF158" t="str">
        <v/>
      </c>
      <c r="CG158" t="str">
        <v/>
      </c>
      <c r="CH158" t="str">
        <v/>
      </c>
      <c r="CI158" t="str">
        <v/>
      </c>
      <c r="CJ158" t="str">
        <v/>
      </c>
      <c r="CK158" t="str">
        <v/>
      </c>
      <c r="CL158" t="str">
        <v/>
      </c>
      <c r="CM158" t="str">
        <v/>
      </c>
      <c r="CN158" t="str">
        <v/>
      </c>
      <c r="CO158" t="str">
        <v/>
      </c>
      <c r="CP158" t="str">
        <v/>
      </c>
      <c r="CQ158" t="str">
        <v/>
      </c>
      <c r="CR158" t="str">
        <v/>
      </c>
    </row>
    <row r="159" spans="7:96" x14ac:dyDescent="0.3">
      <c r="G159" s="4" t="str">
        <f t="shared" si="2"/>
        <v/>
      </c>
      <c r="J159" t="str">
        <f>IFERROR(_xlfn.XLOOKUP(I159,Backend!$D$6:$D$101,Backend!$B$6:$B$101),"")</f>
        <v/>
      </c>
      <c r="Q159" t="str" cm="1">
        <f t="array" ref="Q159:CR159">TRANSPOSE(_xlfn._xlws.FILTER(Backend!$M$5:$M$100,J159=Backend!$I$5:$I$100))</f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  <c r="AS159" t="str">
        <v/>
      </c>
      <c r="AT159" t="str">
        <v/>
      </c>
      <c r="AU159" t="str">
        <v/>
      </c>
      <c r="AV159" t="str">
        <v/>
      </c>
      <c r="AW159" t="str">
        <v/>
      </c>
      <c r="AX159" t="str">
        <v/>
      </c>
      <c r="AY159" t="str">
        <v/>
      </c>
      <c r="AZ159" t="str">
        <v/>
      </c>
      <c r="BA159" t="str">
        <v/>
      </c>
      <c r="BB159" t="str">
        <v/>
      </c>
      <c r="BC159" t="str">
        <v/>
      </c>
      <c r="BD159" t="str">
        <v/>
      </c>
      <c r="BE159" t="str">
        <v/>
      </c>
      <c r="BF159" t="str">
        <v/>
      </c>
      <c r="BG159" t="str">
        <v/>
      </c>
      <c r="BH159" t="str">
        <v/>
      </c>
      <c r="BI159" t="str">
        <v/>
      </c>
      <c r="BJ159" t="str">
        <v/>
      </c>
      <c r="BK159" t="str">
        <v/>
      </c>
      <c r="BL159" t="str">
        <v/>
      </c>
      <c r="BM159" t="str">
        <v/>
      </c>
      <c r="BN159" t="str">
        <v/>
      </c>
      <c r="BO159" t="str">
        <v/>
      </c>
      <c r="BP159" t="str">
        <v/>
      </c>
      <c r="BQ159" t="str">
        <v/>
      </c>
      <c r="BR159" t="str">
        <v/>
      </c>
      <c r="BS159" t="str">
        <v/>
      </c>
      <c r="BT159" t="str">
        <v/>
      </c>
      <c r="BU159" t="str">
        <v/>
      </c>
      <c r="BV159" t="str">
        <v/>
      </c>
      <c r="BW159" t="str">
        <v/>
      </c>
      <c r="BX159" t="str">
        <v/>
      </c>
      <c r="BY159" t="str">
        <v/>
      </c>
      <c r="BZ159" t="str">
        <v/>
      </c>
      <c r="CA159" t="str">
        <v/>
      </c>
      <c r="CB159" t="str">
        <v/>
      </c>
      <c r="CC159" t="str">
        <v/>
      </c>
      <c r="CD159" t="str">
        <v/>
      </c>
      <c r="CE159" t="str">
        <v/>
      </c>
      <c r="CF159" t="str">
        <v/>
      </c>
      <c r="CG159" t="str">
        <v/>
      </c>
      <c r="CH159" t="str">
        <v/>
      </c>
      <c r="CI159" t="str">
        <v/>
      </c>
      <c r="CJ159" t="str">
        <v/>
      </c>
      <c r="CK159" t="str">
        <v/>
      </c>
      <c r="CL159" t="str">
        <v/>
      </c>
      <c r="CM159" t="str">
        <v/>
      </c>
      <c r="CN159" t="str">
        <v/>
      </c>
      <c r="CO159" t="str">
        <v/>
      </c>
      <c r="CP159" t="str">
        <v/>
      </c>
      <c r="CQ159" t="str">
        <v/>
      </c>
      <c r="CR159" t="str">
        <v/>
      </c>
    </row>
    <row r="160" spans="7:96" x14ac:dyDescent="0.3">
      <c r="G160" s="4" t="str">
        <f t="shared" si="2"/>
        <v/>
      </c>
      <c r="J160" t="str">
        <f>IFERROR(_xlfn.XLOOKUP(I160,Backend!$D$6:$D$101,Backend!$B$6:$B$101),"")</f>
        <v/>
      </c>
      <c r="Q160" t="str" cm="1">
        <f t="array" ref="Q160:CR160">TRANSPOSE(_xlfn._xlws.FILTER(Backend!$M$5:$M$100,J160=Backend!$I$5:$I$100))</f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  <c r="AS160" t="str">
        <v/>
      </c>
      <c r="AT160" t="str">
        <v/>
      </c>
      <c r="AU160" t="str">
        <v/>
      </c>
      <c r="AV160" t="str">
        <v/>
      </c>
      <c r="AW160" t="str">
        <v/>
      </c>
      <c r="AX160" t="str">
        <v/>
      </c>
      <c r="AY160" t="str">
        <v/>
      </c>
      <c r="AZ160" t="str">
        <v/>
      </c>
      <c r="BA160" t="str">
        <v/>
      </c>
      <c r="BB160" t="str">
        <v/>
      </c>
      <c r="BC160" t="str">
        <v/>
      </c>
      <c r="BD160" t="str">
        <v/>
      </c>
      <c r="BE160" t="str">
        <v/>
      </c>
      <c r="BF160" t="str">
        <v/>
      </c>
      <c r="BG160" t="str">
        <v/>
      </c>
      <c r="BH160" t="str">
        <v/>
      </c>
      <c r="BI160" t="str">
        <v/>
      </c>
      <c r="BJ160" t="str">
        <v/>
      </c>
      <c r="BK160" t="str">
        <v/>
      </c>
      <c r="BL160" t="str">
        <v/>
      </c>
      <c r="BM160" t="str">
        <v/>
      </c>
      <c r="BN160" t="str">
        <v/>
      </c>
      <c r="BO160" t="str">
        <v/>
      </c>
      <c r="BP160" t="str">
        <v/>
      </c>
      <c r="BQ160" t="str">
        <v/>
      </c>
      <c r="BR160" t="str">
        <v/>
      </c>
      <c r="BS160" t="str">
        <v/>
      </c>
      <c r="BT160" t="str">
        <v/>
      </c>
      <c r="BU160" t="str">
        <v/>
      </c>
      <c r="BV160" t="str">
        <v/>
      </c>
      <c r="BW160" t="str">
        <v/>
      </c>
      <c r="BX160" t="str">
        <v/>
      </c>
      <c r="BY160" t="str">
        <v/>
      </c>
      <c r="BZ160" t="str">
        <v/>
      </c>
      <c r="CA160" t="str">
        <v/>
      </c>
      <c r="CB160" t="str">
        <v/>
      </c>
      <c r="CC160" t="str">
        <v/>
      </c>
      <c r="CD160" t="str">
        <v/>
      </c>
      <c r="CE160" t="str">
        <v/>
      </c>
      <c r="CF160" t="str">
        <v/>
      </c>
      <c r="CG160" t="str">
        <v/>
      </c>
      <c r="CH160" t="str">
        <v/>
      </c>
      <c r="CI160" t="str">
        <v/>
      </c>
      <c r="CJ160" t="str">
        <v/>
      </c>
      <c r="CK160" t="str">
        <v/>
      </c>
      <c r="CL160" t="str">
        <v/>
      </c>
      <c r="CM160" t="str">
        <v/>
      </c>
      <c r="CN160" t="str">
        <v/>
      </c>
      <c r="CO160" t="str">
        <v/>
      </c>
      <c r="CP160" t="str">
        <v/>
      </c>
      <c r="CQ160" t="str">
        <v/>
      </c>
      <c r="CR160" t="str">
        <v/>
      </c>
    </row>
    <row r="161" spans="7:96" x14ac:dyDescent="0.3">
      <c r="G161" s="4" t="str">
        <f t="shared" si="2"/>
        <v/>
      </c>
      <c r="J161" t="str">
        <f>IFERROR(_xlfn.XLOOKUP(I161,Backend!$D$6:$D$101,Backend!$B$6:$B$101),"")</f>
        <v/>
      </c>
      <c r="Q161" t="str" cm="1">
        <f t="array" ref="Q161:CR161">TRANSPOSE(_xlfn._xlws.FILTER(Backend!$M$5:$M$100,J161=Backend!$I$5:$I$100))</f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  <c r="AS161" t="str">
        <v/>
      </c>
      <c r="AT161" t="str">
        <v/>
      </c>
      <c r="AU161" t="str">
        <v/>
      </c>
      <c r="AV161" t="str">
        <v/>
      </c>
      <c r="AW161" t="str">
        <v/>
      </c>
      <c r="AX161" t="str">
        <v/>
      </c>
      <c r="AY161" t="str">
        <v/>
      </c>
      <c r="AZ161" t="str">
        <v/>
      </c>
      <c r="BA161" t="str">
        <v/>
      </c>
      <c r="BB161" t="str">
        <v/>
      </c>
      <c r="BC161" t="str">
        <v/>
      </c>
      <c r="BD161" t="str">
        <v/>
      </c>
      <c r="BE161" t="str">
        <v/>
      </c>
      <c r="BF161" t="str">
        <v/>
      </c>
      <c r="BG161" t="str">
        <v/>
      </c>
      <c r="BH161" t="str">
        <v/>
      </c>
      <c r="BI161" t="str">
        <v/>
      </c>
      <c r="BJ161" t="str">
        <v/>
      </c>
      <c r="BK161" t="str">
        <v/>
      </c>
      <c r="BL161" t="str">
        <v/>
      </c>
      <c r="BM161" t="str">
        <v/>
      </c>
      <c r="BN161" t="str">
        <v/>
      </c>
      <c r="BO161" t="str">
        <v/>
      </c>
      <c r="BP161" t="str">
        <v/>
      </c>
      <c r="BQ161" t="str">
        <v/>
      </c>
      <c r="BR161" t="str">
        <v/>
      </c>
      <c r="BS161" t="str">
        <v/>
      </c>
      <c r="BT161" t="str">
        <v/>
      </c>
      <c r="BU161" t="str">
        <v/>
      </c>
      <c r="BV161" t="str">
        <v/>
      </c>
      <c r="BW161" t="str">
        <v/>
      </c>
      <c r="BX161" t="str">
        <v/>
      </c>
      <c r="BY161" t="str">
        <v/>
      </c>
      <c r="BZ161" t="str">
        <v/>
      </c>
      <c r="CA161" t="str">
        <v/>
      </c>
      <c r="CB161" t="str">
        <v/>
      </c>
      <c r="CC161" t="str">
        <v/>
      </c>
      <c r="CD161" t="str">
        <v/>
      </c>
      <c r="CE161" t="str">
        <v/>
      </c>
      <c r="CF161" t="str">
        <v/>
      </c>
      <c r="CG161" t="str">
        <v/>
      </c>
      <c r="CH161" t="str">
        <v/>
      </c>
      <c r="CI161" t="str">
        <v/>
      </c>
      <c r="CJ161" t="str">
        <v/>
      </c>
      <c r="CK161" t="str">
        <v/>
      </c>
      <c r="CL161" t="str">
        <v/>
      </c>
      <c r="CM161" t="str">
        <v/>
      </c>
      <c r="CN161" t="str">
        <v/>
      </c>
      <c r="CO161" t="str">
        <v/>
      </c>
      <c r="CP161" t="str">
        <v/>
      </c>
      <c r="CQ161" t="str">
        <v/>
      </c>
      <c r="CR161" t="str">
        <v/>
      </c>
    </row>
    <row r="162" spans="7:96" x14ac:dyDescent="0.3">
      <c r="G162" s="4" t="str">
        <f t="shared" si="2"/>
        <v/>
      </c>
      <c r="J162" t="str">
        <f>IFERROR(_xlfn.XLOOKUP(I162,Backend!$D$6:$D$101,Backend!$B$6:$B$101),"")</f>
        <v/>
      </c>
      <c r="Q162" t="str" cm="1">
        <f t="array" ref="Q162:CR162">TRANSPOSE(_xlfn._xlws.FILTER(Backend!$M$5:$M$100,J162=Backend!$I$5:$I$100))</f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  <c r="AS162" t="str">
        <v/>
      </c>
      <c r="AT162" t="str">
        <v/>
      </c>
      <c r="AU162" t="str">
        <v/>
      </c>
      <c r="AV162" t="str">
        <v/>
      </c>
      <c r="AW162" t="str">
        <v/>
      </c>
      <c r="AX162" t="str">
        <v/>
      </c>
      <c r="AY162" t="str">
        <v/>
      </c>
      <c r="AZ162" t="str">
        <v/>
      </c>
      <c r="BA162" t="str">
        <v/>
      </c>
      <c r="BB162" t="str">
        <v/>
      </c>
      <c r="BC162" t="str">
        <v/>
      </c>
      <c r="BD162" t="str">
        <v/>
      </c>
      <c r="BE162" t="str">
        <v/>
      </c>
      <c r="BF162" t="str">
        <v/>
      </c>
      <c r="BG162" t="str">
        <v/>
      </c>
      <c r="BH162" t="str">
        <v/>
      </c>
      <c r="BI162" t="str">
        <v/>
      </c>
      <c r="BJ162" t="str">
        <v/>
      </c>
      <c r="BK162" t="str">
        <v/>
      </c>
      <c r="BL162" t="str">
        <v/>
      </c>
      <c r="BM162" t="str">
        <v/>
      </c>
      <c r="BN162" t="str">
        <v/>
      </c>
      <c r="BO162" t="str">
        <v/>
      </c>
      <c r="BP162" t="str">
        <v/>
      </c>
      <c r="BQ162" t="str">
        <v/>
      </c>
      <c r="BR162" t="str">
        <v/>
      </c>
      <c r="BS162" t="str">
        <v/>
      </c>
      <c r="BT162" t="str">
        <v/>
      </c>
      <c r="BU162" t="str">
        <v/>
      </c>
      <c r="BV162" t="str">
        <v/>
      </c>
      <c r="BW162" t="str">
        <v/>
      </c>
      <c r="BX162" t="str">
        <v/>
      </c>
      <c r="BY162" t="str">
        <v/>
      </c>
      <c r="BZ162" t="str">
        <v/>
      </c>
      <c r="CA162" t="str">
        <v/>
      </c>
      <c r="CB162" t="str">
        <v/>
      </c>
      <c r="CC162" t="str">
        <v/>
      </c>
      <c r="CD162" t="str">
        <v/>
      </c>
      <c r="CE162" t="str">
        <v/>
      </c>
      <c r="CF162" t="str">
        <v/>
      </c>
      <c r="CG162" t="str">
        <v/>
      </c>
      <c r="CH162" t="str">
        <v/>
      </c>
      <c r="CI162" t="str">
        <v/>
      </c>
      <c r="CJ162" t="str">
        <v/>
      </c>
      <c r="CK162" t="str">
        <v/>
      </c>
      <c r="CL162" t="str">
        <v/>
      </c>
      <c r="CM162" t="str">
        <v/>
      </c>
      <c r="CN162" t="str">
        <v/>
      </c>
      <c r="CO162" t="str">
        <v/>
      </c>
      <c r="CP162" t="str">
        <v/>
      </c>
      <c r="CQ162" t="str">
        <v/>
      </c>
      <c r="CR162" t="str">
        <v/>
      </c>
    </row>
    <row r="163" spans="7:96" x14ac:dyDescent="0.3">
      <c r="G163" s="4" t="str">
        <f t="shared" si="2"/>
        <v/>
      </c>
      <c r="J163" t="str">
        <f>IFERROR(_xlfn.XLOOKUP(I163,Backend!$D$6:$D$101,Backend!$B$6:$B$101),"")</f>
        <v/>
      </c>
      <c r="Q163" t="str" cm="1">
        <f t="array" ref="Q163:CR163">TRANSPOSE(_xlfn._xlws.FILTER(Backend!$M$5:$M$100,J163=Backend!$I$5:$I$100))</f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  <c r="AS163" t="str">
        <v/>
      </c>
      <c r="AT163" t="str">
        <v/>
      </c>
      <c r="AU163" t="str">
        <v/>
      </c>
      <c r="AV163" t="str">
        <v/>
      </c>
      <c r="AW163" t="str">
        <v/>
      </c>
      <c r="AX163" t="str">
        <v/>
      </c>
      <c r="AY163" t="str">
        <v/>
      </c>
      <c r="AZ163" t="str">
        <v/>
      </c>
      <c r="BA163" t="str">
        <v/>
      </c>
      <c r="BB163" t="str">
        <v/>
      </c>
      <c r="BC163" t="str">
        <v/>
      </c>
      <c r="BD163" t="str">
        <v/>
      </c>
      <c r="BE163" t="str">
        <v/>
      </c>
      <c r="BF163" t="str">
        <v/>
      </c>
      <c r="BG163" t="str">
        <v/>
      </c>
      <c r="BH163" t="str">
        <v/>
      </c>
      <c r="BI163" t="str">
        <v/>
      </c>
      <c r="BJ163" t="str">
        <v/>
      </c>
      <c r="BK163" t="str">
        <v/>
      </c>
      <c r="BL163" t="str">
        <v/>
      </c>
      <c r="BM163" t="str">
        <v/>
      </c>
      <c r="BN163" t="str">
        <v/>
      </c>
      <c r="BO163" t="str">
        <v/>
      </c>
      <c r="BP163" t="str">
        <v/>
      </c>
      <c r="BQ163" t="str">
        <v/>
      </c>
      <c r="BR163" t="str">
        <v/>
      </c>
      <c r="BS163" t="str">
        <v/>
      </c>
      <c r="BT163" t="str">
        <v/>
      </c>
      <c r="BU163" t="str">
        <v/>
      </c>
      <c r="BV163" t="str">
        <v/>
      </c>
      <c r="BW163" t="str">
        <v/>
      </c>
      <c r="BX163" t="str">
        <v/>
      </c>
      <c r="BY163" t="str">
        <v/>
      </c>
      <c r="BZ163" t="str">
        <v/>
      </c>
      <c r="CA163" t="str">
        <v/>
      </c>
      <c r="CB163" t="str">
        <v/>
      </c>
      <c r="CC163" t="str">
        <v/>
      </c>
      <c r="CD163" t="str">
        <v/>
      </c>
      <c r="CE163" t="str">
        <v/>
      </c>
      <c r="CF163" t="str">
        <v/>
      </c>
      <c r="CG163" t="str">
        <v/>
      </c>
      <c r="CH163" t="str">
        <v/>
      </c>
      <c r="CI163" t="str">
        <v/>
      </c>
      <c r="CJ163" t="str">
        <v/>
      </c>
      <c r="CK163" t="str">
        <v/>
      </c>
      <c r="CL163" t="str">
        <v/>
      </c>
      <c r="CM163" t="str">
        <v/>
      </c>
      <c r="CN163" t="str">
        <v/>
      </c>
      <c r="CO163" t="str">
        <v/>
      </c>
      <c r="CP163" t="str">
        <v/>
      </c>
      <c r="CQ163" t="str">
        <v/>
      </c>
      <c r="CR163" t="str">
        <v/>
      </c>
    </row>
    <row r="164" spans="7:96" x14ac:dyDescent="0.3">
      <c r="G164" s="4" t="str">
        <f t="shared" si="2"/>
        <v/>
      </c>
      <c r="J164" t="str">
        <f>IFERROR(_xlfn.XLOOKUP(I164,Backend!$D$6:$D$101,Backend!$B$6:$B$101),"")</f>
        <v/>
      </c>
      <c r="Q164" t="str" cm="1">
        <f t="array" ref="Q164:CR164">TRANSPOSE(_xlfn._xlws.FILTER(Backend!$M$5:$M$100,J164=Backend!$I$5:$I$100))</f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  <c r="AS164" t="str">
        <v/>
      </c>
      <c r="AT164" t="str">
        <v/>
      </c>
      <c r="AU164" t="str">
        <v/>
      </c>
      <c r="AV164" t="str">
        <v/>
      </c>
      <c r="AW164" t="str">
        <v/>
      </c>
      <c r="AX164" t="str">
        <v/>
      </c>
      <c r="AY164" t="str">
        <v/>
      </c>
      <c r="AZ164" t="str">
        <v/>
      </c>
      <c r="BA164" t="str">
        <v/>
      </c>
      <c r="BB164" t="str">
        <v/>
      </c>
      <c r="BC164" t="str">
        <v/>
      </c>
      <c r="BD164" t="str">
        <v/>
      </c>
      <c r="BE164" t="str">
        <v/>
      </c>
      <c r="BF164" t="str">
        <v/>
      </c>
      <c r="BG164" t="str">
        <v/>
      </c>
      <c r="BH164" t="str">
        <v/>
      </c>
      <c r="BI164" t="str">
        <v/>
      </c>
      <c r="BJ164" t="str">
        <v/>
      </c>
      <c r="BK164" t="str">
        <v/>
      </c>
      <c r="BL164" t="str">
        <v/>
      </c>
      <c r="BM164" t="str">
        <v/>
      </c>
      <c r="BN164" t="str">
        <v/>
      </c>
      <c r="BO164" t="str">
        <v/>
      </c>
      <c r="BP164" t="str">
        <v/>
      </c>
      <c r="BQ164" t="str">
        <v/>
      </c>
      <c r="BR164" t="str">
        <v/>
      </c>
      <c r="BS164" t="str">
        <v/>
      </c>
      <c r="BT164" t="str">
        <v/>
      </c>
      <c r="BU164" t="str">
        <v/>
      </c>
      <c r="BV164" t="str">
        <v/>
      </c>
      <c r="BW164" t="str">
        <v/>
      </c>
      <c r="BX164" t="str">
        <v/>
      </c>
      <c r="BY164" t="str">
        <v/>
      </c>
      <c r="BZ164" t="str">
        <v/>
      </c>
      <c r="CA164" t="str">
        <v/>
      </c>
      <c r="CB164" t="str">
        <v/>
      </c>
      <c r="CC164" t="str">
        <v/>
      </c>
      <c r="CD164" t="str">
        <v/>
      </c>
      <c r="CE164" t="str">
        <v/>
      </c>
      <c r="CF164" t="str">
        <v/>
      </c>
      <c r="CG164" t="str">
        <v/>
      </c>
      <c r="CH164" t="str">
        <v/>
      </c>
      <c r="CI164" t="str">
        <v/>
      </c>
      <c r="CJ164" t="str">
        <v/>
      </c>
      <c r="CK164" t="str">
        <v/>
      </c>
      <c r="CL164" t="str">
        <v/>
      </c>
      <c r="CM164" t="str">
        <v/>
      </c>
      <c r="CN164" t="str">
        <v/>
      </c>
      <c r="CO164" t="str">
        <v/>
      </c>
      <c r="CP164" t="str">
        <v/>
      </c>
      <c r="CQ164" t="str">
        <v/>
      </c>
      <c r="CR164" t="str">
        <v/>
      </c>
    </row>
    <row r="165" spans="7:96" x14ac:dyDescent="0.3">
      <c r="G165" s="4" t="str">
        <f t="shared" si="2"/>
        <v/>
      </c>
      <c r="J165" t="str">
        <f>IFERROR(_xlfn.XLOOKUP(I165,Backend!$D$6:$D$101,Backend!$B$6:$B$101),"")</f>
        <v/>
      </c>
      <c r="Q165" t="str" cm="1">
        <f t="array" ref="Q165:CR165">TRANSPOSE(_xlfn._xlws.FILTER(Backend!$M$5:$M$100,J165=Backend!$I$5:$I$100))</f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  <c r="AS165" t="str">
        <v/>
      </c>
      <c r="AT165" t="str">
        <v/>
      </c>
      <c r="AU165" t="str">
        <v/>
      </c>
      <c r="AV165" t="str">
        <v/>
      </c>
      <c r="AW165" t="str">
        <v/>
      </c>
      <c r="AX165" t="str">
        <v/>
      </c>
      <c r="AY165" t="str">
        <v/>
      </c>
      <c r="AZ165" t="str">
        <v/>
      </c>
      <c r="BA165" t="str">
        <v/>
      </c>
      <c r="BB165" t="str">
        <v/>
      </c>
      <c r="BC165" t="str">
        <v/>
      </c>
      <c r="BD165" t="str">
        <v/>
      </c>
      <c r="BE165" t="str">
        <v/>
      </c>
      <c r="BF165" t="str">
        <v/>
      </c>
      <c r="BG165" t="str">
        <v/>
      </c>
      <c r="BH165" t="str">
        <v/>
      </c>
      <c r="BI165" t="str">
        <v/>
      </c>
      <c r="BJ165" t="str">
        <v/>
      </c>
      <c r="BK165" t="str">
        <v/>
      </c>
      <c r="BL165" t="str">
        <v/>
      </c>
      <c r="BM165" t="str">
        <v/>
      </c>
      <c r="BN165" t="str">
        <v/>
      </c>
      <c r="BO165" t="str">
        <v/>
      </c>
      <c r="BP165" t="str">
        <v/>
      </c>
      <c r="BQ165" t="str">
        <v/>
      </c>
      <c r="BR165" t="str">
        <v/>
      </c>
      <c r="BS165" t="str">
        <v/>
      </c>
      <c r="BT165" t="str">
        <v/>
      </c>
      <c r="BU165" t="str">
        <v/>
      </c>
      <c r="BV165" t="str">
        <v/>
      </c>
      <c r="BW165" t="str">
        <v/>
      </c>
      <c r="BX165" t="str">
        <v/>
      </c>
      <c r="BY165" t="str">
        <v/>
      </c>
      <c r="BZ165" t="str">
        <v/>
      </c>
      <c r="CA165" t="str">
        <v/>
      </c>
      <c r="CB165" t="str">
        <v/>
      </c>
      <c r="CC165" t="str">
        <v/>
      </c>
      <c r="CD165" t="str">
        <v/>
      </c>
      <c r="CE165" t="str">
        <v/>
      </c>
      <c r="CF165" t="str">
        <v/>
      </c>
      <c r="CG165" t="str">
        <v/>
      </c>
      <c r="CH165" t="str">
        <v/>
      </c>
      <c r="CI165" t="str">
        <v/>
      </c>
      <c r="CJ165" t="str">
        <v/>
      </c>
      <c r="CK165" t="str">
        <v/>
      </c>
      <c r="CL165" t="str">
        <v/>
      </c>
      <c r="CM165" t="str">
        <v/>
      </c>
      <c r="CN165" t="str">
        <v/>
      </c>
      <c r="CO165" t="str">
        <v/>
      </c>
      <c r="CP165" t="str">
        <v/>
      </c>
      <c r="CQ165" t="str">
        <v/>
      </c>
      <c r="CR165" t="str">
        <v/>
      </c>
    </row>
    <row r="166" spans="7:96" x14ac:dyDescent="0.3">
      <c r="G166" s="4" t="str">
        <f t="shared" si="2"/>
        <v/>
      </c>
      <c r="J166" t="str">
        <f>IFERROR(_xlfn.XLOOKUP(I166,Backend!$D$6:$D$101,Backend!$B$6:$B$101),"")</f>
        <v/>
      </c>
      <c r="Q166" t="str" cm="1">
        <f t="array" ref="Q166:CR166">TRANSPOSE(_xlfn._xlws.FILTER(Backend!$M$5:$M$100,J166=Backend!$I$5:$I$100))</f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  <c r="AS166" t="str">
        <v/>
      </c>
      <c r="AT166" t="str">
        <v/>
      </c>
      <c r="AU166" t="str">
        <v/>
      </c>
      <c r="AV166" t="str">
        <v/>
      </c>
      <c r="AW166" t="str">
        <v/>
      </c>
      <c r="AX166" t="str">
        <v/>
      </c>
      <c r="AY166" t="str">
        <v/>
      </c>
      <c r="AZ166" t="str">
        <v/>
      </c>
      <c r="BA166" t="str">
        <v/>
      </c>
      <c r="BB166" t="str">
        <v/>
      </c>
      <c r="BC166" t="str">
        <v/>
      </c>
      <c r="BD166" t="str">
        <v/>
      </c>
      <c r="BE166" t="str">
        <v/>
      </c>
      <c r="BF166" t="str">
        <v/>
      </c>
      <c r="BG166" t="str">
        <v/>
      </c>
      <c r="BH166" t="str">
        <v/>
      </c>
      <c r="BI166" t="str">
        <v/>
      </c>
      <c r="BJ166" t="str">
        <v/>
      </c>
      <c r="BK166" t="str">
        <v/>
      </c>
      <c r="BL166" t="str">
        <v/>
      </c>
      <c r="BM166" t="str">
        <v/>
      </c>
      <c r="BN166" t="str">
        <v/>
      </c>
      <c r="BO166" t="str">
        <v/>
      </c>
      <c r="BP166" t="str">
        <v/>
      </c>
      <c r="BQ166" t="str">
        <v/>
      </c>
      <c r="BR166" t="str">
        <v/>
      </c>
      <c r="BS166" t="str">
        <v/>
      </c>
      <c r="BT166" t="str">
        <v/>
      </c>
      <c r="BU166" t="str">
        <v/>
      </c>
      <c r="BV166" t="str">
        <v/>
      </c>
      <c r="BW166" t="str">
        <v/>
      </c>
      <c r="BX166" t="str">
        <v/>
      </c>
      <c r="BY166" t="str">
        <v/>
      </c>
      <c r="BZ166" t="str">
        <v/>
      </c>
      <c r="CA166" t="str">
        <v/>
      </c>
      <c r="CB166" t="str">
        <v/>
      </c>
      <c r="CC166" t="str">
        <v/>
      </c>
      <c r="CD166" t="str">
        <v/>
      </c>
      <c r="CE166" t="str">
        <v/>
      </c>
      <c r="CF166" t="str">
        <v/>
      </c>
      <c r="CG166" t="str">
        <v/>
      </c>
      <c r="CH166" t="str">
        <v/>
      </c>
      <c r="CI166" t="str">
        <v/>
      </c>
      <c r="CJ166" t="str">
        <v/>
      </c>
      <c r="CK166" t="str">
        <v/>
      </c>
      <c r="CL166" t="str">
        <v/>
      </c>
      <c r="CM166" t="str">
        <v/>
      </c>
      <c r="CN166" t="str">
        <v/>
      </c>
      <c r="CO166" t="str">
        <v/>
      </c>
      <c r="CP166" t="str">
        <v/>
      </c>
      <c r="CQ166" t="str">
        <v/>
      </c>
      <c r="CR166" t="str">
        <v/>
      </c>
    </row>
    <row r="167" spans="7:96" x14ac:dyDescent="0.3">
      <c r="G167" s="4" t="str">
        <f t="shared" si="2"/>
        <v/>
      </c>
      <c r="J167" t="str">
        <f>IFERROR(_xlfn.XLOOKUP(I167,Backend!$D$6:$D$101,Backend!$B$6:$B$101),"")</f>
        <v/>
      </c>
      <c r="Q167" t="str" cm="1">
        <f t="array" ref="Q167:CR167">TRANSPOSE(_xlfn._xlws.FILTER(Backend!$M$5:$M$100,J167=Backend!$I$5:$I$100))</f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  <c r="AS167" t="str">
        <v/>
      </c>
      <c r="AT167" t="str">
        <v/>
      </c>
      <c r="AU167" t="str">
        <v/>
      </c>
      <c r="AV167" t="str">
        <v/>
      </c>
      <c r="AW167" t="str">
        <v/>
      </c>
      <c r="AX167" t="str">
        <v/>
      </c>
      <c r="AY167" t="str">
        <v/>
      </c>
      <c r="AZ167" t="str">
        <v/>
      </c>
      <c r="BA167" t="str">
        <v/>
      </c>
      <c r="BB167" t="str">
        <v/>
      </c>
      <c r="BC167" t="str">
        <v/>
      </c>
      <c r="BD167" t="str">
        <v/>
      </c>
      <c r="BE167" t="str">
        <v/>
      </c>
      <c r="BF167" t="str">
        <v/>
      </c>
      <c r="BG167" t="str">
        <v/>
      </c>
      <c r="BH167" t="str">
        <v/>
      </c>
      <c r="BI167" t="str">
        <v/>
      </c>
      <c r="BJ167" t="str">
        <v/>
      </c>
      <c r="BK167" t="str">
        <v/>
      </c>
      <c r="BL167" t="str">
        <v/>
      </c>
      <c r="BM167" t="str">
        <v/>
      </c>
      <c r="BN167" t="str">
        <v/>
      </c>
      <c r="BO167" t="str">
        <v/>
      </c>
      <c r="BP167" t="str">
        <v/>
      </c>
      <c r="BQ167" t="str">
        <v/>
      </c>
      <c r="BR167" t="str">
        <v/>
      </c>
      <c r="BS167" t="str">
        <v/>
      </c>
      <c r="BT167" t="str">
        <v/>
      </c>
      <c r="BU167" t="str">
        <v/>
      </c>
      <c r="BV167" t="str">
        <v/>
      </c>
      <c r="BW167" t="str">
        <v/>
      </c>
      <c r="BX167" t="str">
        <v/>
      </c>
      <c r="BY167" t="str">
        <v/>
      </c>
      <c r="BZ167" t="str">
        <v/>
      </c>
      <c r="CA167" t="str">
        <v/>
      </c>
      <c r="CB167" t="str">
        <v/>
      </c>
      <c r="CC167" t="str">
        <v/>
      </c>
      <c r="CD167" t="str">
        <v/>
      </c>
      <c r="CE167" t="str">
        <v/>
      </c>
      <c r="CF167" t="str">
        <v/>
      </c>
      <c r="CG167" t="str">
        <v/>
      </c>
      <c r="CH167" t="str">
        <v/>
      </c>
      <c r="CI167" t="str">
        <v/>
      </c>
      <c r="CJ167" t="str">
        <v/>
      </c>
      <c r="CK167" t="str">
        <v/>
      </c>
      <c r="CL167" t="str">
        <v/>
      </c>
      <c r="CM167" t="str">
        <v/>
      </c>
      <c r="CN167" t="str">
        <v/>
      </c>
      <c r="CO167" t="str">
        <v/>
      </c>
      <c r="CP167" t="str">
        <v/>
      </c>
      <c r="CQ167" t="str">
        <v/>
      </c>
      <c r="CR167" t="str">
        <v/>
      </c>
    </row>
    <row r="168" spans="7:96" x14ac:dyDescent="0.3">
      <c r="G168" s="4" t="str">
        <f t="shared" si="2"/>
        <v/>
      </c>
      <c r="J168" t="str">
        <f>IFERROR(_xlfn.XLOOKUP(I168,Backend!$D$6:$D$101,Backend!$B$6:$B$101),"")</f>
        <v/>
      </c>
      <c r="Q168" t="str" cm="1">
        <f t="array" ref="Q168:CR168">TRANSPOSE(_xlfn._xlws.FILTER(Backend!$M$5:$M$100,J168=Backend!$I$5:$I$100))</f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  <c r="AS168" t="str">
        <v/>
      </c>
      <c r="AT168" t="str">
        <v/>
      </c>
      <c r="AU168" t="str">
        <v/>
      </c>
      <c r="AV168" t="str">
        <v/>
      </c>
      <c r="AW168" t="str">
        <v/>
      </c>
      <c r="AX168" t="str">
        <v/>
      </c>
      <c r="AY168" t="str">
        <v/>
      </c>
      <c r="AZ168" t="str">
        <v/>
      </c>
      <c r="BA168" t="str">
        <v/>
      </c>
      <c r="BB168" t="str">
        <v/>
      </c>
      <c r="BC168" t="str">
        <v/>
      </c>
      <c r="BD168" t="str">
        <v/>
      </c>
      <c r="BE168" t="str">
        <v/>
      </c>
      <c r="BF168" t="str">
        <v/>
      </c>
      <c r="BG168" t="str">
        <v/>
      </c>
      <c r="BH168" t="str">
        <v/>
      </c>
      <c r="BI168" t="str">
        <v/>
      </c>
      <c r="BJ168" t="str">
        <v/>
      </c>
      <c r="BK168" t="str">
        <v/>
      </c>
      <c r="BL168" t="str">
        <v/>
      </c>
      <c r="BM168" t="str">
        <v/>
      </c>
      <c r="BN168" t="str">
        <v/>
      </c>
      <c r="BO168" t="str">
        <v/>
      </c>
      <c r="BP168" t="str">
        <v/>
      </c>
      <c r="BQ168" t="str">
        <v/>
      </c>
      <c r="BR168" t="str">
        <v/>
      </c>
      <c r="BS168" t="str">
        <v/>
      </c>
      <c r="BT168" t="str">
        <v/>
      </c>
      <c r="BU168" t="str">
        <v/>
      </c>
      <c r="BV168" t="str">
        <v/>
      </c>
      <c r="BW168" t="str">
        <v/>
      </c>
      <c r="BX168" t="str">
        <v/>
      </c>
      <c r="BY168" t="str">
        <v/>
      </c>
      <c r="BZ168" t="str">
        <v/>
      </c>
      <c r="CA168" t="str">
        <v/>
      </c>
      <c r="CB168" t="str">
        <v/>
      </c>
      <c r="CC168" t="str">
        <v/>
      </c>
      <c r="CD168" t="str">
        <v/>
      </c>
      <c r="CE168" t="str">
        <v/>
      </c>
      <c r="CF168" t="str">
        <v/>
      </c>
      <c r="CG168" t="str">
        <v/>
      </c>
      <c r="CH168" t="str">
        <v/>
      </c>
      <c r="CI168" t="str">
        <v/>
      </c>
      <c r="CJ168" t="str">
        <v/>
      </c>
      <c r="CK168" t="str">
        <v/>
      </c>
      <c r="CL168" t="str">
        <v/>
      </c>
      <c r="CM168" t="str">
        <v/>
      </c>
      <c r="CN168" t="str">
        <v/>
      </c>
      <c r="CO168" t="str">
        <v/>
      </c>
      <c r="CP168" t="str">
        <v/>
      </c>
      <c r="CQ168" t="str">
        <v/>
      </c>
      <c r="CR168" t="str">
        <v/>
      </c>
    </row>
    <row r="169" spans="7:96" x14ac:dyDescent="0.3">
      <c r="G169" s="4" t="str">
        <f t="shared" si="2"/>
        <v/>
      </c>
      <c r="J169" t="str">
        <f>IFERROR(_xlfn.XLOOKUP(I169,Backend!$D$6:$D$101,Backend!$B$6:$B$101),"")</f>
        <v/>
      </c>
      <c r="Q169" t="str" cm="1">
        <f t="array" ref="Q169:CR169">TRANSPOSE(_xlfn._xlws.FILTER(Backend!$M$5:$M$100,J169=Backend!$I$5:$I$100))</f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  <c r="AS169" t="str">
        <v/>
      </c>
      <c r="AT169" t="str">
        <v/>
      </c>
      <c r="AU169" t="str">
        <v/>
      </c>
      <c r="AV169" t="str">
        <v/>
      </c>
      <c r="AW169" t="str">
        <v/>
      </c>
      <c r="AX169" t="str">
        <v/>
      </c>
      <c r="AY169" t="str">
        <v/>
      </c>
      <c r="AZ169" t="str">
        <v/>
      </c>
      <c r="BA169" t="str">
        <v/>
      </c>
      <c r="BB169" t="str">
        <v/>
      </c>
      <c r="BC169" t="str">
        <v/>
      </c>
      <c r="BD169" t="str">
        <v/>
      </c>
      <c r="BE169" t="str">
        <v/>
      </c>
      <c r="BF169" t="str">
        <v/>
      </c>
      <c r="BG169" t="str">
        <v/>
      </c>
      <c r="BH169" t="str">
        <v/>
      </c>
      <c r="BI169" t="str">
        <v/>
      </c>
      <c r="BJ169" t="str">
        <v/>
      </c>
      <c r="BK169" t="str">
        <v/>
      </c>
      <c r="BL169" t="str">
        <v/>
      </c>
      <c r="BM169" t="str">
        <v/>
      </c>
      <c r="BN169" t="str">
        <v/>
      </c>
      <c r="BO169" t="str">
        <v/>
      </c>
      <c r="BP169" t="str">
        <v/>
      </c>
      <c r="BQ169" t="str">
        <v/>
      </c>
      <c r="BR169" t="str">
        <v/>
      </c>
      <c r="BS169" t="str">
        <v/>
      </c>
      <c r="BT169" t="str">
        <v/>
      </c>
      <c r="BU169" t="str">
        <v/>
      </c>
      <c r="BV169" t="str">
        <v/>
      </c>
      <c r="BW169" t="str">
        <v/>
      </c>
      <c r="BX169" t="str">
        <v/>
      </c>
      <c r="BY169" t="str">
        <v/>
      </c>
      <c r="BZ169" t="str">
        <v/>
      </c>
      <c r="CA169" t="str">
        <v/>
      </c>
      <c r="CB169" t="str">
        <v/>
      </c>
      <c r="CC169" t="str">
        <v/>
      </c>
      <c r="CD169" t="str">
        <v/>
      </c>
      <c r="CE169" t="str">
        <v/>
      </c>
      <c r="CF169" t="str">
        <v/>
      </c>
      <c r="CG169" t="str">
        <v/>
      </c>
      <c r="CH169" t="str">
        <v/>
      </c>
      <c r="CI169" t="str">
        <v/>
      </c>
      <c r="CJ169" t="str">
        <v/>
      </c>
      <c r="CK169" t="str">
        <v/>
      </c>
      <c r="CL169" t="str">
        <v/>
      </c>
      <c r="CM169" t="str">
        <v/>
      </c>
      <c r="CN169" t="str">
        <v/>
      </c>
      <c r="CO169" t="str">
        <v/>
      </c>
      <c r="CP169" t="str">
        <v/>
      </c>
      <c r="CQ169" t="str">
        <v/>
      </c>
      <c r="CR169" t="str">
        <v/>
      </c>
    </row>
    <row r="170" spans="7:96" x14ac:dyDescent="0.3">
      <c r="G170" s="4" t="str">
        <f t="shared" si="2"/>
        <v/>
      </c>
      <c r="J170" t="str">
        <f>IFERROR(_xlfn.XLOOKUP(I170,Backend!$D$6:$D$101,Backend!$B$6:$B$101),"")</f>
        <v/>
      </c>
      <c r="Q170" t="str" cm="1">
        <f t="array" ref="Q170:CR170">TRANSPOSE(_xlfn._xlws.FILTER(Backend!$M$5:$M$100,J170=Backend!$I$5:$I$100))</f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  <c r="AS170" t="str">
        <v/>
      </c>
      <c r="AT170" t="str">
        <v/>
      </c>
      <c r="AU170" t="str">
        <v/>
      </c>
      <c r="AV170" t="str">
        <v/>
      </c>
      <c r="AW170" t="str">
        <v/>
      </c>
      <c r="AX170" t="str">
        <v/>
      </c>
      <c r="AY170" t="str">
        <v/>
      </c>
      <c r="AZ170" t="str">
        <v/>
      </c>
      <c r="BA170" t="str">
        <v/>
      </c>
      <c r="BB170" t="str">
        <v/>
      </c>
      <c r="BC170" t="str">
        <v/>
      </c>
      <c r="BD170" t="str">
        <v/>
      </c>
      <c r="BE170" t="str">
        <v/>
      </c>
      <c r="BF170" t="str">
        <v/>
      </c>
      <c r="BG170" t="str">
        <v/>
      </c>
      <c r="BH170" t="str">
        <v/>
      </c>
      <c r="BI170" t="str">
        <v/>
      </c>
      <c r="BJ170" t="str">
        <v/>
      </c>
      <c r="BK170" t="str">
        <v/>
      </c>
      <c r="BL170" t="str">
        <v/>
      </c>
      <c r="BM170" t="str">
        <v/>
      </c>
      <c r="BN170" t="str">
        <v/>
      </c>
      <c r="BO170" t="str">
        <v/>
      </c>
      <c r="BP170" t="str">
        <v/>
      </c>
      <c r="BQ170" t="str">
        <v/>
      </c>
      <c r="BR170" t="str">
        <v/>
      </c>
      <c r="BS170" t="str">
        <v/>
      </c>
      <c r="BT170" t="str">
        <v/>
      </c>
      <c r="BU170" t="str">
        <v/>
      </c>
      <c r="BV170" t="str">
        <v/>
      </c>
      <c r="BW170" t="str">
        <v/>
      </c>
      <c r="BX170" t="str">
        <v/>
      </c>
      <c r="BY170" t="str">
        <v/>
      </c>
      <c r="BZ170" t="str">
        <v/>
      </c>
      <c r="CA170" t="str">
        <v/>
      </c>
      <c r="CB170" t="str">
        <v/>
      </c>
      <c r="CC170" t="str">
        <v/>
      </c>
      <c r="CD170" t="str">
        <v/>
      </c>
      <c r="CE170" t="str">
        <v/>
      </c>
      <c r="CF170" t="str">
        <v/>
      </c>
      <c r="CG170" t="str">
        <v/>
      </c>
      <c r="CH170" t="str">
        <v/>
      </c>
      <c r="CI170" t="str">
        <v/>
      </c>
      <c r="CJ170" t="str">
        <v/>
      </c>
      <c r="CK170" t="str">
        <v/>
      </c>
      <c r="CL170" t="str">
        <v/>
      </c>
      <c r="CM170" t="str">
        <v/>
      </c>
      <c r="CN170" t="str">
        <v/>
      </c>
      <c r="CO170" t="str">
        <v/>
      </c>
      <c r="CP170" t="str">
        <v/>
      </c>
      <c r="CQ170" t="str">
        <v/>
      </c>
      <c r="CR170" t="str">
        <v/>
      </c>
    </row>
    <row r="171" spans="7:96" x14ac:dyDescent="0.3">
      <c r="G171" s="4" t="str">
        <f t="shared" si="2"/>
        <v/>
      </c>
      <c r="J171" t="str">
        <f>IFERROR(_xlfn.XLOOKUP(I171,Backend!$D$6:$D$101,Backend!$B$6:$B$101),"")</f>
        <v/>
      </c>
      <c r="Q171" t="str" cm="1">
        <f t="array" ref="Q171:CR171">TRANSPOSE(_xlfn._xlws.FILTER(Backend!$M$5:$M$100,J171=Backend!$I$5:$I$100))</f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 t="str">
        <v/>
      </c>
      <c r="AQ171" t="str">
        <v/>
      </c>
      <c r="AR171" t="str">
        <v/>
      </c>
      <c r="AS171" t="str">
        <v/>
      </c>
      <c r="AT171" t="str">
        <v/>
      </c>
      <c r="AU171" t="str">
        <v/>
      </c>
      <c r="AV171" t="str">
        <v/>
      </c>
      <c r="AW171" t="str">
        <v/>
      </c>
      <c r="AX171" t="str">
        <v/>
      </c>
      <c r="AY171" t="str">
        <v/>
      </c>
      <c r="AZ171" t="str">
        <v/>
      </c>
      <c r="BA171" t="str">
        <v/>
      </c>
      <c r="BB171" t="str">
        <v/>
      </c>
      <c r="BC171" t="str">
        <v/>
      </c>
      <c r="BD171" t="str">
        <v/>
      </c>
      <c r="BE171" t="str">
        <v/>
      </c>
      <c r="BF171" t="str">
        <v/>
      </c>
      <c r="BG171" t="str">
        <v/>
      </c>
      <c r="BH171" t="str">
        <v/>
      </c>
      <c r="BI171" t="str">
        <v/>
      </c>
      <c r="BJ171" t="str">
        <v/>
      </c>
      <c r="BK171" t="str">
        <v/>
      </c>
      <c r="BL171" t="str">
        <v/>
      </c>
      <c r="BM171" t="str">
        <v/>
      </c>
      <c r="BN171" t="str">
        <v/>
      </c>
      <c r="BO171" t="str">
        <v/>
      </c>
      <c r="BP171" t="str">
        <v/>
      </c>
      <c r="BQ171" t="str">
        <v/>
      </c>
      <c r="BR171" t="str">
        <v/>
      </c>
      <c r="BS171" t="str">
        <v/>
      </c>
      <c r="BT171" t="str">
        <v/>
      </c>
      <c r="BU171" t="str">
        <v/>
      </c>
      <c r="BV171" t="str">
        <v/>
      </c>
      <c r="BW171" t="str">
        <v/>
      </c>
      <c r="BX171" t="str">
        <v/>
      </c>
      <c r="BY171" t="str">
        <v/>
      </c>
      <c r="BZ171" t="str">
        <v/>
      </c>
      <c r="CA171" t="str">
        <v/>
      </c>
      <c r="CB171" t="str">
        <v/>
      </c>
      <c r="CC171" t="str">
        <v/>
      </c>
      <c r="CD171" t="str">
        <v/>
      </c>
      <c r="CE171" t="str">
        <v/>
      </c>
      <c r="CF171" t="str">
        <v/>
      </c>
      <c r="CG171" t="str">
        <v/>
      </c>
      <c r="CH171" t="str">
        <v/>
      </c>
      <c r="CI171" t="str">
        <v/>
      </c>
      <c r="CJ171" t="str">
        <v/>
      </c>
      <c r="CK171" t="str">
        <v/>
      </c>
      <c r="CL171" t="str">
        <v/>
      </c>
      <c r="CM171" t="str">
        <v/>
      </c>
      <c r="CN171" t="str">
        <v/>
      </c>
      <c r="CO171" t="str">
        <v/>
      </c>
      <c r="CP171" t="str">
        <v/>
      </c>
      <c r="CQ171" t="str">
        <v/>
      </c>
      <c r="CR171" t="str">
        <v/>
      </c>
    </row>
    <row r="172" spans="7:96" x14ac:dyDescent="0.3">
      <c r="G172" s="4" t="str">
        <f t="shared" si="2"/>
        <v/>
      </c>
      <c r="J172" t="str">
        <f>IFERROR(_xlfn.XLOOKUP(I172,Backend!$D$6:$D$101,Backend!$B$6:$B$101),"")</f>
        <v/>
      </c>
      <c r="Q172" t="str" cm="1">
        <f t="array" ref="Q172:CR172">TRANSPOSE(_xlfn._xlws.FILTER(Backend!$M$5:$M$100,J172=Backend!$I$5:$I$100))</f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 t="str">
        <v/>
      </c>
      <c r="AQ172" t="str">
        <v/>
      </c>
      <c r="AR172" t="str">
        <v/>
      </c>
      <c r="AS172" t="str">
        <v/>
      </c>
      <c r="AT172" t="str">
        <v/>
      </c>
      <c r="AU172" t="str">
        <v/>
      </c>
      <c r="AV172" t="str">
        <v/>
      </c>
      <c r="AW172" t="str">
        <v/>
      </c>
      <c r="AX172" t="str">
        <v/>
      </c>
      <c r="AY172" t="str">
        <v/>
      </c>
      <c r="AZ172" t="str">
        <v/>
      </c>
      <c r="BA172" t="str">
        <v/>
      </c>
      <c r="BB172" t="str">
        <v/>
      </c>
      <c r="BC172" t="str">
        <v/>
      </c>
      <c r="BD172" t="str">
        <v/>
      </c>
      <c r="BE172" t="str">
        <v/>
      </c>
      <c r="BF172" t="str">
        <v/>
      </c>
      <c r="BG172" t="str">
        <v/>
      </c>
      <c r="BH172" t="str">
        <v/>
      </c>
      <c r="BI172" t="str">
        <v/>
      </c>
      <c r="BJ172" t="str">
        <v/>
      </c>
      <c r="BK172" t="str">
        <v/>
      </c>
      <c r="BL172" t="str">
        <v/>
      </c>
      <c r="BM172" t="str">
        <v/>
      </c>
      <c r="BN172" t="str">
        <v/>
      </c>
      <c r="BO172" t="str">
        <v/>
      </c>
      <c r="BP172" t="str">
        <v/>
      </c>
      <c r="BQ172" t="str">
        <v/>
      </c>
      <c r="BR172" t="str">
        <v/>
      </c>
      <c r="BS172" t="str">
        <v/>
      </c>
      <c r="BT172" t="str">
        <v/>
      </c>
      <c r="BU172" t="str">
        <v/>
      </c>
      <c r="BV172" t="str">
        <v/>
      </c>
      <c r="BW172" t="str">
        <v/>
      </c>
      <c r="BX172" t="str">
        <v/>
      </c>
      <c r="BY172" t="str">
        <v/>
      </c>
      <c r="BZ172" t="str">
        <v/>
      </c>
      <c r="CA172" t="str">
        <v/>
      </c>
      <c r="CB172" t="str">
        <v/>
      </c>
      <c r="CC172" t="str">
        <v/>
      </c>
      <c r="CD172" t="str">
        <v/>
      </c>
      <c r="CE172" t="str">
        <v/>
      </c>
      <c r="CF172" t="str">
        <v/>
      </c>
      <c r="CG172" t="str">
        <v/>
      </c>
      <c r="CH172" t="str">
        <v/>
      </c>
      <c r="CI172" t="str">
        <v/>
      </c>
      <c r="CJ172" t="str">
        <v/>
      </c>
      <c r="CK172" t="str">
        <v/>
      </c>
      <c r="CL172" t="str">
        <v/>
      </c>
      <c r="CM172" t="str">
        <v/>
      </c>
      <c r="CN172" t="str">
        <v/>
      </c>
      <c r="CO172" t="str">
        <v/>
      </c>
      <c r="CP172" t="str">
        <v/>
      </c>
      <c r="CQ172" t="str">
        <v/>
      </c>
      <c r="CR172" t="str">
        <v/>
      </c>
    </row>
    <row r="173" spans="7:96" x14ac:dyDescent="0.3">
      <c r="G173" s="4" t="str">
        <f t="shared" si="2"/>
        <v/>
      </c>
      <c r="J173" t="str">
        <f>IFERROR(_xlfn.XLOOKUP(I173,Backend!$D$6:$D$101,Backend!$B$6:$B$101),"")</f>
        <v/>
      </c>
      <c r="Q173" t="str" cm="1">
        <f t="array" ref="Q173:CR173">TRANSPOSE(_xlfn._xlws.FILTER(Backend!$M$5:$M$100,J173=Backend!$I$5:$I$100))</f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 t="str">
        <v/>
      </c>
      <c r="AK173" t="str">
        <v/>
      </c>
      <c r="AL173" t="str">
        <v/>
      </c>
      <c r="AM173" t="str">
        <v/>
      </c>
      <c r="AN173" t="str">
        <v/>
      </c>
      <c r="AO173" t="str">
        <v/>
      </c>
      <c r="AP173" t="str">
        <v/>
      </c>
      <c r="AQ173" t="str">
        <v/>
      </c>
      <c r="AR173" t="str">
        <v/>
      </c>
      <c r="AS173" t="str">
        <v/>
      </c>
      <c r="AT173" t="str">
        <v/>
      </c>
      <c r="AU173" t="str">
        <v/>
      </c>
      <c r="AV173" t="str">
        <v/>
      </c>
      <c r="AW173" t="str">
        <v/>
      </c>
      <c r="AX173" t="str">
        <v/>
      </c>
      <c r="AY173" t="str">
        <v/>
      </c>
      <c r="AZ173" t="str">
        <v/>
      </c>
      <c r="BA173" t="str">
        <v/>
      </c>
      <c r="BB173" t="str">
        <v/>
      </c>
      <c r="BC173" t="str">
        <v/>
      </c>
      <c r="BD173" t="str">
        <v/>
      </c>
      <c r="BE173" t="str">
        <v/>
      </c>
      <c r="BF173" t="str">
        <v/>
      </c>
      <c r="BG173" t="str">
        <v/>
      </c>
      <c r="BH173" t="str">
        <v/>
      </c>
      <c r="BI173" t="str">
        <v/>
      </c>
      <c r="BJ173" t="str">
        <v/>
      </c>
      <c r="BK173" t="str">
        <v/>
      </c>
      <c r="BL173" t="str">
        <v/>
      </c>
      <c r="BM173" t="str">
        <v/>
      </c>
      <c r="BN173" t="str">
        <v/>
      </c>
      <c r="BO173" t="str">
        <v/>
      </c>
      <c r="BP173" t="str">
        <v/>
      </c>
      <c r="BQ173" t="str">
        <v/>
      </c>
      <c r="BR173" t="str">
        <v/>
      </c>
      <c r="BS173" t="str">
        <v/>
      </c>
      <c r="BT173" t="str">
        <v/>
      </c>
      <c r="BU173" t="str">
        <v/>
      </c>
      <c r="BV173" t="str">
        <v/>
      </c>
      <c r="BW173" t="str">
        <v/>
      </c>
      <c r="BX173" t="str">
        <v/>
      </c>
      <c r="BY173" t="str">
        <v/>
      </c>
      <c r="BZ173" t="str">
        <v/>
      </c>
      <c r="CA173" t="str">
        <v/>
      </c>
      <c r="CB173" t="str">
        <v/>
      </c>
      <c r="CC173" t="str">
        <v/>
      </c>
      <c r="CD173" t="str">
        <v/>
      </c>
      <c r="CE173" t="str">
        <v/>
      </c>
      <c r="CF173" t="str">
        <v/>
      </c>
      <c r="CG173" t="str">
        <v/>
      </c>
      <c r="CH173" t="str">
        <v/>
      </c>
      <c r="CI173" t="str">
        <v/>
      </c>
      <c r="CJ173" t="str">
        <v/>
      </c>
      <c r="CK173" t="str">
        <v/>
      </c>
      <c r="CL173" t="str">
        <v/>
      </c>
      <c r="CM173" t="str">
        <v/>
      </c>
      <c r="CN173" t="str">
        <v/>
      </c>
      <c r="CO173" t="str">
        <v/>
      </c>
      <c r="CP173" t="str">
        <v/>
      </c>
      <c r="CQ173" t="str">
        <v/>
      </c>
      <c r="CR173" t="str">
        <v/>
      </c>
    </row>
    <row r="174" spans="7:96" x14ac:dyDescent="0.3">
      <c r="G174" s="4" t="str">
        <f t="shared" si="2"/>
        <v/>
      </c>
      <c r="J174" t="str">
        <f>IFERROR(_xlfn.XLOOKUP(I174,Backend!$D$6:$D$101,Backend!$B$6:$B$101),"")</f>
        <v/>
      </c>
      <c r="Q174" t="str" cm="1">
        <f t="array" ref="Q174:CR174">TRANSPOSE(_xlfn._xlws.FILTER(Backend!$M$5:$M$100,J174=Backend!$I$5:$I$100))</f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  <c r="AS174" t="str">
        <v/>
      </c>
      <c r="AT174" t="str">
        <v/>
      </c>
      <c r="AU174" t="str">
        <v/>
      </c>
      <c r="AV174" t="str">
        <v/>
      </c>
      <c r="AW174" t="str">
        <v/>
      </c>
      <c r="AX174" t="str">
        <v/>
      </c>
      <c r="AY174" t="str">
        <v/>
      </c>
      <c r="AZ174" t="str">
        <v/>
      </c>
      <c r="BA174" t="str">
        <v/>
      </c>
      <c r="BB174" t="str">
        <v/>
      </c>
      <c r="BC174" t="str">
        <v/>
      </c>
      <c r="BD174" t="str">
        <v/>
      </c>
      <c r="BE174" t="str">
        <v/>
      </c>
      <c r="BF174" t="str">
        <v/>
      </c>
      <c r="BG174" t="str">
        <v/>
      </c>
      <c r="BH174" t="str">
        <v/>
      </c>
      <c r="BI174" t="str">
        <v/>
      </c>
      <c r="BJ174" t="str">
        <v/>
      </c>
      <c r="BK174" t="str">
        <v/>
      </c>
      <c r="BL174" t="str">
        <v/>
      </c>
      <c r="BM174" t="str">
        <v/>
      </c>
      <c r="BN174" t="str">
        <v/>
      </c>
      <c r="BO174" t="str">
        <v/>
      </c>
      <c r="BP174" t="str">
        <v/>
      </c>
      <c r="BQ174" t="str">
        <v/>
      </c>
      <c r="BR174" t="str">
        <v/>
      </c>
      <c r="BS174" t="str">
        <v/>
      </c>
      <c r="BT174" t="str">
        <v/>
      </c>
      <c r="BU174" t="str">
        <v/>
      </c>
      <c r="BV174" t="str">
        <v/>
      </c>
      <c r="BW174" t="str">
        <v/>
      </c>
      <c r="BX174" t="str">
        <v/>
      </c>
      <c r="BY174" t="str">
        <v/>
      </c>
      <c r="BZ174" t="str">
        <v/>
      </c>
      <c r="CA174" t="str">
        <v/>
      </c>
      <c r="CB174" t="str">
        <v/>
      </c>
      <c r="CC174" t="str">
        <v/>
      </c>
      <c r="CD174" t="str">
        <v/>
      </c>
      <c r="CE174" t="str">
        <v/>
      </c>
      <c r="CF174" t="str">
        <v/>
      </c>
      <c r="CG174" t="str">
        <v/>
      </c>
      <c r="CH174" t="str">
        <v/>
      </c>
      <c r="CI174" t="str">
        <v/>
      </c>
      <c r="CJ174" t="str">
        <v/>
      </c>
      <c r="CK174" t="str">
        <v/>
      </c>
      <c r="CL174" t="str">
        <v/>
      </c>
      <c r="CM174" t="str">
        <v/>
      </c>
      <c r="CN174" t="str">
        <v/>
      </c>
      <c r="CO174" t="str">
        <v/>
      </c>
      <c r="CP174" t="str">
        <v/>
      </c>
      <c r="CQ174" t="str">
        <v/>
      </c>
      <c r="CR174" t="str">
        <v/>
      </c>
    </row>
    <row r="175" spans="7:96" x14ac:dyDescent="0.3">
      <c r="G175" s="4" t="str">
        <f t="shared" si="2"/>
        <v/>
      </c>
      <c r="J175" t="str">
        <f>IFERROR(_xlfn.XLOOKUP(I175,Backend!$D$6:$D$101,Backend!$B$6:$B$101),"")</f>
        <v/>
      </c>
      <c r="Q175" t="str" cm="1">
        <f t="array" ref="Q175:CR175">TRANSPOSE(_xlfn._xlws.FILTER(Backend!$M$5:$M$100,J175=Backend!$I$5:$I$100))</f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  <c r="AS175" t="str">
        <v/>
      </c>
      <c r="AT175" t="str">
        <v/>
      </c>
      <c r="AU175" t="str">
        <v/>
      </c>
      <c r="AV175" t="str">
        <v/>
      </c>
      <c r="AW175" t="str">
        <v/>
      </c>
      <c r="AX175" t="str">
        <v/>
      </c>
      <c r="AY175" t="str">
        <v/>
      </c>
      <c r="AZ175" t="str">
        <v/>
      </c>
      <c r="BA175" t="str">
        <v/>
      </c>
      <c r="BB175" t="str">
        <v/>
      </c>
      <c r="BC175" t="str">
        <v/>
      </c>
      <c r="BD175" t="str">
        <v/>
      </c>
      <c r="BE175" t="str">
        <v/>
      </c>
      <c r="BF175" t="str">
        <v/>
      </c>
      <c r="BG175" t="str">
        <v/>
      </c>
      <c r="BH175" t="str">
        <v/>
      </c>
      <c r="BI175" t="str">
        <v/>
      </c>
      <c r="BJ175" t="str">
        <v/>
      </c>
      <c r="BK175" t="str">
        <v/>
      </c>
      <c r="BL175" t="str">
        <v/>
      </c>
      <c r="BM175" t="str">
        <v/>
      </c>
      <c r="BN175" t="str">
        <v/>
      </c>
      <c r="BO175" t="str">
        <v/>
      </c>
      <c r="BP175" t="str">
        <v/>
      </c>
      <c r="BQ175" t="str">
        <v/>
      </c>
      <c r="BR175" t="str">
        <v/>
      </c>
      <c r="BS175" t="str">
        <v/>
      </c>
      <c r="BT175" t="str">
        <v/>
      </c>
      <c r="BU175" t="str">
        <v/>
      </c>
      <c r="BV175" t="str">
        <v/>
      </c>
      <c r="BW175" t="str">
        <v/>
      </c>
      <c r="BX175" t="str">
        <v/>
      </c>
      <c r="BY175" t="str">
        <v/>
      </c>
      <c r="BZ175" t="str">
        <v/>
      </c>
      <c r="CA175" t="str">
        <v/>
      </c>
      <c r="CB175" t="str">
        <v/>
      </c>
      <c r="CC175" t="str">
        <v/>
      </c>
      <c r="CD175" t="str">
        <v/>
      </c>
      <c r="CE175" t="str">
        <v/>
      </c>
      <c r="CF175" t="str">
        <v/>
      </c>
      <c r="CG175" t="str">
        <v/>
      </c>
      <c r="CH175" t="str">
        <v/>
      </c>
      <c r="CI175" t="str">
        <v/>
      </c>
      <c r="CJ175" t="str">
        <v/>
      </c>
      <c r="CK175" t="str">
        <v/>
      </c>
      <c r="CL175" t="str">
        <v/>
      </c>
      <c r="CM175" t="str">
        <v/>
      </c>
      <c r="CN175" t="str">
        <v/>
      </c>
      <c r="CO175" t="str">
        <v/>
      </c>
      <c r="CP175" t="str">
        <v/>
      </c>
      <c r="CQ175" t="str">
        <v/>
      </c>
      <c r="CR175" t="str">
        <v/>
      </c>
    </row>
    <row r="176" spans="7:96" x14ac:dyDescent="0.3">
      <c r="G176" s="4" t="str">
        <f t="shared" si="2"/>
        <v/>
      </c>
      <c r="J176" t="str">
        <f>IFERROR(_xlfn.XLOOKUP(I176,Backend!$D$6:$D$101,Backend!$B$6:$B$101),"")</f>
        <v/>
      </c>
      <c r="Q176" t="str" cm="1">
        <f t="array" ref="Q176:CR176">TRANSPOSE(_xlfn._xlws.FILTER(Backend!$M$5:$M$100,J176=Backend!$I$5:$I$100))</f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  <c r="AS176" t="str">
        <v/>
      </c>
      <c r="AT176" t="str">
        <v/>
      </c>
      <c r="AU176" t="str">
        <v/>
      </c>
      <c r="AV176" t="str">
        <v/>
      </c>
      <c r="AW176" t="str">
        <v/>
      </c>
      <c r="AX176" t="str">
        <v/>
      </c>
      <c r="AY176" t="str">
        <v/>
      </c>
      <c r="AZ176" t="str">
        <v/>
      </c>
      <c r="BA176" t="str">
        <v/>
      </c>
      <c r="BB176" t="str">
        <v/>
      </c>
      <c r="BC176" t="str">
        <v/>
      </c>
      <c r="BD176" t="str">
        <v/>
      </c>
      <c r="BE176" t="str">
        <v/>
      </c>
      <c r="BF176" t="str">
        <v/>
      </c>
      <c r="BG176" t="str">
        <v/>
      </c>
      <c r="BH176" t="str">
        <v/>
      </c>
      <c r="BI176" t="str">
        <v/>
      </c>
      <c r="BJ176" t="str">
        <v/>
      </c>
      <c r="BK176" t="str">
        <v/>
      </c>
      <c r="BL176" t="str">
        <v/>
      </c>
      <c r="BM176" t="str">
        <v/>
      </c>
      <c r="BN176" t="str">
        <v/>
      </c>
      <c r="BO176" t="str">
        <v/>
      </c>
      <c r="BP176" t="str">
        <v/>
      </c>
      <c r="BQ176" t="str">
        <v/>
      </c>
      <c r="BR176" t="str">
        <v/>
      </c>
      <c r="BS176" t="str">
        <v/>
      </c>
      <c r="BT176" t="str">
        <v/>
      </c>
      <c r="BU176" t="str">
        <v/>
      </c>
      <c r="BV176" t="str">
        <v/>
      </c>
      <c r="BW176" t="str">
        <v/>
      </c>
      <c r="BX176" t="str">
        <v/>
      </c>
      <c r="BY176" t="str">
        <v/>
      </c>
      <c r="BZ176" t="str">
        <v/>
      </c>
      <c r="CA176" t="str">
        <v/>
      </c>
      <c r="CB176" t="str">
        <v/>
      </c>
      <c r="CC176" t="str">
        <v/>
      </c>
      <c r="CD176" t="str">
        <v/>
      </c>
      <c r="CE176" t="str">
        <v/>
      </c>
      <c r="CF176" t="str">
        <v/>
      </c>
      <c r="CG176" t="str">
        <v/>
      </c>
      <c r="CH176" t="str">
        <v/>
      </c>
      <c r="CI176" t="str">
        <v/>
      </c>
      <c r="CJ176" t="str">
        <v/>
      </c>
      <c r="CK176" t="str">
        <v/>
      </c>
      <c r="CL176" t="str">
        <v/>
      </c>
      <c r="CM176" t="str">
        <v/>
      </c>
      <c r="CN176" t="str">
        <v/>
      </c>
      <c r="CO176" t="str">
        <v/>
      </c>
      <c r="CP176" t="str">
        <v/>
      </c>
      <c r="CQ176" t="str">
        <v/>
      </c>
      <c r="CR176" t="str">
        <v/>
      </c>
    </row>
    <row r="177" spans="7:96" x14ac:dyDescent="0.3">
      <c r="G177" s="4" t="str">
        <f t="shared" si="2"/>
        <v/>
      </c>
      <c r="J177" t="str">
        <f>IFERROR(_xlfn.XLOOKUP(I177,Backend!$D$6:$D$101,Backend!$B$6:$B$101),"")</f>
        <v/>
      </c>
      <c r="Q177" t="str" cm="1">
        <f t="array" ref="Q177:CR177">TRANSPOSE(_xlfn._xlws.FILTER(Backend!$M$5:$M$100,J177=Backend!$I$5:$I$100))</f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  <c r="AS177" t="str">
        <v/>
      </c>
      <c r="AT177" t="str">
        <v/>
      </c>
      <c r="AU177" t="str">
        <v/>
      </c>
      <c r="AV177" t="str">
        <v/>
      </c>
      <c r="AW177" t="str">
        <v/>
      </c>
      <c r="AX177" t="str">
        <v/>
      </c>
      <c r="AY177" t="str">
        <v/>
      </c>
      <c r="AZ177" t="str">
        <v/>
      </c>
      <c r="BA177" t="str">
        <v/>
      </c>
      <c r="BB177" t="str">
        <v/>
      </c>
      <c r="BC177" t="str">
        <v/>
      </c>
      <c r="BD177" t="str">
        <v/>
      </c>
      <c r="BE177" t="str">
        <v/>
      </c>
      <c r="BF177" t="str">
        <v/>
      </c>
      <c r="BG177" t="str">
        <v/>
      </c>
      <c r="BH177" t="str">
        <v/>
      </c>
      <c r="BI177" t="str">
        <v/>
      </c>
      <c r="BJ177" t="str">
        <v/>
      </c>
      <c r="BK177" t="str">
        <v/>
      </c>
      <c r="BL177" t="str">
        <v/>
      </c>
      <c r="BM177" t="str">
        <v/>
      </c>
      <c r="BN177" t="str">
        <v/>
      </c>
      <c r="BO177" t="str">
        <v/>
      </c>
      <c r="BP177" t="str">
        <v/>
      </c>
      <c r="BQ177" t="str">
        <v/>
      </c>
      <c r="BR177" t="str">
        <v/>
      </c>
      <c r="BS177" t="str">
        <v/>
      </c>
      <c r="BT177" t="str">
        <v/>
      </c>
      <c r="BU177" t="str">
        <v/>
      </c>
      <c r="BV177" t="str">
        <v/>
      </c>
      <c r="BW177" t="str">
        <v/>
      </c>
      <c r="BX177" t="str">
        <v/>
      </c>
      <c r="BY177" t="str">
        <v/>
      </c>
      <c r="BZ177" t="str">
        <v/>
      </c>
      <c r="CA177" t="str">
        <v/>
      </c>
      <c r="CB177" t="str">
        <v/>
      </c>
      <c r="CC177" t="str">
        <v/>
      </c>
      <c r="CD177" t="str">
        <v/>
      </c>
      <c r="CE177" t="str">
        <v/>
      </c>
      <c r="CF177" t="str">
        <v/>
      </c>
      <c r="CG177" t="str">
        <v/>
      </c>
      <c r="CH177" t="str">
        <v/>
      </c>
      <c r="CI177" t="str">
        <v/>
      </c>
      <c r="CJ177" t="str">
        <v/>
      </c>
      <c r="CK177" t="str">
        <v/>
      </c>
      <c r="CL177" t="str">
        <v/>
      </c>
      <c r="CM177" t="str">
        <v/>
      </c>
      <c r="CN177" t="str">
        <v/>
      </c>
      <c r="CO177" t="str">
        <v/>
      </c>
      <c r="CP177" t="str">
        <v/>
      </c>
      <c r="CQ177" t="str">
        <v/>
      </c>
      <c r="CR177" t="str">
        <v/>
      </c>
    </row>
    <row r="178" spans="7:96" x14ac:dyDescent="0.3">
      <c r="G178" s="4" t="str">
        <f t="shared" si="2"/>
        <v/>
      </c>
      <c r="J178" t="str">
        <f>IFERROR(_xlfn.XLOOKUP(I178,Backend!$D$6:$D$101,Backend!$B$6:$B$101),"")</f>
        <v/>
      </c>
      <c r="Q178" t="str" cm="1">
        <f t="array" ref="Q178:CR178">TRANSPOSE(_xlfn._xlws.FILTER(Backend!$M$5:$M$100,J178=Backend!$I$5:$I$100))</f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  <c r="AS178" t="str">
        <v/>
      </c>
      <c r="AT178" t="str">
        <v/>
      </c>
      <c r="AU178" t="str">
        <v/>
      </c>
      <c r="AV178" t="str">
        <v/>
      </c>
      <c r="AW178" t="str">
        <v/>
      </c>
      <c r="AX178" t="str">
        <v/>
      </c>
      <c r="AY178" t="str">
        <v/>
      </c>
      <c r="AZ178" t="str">
        <v/>
      </c>
      <c r="BA178" t="str">
        <v/>
      </c>
      <c r="BB178" t="str">
        <v/>
      </c>
      <c r="BC178" t="str">
        <v/>
      </c>
      <c r="BD178" t="str">
        <v/>
      </c>
      <c r="BE178" t="str">
        <v/>
      </c>
      <c r="BF178" t="str">
        <v/>
      </c>
      <c r="BG178" t="str">
        <v/>
      </c>
      <c r="BH178" t="str">
        <v/>
      </c>
      <c r="BI178" t="str">
        <v/>
      </c>
      <c r="BJ178" t="str">
        <v/>
      </c>
      <c r="BK178" t="str">
        <v/>
      </c>
      <c r="BL178" t="str">
        <v/>
      </c>
      <c r="BM178" t="str">
        <v/>
      </c>
      <c r="BN178" t="str">
        <v/>
      </c>
      <c r="BO178" t="str">
        <v/>
      </c>
      <c r="BP178" t="str">
        <v/>
      </c>
      <c r="BQ178" t="str">
        <v/>
      </c>
      <c r="BR178" t="str">
        <v/>
      </c>
      <c r="BS178" t="str">
        <v/>
      </c>
      <c r="BT178" t="str">
        <v/>
      </c>
      <c r="BU178" t="str">
        <v/>
      </c>
      <c r="BV178" t="str">
        <v/>
      </c>
      <c r="BW178" t="str">
        <v/>
      </c>
      <c r="BX178" t="str">
        <v/>
      </c>
      <c r="BY178" t="str">
        <v/>
      </c>
      <c r="BZ178" t="str">
        <v/>
      </c>
      <c r="CA178" t="str">
        <v/>
      </c>
      <c r="CB178" t="str">
        <v/>
      </c>
      <c r="CC178" t="str">
        <v/>
      </c>
      <c r="CD178" t="str">
        <v/>
      </c>
      <c r="CE178" t="str">
        <v/>
      </c>
      <c r="CF178" t="str">
        <v/>
      </c>
      <c r="CG178" t="str">
        <v/>
      </c>
      <c r="CH178" t="str">
        <v/>
      </c>
      <c r="CI178" t="str">
        <v/>
      </c>
      <c r="CJ178" t="str">
        <v/>
      </c>
      <c r="CK178" t="str">
        <v/>
      </c>
      <c r="CL178" t="str">
        <v/>
      </c>
      <c r="CM178" t="str">
        <v/>
      </c>
      <c r="CN178" t="str">
        <v/>
      </c>
      <c r="CO178" t="str">
        <v/>
      </c>
      <c r="CP178" t="str">
        <v/>
      </c>
      <c r="CQ178" t="str">
        <v/>
      </c>
      <c r="CR178" t="str">
        <v/>
      </c>
    </row>
    <row r="179" spans="7:96" x14ac:dyDescent="0.3">
      <c r="G179" s="4" t="str">
        <f t="shared" si="2"/>
        <v/>
      </c>
      <c r="J179" t="str">
        <f>IFERROR(_xlfn.XLOOKUP(I179,Backend!$D$6:$D$101,Backend!$B$6:$B$101),"")</f>
        <v/>
      </c>
      <c r="Q179" t="str" cm="1">
        <f t="array" ref="Q179:CR179">TRANSPOSE(_xlfn._xlws.FILTER(Backend!$M$5:$M$100,J179=Backend!$I$5:$I$100))</f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  <c r="AS179" t="str">
        <v/>
      </c>
      <c r="AT179" t="str">
        <v/>
      </c>
      <c r="AU179" t="str">
        <v/>
      </c>
      <c r="AV179" t="str">
        <v/>
      </c>
      <c r="AW179" t="str">
        <v/>
      </c>
      <c r="AX179" t="str">
        <v/>
      </c>
      <c r="AY179" t="str">
        <v/>
      </c>
      <c r="AZ179" t="str">
        <v/>
      </c>
      <c r="BA179" t="str">
        <v/>
      </c>
      <c r="BB179" t="str">
        <v/>
      </c>
      <c r="BC179" t="str">
        <v/>
      </c>
      <c r="BD179" t="str">
        <v/>
      </c>
      <c r="BE179" t="str">
        <v/>
      </c>
      <c r="BF179" t="str">
        <v/>
      </c>
      <c r="BG179" t="str">
        <v/>
      </c>
      <c r="BH179" t="str">
        <v/>
      </c>
      <c r="BI179" t="str">
        <v/>
      </c>
      <c r="BJ179" t="str">
        <v/>
      </c>
      <c r="BK179" t="str">
        <v/>
      </c>
      <c r="BL179" t="str">
        <v/>
      </c>
      <c r="BM179" t="str">
        <v/>
      </c>
      <c r="BN179" t="str">
        <v/>
      </c>
      <c r="BO179" t="str">
        <v/>
      </c>
      <c r="BP179" t="str">
        <v/>
      </c>
      <c r="BQ179" t="str">
        <v/>
      </c>
      <c r="BR179" t="str">
        <v/>
      </c>
      <c r="BS179" t="str">
        <v/>
      </c>
      <c r="BT179" t="str">
        <v/>
      </c>
      <c r="BU179" t="str">
        <v/>
      </c>
      <c r="BV179" t="str">
        <v/>
      </c>
      <c r="BW179" t="str">
        <v/>
      </c>
      <c r="BX179" t="str">
        <v/>
      </c>
      <c r="BY179" t="str">
        <v/>
      </c>
      <c r="BZ179" t="str">
        <v/>
      </c>
      <c r="CA179" t="str">
        <v/>
      </c>
      <c r="CB179" t="str">
        <v/>
      </c>
      <c r="CC179" t="str">
        <v/>
      </c>
      <c r="CD179" t="str">
        <v/>
      </c>
      <c r="CE179" t="str">
        <v/>
      </c>
      <c r="CF179" t="str">
        <v/>
      </c>
      <c r="CG179" t="str">
        <v/>
      </c>
      <c r="CH179" t="str">
        <v/>
      </c>
      <c r="CI179" t="str">
        <v/>
      </c>
      <c r="CJ179" t="str">
        <v/>
      </c>
      <c r="CK179" t="str">
        <v/>
      </c>
      <c r="CL179" t="str">
        <v/>
      </c>
      <c r="CM179" t="str">
        <v/>
      </c>
      <c r="CN179" t="str">
        <v/>
      </c>
      <c r="CO179" t="str">
        <v/>
      </c>
      <c r="CP179" t="str">
        <v/>
      </c>
      <c r="CQ179" t="str">
        <v/>
      </c>
      <c r="CR179" t="str">
        <v/>
      </c>
    </row>
    <row r="180" spans="7:96" x14ac:dyDescent="0.3">
      <c r="G180" s="4" t="str">
        <f t="shared" si="2"/>
        <v/>
      </c>
      <c r="J180" t="str">
        <f>IFERROR(_xlfn.XLOOKUP(I180,Backend!$D$6:$D$101,Backend!$B$6:$B$101),"")</f>
        <v/>
      </c>
      <c r="Q180" t="str" cm="1">
        <f t="array" ref="Q180:CR180">TRANSPOSE(_xlfn._xlws.FILTER(Backend!$M$5:$M$100,J180=Backend!$I$5:$I$100))</f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/>
      </c>
      <c r="AM180" t="str">
        <v/>
      </c>
      <c r="AN180" t="str">
        <v/>
      </c>
      <c r="AO180" t="str">
        <v/>
      </c>
      <c r="AP180" t="str">
        <v/>
      </c>
      <c r="AQ180" t="str">
        <v/>
      </c>
      <c r="AR180" t="str">
        <v/>
      </c>
      <c r="AS180" t="str">
        <v/>
      </c>
      <c r="AT180" t="str">
        <v/>
      </c>
      <c r="AU180" t="str">
        <v/>
      </c>
      <c r="AV180" t="str">
        <v/>
      </c>
      <c r="AW180" t="str">
        <v/>
      </c>
      <c r="AX180" t="str">
        <v/>
      </c>
      <c r="AY180" t="str">
        <v/>
      </c>
      <c r="AZ180" t="str">
        <v/>
      </c>
      <c r="BA180" t="str">
        <v/>
      </c>
      <c r="BB180" t="str">
        <v/>
      </c>
      <c r="BC180" t="str">
        <v/>
      </c>
      <c r="BD180" t="str">
        <v/>
      </c>
      <c r="BE180" t="str">
        <v/>
      </c>
      <c r="BF180" t="str">
        <v/>
      </c>
      <c r="BG180" t="str">
        <v/>
      </c>
      <c r="BH180" t="str">
        <v/>
      </c>
      <c r="BI180" t="str">
        <v/>
      </c>
      <c r="BJ180" t="str">
        <v/>
      </c>
      <c r="BK180" t="str">
        <v/>
      </c>
      <c r="BL180" t="str">
        <v/>
      </c>
      <c r="BM180" t="str">
        <v/>
      </c>
      <c r="BN180" t="str">
        <v/>
      </c>
      <c r="BO180" t="str">
        <v/>
      </c>
      <c r="BP180" t="str">
        <v/>
      </c>
      <c r="BQ180" t="str">
        <v/>
      </c>
      <c r="BR180" t="str">
        <v/>
      </c>
      <c r="BS180" t="str">
        <v/>
      </c>
      <c r="BT180" t="str">
        <v/>
      </c>
      <c r="BU180" t="str">
        <v/>
      </c>
      <c r="BV180" t="str">
        <v/>
      </c>
      <c r="BW180" t="str">
        <v/>
      </c>
      <c r="BX180" t="str">
        <v/>
      </c>
      <c r="BY180" t="str">
        <v/>
      </c>
      <c r="BZ180" t="str">
        <v/>
      </c>
      <c r="CA180" t="str">
        <v/>
      </c>
      <c r="CB180" t="str">
        <v/>
      </c>
      <c r="CC180" t="str">
        <v/>
      </c>
      <c r="CD180" t="str">
        <v/>
      </c>
      <c r="CE180" t="str">
        <v/>
      </c>
      <c r="CF180" t="str">
        <v/>
      </c>
      <c r="CG180" t="str">
        <v/>
      </c>
      <c r="CH180" t="str">
        <v/>
      </c>
      <c r="CI180" t="str">
        <v/>
      </c>
      <c r="CJ180" t="str">
        <v/>
      </c>
      <c r="CK180" t="str">
        <v/>
      </c>
      <c r="CL180" t="str">
        <v/>
      </c>
      <c r="CM180" t="str">
        <v/>
      </c>
      <c r="CN180" t="str">
        <v/>
      </c>
      <c r="CO180" t="str">
        <v/>
      </c>
      <c r="CP180" t="str">
        <v/>
      </c>
      <c r="CQ180" t="str">
        <v/>
      </c>
      <c r="CR180" t="str">
        <v/>
      </c>
    </row>
    <row r="181" spans="7:96" x14ac:dyDescent="0.3">
      <c r="G181" s="4" t="str">
        <f t="shared" si="2"/>
        <v/>
      </c>
      <c r="J181" t="str">
        <f>IFERROR(_xlfn.XLOOKUP(I181,Backend!$D$6:$D$101,Backend!$B$6:$B$101),"")</f>
        <v/>
      </c>
      <c r="Q181" t="str" cm="1">
        <f t="array" ref="Q181:CR181">TRANSPOSE(_xlfn._xlws.FILTER(Backend!$M$5:$M$100,J181=Backend!$I$5:$I$100))</f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  <c r="AS181" t="str">
        <v/>
      </c>
      <c r="AT181" t="str">
        <v/>
      </c>
      <c r="AU181" t="str">
        <v/>
      </c>
      <c r="AV181" t="str">
        <v/>
      </c>
      <c r="AW181" t="str">
        <v/>
      </c>
      <c r="AX181" t="str">
        <v/>
      </c>
      <c r="AY181" t="str">
        <v/>
      </c>
      <c r="AZ181" t="str">
        <v/>
      </c>
      <c r="BA181" t="str">
        <v/>
      </c>
      <c r="BB181" t="str">
        <v/>
      </c>
      <c r="BC181" t="str">
        <v/>
      </c>
      <c r="BD181" t="str">
        <v/>
      </c>
      <c r="BE181" t="str">
        <v/>
      </c>
      <c r="BF181" t="str">
        <v/>
      </c>
      <c r="BG181" t="str">
        <v/>
      </c>
      <c r="BH181" t="str">
        <v/>
      </c>
      <c r="BI181" t="str">
        <v/>
      </c>
      <c r="BJ181" t="str">
        <v/>
      </c>
      <c r="BK181" t="str">
        <v/>
      </c>
      <c r="BL181" t="str">
        <v/>
      </c>
      <c r="BM181" t="str">
        <v/>
      </c>
      <c r="BN181" t="str">
        <v/>
      </c>
      <c r="BO181" t="str">
        <v/>
      </c>
      <c r="BP181" t="str">
        <v/>
      </c>
      <c r="BQ181" t="str">
        <v/>
      </c>
      <c r="BR181" t="str">
        <v/>
      </c>
      <c r="BS181" t="str">
        <v/>
      </c>
      <c r="BT181" t="str">
        <v/>
      </c>
      <c r="BU181" t="str">
        <v/>
      </c>
      <c r="BV181" t="str">
        <v/>
      </c>
      <c r="BW181" t="str">
        <v/>
      </c>
      <c r="BX181" t="str">
        <v/>
      </c>
      <c r="BY181" t="str">
        <v/>
      </c>
      <c r="BZ181" t="str">
        <v/>
      </c>
      <c r="CA181" t="str">
        <v/>
      </c>
      <c r="CB181" t="str">
        <v/>
      </c>
      <c r="CC181" t="str">
        <v/>
      </c>
      <c r="CD181" t="str">
        <v/>
      </c>
      <c r="CE181" t="str">
        <v/>
      </c>
      <c r="CF181" t="str">
        <v/>
      </c>
      <c r="CG181" t="str">
        <v/>
      </c>
      <c r="CH181" t="str">
        <v/>
      </c>
      <c r="CI181" t="str">
        <v/>
      </c>
      <c r="CJ181" t="str">
        <v/>
      </c>
      <c r="CK181" t="str">
        <v/>
      </c>
      <c r="CL181" t="str">
        <v/>
      </c>
      <c r="CM181" t="str">
        <v/>
      </c>
      <c r="CN181" t="str">
        <v/>
      </c>
      <c r="CO181" t="str">
        <v/>
      </c>
      <c r="CP181" t="str">
        <v/>
      </c>
      <c r="CQ181" t="str">
        <v/>
      </c>
      <c r="CR181" t="str">
        <v/>
      </c>
    </row>
    <row r="182" spans="7:96" x14ac:dyDescent="0.3">
      <c r="G182" s="4" t="str">
        <f t="shared" si="2"/>
        <v/>
      </c>
      <c r="J182" t="str">
        <f>IFERROR(_xlfn.XLOOKUP(I182,Backend!$D$6:$D$101,Backend!$B$6:$B$101),"")</f>
        <v/>
      </c>
      <c r="Q182" t="str" cm="1">
        <f t="array" ref="Q182:CR182">TRANSPOSE(_xlfn._xlws.FILTER(Backend!$M$5:$M$100,J182=Backend!$I$5:$I$100))</f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  <c r="AS182" t="str">
        <v/>
      </c>
      <c r="AT182" t="str">
        <v/>
      </c>
      <c r="AU182" t="str">
        <v/>
      </c>
      <c r="AV182" t="str">
        <v/>
      </c>
      <c r="AW182" t="str">
        <v/>
      </c>
      <c r="AX182" t="str">
        <v/>
      </c>
      <c r="AY182" t="str">
        <v/>
      </c>
      <c r="AZ182" t="str">
        <v/>
      </c>
      <c r="BA182" t="str">
        <v/>
      </c>
      <c r="BB182" t="str">
        <v/>
      </c>
      <c r="BC182" t="str">
        <v/>
      </c>
      <c r="BD182" t="str">
        <v/>
      </c>
      <c r="BE182" t="str">
        <v/>
      </c>
      <c r="BF182" t="str">
        <v/>
      </c>
      <c r="BG182" t="str">
        <v/>
      </c>
      <c r="BH182" t="str">
        <v/>
      </c>
      <c r="BI182" t="str">
        <v/>
      </c>
      <c r="BJ182" t="str">
        <v/>
      </c>
      <c r="BK182" t="str">
        <v/>
      </c>
      <c r="BL182" t="str">
        <v/>
      </c>
      <c r="BM182" t="str">
        <v/>
      </c>
      <c r="BN182" t="str">
        <v/>
      </c>
      <c r="BO182" t="str">
        <v/>
      </c>
      <c r="BP182" t="str">
        <v/>
      </c>
      <c r="BQ182" t="str">
        <v/>
      </c>
      <c r="BR182" t="str">
        <v/>
      </c>
      <c r="BS182" t="str">
        <v/>
      </c>
      <c r="BT182" t="str">
        <v/>
      </c>
      <c r="BU182" t="str">
        <v/>
      </c>
      <c r="BV182" t="str">
        <v/>
      </c>
      <c r="BW182" t="str">
        <v/>
      </c>
      <c r="BX182" t="str">
        <v/>
      </c>
      <c r="BY182" t="str">
        <v/>
      </c>
      <c r="BZ182" t="str">
        <v/>
      </c>
      <c r="CA182" t="str">
        <v/>
      </c>
      <c r="CB182" t="str">
        <v/>
      </c>
      <c r="CC182" t="str">
        <v/>
      </c>
      <c r="CD182" t="str">
        <v/>
      </c>
      <c r="CE182" t="str">
        <v/>
      </c>
      <c r="CF182" t="str">
        <v/>
      </c>
      <c r="CG182" t="str">
        <v/>
      </c>
      <c r="CH182" t="str">
        <v/>
      </c>
      <c r="CI182" t="str">
        <v/>
      </c>
      <c r="CJ182" t="str">
        <v/>
      </c>
      <c r="CK182" t="str">
        <v/>
      </c>
      <c r="CL182" t="str">
        <v/>
      </c>
      <c r="CM182" t="str">
        <v/>
      </c>
      <c r="CN182" t="str">
        <v/>
      </c>
      <c r="CO182" t="str">
        <v/>
      </c>
      <c r="CP182" t="str">
        <v/>
      </c>
      <c r="CQ182" t="str">
        <v/>
      </c>
      <c r="CR182" t="str">
        <v/>
      </c>
    </row>
    <row r="183" spans="7:96" x14ac:dyDescent="0.3">
      <c r="G183" s="4" t="str">
        <f t="shared" si="2"/>
        <v/>
      </c>
      <c r="J183" t="str">
        <f>IFERROR(_xlfn.XLOOKUP(I183,Backend!$D$6:$D$101,Backend!$B$6:$B$101),"")</f>
        <v/>
      </c>
      <c r="Q183" t="str" cm="1">
        <f t="array" ref="Q183:CR183">TRANSPOSE(_xlfn._xlws.FILTER(Backend!$M$5:$M$100,J183=Backend!$I$5:$I$100))</f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 t="str">
        <v/>
      </c>
      <c r="AZ183" t="str">
        <v/>
      </c>
      <c r="BA183" t="str">
        <v/>
      </c>
      <c r="BB183" t="str">
        <v/>
      </c>
      <c r="BC183" t="str">
        <v/>
      </c>
      <c r="BD183" t="str">
        <v/>
      </c>
      <c r="BE183" t="str">
        <v/>
      </c>
      <c r="BF183" t="str">
        <v/>
      </c>
      <c r="BG183" t="str">
        <v/>
      </c>
      <c r="BH183" t="str">
        <v/>
      </c>
      <c r="BI183" t="str">
        <v/>
      </c>
      <c r="BJ183" t="str">
        <v/>
      </c>
      <c r="BK183" t="str">
        <v/>
      </c>
      <c r="BL183" t="str">
        <v/>
      </c>
      <c r="BM183" t="str">
        <v/>
      </c>
      <c r="BN183" t="str">
        <v/>
      </c>
      <c r="BO183" t="str">
        <v/>
      </c>
      <c r="BP183" t="str">
        <v/>
      </c>
      <c r="BQ183" t="str">
        <v/>
      </c>
      <c r="BR183" t="str">
        <v/>
      </c>
      <c r="BS183" t="str">
        <v/>
      </c>
      <c r="BT183" t="str">
        <v/>
      </c>
      <c r="BU183" t="str">
        <v/>
      </c>
      <c r="BV183" t="str">
        <v/>
      </c>
      <c r="BW183" t="str">
        <v/>
      </c>
      <c r="BX183" t="str">
        <v/>
      </c>
      <c r="BY183" t="str">
        <v/>
      </c>
      <c r="BZ183" t="str">
        <v/>
      </c>
      <c r="CA183" t="str">
        <v/>
      </c>
      <c r="CB183" t="str">
        <v/>
      </c>
      <c r="CC183" t="str">
        <v/>
      </c>
      <c r="CD183" t="str">
        <v/>
      </c>
      <c r="CE183" t="str">
        <v/>
      </c>
      <c r="CF183" t="str">
        <v/>
      </c>
      <c r="CG183" t="str">
        <v/>
      </c>
      <c r="CH183" t="str">
        <v/>
      </c>
      <c r="CI183" t="str">
        <v/>
      </c>
      <c r="CJ183" t="str">
        <v/>
      </c>
      <c r="CK183" t="str">
        <v/>
      </c>
      <c r="CL183" t="str">
        <v/>
      </c>
      <c r="CM183" t="str">
        <v/>
      </c>
      <c r="CN183" t="str">
        <v/>
      </c>
      <c r="CO183" t="str">
        <v/>
      </c>
      <c r="CP183" t="str">
        <v/>
      </c>
      <c r="CQ183" t="str">
        <v/>
      </c>
      <c r="CR183" t="str">
        <v/>
      </c>
    </row>
    <row r="184" spans="7:96" x14ac:dyDescent="0.3">
      <c r="G184" s="4" t="str">
        <f t="shared" si="2"/>
        <v/>
      </c>
      <c r="J184" t="str">
        <f>IFERROR(_xlfn.XLOOKUP(I184,Backend!$D$6:$D$101,Backend!$B$6:$B$101),"")</f>
        <v/>
      </c>
      <c r="Q184" t="str" cm="1">
        <f t="array" ref="Q184:CR184">TRANSPOSE(_xlfn._xlws.FILTER(Backend!$M$5:$M$100,J184=Backend!$I$5:$I$100))</f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/>
      </c>
      <c r="AM184" t="str">
        <v/>
      </c>
      <c r="AN184" t="str">
        <v/>
      </c>
      <c r="AO184" t="str">
        <v/>
      </c>
      <c r="AP184" t="str">
        <v/>
      </c>
      <c r="AQ184" t="str">
        <v/>
      </c>
      <c r="AR184" t="str">
        <v/>
      </c>
      <c r="AS184" t="str">
        <v/>
      </c>
      <c r="AT184" t="str">
        <v/>
      </c>
      <c r="AU184" t="str">
        <v/>
      </c>
      <c r="AV184" t="str">
        <v/>
      </c>
      <c r="AW184" t="str">
        <v/>
      </c>
      <c r="AX184" t="str">
        <v/>
      </c>
      <c r="AY184" t="str">
        <v/>
      </c>
      <c r="AZ184" t="str">
        <v/>
      </c>
      <c r="BA184" t="str">
        <v/>
      </c>
      <c r="BB184" t="str">
        <v/>
      </c>
      <c r="BC184" t="str">
        <v/>
      </c>
      <c r="BD184" t="str">
        <v/>
      </c>
      <c r="BE184" t="str">
        <v/>
      </c>
      <c r="BF184" t="str">
        <v/>
      </c>
      <c r="BG184" t="str">
        <v/>
      </c>
      <c r="BH184" t="str">
        <v/>
      </c>
      <c r="BI184" t="str">
        <v/>
      </c>
      <c r="BJ184" t="str">
        <v/>
      </c>
      <c r="BK184" t="str">
        <v/>
      </c>
      <c r="BL184" t="str">
        <v/>
      </c>
      <c r="BM184" t="str">
        <v/>
      </c>
      <c r="BN184" t="str">
        <v/>
      </c>
      <c r="BO184" t="str">
        <v/>
      </c>
      <c r="BP184" t="str">
        <v/>
      </c>
      <c r="BQ184" t="str">
        <v/>
      </c>
      <c r="BR184" t="str">
        <v/>
      </c>
      <c r="BS184" t="str">
        <v/>
      </c>
      <c r="BT184" t="str">
        <v/>
      </c>
      <c r="BU184" t="str">
        <v/>
      </c>
      <c r="BV184" t="str">
        <v/>
      </c>
      <c r="BW184" t="str">
        <v/>
      </c>
      <c r="BX184" t="str">
        <v/>
      </c>
      <c r="BY184" t="str">
        <v/>
      </c>
      <c r="BZ184" t="str">
        <v/>
      </c>
      <c r="CA184" t="str">
        <v/>
      </c>
      <c r="CB184" t="str">
        <v/>
      </c>
      <c r="CC184" t="str">
        <v/>
      </c>
      <c r="CD184" t="str">
        <v/>
      </c>
      <c r="CE184" t="str">
        <v/>
      </c>
      <c r="CF184" t="str">
        <v/>
      </c>
      <c r="CG184" t="str">
        <v/>
      </c>
      <c r="CH184" t="str">
        <v/>
      </c>
      <c r="CI184" t="str">
        <v/>
      </c>
      <c r="CJ184" t="str">
        <v/>
      </c>
      <c r="CK184" t="str">
        <v/>
      </c>
      <c r="CL184" t="str">
        <v/>
      </c>
      <c r="CM184" t="str">
        <v/>
      </c>
      <c r="CN184" t="str">
        <v/>
      </c>
      <c r="CO184" t="str">
        <v/>
      </c>
      <c r="CP184" t="str">
        <v/>
      </c>
      <c r="CQ184" t="str">
        <v/>
      </c>
      <c r="CR184" t="str">
        <v/>
      </c>
    </row>
    <row r="185" spans="7:96" x14ac:dyDescent="0.3">
      <c r="G185" s="4" t="str">
        <f t="shared" si="2"/>
        <v/>
      </c>
      <c r="J185" t="str">
        <f>IFERROR(_xlfn.XLOOKUP(I185,Backend!$D$6:$D$101,Backend!$B$6:$B$101),"")</f>
        <v/>
      </c>
      <c r="Q185" t="str" cm="1">
        <f t="array" ref="Q185:CR185">TRANSPOSE(_xlfn._xlws.FILTER(Backend!$M$5:$M$100,J185=Backend!$I$5:$I$100))</f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  <c r="AS185" t="str">
        <v/>
      </c>
      <c r="AT185" t="str">
        <v/>
      </c>
      <c r="AU185" t="str">
        <v/>
      </c>
      <c r="AV185" t="str">
        <v/>
      </c>
      <c r="AW185" t="str">
        <v/>
      </c>
      <c r="AX185" t="str">
        <v/>
      </c>
      <c r="AY185" t="str">
        <v/>
      </c>
      <c r="AZ185" t="str">
        <v/>
      </c>
      <c r="BA185" t="str">
        <v/>
      </c>
      <c r="BB185" t="str">
        <v/>
      </c>
      <c r="BC185" t="str">
        <v/>
      </c>
      <c r="BD185" t="str">
        <v/>
      </c>
      <c r="BE185" t="str">
        <v/>
      </c>
      <c r="BF185" t="str">
        <v/>
      </c>
      <c r="BG185" t="str">
        <v/>
      </c>
      <c r="BH185" t="str">
        <v/>
      </c>
      <c r="BI185" t="str">
        <v/>
      </c>
      <c r="BJ185" t="str">
        <v/>
      </c>
      <c r="BK185" t="str">
        <v/>
      </c>
      <c r="BL185" t="str">
        <v/>
      </c>
      <c r="BM185" t="str">
        <v/>
      </c>
      <c r="BN185" t="str">
        <v/>
      </c>
      <c r="BO185" t="str">
        <v/>
      </c>
      <c r="BP185" t="str">
        <v/>
      </c>
      <c r="BQ185" t="str">
        <v/>
      </c>
      <c r="BR185" t="str">
        <v/>
      </c>
      <c r="BS185" t="str">
        <v/>
      </c>
      <c r="BT185" t="str">
        <v/>
      </c>
      <c r="BU185" t="str">
        <v/>
      </c>
      <c r="BV185" t="str">
        <v/>
      </c>
      <c r="BW185" t="str">
        <v/>
      </c>
      <c r="BX185" t="str">
        <v/>
      </c>
      <c r="BY185" t="str">
        <v/>
      </c>
      <c r="BZ185" t="str">
        <v/>
      </c>
      <c r="CA185" t="str">
        <v/>
      </c>
      <c r="CB185" t="str">
        <v/>
      </c>
      <c r="CC185" t="str">
        <v/>
      </c>
      <c r="CD185" t="str">
        <v/>
      </c>
      <c r="CE185" t="str">
        <v/>
      </c>
      <c r="CF185" t="str">
        <v/>
      </c>
      <c r="CG185" t="str">
        <v/>
      </c>
      <c r="CH185" t="str">
        <v/>
      </c>
      <c r="CI185" t="str">
        <v/>
      </c>
      <c r="CJ185" t="str">
        <v/>
      </c>
      <c r="CK185" t="str">
        <v/>
      </c>
      <c r="CL185" t="str">
        <v/>
      </c>
      <c r="CM185" t="str">
        <v/>
      </c>
      <c r="CN185" t="str">
        <v/>
      </c>
      <c r="CO185" t="str">
        <v/>
      </c>
      <c r="CP185" t="str">
        <v/>
      </c>
      <c r="CQ185" t="str">
        <v/>
      </c>
      <c r="CR185" t="str">
        <v/>
      </c>
    </row>
    <row r="186" spans="7:96" x14ac:dyDescent="0.3">
      <c r="G186" s="4" t="str">
        <f t="shared" si="2"/>
        <v/>
      </c>
      <c r="J186" t="str">
        <f>IFERROR(_xlfn.XLOOKUP(I186,Backend!$D$6:$D$101,Backend!$B$6:$B$101),"")</f>
        <v/>
      </c>
      <c r="Q186" t="str" cm="1">
        <f t="array" ref="Q186:CR186">TRANSPOSE(_xlfn._xlws.FILTER(Backend!$M$5:$M$100,J186=Backend!$I$5:$I$100))</f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 t="str">
        <v/>
      </c>
      <c r="AQ186" t="str">
        <v/>
      </c>
      <c r="AR186" t="str">
        <v/>
      </c>
      <c r="AS186" t="str">
        <v/>
      </c>
      <c r="AT186" t="str">
        <v/>
      </c>
      <c r="AU186" t="str">
        <v/>
      </c>
      <c r="AV186" t="str">
        <v/>
      </c>
      <c r="AW186" t="str">
        <v/>
      </c>
      <c r="AX186" t="str">
        <v/>
      </c>
      <c r="AY186" t="str">
        <v/>
      </c>
      <c r="AZ186" t="str">
        <v/>
      </c>
      <c r="BA186" t="str">
        <v/>
      </c>
      <c r="BB186" t="str">
        <v/>
      </c>
      <c r="BC186" t="str">
        <v/>
      </c>
      <c r="BD186" t="str">
        <v/>
      </c>
      <c r="BE186" t="str">
        <v/>
      </c>
      <c r="BF186" t="str">
        <v/>
      </c>
      <c r="BG186" t="str">
        <v/>
      </c>
      <c r="BH186" t="str">
        <v/>
      </c>
      <c r="BI186" t="str">
        <v/>
      </c>
      <c r="BJ186" t="str">
        <v/>
      </c>
      <c r="BK186" t="str">
        <v/>
      </c>
      <c r="BL186" t="str">
        <v/>
      </c>
      <c r="BM186" t="str">
        <v/>
      </c>
      <c r="BN186" t="str">
        <v/>
      </c>
      <c r="BO186" t="str">
        <v/>
      </c>
      <c r="BP186" t="str">
        <v/>
      </c>
      <c r="BQ186" t="str">
        <v/>
      </c>
      <c r="BR186" t="str">
        <v/>
      </c>
      <c r="BS186" t="str">
        <v/>
      </c>
      <c r="BT186" t="str">
        <v/>
      </c>
      <c r="BU186" t="str">
        <v/>
      </c>
      <c r="BV186" t="str">
        <v/>
      </c>
      <c r="BW186" t="str">
        <v/>
      </c>
      <c r="BX186" t="str">
        <v/>
      </c>
      <c r="BY186" t="str">
        <v/>
      </c>
      <c r="BZ186" t="str">
        <v/>
      </c>
      <c r="CA186" t="str">
        <v/>
      </c>
      <c r="CB186" t="str">
        <v/>
      </c>
      <c r="CC186" t="str">
        <v/>
      </c>
      <c r="CD186" t="str">
        <v/>
      </c>
      <c r="CE186" t="str">
        <v/>
      </c>
      <c r="CF186" t="str">
        <v/>
      </c>
      <c r="CG186" t="str">
        <v/>
      </c>
      <c r="CH186" t="str">
        <v/>
      </c>
      <c r="CI186" t="str">
        <v/>
      </c>
      <c r="CJ186" t="str">
        <v/>
      </c>
      <c r="CK186" t="str">
        <v/>
      </c>
      <c r="CL186" t="str">
        <v/>
      </c>
      <c r="CM186" t="str">
        <v/>
      </c>
      <c r="CN186" t="str">
        <v/>
      </c>
      <c r="CO186" t="str">
        <v/>
      </c>
      <c r="CP186" t="str">
        <v/>
      </c>
      <c r="CQ186" t="str">
        <v/>
      </c>
      <c r="CR186" t="str">
        <v/>
      </c>
    </row>
    <row r="187" spans="7:96" x14ac:dyDescent="0.3">
      <c r="G187" s="4" t="str">
        <f t="shared" si="2"/>
        <v/>
      </c>
      <c r="J187" t="str">
        <f>IFERROR(_xlfn.XLOOKUP(I187,Backend!$D$6:$D$101,Backend!$B$6:$B$101),"")</f>
        <v/>
      </c>
      <c r="Q187" t="str" cm="1">
        <f t="array" ref="Q187:CR187">TRANSPOSE(_xlfn._xlws.FILTER(Backend!$M$5:$M$100,J187=Backend!$I$5:$I$100))</f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  <c r="AM187" t="str">
        <v/>
      </c>
      <c r="AN187" t="str">
        <v/>
      </c>
      <c r="AO187" t="str">
        <v/>
      </c>
      <c r="AP187" t="str">
        <v/>
      </c>
      <c r="AQ187" t="str">
        <v/>
      </c>
      <c r="AR187" t="str">
        <v/>
      </c>
      <c r="AS187" t="str">
        <v/>
      </c>
      <c r="AT187" t="str">
        <v/>
      </c>
      <c r="AU187" t="str">
        <v/>
      </c>
      <c r="AV187" t="str">
        <v/>
      </c>
      <c r="AW187" t="str">
        <v/>
      </c>
      <c r="AX187" t="str">
        <v/>
      </c>
      <c r="AY187" t="str">
        <v/>
      </c>
      <c r="AZ187" t="str">
        <v/>
      </c>
      <c r="BA187" t="str">
        <v/>
      </c>
      <c r="BB187" t="str">
        <v/>
      </c>
      <c r="BC187" t="str">
        <v/>
      </c>
      <c r="BD187" t="str">
        <v/>
      </c>
      <c r="BE187" t="str">
        <v/>
      </c>
      <c r="BF187" t="str">
        <v/>
      </c>
      <c r="BG187" t="str">
        <v/>
      </c>
      <c r="BH187" t="str">
        <v/>
      </c>
      <c r="BI187" t="str">
        <v/>
      </c>
      <c r="BJ187" t="str">
        <v/>
      </c>
      <c r="BK187" t="str">
        <v/>
      </c>
      <c r="BL187" t="str">
        <v/>
      </c>
      <c r="BM187" t="str">
        <v/>
      </c>
      <c r="BN187" t="str">
        <v/>
      </c>
      <c r="BO187" t="str">
        <v/>
      </c>
      <c r="BP187" t="str">
        <v/>
      </c>
      <c r="BQ187" t="str">
        <v/>
      </c>
      <c r="BR187" t="str">
        <v/>
      </c>
      <c r="BS187" t="str">
        <v/>
      </c>
      <c r="BT187" t="str">
        <v/>
      </c>
      <c r="BU187" t="str">
        <v/>
      </c>
      <c r="BV187" t="str">
        <v/>
      </c>
      <c r="BW187" t="str">
        <v/>
      </c>
      <c r="BX187" t="str">
        <v/>
      </c>
      <c r="BY187" t="str">
        <v/>
      </c>
      <c r="BZ187" t="str">
        <v/>
      </c>
      <c r="CA187" t="str">
        <v/>
      </c>
      <c r="CB187" t="str">
        <v/>
      </c>
      <c r="CC187" t="str">
        <v/>
      </c>
      <c r="CD187" t="str">
        <v/>
      </c>
      <c r="CE187" t="str">
        <v/>
      </c>
      <c r="CF187" t="str">
        <v/>
      </c>
      <c r="CG187" t="str">
        <v/>
      </c>
      <c r="CH187" t="str">
        <v/>
      </c>
      <c r="CI187" t="str">
        <v/>
      </c>
      <c r="CJ187" t="str">
        <v/>
      </c>
      <c r="CK187" t="str">
        <v/>
      </c>
      <c r="CL187" t="str">
        <v/>
      </c>
      <c r="CM187" t="str">
        <v/>
      </c>
      <c r="CN187" t="str">
        <v/>
      </c>
      <c r="CO187" t="str">
        <v/>
      </c>
      <c r="CP187" t="str">
        <v/>
      </c>
      <c r="CQ187" t="str">
        <v/>
      </c>
      <c r="CR187" t="str">
        <v/>
      </c>
    </row>
    <row r="188" spans="7:96" x14ac:dyDescent="0.3">
      <c r="G188" s="4" t="str">
        <f t="shared" si="2"/>
        <v/>
      </c>
      <c r="J188" t="str">
        <f>IFERROR(_xlfn.XLOOKUP(I188,Backend!$D$6:$D$101,Backend!$B$6:$B$101),"")</f>
        <v/>
      </c>
      <c r="Q188" t="str" cm="1">
        <f t="array" ref="Q188:CR188">TRANSPOSE(_xlfn._xlws.FILTER(Backend!$M$5:$M$100,J188=Backend!$I$5:$I$100))</f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t="str">
        <v/>
      </c>
      <c r="AL188" t="str">
        <v/>
      </c>
      <c r="AM188" t="str">
        <v/>
      </c>
      <c r="AN188" t="str">
        <v/>
      </c>
      <c r="AO188" t="str">
        <v/>
      </c>
      <c r="AP188" t="str">
        <v/>
      </c>
      <c r="AQ188" t="str">
        <v/>
      </c>
      <c r="AR188" t="str">
        <v/>
      </c>
      <c r="AS188" t="str">
        <v/>
      </c>
      <c r="AT188" t="str">
        <v/>
      </c>
      <c r="AU188" t="str">
        <v/>
      </c>
      <c r="AV188" t="str">
        <v/>
      </c>
      <c r="AW188" t="str">
        <v/>
      </c>
      <c r="AX188" t="str">
        <v/>
      </c>
      <c r="AY188" t="str">
        <v/>
      </c>
      <c r="AZ188" t="str">
        <v/>
      </c>
      <c r="BA188" t="str">
        <v/>
      </c>
      <c r="BB188" t="str">
        <v/>
      </c>
      <c r="BC188" t="str">
        <v/>
      </c>
      <c r="BD188" t="str">
        <v/>
      </c>
      <c r="BE188" t="str">
        <v/>
      </c>
      <c r="BF188" t="str">
        <v/>
      </c>
      <c r="BG188" t="str">
        <v/>
      </c>
      <c r="BH188" t="str">
        <v/>
      </c>
      <c r="BI188" t="str">
        <v/>
      </c>
      <c r="BJ188" t="str">
        <v/>
      </c>
      <c r="BK188" t="str">
        <v/>
      </c>
      <c r="BL188" t="str">
        <v/>
      </c>
      <c r="BM188" t="str">
        <v/>
      </c>
      <c r="BN188" t="str">
        <v/>
      </c>
      <c r="BO188" t="str">
        <v/>
      </c>
      <c r="BP188" t="str">
        <v/>
      </c>
      <c r="BQ188" t="str">
        <v/>
      </c>
      <c r="BR188" t="str">
        <v/>
      </c>
      <c r="BS188" t="str">
        <v/>
      </c>
      <c r="BT188" t="str">
        <v/>
      </c>
      <c r="BU188" t="str">
        <v/>
      </c>
      <c r="BV188" t="str">
        <v/>
      </c>
      <c r="BW188" t="str">
        <v/>
      </c>
      <c r="BX188" t="str">
        <v/>
      </c>
      <c r="BY188" t="str">
        <v/>
      </c>
      <c r="BZ188" t="str">
        <v/>
      </c>
      <c r="CA188" t="str">
        <v/>
      </c>
      <c r="CB188" t="str">
        <v/>
      </c>
      <c r="CC188" t="str">
        <v/>
      </c>
      <c r="CD188" t="str">
        <v/>
      </c>
      <c r="CE188" t="str">
        <v/>
      </c>
      <c r="CF188" t="str">
        <v/>
      </c>
      <c r="CG188" t="str">
        <v/>
      </c>
      <c r="CH188" t="str">
        <v/>
      </c>
      <c r="CI188" t="str">
        <v/>
      </c>
      <c r="CJ188" t="str">
        <v/>
      </c>
      <c r="CK188" t="str">
        <v/>
      </c>
      <c r="CL188" t="str">
        <v/>
      </c>
      <c r="CM188" t="str">
        <v/>
      </c>
      <c r="CN188" t="str">
        <v/>
      </c>
      <c r="CO188" t="str">
        <v/>
      </c>
      <c r="CP188" t="str">
        <v/>
      </c>
      <c r="CQ188" t="str">
        <v/>
      </c>
      <c r="CR188" t="str">
        <v/>
      </c>
    </row>
    <row r="189" spans="7:96" x14ac:dyDescent="0.3">
      <c r="G189" s="4" t="str">
        <f t="shared" si="2"/>
        <v/>
      </c>
      <c r="J189" t="str">
        <f>IFERROR(_xlfn.XLOOKUP(I189,Backend!$D$6:$D$101,Backend!$B$6:$B$101),"")</f>
        <v/>
      </c>
      <c r="Q189" t="str" cm="1">
        <f t="array" ref="Q189:CR189">TRANSPOSE(_xlfn._xlws.FILTER(Backend!$M$5:$M$100,J189=Backend!$I$5:$I$100))</f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/>
      </c>
      <c r="AM189" t="str">
        <v/>
      </c>
      <c r="AN189" t="str">
        <v/>
      </c>
      <c r="AO189" t="str">
        <v/>
      </c>
      <c r="AP189" t="str">
        <v/>
      </c>
      <c r="AQ189" t="str">
        <v/>
      </c>
      <c r="AR189" t="str">
        <v/>
      </c>
      <c r="AS189" t="str">
        <v/>
      </c>
      <c r="AT189" t="str">
        <v/>
      </c>
      <c r="AU189" t="str">
        <v/>
      </c>
      <c r="AV189" t="str">
        <v/>
      </c>
      <c r="AW189" t="str">
        <v/>
      </c>
      <c r="AX189" t="str">
        <v/>
      </c>
      <c r="AY189" t="str">
        <v/>
      </c>
      <c r="AZ189" t="str">
        <v/>
      </c>
      <c r="BA189" t="str">
        <v/>
      </c>
      <c r="BB189" t="str">
        <v/>
      </c>
      <c r="BC189" t="str">
        <v/>
      </c>
      <c r="BD189" t="str">
        <v/>
      </c>
      <c r="BE189" t="str">
        <v/>
      </c>
      <c r="BF189" t="str">
        <v/>
      </c>
      <c r="BG189" t="str">
        <v/>
      </c>
      <c r="BH189" t="str">
        <v/>
      </c>
      <c r="BI189" t="str">
        <v/>
      </c>
      <c r="BJ189" t="str">
        <v/>
      </c>
      <c r="BK189" t="str">
        <v/>
      </c>
      <c r="BL189" t="str">
        <v/>
      </c>
      <c r="BM189" t="str">
        <v/>
      </c>
      <c r="BN189" t="str">
        <v/>
      </c>
      <c r="BO189" t="str">
        <v/>
      </c>
      <c r="BP189" t="str">
        <v/>
      </c>
      <c r="BQ189" t="str">
        <v/>
      </c>
      <c r="BR189" t="str">
        <v/>
      </c>
      <c r="BS189" t="str">
        <v/>
      </c>
      <c r="BT189" t="str">
        <v/>
      </c>
      <c r="BU189" t="str">
        <v/>
      </c>
      <c r="BV189" t="str">
        <v/>
      </c>
      <c r="BW189" t="str">
        <v/>
      </c>
      <c r="BX189" t="str">
        <v/>
      </c>
      <c r="BY189" t="str">
        <v/>
      </c>
      <c r="BZ189" t="str">
        <v/>
      </c>
      <c r="CA189" t="str">
        <v/>
      </c>
      <c r="CB189" t="str">
        <v/>
      </c>
      <c r="CC189" t="str">
        <v/>
      </c>
      <c r="CD189" t="str">
        <v/>
      </c>
      <c r="CE189" t="str">
        <v/>
      </c>
      <c r="CF189" t="str">
        <v/>
      </c>
      <c r="CG189" t="str">
        <v/>
      </c>
      <c r="CH189" t="str">
        <v/>
      </c>
      <c r="CI189" t="str">
        <v/>
      </c>
      <c r="CJ189" t="str">
        <v/>
      </c>
      <c r="CK189" t="str">
        <v/>
      </c>
      <c r="CL189" t="str">
        <v/>
      </c>
      <c r="CM189" t="str">
        <v/>
      </c>
      <c r="CN189" t="str">
        <v/>
      </c>
      <c r="CO189" t="str">
        <v/>
      </c>
      <c r="CP189" t="str">
        <v/>
      </c>
      <c r="CQ189" t="str">
        <v/>
      </c>
      <c r="CR189" t="str">
        <v/>
      </c>
    </row>
    <row r="190" spans="7:96" x14ac:dyDescent="0.3">
      <c r="G190" s="4" t="str">
        <f t="shared" si="2"/>
        <v/>
      </c>
      <c r="J190" t="str">
        <f>IFERROR(_xlfn.XLOOKUP(I190,Backend!$D$6:$D$101,Backend!$B$6:$B$101),"")</f>
        <v/>
      </c>
      <c r="Q190" t="str" cm="1">
        <f t="array" ref="Q190:CR190">TRANSPOSE(_xlfn._xlws.FILTER(Backend!$M$5:$M$100,J190=Backend!$I$5:$I$100))</f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 t="str">
        <v/>
      </c>
      <c r="AQ190" t="str">
        <v/>
      </c>
      <c r="AR190" t="str">
        <v/>
      </c>
      <c r="AS190" t="str">
        <v/>
      </c>
      <c r="AT190" t="str">
        <v/>
      </c>
      <c r="AU190" t="str">
        <v/>
      </c>
      <c r="AV190" t="str">
        <v/>
      </c>
      <c r="AW190" t="str">
        <v/>
      </c>
      <c r="AX190" t="str">
        <v/>
      </c>
      <c r="AY190" t="str">
        <v/>
      </c>
      <c r="AZ190" t="str">
        <v/>
      </c>
      <c r="BA190" t="str">
        <v/>
      </c>
      <c r="BB190" t="str">
        <v/>
      </c>
      <c r="BC190" t="str">
        <v/>
      </c>
      <c r="BD190" t="str">
        <v/>
      </c>
      <c r="BE190" t="str">
        <v/>
      </c>
      <c r="BF190" t="str">
        <v/>
      </c>
      <c r="BG190" t="str">
        <v/>
      </c>
      <c r="BH190" t="str">
        <v/>
      </c>
      <c r="BI190" t="str">
        <v/>
      </c>
      <c r="BJ190" t="str">
        <v/>
      </c>
      <c r="BK190" t="str">
        <v/>
      </c>
      <c r="BL190" t="str">
        <v/>
      </c>
      <c r="BM190" t="str">
        <v/>
      </c>
      <c r="BN190" t="str">
        <v/>
      </c>
      <c r="BO190" t="str">
        <v/>
      </c>
      <c r="BP190" t="str">
        <v/>
      </c>
      <c r="BQ190" t="str">
        <v/>
      </c>
      <c r="BR190" t="str">
        <v/>
      </c>
      <c r="BS190" t="str">
        <v/>
      </c>
      <c r="BT190" t="str">
        <v/>
      </c>
      <c r="BU190" t="str">
        <v/>
      </c>
      <c r="BV190" t="str">
        <v/>
      </c>
      <c r="BW190" t="str">
        <v/>
      </c>
      <c r="BX190" t="str">
        <v/>
      </c>
      <c r="BY190" t="str">
        <v/>
      </c>
      <c r="BZ190" t="str">
        <v/>
      </c>
      <c r="CA190" t="str">
        <v/>
      </c>
      <c r="CB190" t="str">
        <v/>
      </c>
      <c r="CC190" t="str">
        <v/>
      </c>
      <c r="CD190" t="str">
        <v/>
      </c>
      <c r="CE190" t="str">
        <v/>
      </c>
      <c r="CF190" t="str">
        <v/>
      </c>
      <c r="CG190" t="str">
        <v/>
      </c>
      <c r="CH190" t="str">
        <v/>
      </c>
      <c r="CI190" t="str">
        <v/>
      </c>
      <c r="CJ190" t="str">
        <v/>
      </c>
      <c r="CK190" t="str">
        <v/>
      </c>
      <c r="CL190" t="str">
        <v/>
      </c>
      <c r="CM190" t="str">
        <v/>
      </c>
      <c r="CN190" t="str">
        <v/>
      </c>
      <c r="CO190" t="str">
        <v/>
      </c>
      <c r="CP190" t="str">
        <v/>
      </c>
      <c r="CQ190" t="str">
        <v/>
      </c>
      <c r="CR190" t="str">
        <v/>
      </c>
    </row>
    <row r="191" spans="7:96" x14ac:dyDescent="0.3">
      <c r="G191" s="4" t="str">
        <f t="shared" si="2"/>
        <v/>
      </c>
      <c r="J191" t="str">
        <f>IFERROR(_xlfn.XLOOKUP(I191,Backend!$D$6:$D$101,Backend!$B$6:$B$101),"")</f>
        <v/>
      </c>
      <c r="Q191" t="str" cm="1">
        <f t="array" ref="Q191:CR191">TRANSPOSE(_xlfn._xlws.FILTER(Backend!$M$5:$M$100,J191=Backend!$I$5:$I$100))</f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t="str">
        <v/>
      </c>
      <c r="AL191" t="str">
        <v/>
      </c>
      <c r="AM191" t="str">
        <v/>
      </c>
      <c r="AN191" t="str">
        <v/>
      </c>
      <c r="AO191" t="str">
        <v/>
      </c>
      <c r="AP191" t="str">
        <v/>
      </c>
      <c r="AQ191" t="str">
        <v/>
      </c>
      <c r="AR191" t="str">
        <v/>
      </c>
      <c r="AS191" t="str">
        <v/>
      </c>
      <c r="AT191" t="str">
        <v/>
      </c>
      <c r="AU191" t="str">
        <v/>
      </c>
      <c r="AV191" t="str">
        <v/>
      </c>
      <c r="AW191" t="str">
        <v/>
      </c>
      <c r="AX191" t="str">
        <v/>
      </c>
      <c r="AY191" t="str">
        <v/>
      </c>
      <c r="AZ191" t="str">
        <v/>
      </c>
      <c r="BA191" t="str">
        <v/>
      </c>
      <c r="BB191" t="str">
        <v/>
      </c>
      <c r="BC191" t="str">
        <v/>
      </c>
      <c r="BD191" t="str">
        <v/>
      </c>
      <c r="BE191" t="str">
        <v/>
      </c>
      <c r="BF191" t="str">
        <v/>
      </c>
      <c r="BG191" t="str">
        <v/>
      </c>
      <c r="BH191" t="str">
        <v/>
      </c>
      <c r="BI191" t="str">
        <v/>
      </c>
      <c r="BJ191" t="str">
        <v/>
      </c>
      <c r="BK191" t="str">
        <v/>
      </c>
      <c r="BL191" t="str">
        <v/>
      </c>
      <c r="BM191" t="str">
        <v/>
      </c>
      <c r="BN191" t="str">
        <v/>
      </c>
      <c r="BO191" t="str">
        <v/>
      </c>
      <c r="BP191" t="str">
        <v/>
      </c>
      <c r="BQ191" t="str">
        <v/>
      </c>
      <c r="BR191" t="str">
        <v/>
      </c>
      <c r="BS191" t="str">
        <v/>
      </c>
      <c r="BT191" t="str">
        <v/>
      </c>
      <c r="BU191" t="str">
        <v/>
      </c>
      <c r="BV191" t="str">
        <v/>
      </c>
      <c r="BW191" t="str">
        <v/>
      </c>
      <c r="BX191" t="str">
        <v/>
      </c>
      <c r="BY191" t="str">
        <v/>
      </c>
      <c r="BZ191" t="str">
        <v/>
      </c>
      <c r="CA191" t="str">
        <v/>
      </c>
      <c r="CB191" t="str">
        <v/>
      </c>
      <c r="CC191" t="str">
        <v/>
      </c>
      <c r="CD191" t="str">
        <v/>
      </c>
      <c r="CE191" t="str">
        <v/>
      </c>
      <c r="CF191" t="str">
        <v/>
      </c>
      <c r="CG191" t="str">
        <v/>
      </c>
      <c r="CH191" t="str">
        <v/>
      </c>
      <c r="CI191" t="str">
        <v/>
      </c>
      <c r="CJ191" t="str">
        <v/>
      </c>
      <c r="CK191" t="str">
        <v/>
      </c>
      <c r="CL191" t="str">
        <v/>
      </c>
      <c r="CM191" t="str">
        <v/>
      </c>
      <c r="CN191" t="str">
        <v/>
      </c>
      <c r="CO191" t="str">
        <v/>
      </c>
      <c r="CP191" t="str">
        <v/>
      </c>
      <c r="CQ191" t="str">
        <v/>
      </c>
      <c r="CR191" t="str">
        <v/>
      </c>
    </row>
    <row r="192" spans="7:96" x14ac:dyDescent="0.3">
      <c r="G192" s="4" t="str">
        <f t="shared" si="2"/>
        <v/>
      </c>
      <c r="J192" t="str">
        <f>IFERROR(_xlfn.XLOOKUP(I192,Backend!$D$6:$D$101,Backend!$B$6:$B$101),"")</f>
        <v/>
      </c>
      <c r="Q192" t="str" cm="1">
        <f t="array" ref="Q192:CR192">TRANSPOSE(_xlfn._xlws.FILTER(Backend!$M$5:$M$100,J192=Backend!$I$5:$I$100))</f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t="str">
        <v/>
      </c>
      <c r="AL192" t="str">
        <v/>
      </c>
      <c r="AM192" t="str">
        <v/>
      </c>
      <c r="AN192" t="str">
        <v/>
      </c>
      <c r="AO192" t="str">
        <v/>
      </c>
      <c r="AP192" t="str">
        <v/>
      </c>
      <c r="AQ192" t="str">
        <v/>
      </c>
      <c r="AR192" t="str">
        <v/>
      </c>
      <c r="AS192" t="str">
        <v/>
      </c>
      <c r="AT192" t="str">
        <v/>
      </c>
      <c r="AU192" t="str">
        <v/>
      </c>
      <c r="AV192" t="str">
        <v/>
      </c>
      <c r="AW192" t="str">
        <v/>
      </c>
      <c r="AX192" t="str">
        <v/>
      </c>
      <c r="AY192" t="str">
        <v/>
      </c>
      <c r="AZ192" t="str">
        <v/>
      </c>
      <c r="BA192" t="str">
        <v/>
      </c>
      <c r="BB192" t="str">
        <v/>
      </c>
      <c r="BC192" t="str">
        <v/>
      </c>
      <c r="BD192" t="str">
        <v/>
      </c>
      <c r="BE192" t="str">
        <v/>
      </c>
      <c r="BF192" t="str">
        <v/>
      </c>
      <c r="BG192" t="str">
        <v/>
      </c>
      <c r="BH192" t="str">
        <v/>
      </c>
      <c r="BI192" t="str">
        <v/>
      </c>
      <c r="BJ192" t="str">
        <v/>
      </c>
      <c r="BK192" t="str">
        <v/>
      </c>
      <c r="BL192" t="str">
        <v/>
      </c>
      <c r="BM192" t="str">
        <v/>
      </c>
      <c r="BN192" t="str">
        <v/>
      </c>
      <c r="BO192" t="str">
        <v/>
      </c>
      <c r="BP192" t="str">
        <v/>
      </c>
      <c r="BQ192" t="str">
        <v/>
      </c>
      <c r="BR192" t="str">
        <v/>
      </c>
      <c r="BS192" t="str">
        <v/>
      </c>
      <c r="BT192" t="str">
        <v/>
      </c>
      <c r="BU192" t="str">
        <v/>
      </c>
      <c r="BV192" t="str">
        <v/>
      </c>
      <c r="BW192" t="str">
        <v/>
      </c>
      <c r="BX192" t="str">
        <v/>
      </c>
      <c r="BY192" t="str">
        <v/>
      </c>
      <c r="BZ192" t="str">
        <v/>
      </c>
      <c r="CA192" t="str">
        <v/>
      </c>
      <c r="CB192" t="str">
        <v/>
      </c>
      <c r="CC192" t="str">
        <v/>
      </c>
      <c r="CD192" t="str">
        <v/>
      </c>
      <c r="CE192" t="str">
        <v/>
      </c>
      <c r="CF192" t="str">
        <v/>
      </c>
      <c r="CG192" t="str">
        <v/>
      </c>
      <c r="CH192" t="str">
        <v/>
      </c>
      <c r="CI192" t="str">
        <v/>
      </c>
      <c r="CJ192" t="str">
        <v/>
      </c>
      <c r="CK192" t="str">
        <v/>
      </c>
      <c r="CL192" t="str">
        <v/>
      </c>
      <c r="CM192" t="str">
        <v/>
      </c>
      <c r="CN192" t="str">
        <v/>
      </c>
      <c r="CO192" t="str">
        <v/>
      </c>
      <c r="CP192" t="str">
        <v/>
      </c>
      <c r="CQ192" t="str">
        <v/>
      </c>
      <c r="CR192" t="str">
        <v/>
      </c>
    </row>
    <row r="193" spans="7:96" x14ac:dyDescent="0.3">
      <c r="G193" s="4" t="str">
        <f t="shared" si="2"/>
        <v/>
      </c>
      <c r="J193" t="str">
        <f>IFERROR(_xlfn.XLOOKUP(I193,Backend!$D$6:$D$101,Backend!$B$6:$B$101),"")</f>
        <v/>
      </c>
      <c r="Q193" t="str" cm="1">
        <f t="array" ref="Q193:CR193">TRANSPOSE(_xlfn._xlws.FILTER(Backend!$M$5:$M$100,J193=Backend!$I$5:$I$100))</f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>
        <v/>
      </c>
      <c r="AM193" t="str">
        <v/>
      </c>
      <c r="AN193" t="str">
        <v/>
      </c>
      <c r="AO193" t="str">
        <v/>
      </c>
      <c r="AP193" t="str">
        <v/>
      </c>
      <c r="AQ193" t="str">
        <v/>
      </c>
      <c r="AR193" t="str">
        <v/>
      </c>
      <c r="AS193" t="str">
        <v/>
      </c>
      <c r="AT193" t="str">
        <v/>
      </c>
      <c r="AU193" t="str">
        <v/>
      </c>
      <c r="AV193" t="str">
        <v/>
      </c>
      <c r="AW193" t="str">
        <v/>
      </c>
      <c r="AX193" t="str">
        <v/>
      </c>
      <c r="AY193" t="str">
        <v/>
      </c>
      <c r="AZ193" t="str">
        <v/>
      </c>
      <c r="BA193" t="str">
        <v/>
      </c>
      <c r="BB193" t="str">
        <v/>
      </c>
      <c r="BC193" t="str">
        <v/>
      </c>
      <c r="BD193" t="str">
        <v/>
      </c>
      <c r="BE193" t="str">
        <v/>
      </c>
      <c r="BF193" t="str">
        <v/>
      </c>
      <c r="BG193" t="str">
        <v/>
      </c>
      <c r="BH193" t="str">
        <v/>
      </c>
      <c r="BI193" t="str">
        <v/>
      </c>
      <c r="BJ193" t="str">
        <v/>
      </c>
      <c r="BK193" t="str">
        <v/>
      </c>
      <c r="BL193" t="str">
        <v/>
      </c>
      <c r="BM193" t="str">
        <v/>
      </c>
      <c r="BN193" t="str">
        <v/>
      </c>
      <c r="BO193" t="str">
        <v/>
      </c>
      <c r="BP193" t="str">
        <v/>
      </c>
      <c r="BQ193" t="str">
        <v/>
      </c>
      <c r="BR193" t="str">
        <v/>
      </c>
      <c r="BS193" t="str">
        <v/>
      </c>
      <c r="BT193" t="str">
        <v/>
      </c>
      <c r="BU193" t="str">
        <v/>
      </c>
      <c r="BV193" t="str">
        <v/>
      </c>
      <c r="BW193" t="str">
        <v/>
      </c>
      <c r="BX193" t="str">
        <v/>
      </c>
      <c r="BY193" t="str">
        <v/>
      </c>
      <c r="BZ193" t="str">
        <v/>
      </c>
      <c r="CA193" t="str">
        <v/>
      </c>
      <c r="CB193" t="str">
        <v/>
      </c>
      <c r="CC193" t="str">
        <v/>
      </c>
      <c r="CD193" t="str">
        <v/>
      </c>
      <c r="CE193" t="str">
        <v/>
      </c>
      <c r="CF193" t="str">
        <v/>
      </c>
      <c r="CG193" t="str">
        <v/>
      </c>
      <c r="CH193" t="str">
        <v/>
      </c>
      <c r="CI193" t="str">
        <v/>
      </c>
      <c r="CJ193" t="str">
        <v/>
      </c>
      <c r="CK193" t="str">
        <v/>
      </c>
      <c r="CL193" t="str">
        <v/>
      </c>
      <c r="CM193" t="str">
        <v/>
      </c>
      <c r="CN193" t="str">
        <v/>
      </c>
      <c r="CO193" t="str">
        <v/>
      </c>
      <c r="CP193" t="str">
        <v/>
      </c>
      <c r="CQ193" t="str">
        <v/>
      </c>
      <c r="CR193" t="str">
        <v/>
      </c>
    </row>
    <row r="194" spans="7:96" x14ac:dyDescent="0.3">
      <c r="G194" s="4" t="str">
        <f t="shared" si="2"/>
        <v/>
      </c>
      <c r="J194" t="str">
        <f>IFERROR(_xlfn.XLOOKUP(I194,Backend!$D$6:$D$101,Backend!$B$6:$B$101),"")</f>
        <v/>
      </c>
      <c r="Q194" t="str" cm="1">
        <f t="array" ref="Q194:CR194">TRANSPOSE(_xlfn._xlws.FILTER(Backend!$M$5:$M$100,J194=Backend!$I$5:$I$100))</f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t="str">
        <v/>
      </c>
      <c r="AL194" t="str">
        <v/>
      </c>
      <c r="AM194" t="str">
        <v/>
      </c>
      <c r="AN194" t="str">
        <v/>
      </c>
      <c r="AO194" t="str">
        <v/>
      </c>
      <c r="AP194" t="str">
        <v/>
      </c>
      <c r="AQ194" t="str">
        <v/>
      </c>
      <c r="AR194" t="str">
        <v/>
      </c>
      <c r="AS194" t="str">
        <v/>
      </c>
      <c r="AT194" t="str">
        <v/>
      </c>
      <c r="AU194" t="str">
        <v/>
      </c>
      <c r="AV194" t="str">
        <v/>
      </c>
      <c r="AW194" t="str">
        <v/>
      </c>
      <c r="AX194" t="str">
        <v/>
      </c>
      <c r="AY194" t="str">
        <v/>
      </c>
      <c r="AZ194" t="str">
        <v/>
      </c>
      <c r="BA194" t="str">
        <v/>
      </c>
      <c r="BB194" t="str">
        <v/>
      </c>
      <c r="BC194" t="str">
        <v/>
      </c>
      <c r="BD194" t="str">
        <v/>
      </c>
      <c r="BE194" t="str">
        <v/>
      </c>
      <c r="BF194" t="str">
        <v/>
      </c>
      <c r="BG194" t="str">
        <v/>
      </c>
      <c r="BH194" t="str">
        <v/>
      </c>
      <c r="BI194" t="str">
        <v/>
      </c>
      <c r="BJ194" t="str">
        <v/>
      </c>
      <c r="BK194" t="str">
        <v/>
      </c>
      <c r="BL194" t="str">
        <v/>
      </c>
      <c r="BM194" t="str">
        <v/>
      </c>
      <c r="BN194" t="str">
        <v/>
      </c>
      <c r="BO194" t="str">
        <v/>
      </c>
      <c r="BP194" t="str">
        <v/>
      </c>
      <c r="BQ194" t="str">
        <v/>
      </c>
      <c r="BR194" t="str">
        <v/>
      </c>
      <c r="BS194" t="str">
        <v/>
      </c>
      <c r="BT194" t="str">
        <v/>
      </c>
      <c r="BU194" t="str">
        <v/>
      </c>
      <c r="BV194" t="str">
        <v/>
      </c>
      <c r="BW194" t="str">
        <v/>
      </c>
      <c r="BX194" t="str">
        <v/>
      </c>
      <c r="BY194" t="str">
        <v/>
      </c>
      <c r="BZ194" t="str">
        <v/>
      </c>
      <c r="CA194" t="str">
        <v/>
      </c>
      <c r="CB194" t="str">
        <v/>
      </c>
      <c r="CC194" t="str">
        <v/>
      </c>
      <c r="CD194" t="str">
        <v/>
      </c>
      <c r="CE194" t="str">
        <v/>
      </c>
      <c r="CF194" t="str">
        <v/>
      </c>
      <c r="CG194" t="str">
        <v/>
      </c>
      <c r="CH194" t="str">
        <v/>
      </c>
      <c r="CI194" t="str">
        <v/>
      </c>
      <c r="CJ194" t="str">
        <v/>
      </c>
      <c r="CK194" t="str">
        <v/>
      </c>
      <c r="CL194" t="str">
        <v/>
      </c>
      <c r="CM194" t="str">
        <v/>
      </c>
      <c r="CN194" t="str">
        <v/>
      </c>
      <c r="CO194" t="str">
        <v/>
      </c>
      <c r="CP194" t="str">
        <v/>
      </c>
      <c r="CQ194" t="str">
        <v/>
      </c>
      <c r="CR194" t="str">
        <v/>
      </c>
    </row>
    <row r="195" spans="7:96" x14ac:dyDescent="0.3">
      <c r="G195" s="4" t="str">
        <f t="shared" si="2"/>
        <v/>
      </c>
      <c r="J195" t="str">
        <f>IFERROR(_xlfn.XLOOKUP(I195,Backend!$D$6:$D$101,Backend!$B$6:$B$101),"")</f>
        <v/>
      </c>
      <c r="Q195" t="str" cm="1">
        <f t="array" ref="Q195:CR195">TRANSPOSE(_xlfn._xlws.FILTER(Backend!$M$5:$M$100,J195=Backend!$I$5:$I$100))</f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t="str">
        <v/>
      </c>
      <c r="AL195" t="str">
        <v/>
      </c>
      <c r="AM195" t="str">
        <v/>
      </c>
      <c r="AN195" t="str">
        <v/>
      </c>
      <c r="AO195" t="str">
        <v/>
      </c>
      <c r="AP195" t="str">
        <v/>
      </c>
      <c r="AQ195" t="str">
        <v/>
      </c>
      <c r="AR195" t="str">
        <v/>
      </c>
      <c r="AS195" t="str">
        <v/>
      </c>
      <c r="AT195" t="str">
        <v/>
      </c>
      <c r="AU195" t="str">
        <v/>
      </c>
      <c r="AV195" t="str">
        <v/>
      </c>
      <c r="AW195" t="str">
        <v/>
      </c>
      <c r="AX195" t="str">
        <v/>
      </c>
      <c r="AY195" t="str">
        <v/>
      </c>
      <c r="AZ195" t="str">
        <v/>
      </c>
      <c r="BA195" t="str">
        <v/>
      </c>
      <c r="BB195" t="str">
        <v/>
      </c>
      <c r="BC195" t="str">
        <v/>
      </c>
      <c r="BD195" t="str">
        <v/>
      </c>
      <c r="BE195" t="str">
        <v/>
      </c>
      <c r="BF195" t="str">
        <v/>
      </c>
      <c r="BG195" t="str">
        <v/>
      </c>
      <c r="BH195" t="str">
        <v/>
      </c>
      <c r="BI195" t="str">
        <v/>
      </c>
      <c r="BJ195" t="str">
        <v/>
      </c>
      <c r="BK195" t="str">
        <v/>
      </c>
      <c r="BL195" t="str">
        <v/>
      </c>
      <c r="BM195" t="str">
        <v/>
      </c>
      <c r="BN195" t="str">
        <v/>
      </c>
      <c r="BO195" t="str">
        <v/>
      </c>
      <c r="BP195" t="str">
        <v/>
      </c>
      <c r="BQ195" t="str">
        <v/>
      </c>
      <c r="BR195" t="str">
        <v/>
      </c>
      <c r="BS195" t="str">
        <v/>
      </c>
      <c r="BT195" t="str">
        <v/>
      </c>
      <c r="BU195" t="str">
        <v/>
      </c>
      <c r="BV195" t="str">
        <v/>
      </c>
      <c r="BW195" t="str">
        <v/>
      </c>
      <c r="BX195" t="str">
        <v/>
      </c>
      <c r="BY195" t="str">
        <v/>
      </c>
      <c r="BZ195" t="str">
        <v/>
      </c>
      <c r="CA195" t="str">
        <v/>
      </c>
      <c r="CB195" t="str">
        <v/>
      </c>
      <c r="CC195" t="str">
        <v/>
      </c>
      <c r="CD195" t="str">
        <v/>
      </c>
      <c r="CE195" t="str">
        <v/>
      </c>
      <c r="CF195" t="str">
        <v/>
      </c>
      <c r="CG195" t="str">
        <v/>
      </c>
      <c r="CH195" t="str">
        <v/>
      </c>
      <c r="CI195" t="str">
        <v/>
      </c>
      <c r="CJ195" t="str">
        <v/>
      </c>
      <c r="CK195" t="str">
        <v/>
      </c>
      <c r="CL195" t="str">
        <v/>
      </c>
      <c r="CM195" t="str">
        <v/>
      </c>
      <c r="CN195" t="str">
        <v/>
      </c>
      <c r="CO195" t="str">
        <v/>
      </c>
      <c r="CP195" t="str">
        <v/>
      </c>
      <c r="CQ195" t="str">
        <v/>
      </c>
      <c r="CR195" t="str">
        <v/>
      </c>
    </row>
    <row r="196" spans="7:96" x14ac:dyDescent="0.3">
      <c r="G196" s="4" t="str">
        <f t="shared" si="2"/>
        <v/>
      </c>
      <c r="J196" t="str">
        <f>IFERROR(_xlfn.XLOOKUP(I196,Backend!$D$6:$D$101,Backend!$B$6:$B$101),"")</f>
        <v/>
      </c>
      <c r="Q196" t="str" cm="1">
        <f t="array" ref="Q196:CR196">TRANSPOSE(_xlfn._xlws.FILTER(Backend!$M$5:$M$100,J196=Backend!$I$5:$I$100))</f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 t="str">
        <v/>
      </c>
      <c r="AK196" t="str">
        <v/>
      </c>
      <c r="AL196" t="str">
        <v/>
      </c>
      <c r="AM196" t="str">
        <v/>
      </c>
      <c r="AN196" t="str">
        <v/>
      </c>
      <c r="AO196" t="str">
        <v/>
      </c>
      <c r="AP196" t="str">
        <v/>
      </c>
      <c r="AQ196" t="str">
        <v/>
      </c>
      <c r="AR196" t="str">
        <v/>
      </c>
      <c r="AS196" t="str">
        <v/>
      </c>
      <c r="AT196" t="str">
        <v/>
      </c>
      <c r="AU196" t="str">
        <v/>
      </c>
      <c r="AV196" t="str">
        <v/>
      </c>
      <c r="AW196" t="str">
        <v/>
      </c>
      <c r="AX196" t="str">
        <v/>
      </c>
      <c r="AY196" t="str">
        <v/>
      </c>
      <c r="AZ196" t="str">
        <v/>
      </c>
      <c r="BA196" t="str">
        <v/>
      </c>
      <c r="BB196" t="str">
        <v/>
      </c>
      <c r="BC196" t="str">
        <v/>
      </c>
      <c r="BD196" t="str">
        <v/>
      </c>
      <c r="BE196" t="str">
        <v/>
      </c>
      <c r="BF196" t="str">
        <v/>
      </c>
      <c r="BG196" t="str">
        <v/>
      </c>
      <c r="BH196" t="str">
        <v/>
      </c>
      <c r="BI196" t="str">
        <v/>
      </c>
      <c r="BJ196" t="str">
        <v/>
      </c>
      <c r="BK196" t="str">
        <v/>
      </c>
      <c r="BL196" t="str">
        <v/>
      </c>
      <c r="BM196" t="str">
        <v/>
      </c>
      <c r="BN196" t="str">
        <v/>
      </c>
      <c r="BO196" t="str">
        <v/>
      </c>
      <c r="BP196" t="str">
        <v/>
      </c>
      <c r="BQ196" t="str">
        <v/>
      </c>
      <c r="BR196" t="str">
        <v/>
      </c>
      <c r="BS196" t="str">
        <v/>
      </c>
      <c r="BT196" t="str">
        <v/>
      </c>
      <c r="BU196" t="str">
        <v/>
      </c>
      <c r="BV196" t="str">
        <v/>
      </c>
      <c r="BW196" t="str">
        <v/>
      </c>
      <c r="BX196" t="str">
        <v/>
      </c>
      <c r="BY196" t="str">
        <v/>
      </c>
      <c r="BZ196" t="str">
        <v/>
      </c>
      <c r="CA196" t="str">
        <v/>
      </c>
      <c r="CB196" t="str">
        <v/>
      </c>
      <c r="CC196" t="str">
        <v/>
      </c>
      <c r="CD196" t="str">
        <v/>
      </c>
      <c r="CE196" t="str">
        <v/>
      </c>
      <c r="CF196" t="str">
        <v/>
      </c>
      <c r="CG196" t="str">
        <v/>
      </c>
      <c r="CH196" t="str">
        <v/>
      </c>
      <c r="CI196" t="str">
        <v/>
      </c>
      <c r="CJ196" t="str">
        <v/>
      </c>
      <c r="CK196" t="str">
        <v/>
      </c>
      <c r="CL196" t="str">
        <v/>
      </c>
      <c r="CM196" t="str">
        <v/>
      </c>
      <c r="CN196" t="str">
        <v/>
      </c>
      <c r="CO196" t="str">
        <v/>
      </c>
      <c r="CP196" t="str">
        <v/>
      </c>
      <c r="CQ196" t="str">
        <v/>
      </c>
      <c r="CR196" t="str">
        <v/>
      </c>
    </row>
    <row r="197" spans="7:96" x14ac:dyDescent="0.3">
      <c r="G197" s="4" t="str">
        <f t="shared" si="2"/>
        <v/>
      </c>
      <c r="J197" t="str">
        <f>IFERROR(_xlfn.XLOOKUP(I197,Backend!$D$6:$D$101,Backend!$B$6:$B$101),"")</f>
        <v/>
      </c>
      <c r="Q197" t="str" cm="1">
        <f t="array" ref="Q197:CR197">TRANSPOSE(_xlfn._xlws.FILTER(Backend!$M$5:$M$100,J197=Backend!$I$5:$I$100))</f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 t="str">
        <v/>
      </c>
      <c r="AK197" t="str">
        <v/>
      </c>
      <c r="AL197" t="str">
        <v/>
      </c>
      <c r="AM197" t="str">
        <v/>
      </c>
      <c r="AN197" t="str">
        <v/>
      </c>
      <c r="AO197" t="str">
        <v/>
      </c>
      <c r="AP197" t="str">
        <v/>
      </c>
      <c r="AQ197" t="str">
        <v/>
      </c>
      <c r="AR197" t="str">
        <v/>
      </c>
      <c r="AS197" t="str">
        <v/>
      </c>
      <c r="AT197" t="str">
        <v/>
      </c>
      <c r="AU197" t="str">
        <v/>
      </c>
      <c r="AV197" t="str">
        <v/>
      </c>
      <c r="AW197" t="str">
        <v/>
      </c>
      <c r="AX197" t="str">
        <v/>
      </c>
      <c r="AY197" t="str">
        <v/>
      </c>
      <c r="AZ197" t="str">
        <v/>
      </c>
      <c r="BA197" t="str">
        <v/>
      </c>
      <c r="BB197" t="str">
        <v/>
      </c>
      <c r="BC197" t="str">
        <v/>
      </c>
      <c r="BD197" t="str">
        <v/>
      </c>
      <c r="BE197" t="str">
        <v/>
      </c>
      <c r="BF197" t="str">
        <v/>
      </c>
      <c r="BG197" t="str">
        <v/>
      </c>
      <c r="BH197" t="str">
        <v/>
      </c>
      <c r="BI197" t="str">
        <v/>
      </c>
      <c r="BJ197" t="str">
        <v/>
      </c>
      <c r="BK197" t="str">
        <v/>
      </c>
      <c r="BL197" t="str">
        <v/>
      </c>
      <c r="BM197" t="str">
        <v/>
      </c>
      <c r="BN197" t="str">
        <v/>
      </c>
      <c r="BO197" t="str">
        <v/>
      </c>
      <c r="BP197" t="str">
        <v/>
      </c>
      <c r="BQ197" t="str">
        <v/>
      </c>
      <c r="BR197" t="str">
        <v/>
      </c>
      <c r="BS197" t="str">
        <v/>
      </c>
      <c r="BT197" t="str">
        <v/>
      </c>
      <c r="BU197" t="str">
        <v/>
      </c>
      <c r="BV197" t="str">
        <v/>
      </c>
      <c r="BW197" t="str">
        <v/>
      </c>
      <c r="BX197" t="str">
        <v/>
      </c>
      <c r="BY197" t="str">
        <v/>
      </c>
      <c r="BZ197" t="str">
        <v/>
      </c>
      <c r="CA197" t="str">
        <v/>
      </c>
      <c r="CB197" t="str">
        <v/>
      </c>
      <c r="CC197" t="str">
        <v/>
      </c>
      <c r="CD197" t="str">
        <v/>
      </c>
      <c r="CE197" t="str">
        <v/>
      </c>
      <c r="CF197" t="str">
        <v/>
      </c>
      <c r="CG197" t="str">
        <v/>
      </c>
      <c r="CH197" t="str">
        <v/>
      </c>
      <c r="CI197" t="str">
        <v/>
      </c>
      <c r="CJ197" t="str">
        <v/>
      </c>
      <c r="CK197" t="str">
        <v/>
      </c>
      <c r="CL197" t="str">
        <v/>
      </c>
      <c r="CM197" t="str">
        <v/>
      </c>
      <c r="CN197" t="str">
        <v/>
      </c>
      <c r="CO197" t="str">
        <v/>
      </c>
      <c r="CP197" t="str">
        <v/>
      </c>
      <c r="CQ197" t="str">
        <v/>
      </c>
      <c r="CR197" t="str">
        <v/>
      </c>
    </row>
    <row r="198" spans="7:96" x14ac:dyDescent="0.3">
      <c r="G198" s="4" t="str">
        <f t="shared" si="2"/>
        <v/>
      </c>
      <c r="J198" t="str">
        <f>IFERROR(_xlfn.XLOOKUP(I198,Backend!$D$6:$D$101,Backend!$B$6:$B$101),"")</f>
        <v/>
      </c>
      <c r="Q198" t="str" cm="1">
        <f t="array" ref="Q198:CR198">TRANSPOSE(_xlfn._xlws.FILTER(Backend!$M$5:$M$100,J198=Backend!$I$5:$I$100))</f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 t="str">
        <v/>
      </c>
      <c r="AK198" t="str">
        <v/>
      </c>
      <c r="AL198" t="str">
        <v/>
      </c>
      <c r="AM198" t="str">
        <v/>
      </c>
      <c r="AN198" t="str">
        <v/>
      </c>
      <c r="AO198" t="str">
        <v/>
      </c>
      <c r="AP198" t="str">
        <v/>
      </c>
      <c r="AQ198" t="str">
        <v/>
      </c>
      <c r="AR198" t="str">
        <v/>
      </c>
      <c r="AS198" t="str">
        <v/>
      </c>
      <c r="AT198" t="str">
        <v/>
      </c>
      <c r="AU198" t="str">
        <v/>
      </c>
      <c r="AV198" t="str">
        <v/>
      </c>
      <c r="AW198" t="str">
        <v/>
      </c>
      <c r="AX198" t="str">
        <v/>
      </c>
      <c r="AY198" t="str">
        <v/>
      </c>
      <c r="AZ198" t="str">
        <v/>
      </c>
      <c r="BA198" t="str">
        <v/>
      </c>
      <c r="BB198" t="str">
        <v/>
      </c>
      <c r="BC198" t="str">
        <v/>
      </c>
      <c r="BD198" t="str">
        <v/>
      </c>
      <c r="BE198" t="str">
        <v/>
      </c>
      <c r="BF198" t="str">
        <v/>
      </c>
      <c r="BG198" t="str">
        <v/>
      </c>
      <c r="BH198" t="str">
        <v/>
      </c>
      <c r="BI198" t="str">
        <v/>
      </c>
      <c r="BJ198" t="str">
        <v/>
      </c>
      <c r="BK198" t="str">
        <v/>
      </c>
      <c r="BL198" t="str">
        <v/>
      </c>
      <c r="BM198" t="str">
        <v/>
      </c>
      <c r="BN198" t="str">
        <v/>
      </c>
      <c r="BO198" t="str">
        <v/>
      </c>
      <c r="BP198" t="str">
        <v/>
      </c>
      <c r="BQ198" t="str">
        <v/>
      </c>
      <c r="BR198" t="str">
        <v/>
      </c>
      <c r="BS198" t="str">
        <v/>
      </c>
      <c r="BT198" t="str">
        <v/>
      </c>
      <c r="BU198" t="str">
        <v/>
      </c>
      <c r="BV198" t="str">
        <v/>
      </c>
      <c r="BW198" t="str">
        <v/>
      </c>
      <c r="BX198" t="str">
        <v/>
      </c>
      <c r="BY198" t="str">
        <v/>
      </c>
      <c r="BZ198" t="str">
        <v/>
      </c>
      <c r="CA198" t="str">
        <v/>
      </c>
      <c r="CB198" t="str">
        <v/>
      </c>
      <c r="CC198" t="str">
        <v/>
      </c>
      <c r="CD198" t="str">
        <v/>
      </c>
      <c r="CE198" t="str">
        <v/>
      </c>
      <c r="CF198" t="str">
        <v/>
      </c>
      <c r="CG198" t="str">
        <v/>
      </c>
      <c r="CH198" t="str">
        <v/>
      </c>
      <c r="CI198" t="str">
        <v/>
      </c>
      <c r="CJ198" t="str">
        <v/>
      </c>
      <c r="CK198" t="str">
        <v/>
      </c>
      <c r="CL198" t="str">
        <v/>
      </c>
      <c r="CM198" t="str">
        <v/>
      </c>
      <c r="CN198" t="str">
        <v/>
      </c>
      <c r="CO198" t="str">
        <v/>
      </c>
      <c r="CP198" t="str">
        <v/>
      </c>
      <c r="CQ198" t="str">
        <v/>
      </c>
      <c r="CR198" t="str">
        <v/>
      </c>
    </row>
    <row r="199" spans="7:96" x14ac:dyDescent="0.3">
      <c r="G199" s="4" t="str">
        <f t="shared" si="2"/>
        <v/>
      </c>
      <c r="J199" t="str">
        <f>IFERROR(_xlfn.XLOOKUP(I199,Backend!$D$6:$D$101,Backend!$B$6:$B$101),"")</f>
        <v/>
      </c>
      <c r="Q199" t="str" cm="1">
        <f t="array" ref="Q199:CR199">TRANSPOSE(_xlfn._xlws.FILTER(Backend!$M$5:$M$100,J199=Backend!$I$5:$I$100))</f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 t="str">
        <v/>
      </c>
      <c r="AK199" t="str">
        <v/>
      </c>
      <c r="AL199" t="str">
        <v/>
      </c>
      <c r="AM199" t="str">
        <v/>
      </c>
      <c r="AN199" t="str">
        <v/>
      </c>
      <c r="AO199" t="str">
        <v/>
      </c>
      <c r="AP199" t="str">
        <v/>
      </c>
      <c r="AQ199" t="str">
        <v/>
      </c>
      <c r="AR199" t="str">
        <v/>
      </c>
      <c r="AS199" t="str">
        <v/>
      </c>
      <c r="AT199" t="str">
        <v/>
      </c>
      <c r="AU199" t="str">
        <v/>
      </c>
      <c r="AV199" t="str">
        <v/>
      </c>
      <c r="AW199" t="str">
        <v/>
      </c>
      <c r="AX199" t="str">
        <v/>
      </c>
      <c r="AY199" t="str">
        <v/>
      </c>
      <c r="AZ199" t="str">
        <v/>
      </c>
      <c r="BA199" t="str">
        <v/>
      </c>
      <c r="BB199" t="str">
        <v/>
      </c>
      <c r="BC199" t="str">
        <v/>
      </c>
      <c r="BD199" t="str">
        <v/>
      </c>
      <c r="BE199" t="str">
        <v/>
      </c>
      <c r="BF199" t="str">
        <v/>
      </c>
      <c r="BG199" t="str">
        <v/>
      </c>
      <c r="BH199" t="str">
        <v/>
      </c>
      <c r="BI199" t="str">
        <v/>
      </c>
      <c r="BJ199" t="str">
        <v/>
      </c>
      <c r="BK199" t="str">
        <v/>
      </c>
      <c r="BL199" t="str">
        <v/>
      </c>
      <c r="BM199" t="str">
        <v/>
      </c>
      <c r="BN199" t="str">
        <v/>
      </c>
      <c r="BO199" t="str">
        <v/>
      </c>
      <c r="BP199" t="str">
        <v/>
      </c>
      <c r="BQ199" t="str">
        <v/>
      </c>
      <c r="BR199" t="str">
        <v/>
      </c>
      <c r="BS199" t="str">
        <v/>
      </c>
      <c r="BT199" t="str">
        <v/>
      </c>
      <c r="BU199" t="str">
        <v/>
      </c>
      <c r="BV199" t="str">
        <v/>
      </c>
      <c r="BW199" t="str">
        <v/>
      </c>
      <c r="BX199" t="str">
        <v/>
      </c>
      <c r="BY199" t="str">
        <v/>
      </c>
      <c r="BZ199" t="str">
        <v/>
      </c>
      <c r="CA199" t="str">
        <v/>
      </c>
      <c r="CB199" t="str">
        <v/>
      </c>
      <c r="CC199" t="str">
        <v/>
      </c>
      <c r="CD199" t="str">
        <v/>
      </c>
      <c r="CE199" t="str">
        <v/>
      </c>
      <c r="CF199" t="str">
        <v/>
      </c>
      <c r="CG199" t="str">
        <v/>
      </c>
      <c r="CH199" t="str">
        <v/>
      </c>
      <c r="CI199" t="str">
        <v/>
      </c>
      <c r="CJ199" t="str">
        <v/>
      </c>
      <c r="CK199" t="str">
        <v/>
      </c>
      <c r="CL199" t="str">
        <v/>
      </c>
      <c r="CM199" t="str">
        <v/>
      </c>
      <c r="CN199" t="str">
        <v/>
      </c>
      <c r="CO199" t="str">
        <v/>
      </c>
      <c r="CP199" t="str">
        <v/>
      </c>
      <c r="CQ199" t="str">
        <v/>
      </c>
      <c r="CR199" t="str">
        <v/>
      </c>
    </row>
    <row r="200" spans="7:96" x14ac:dyDescent="0.3">
      <c r="G200" s="4" t="str">
        <f t="shared" ref="G200:G263" si="3">IF(F200="","",F200-E200)</f>
        <v/>
      </c>
      <c r="J200" t="str">
        <f>IFERROR(_xlfn.XLOOKUP(I200,Backend!$D$6:$D$101,Backend!$B$6:$B$101),"")</f>
        <v/>
      </c>
      <c r="Q200" t="str" cm="1">
        <f t="array" ref="Q200:CR200">TRANSPOSE(_xlfn._xlws.FILTER(Backend!$M$5:$M$100,J200=Backend!$I$5:$I$100))</f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 t="str">
        <v/>
      </c>
      <c r="AK200" t="str">
        <v/>
      </c>
      <c r="AL200" t="str">
        <v/>
      </c>
      <c r="AM200" t="str">
        <v/>
      </c>
      <c r="AN200" t="str">
        <v/>
      </c>
      <c r="AO200" t="str">
        <v/>
      </c>
      <c r="AP200" t="str">
        <v/>
      </c>
      <c r="AQ200" t="str">
        <v/>
      </c>
      <c r="AR200" t="str">
        <v/>
      </c>
      <c r="AS200" t="str">
        <v/>
      </c>
      <c r="AT200" t="str">
        <v/>
      </c>
      <c r="AU200" t="str">
        <v/>
      </c>
      <c r="AV200" t="str">
        <v/>
      </c>
      <c r="AW200" t="str">
        <v/>
      </c>
      <c r="AX200" t="str">
        <v/>
      </c>
      <c r="AY200" t="str">
        <v/>
      </c>
      <c r="AZ200" t="str">
        <v/>
      </c>
      <c r="BA200" t="str">
        <v/>
      </c>
      <c r="BB200" t="str">
        <v/>
      </c>
      <c r="BC200" t="str">
        <v/>
      </c>
      <c r="BD200" t="str">
        <v/>
      </c>
      <c r="BE200" t="str">
        <v/>
      </c>
      <c r="BF200" t="str">
        <v/>
      </c>
      <c r="BG200" t="str">
        <v/>
      </c>
      <c r="BH200" t="str">
        <v/>
      </c>
      <c r="BI200" t="str">
        <v/>
      </c>
      <c r="BJ200" t="str">
        <v/>
      </c>
      <c r="BK200" t="str">
        <v/>
      </c>
      <c r="BL200" t="str">
        <v/>
      </c>
      <c r="BM200" t="str">
        <v/>
      </c>
      <c r="BN200" t="str">
        <v/>
      </c>
      <c r="BO200" t="str">
        <v/>
      </c>
      <c r="BP200" t="str">
        <v/>
      </c>
      <c r="BQ200" t="str">
        <v/>
      </c>
      <c r="BR200" t="str">
        <v/>
      </c>
      <c r="BS200" t="str">
        <v/>
      </c>
      <c r="BT200" t="str">
        <v/>
      </c>
      <c r="BU200" t="str">
        <v/>
      </c>
      <c r="BV200" t="str">
        <v/>
      </c>
      <c r="BW200" t="str">
        <v/>
      </c>
      <c r="BX200" t="str">
        <v/>
      </c>
      <c r="BY200" t="str">
        <v/>
      </c>
      <c r="BZ200" t="str">
        <v/>
      </c>
      <c r="CA200" t="str">
        <v/>
      </c>
      <c r="CB200" t="str">
        <v/>
      </c>
      <c r="CC200" t="str">
        <v/>
      </c>
      <c r="CD200" t="str">
        <v/>
      </c>
      <c r="CE200" t="str">
        <v/>
      </c>
      <c r="CF200" t="str">
        <v/>
      </c>
      <c r="CG200" t="str">
        <v/>
      </c>
      <c r="CH200" t="str">
        <v/>
      </c>
      <c r="CI200" t="str">
        <v/>
      </c>
      <c r="CJ200" t="str">
        <v/>
      </c>
      <c r="CK200" t="str">
        <v/>
      </c>
      <c r="CL200" t="str">
        <v/>
      </c>
      <c r="CM200" t="str">
        <v/>
      </c>
      <c r="CN200" t="str">
        <v/>
      </c>
      <c r="CO200" t="str">
        <v/>
      </c>
      <c r="CP200" t="str">
        <v/>
      </c>
      <c r="CQ200" t="str">
        <v/>
      </c>
      <c r="CR200" t="str">
        <v/>
      </c>
    </row>
    <row r="201" spans="7:96" x14ac:dyDescent="0.3">
      <c r="G201" s="4" t="str">
        <f t="shared" si="3"/>
        <v/>
      </c>
      <c r="J201" t="str">
        <f>IFERROR(_xlfn.XLOOKUP(I201,Backend!$D$6:$D$101,Backend!$B$6:$B$101),"")</f>
        <v/>
      </c>
      <c r="Q201" t="str" cm="1">
        <f t="array" ref="Q201:CR201">TRANSPOSE(_xlfn._xlws.FILTER(Backend!$M$5:$M$100,J201=Backend!$I$5:$I$100))</f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 t="str">
        <v/>
      </c>
      <c r="AK201" t="str">
        <v/>
      </c>
      <c r="AL201" t="str">
        <v/>
      </c>
      <c r="AM201" t="str">
        <v/>
      </c>
      <c r="AN201" t="str">
        <v/>
      </c>
      <c r="AO201" t="str">
        <v/>
      </c>
      <c r="AP201" t="str">
        <v/>
      </c>
      <c r="AQ201" t="str">
        <v/>
      </c>
      <c r="AR201" t="str">
        <v/>
      </c>
      <c r="AS201" t="str">
        <v/>
      </c>
      <c r="AT201" t="str">
        <v/>
      </c>
      <c r="AU201" t="str">
        <v/>
      </c>
      <c r="AV201" t="str">
        <v/>
      </c>
      <c r="AW201" t="str">
        <v/>
      </c>
      <c r="AX201" t="str">
        <v/>
      </c>
      <c r="AY201" t="str">
        <v/>
      </c>
      <c r="AZ201" t="str">
        <v/>
      </c>
      <c r="BA201" t="str">
        <v/>
      </c>
      <c r="BB201" t="str">
        <v/>
      </c>
      <c r="BC201" t="str">
        <v/>
      </c>
      <c r="BD201" t="str">
        <v/>
      </c>
      <c r="BE201" t="str">
        <v/>
      </c>
      <c r="BF201" t="str">
        <v/>
      </c>
      <c r="BG201" t="str">
        <v/>
      </c>
      <c r="BH201" t="str">
        <v/>
      </c>
      <c r="BI201" t="str">
        <v/>
      </c>
      <c r="BJ201" t="str">
        <v/>
      </c>
      <c r="BK201" t="str">
        <v/>
      </c>
      <c r="BL201" t="str">
        <v/>
      </c>
      <c r="BM201" t="str">
        <v/>
      </c>
      <c r="BN201" t="str">
        <v/>
      </c>
      <c r="BO201" t="str">
        <v/>
      </c>
      <c r="BP201" t="str">
        <v/>
      </c>
      <c r="BQ201" t="str">
        <v/>
      </c>
      <c r="BR201" t="str">
        <v/>
      </c>
      <c r="BS201" t="str">
        <v/>
      </c>
      <c r="BT201" t="str">
        <v/>
      </c>
      <c r="BU201" t="str">
        <v/>
      </c>
      <c r="BV201" t="str">
        <v/>
      </c>
      <c r="BW201" t="str">
        <v/>
      </c>
      <c r="BX201" t="str">
        <v/>
      </c>
      <c r="BY201" t="str">
        <v/>
      </c>
      <c r="BZ201" t="str">
        <v/>
      </c>
      <c r="CA201" t="str">
        <v/>
      </c>
      <c r="CB201" t="str">
        <v/>
      </c>
      <c r="CC201" t="str">
        <v/>
      </c>
      <c r="CD201" t="str">
        <v/>
      </c>
      <c r="CE201" t="str">
        <v/>
      </c>
      <c r="CF201" t="str">
        <v/>
      </c>
      <c r="CG201" t="str">
        <v/>
      </c>
      <c r="CH201" t="str">
        <v/>
      </c>
      <c r="CI201" t="str">
        <v/>
      </c>
      <c r="CJ201" t="str">
        <v/>
      </c>
      <c r="CK201" t="str">
        <v/>
      </c>
      <c r="CL201" t="str">
        <v/>
      </c>
      <c r="CM201" t="str">
        <v/>
      </c>
      <c r="CN201" t="str">
        <v/>
      </c>
      <c r="CO201" t="str">
        <v/>
      </c>
      <c r="CP201" t="str">
        <v/>
      </c>
      <c r="CQ201" t="str">
        <v/>
      </c>
      <c r="CR201" t="str">
        <v/>
      </c>
    </row>
    <row r="202" spans="7:96" x14ac:dyDescent="0.3">
      <c r="G202" s="4" t="str">
        <f t="shared" si="3"/>
        <v/>
      </c>
      <c r="J202" t="str">
        <f>IFERROR(_xlfn.XLOOKUP(I202,Backend!$D$6:$D$101,Backend!$B$6:$B$101),"")</f>
        <v/>
      </c>
      <c r="Q202" t="str" cm="1">
        <f t="array" ref="Q202:CR202">TRANSPOSE(_xlfn._xlws.FILTER(Backend!$M$5:$M$100,J202=Backend!$I$5:$I$100))</f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  <c r="AI202" t="str">
        <v/>
      </c>
      <c r="AJ202" t="str">
        <v/>
      </c>
      <c r="AK202" t="str">
        <v/>
      </c>
      <c r="AL202" t="str">
        <v/>
      </c>
      <c r="AM202" t="str">
        <v/>
      </c>
      <c r="AN202" t="str">
        <v/>
      </c>
      <c r="AO202" t="str">
        <v/>
      </c>
      <c r="AP202" t="str">
        <v/>
      </c>
      <c r="AQ202" t="str">
        <v/>
      </c>
      <c r="AR202" t="str">
        <v/>
      </c>
      <c r="AS202" t="str">
        <v/>
      </c>
      <c r="AT202" t="str">
        <v/>
      </c>
      <c r="AU202" t="str">
        <v/>
      </c>
      <c r="AV202" t="str">
        <v/>
      </c>
      <c r="AW202" t="str">
        <v/>
      </c>
      <c r="AX202" t="str">
        <v/>
      </c>
      <c r="AY202" t="str">
        <v/>
      </c>
      <c r="AZ202" t="str">
        <v/>
      </c>
      <c r="BA202" t="str">
        <v/>
      </c>
      <c r="BB202" t="str">
        <v/>
      </c>
      <c r="BC202" t="str">
        <v/>
      </c>
      <c r="BD202" t="str">
        <v/>
      </c>
      <c r="BE202" t="str">
        <v/>
      </c>
      <c r="BF202" t="str">
        <v/>
      </c>
      <c r="BG202" t="str">
        <v/>
      </c>
      <c r="BH202" t="str">
        <v/>
      </c>
      <c r="BI202" t="str">
        <v/>
      </c>
      <c r="BJ202" t="str">
        <v/>
      </c>
      <c r="BK202" t="str">
        <v/>
      </c>
      <c r="BL202" t="str">
        <v/>
      </c>
      <c r="BM202" t="str">
        <v/>
      </c>
      <c r="BN202" t="str">
        <v/>
      </c>
      <c r="BO202" t="str">
        <v/>
      </c>
      <c r="BP202" t="str">
        <v/>
      </c>
      <c r="BQ202" t="str">
        <v/>
      </c>
      <c r="BR202" t="str">
        <v/>
      </c>
      <c r="BS202" t="str">
        <v/>
      </c>
      <c r="BT202" t="str">
        <v/>
      </c>
      <c r="BU202" t="str">
        <v/>
      </c>
      <c r="BV202" t="str">
        <v/>
      </c>
      <c r="BW202" t="str">
        <v/>
      </c>
      <c r="BX202" t="str">
        <v/>
      </c>
      <c r="BY202" t="str">
        <v/>
      </c>
      <c r="BZ202" t="str">
        <v/>
      </c>
      <c r="CA202" t="str">
        <v/>
      </c>
      <c r="CB202" t="str">
        <v/>
      </c>
      <c r="CC202" t="str">
        <v/>
      </c>
      <c r="CD202" t="str">
        <v/>
      </c>
      <c r="CE202" t="str">
        <v/>
      </c>
      <c r="CF202" t="str">
        <v/>
      </c>
      <c r="CG202" t="str">
        <v/>
      </c>
      <c r="CH202" t="str">
        <v/>
      </c>
      <c r="CI202" t="str">
        <v/>
      </c>
      <c r="CJ202" t="str">
        <v/>
      </c>
      <c r="CK202" t="str">
        <v/>
      </c>
      <c r="CL202" t="str">
        <v/>
      </c>
      <c r="CM202" t="str">
        <v/>
      </c>
      <c r="CN202" t="str">
        <v/>
      </c>
      <c r="CO202" t="str">
        <v/>
      </c>
      <c r="CP202" t="str">
        <v/>
      </c>
      <c r="CQ202" t="str">
        <v/>
      </c>
      <c r="CR202" t="str">
        <v/>
      </c>
    </row>
    <row r="203" spans="7:96" x14ac:dyDescent="0.3">
      <c r="G203" s="4" t="str">
        <f t="shared" si="3"/>
        <v/>
      </c>
      <c r="J203" t="str">
        <f>IFERROR(_xlfn.XLOOKUP(I203,Backend!$D$6:$D$101,Backend!$B$6:$B$101),"")</f>
        <v/>
      </c>
      <c r="Q203" t="str" cm="1">
        <f t="array" ref="Q203:CR203">TRANSPOSE(_xlfn._xlws.FILTER(Backend!$M$5:$M$100,J203=Backend!$I$5:$I$100))</f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  <c r="AI203" t="str">
        <v/>
      </c>
      <c r="AJ203" t="str">
        <v/>
      </c>
      <c r="AK203" t="str">
        <v/>
      </c>
      <c r="AL203" t="str">
        <v/>
      </c>
      <c r="AM203" t="str">
        <v/>
      </c>
      <c r="AN203" t="str">
        <v/>
      </c>
      <c r="AO203" t="str">
        <v/>
      </c>
      <c r="AP203" t="str">
        <v/>
      </c>
      <c r="AQ203" t="str">
        <v/>
      </c>
      <c r="AR203" t="str">
        <v/>
      </c>
      <c r="AS203" t="str">
        <v/>
      </c>
      <c r="AT203" t="str">
        <v/>
      </c>
      <c r="AU203" t="str">
        <v/>
      </c>
      <c r="AV203" t="str">
        <v/>
      </c>
      <c r="AW203" t="str">
        <v/>
      </c>
      <c r="AX203" t="str">
        <v/>
      </c>
      <c r="AY203" t="str">
        <v/>
      </c>
      <c r="AZ203" t="str">
        <v/>
      </c>
      <c r="BA203" t="str">
        <v/>
      </c>
      <c r="BB203" t="str">
        <v/>
      </c>
      <c r="BC203" t="str">
        <v/>
      </c>
      <c r="BD203" t="str">
        <v/>
      </c>
      <c r="BE203" t="str">
        <v/>
      </c>
      <c r="BF203" t="str">
        <v/>
      </c>
      <c r="BG203" t="str">
        <v/>
      </c>
      <c r="BH203" t="str">
        <v/>
      </c>
      <c r="BI203" t="str">
        <v/>
      </c>
      <c r="BJ203" t="str">
        <v/>
      </c>
      <c r="BK203" t="str">
        <v/>
      </c>
      <c r="BL203" t="str">
        <v/>
      </c>
      <c r="BM203" t="str">
        <v/>
      </c>
      <c r="BN203" t="str">
        <v/>
      </c>
      <c r="BO203" t="str">
        <v/>
      </c>
      <c r="BP203" t="str">
        <v/>
      </c>
      <c r="BQ203" t="str">
        <v/>
      </c>
      <c r="BR203" t="str">
        <v/>
      </c>
      <c r="BS203" t="str">
        <v/>
      </c>
      <c r="BT203" t="str">
        <v/>
      </c>
      <c r="BU203" t="str">
        <v/>
      </c>
      <c r="BV203" t="str">
        <v/>
      </c>
      <c r="BW203" t="str">
        <v/>
      </c>
      <c r="BX203" t="str">
        <v/>
      </c>
      <c r="BY203" t="str">
        <v/>
      </c>
      <c r="BZ203" t="str">
        <v/>
      </c>
      <c r="CA203" t="str">
        <v/>
      </c>
      <c r="CB203" t="str">
        <v/>
      </c>
      <c r="CC203" t="str">
        <v/>
      </c>
      <c r="CD203" t="str">
        <v/>
      </c>
      <c r="CE203" t="str">
        <v/>
      </c>
      <c r="CF203" t="str">
        <v/>
      </c>
      <c r="CG203" t="str">
        <v/>
      </c>
      <c r="CH203" t="str">
        <v/>
      </c>
      <c r="CI203" t="str">
        <v/>
      </c>
      <c r="CJ203" t="str">
        <v/>
      </c>
      <c r="CK203" t="str">
        <v/>
      </c>
      <c r="CL203" t="str">
        <v/>
      </c>
      <c r="CM203" t="str">
        <v/>
      </c>
      <c r="CN203" t="str">
        <v/>
      </c>
      <c r="CO203" t="str">
        <v/>
      </c>
      <c r="CP203" t="str">
        <v/>
      </c>
      <c r="CQ203" t="str">
        <v/>
      </c>
      <c r="CR203" t="str">
        <v/>
      </c>
    </row>
    <row r="204" spans="7:96" x14ac:dyDescent="0.3">
      <c r="G204" s="4" t="str">
        <f t="shared" si="3"/>
        <v/>
      </c>
      <c r="J204" t="str">
        <f>IFERROR(_xlfn.XLOOKUP(I204,Backend!$D$6:$D$101,Backend!$B$6:$B$101),"")</f>
        <v/>
      </c>
      <c r="Q204" t="str" cm="1">
        <f t="array" ref="Q204:CR204">TRANSPOSE(_xlfn._xlws.FILTER(Backend!$M$5:$M$100,J204=Backend!$I$5:$I$100))</f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/>
      </c>
      <c r="AI204" t="str">
        <v/>
      </c>
      <c r="AJ204" t="str">
        <v/>
      </c>
      <c r="AK204" t="str">
        <v/>
      </c>
      <c r="AL204" t="str">
        <v/>
      </c>
      <c r="AM204" t="str">
        <v/>
      </c>
      <c r="AN204" t="str">
        <v/>
      </c>
      <c r="AO204" t="str">
        <v/>
      </c>
      <c r="AP204" t="str">
        <v/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  <c r="AX204" t="str">
        <v/>
      </c>
      <c r="AY204" t="str">
        <v/>
      </c>
      <c r="AZ204" t="str">
        <v/>
      </c>
      <c r="BA204" t="str">
        <v/>
      </c>
      <c r="BB204" t="str">
        <v/>
      </c>
      <c r="BC204" t="str">
        <v/>
      </c>
      <c r="BD204" t="str">
        <v/>
      </c>
      <c r="BE204" t="str">
        <v/>
      </c>
      <c r="BF204" t="str">
        <v/>
      </c>
      <c r="BG204" t="str">
        <v/>
      </c>
      <c r="BH204" t="str">
        <v/>
      </c>
      <c r="BI204" t="str">
        <v/>
      </c>
      <c r="BJ204" t="str">
        <v/>
      </c>
      <c r="BK204" t="str">
        <v/>
      </c>
      <c r="BL204" t="str">
        <v/>
      </c>
      <c r="BM204" t="str">
        <v/>
      </c>
      <c r="BN204" t="str">
        <v/>
      </c>
      <c r="BO204" t="str">
        <v/>
      </c>
      <c r="BP204" t="str">
        <v/>
      </c>
      <c r="BQ204" t="str">
        <v/>
      </c>
      <c r="BR204" t="str">
        <v/>
      </c>
      <c r="BS204" t="str">
        <v/>
      </c>
      <c r="BT204" t="str">
        <v/>
      </c>
      <c r="BU204" t="str">
        <v/>
      </c>
      <c r="BV204" t="str">
        <v/>
      </c>
      <c r="BW204" t="str">
        <v/>
      </c>
      <c r="BX204" t="str">
        <v/>
      </c>
      <c r="BY204" t="str">
        <v/>
      </c>
      <c r="BZ204" t="str">
        <v/>
      </c>
      <c r="CA204" t="str">
        <v/>
      </c>
      <c r="CB204" t="str">
        <v/>
      </c>
      <c r="CC204" t="str">
        <v/>
      </c>
      <c r="CD204" t="str">
        <v/>
      </c>
      <c r="CE204" t="str">
        <v/>
      </c>
      <c r="CF204" t="str">
        <v/>
      </c>
      <c r="CG204" t="str">
        <v/>
      </c>
      <c r="CH204" t="str">
        <v/>
      </c>
      <c r="CI204" t="str">
        <v/>
      </c>
      <c r="CJ204" t="str">
        <v/>
      </c>
      <c r="CK204" t="str">
        <v/>
      </c>
      <c r="CL204" t="str">
        <v/>
      </c>
      <c r="CM204" t="str">
        <v/>
      </c>
      <c r="CN204" t="str">
        <v/>
      </c>
      <c r="CO204" t="str">
        <v/>
      </c>
      <c r="CP204" t="str">
        <v/>
      </c>
      <c r="CQ204" t="str">
        <v/>
      </c>
      <c r="CR204" t="str">
        <v/>
      </c>
    </row>
    <row r="205" spans="7:96" x14ac:dyDescent="0.3">
      <c r="G205" s="4" t="str">
        <f t="shared" si="3"/>
        <v/>
      </c>
      <c r="J205" t="str">
        <f>IFERROR(_xlfn.XLOOKUP(I205,Backend!$D$6:$D$101,Backend!$B$6:$B$101),"")</f>
        <v/>
      </c>
      <c r="Q205" t="str" cm="1">
        <f t="array" ref="Q205:CR205">TRANSPOSE(_xlfn._xlws.FILTER(Backend!$M$5:$M$100,J205=Backend!$I$5:$I$100))</f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 t="str">
        <v/>
      </c>
      <c r="AK205" t="str">
        <v/>
      </c>
      <c r="AL205" t="str">
        <v/>
      </c>
      <c r="AM205" t="str">
        <v/>
      </c>
      <c r="AN205" t="str">
        <v/>
      </c>
      <c r="AO205" t="str">
        <v/>
      </c>
      <c r="AP205" t="str">
        <v/>
      </c>
      <c r="AQ205" t="str">
        <v/>
      </c>
      <c r="AR205" t="str">
        <v/>
      </c>
      <c r="AS205" t="str">
        <v/>
      </c>
      <c r="AT205" t="str">
        <v/>
      </c>
      <c r="AU205" t="str">
        <v/>
      </c>
      <c r="AV205" t="str">
        <v/>
      </c>
      <c r="AW205" t="str">
        <v/>
      </c>
      <c r="AX205" t="str">
        <v/>
      </c>
      <c r="AY205" t="str">
        <v/>
      </c>
      <c r="AZ205" t="str">
        <v/>
      </c>
      <c r="BA205" t="str">
        <v/>
      </c>
      <c r="BB205" t="str">
        <v/>
      </c>
      <c r="BC205" t="str">
        <v/>
      </c>
      <c r="BD205" t="str">
        <v/>
      </c>
      <c r="BE205" t="str">
        <v/>
      </c>
      <c r="BF205" t="str">
        <v/>
      </c>
      <c r="BG205" t="str">
        <v/>
      </c>
      <c r="BH205" t="str">
        <v/>
      </c>
      <c r="BI205" t="str">
        <v/>
      </c>
      <c r="BJ205" t="str">
        <v/>
      </c>
      <c r="BK205" t="str">
        <v/>
      </c>
      <c r="BL205" t="str">
        <v/>
      </c>
      <c r="BM205" t="str">
        <v/>
      </c>
      <c r="BN205" t="str">
        <v/>
      </c>
      <c r="BO205" t="str">
        <v/>
      </c>
      <c r="BP205" t="str">
        <v/>
      </c>
      <c r="BQ205" t="str">
        <v/>
      </c>
      <c r="BR205" t="str">
        <v/>
      </c>
      <c r="BS205" t="str">
        <v/>
      </c>
      <c r="BT205" t="str">
        <v/>
      </c>
      <c r="BU205" t="str">
        <v/>
      </c>
      <c r="BV205" t="str">
        <v/>
      </c>
      <c r="BW205" t="str">
        <v/>
      </c>
      <c r="BX205" t="str">
        <v/>
      </c>
      <c r="BY205" t="str">
        <v/>
      </c>
      <c r="BZ205" t="str">
        <v/>
      </c>
      <c r="CA205" t="str">
        <v/>
      </c>
      <c r="CB205" t="str">
        <v/>
      </c>
      <c r="CC205" t="str">
        <v/>
      </c>
      <c r="CD205" t="str">
        <v/>
      </c>
      <c r="CE205" t="str">
        <v/>
      </c>
      <c r="CF205" t="str">
        <v/>
      </c>
      <c r="CG205" t="str">
        <v/>
      </c>
      <c r="CH205" t="str">
        <v/>
      </c>
      <c r="CI205" t="str">
        <v/>
      </c>
      <c r="CJ205" t="str">
        <v/>
      </c>
      <c r="CK205" t="str">
        <v/>
      </c>
      <c r="CL205" t="str">
        <v/>
      </c>
      <c r="CM205" t="str">
        <v/>
      </c>
      <c r="CN205" t="str">
        <v/>
      </c>
      <c r="CO205" t="str">
        <v/>
      </c>
      <c r="CP205" t="str">
        <v/>
      </c>
      <c r="CQ205" t="str">
        <v/>
      </c>
      <c r="CR205" t="str">
        <v/>
      </c>
    </row>
    <row r="206" spans="7:96" x14ac:dyDescent="0.3">
      <c r="G206" s="4" t="str">
        <f t="shared" si="3"/>
        <v/>
      </c>
      <c r="J206" t="str">
        <f>IFERROR(_xlfn.XLOOKUP(I206,Backend!$D$6:$D$101,Backend!$B$6:$B$101),"")</f>
        <v/>
      </c>
      <c r="Q206" t="str" cm="1">
        <f t="array" ref="Q206:CR206">TRANSPOSE(_xlfn._xlws.FILTER(Backend!$M$5:$M$100,J206=Backend!$I$5:$I$100))</f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/>
      </c>
      <c r="AH206" t="str">
        <v/>
      </c>
      <c r="AI206" t="str">
        <v/>
      </c>
      <c r="AJ206" t="str">
        <v/>
      </c>
      <c r="AK206" t="str">
        <v/>
      </c>
      <c r="AL206" t="str">
        <v/>
      </c>
      <c r="AM206" t="str">
        <v/>
      </c>
      <c r="AN206" t="str">
        <v/>
      </c>
      <c r="AO206" t="str">
        <v/>
      </c>
      <c r="AP206" t="str">
        <v/>
      </c>
      <c r="AQ206" t="str">
        <v/>
      </c>
      <c r="AR206" t="str">
        <v/>
      </c>
      <c r="AS206" t="str">
        <v/>
      </c>
      <c r="AT206" t="str">
        <v/>
      </c>
      <c r="AU206" t="str">
        <v/>
      </c>
      <c r="AV206" t="str">
        <v/>
      </c>
      <c r="AW206" t="str">
        <v/>
      </c>
      <c r="AX206" t="str">
        <v/>
      </c>
      <c r="AY206" t="str">
        <v/>
      </c>
      <c r="AZ206" t="str">
        <v/>
      </c>
      <c r="BA206" t="str">
        <v/>
      </c>
      <c r="BB206" t="str">
        <v/>
      </c>
      <c r="BC206" t="str">
        <v/>
      </c>
      <c r="BD206" t="str">
        <v/>
      </c>
      <c r="BE206" t="str">
        <v/>
      </c>
      <c r="BF206" t="str">
        <v/>
      </c>
      <c r="BG206" t="str">
        <v/>
      </c>
      <c r="BH206" t="str">
        <v/>
      </c>
      <c r="BI206" t="str">
        <v/>
      </c>
      <c r="BJ206" t="str">
        <v/>
      </c>
      <c r="BK206" t="str">
        <v/>
      </c>
      <c r="BL206" t="str">
        <v/>
      </c>
      <c r="BM206" t="str">
        <v/>
      </c>
      <c r="BN206" t="str">
        <v/>
      </c>
      <c r="BO206" t="str">
        <v/>
      </c>
      <c r="BP206" t="str">
        <v/>
      </c>
      <c r="BQ206" t="str">
        <v/>
      </c>
      <c r="BR206" t="str">
        <v/>
      </c>
      <c r="BS206" t="str">
        <v/>
      </c>
      <c r="BT206" t="str">
        <v/>
      </c>
      <c r="BU206" t="str">
        <v/>
      </c>
      <c r="BV206" t="str">
        <v/>
      </c>
      <c r="BW206" t="str">
        <v/>
      </c>
      <c r="BX206" t="str">
        <v/>
      </c>
      <c r="BY206" t="str">
        <v/>
      </c>
      <c r="BZ206" t="str">
        <v/>
      </c>
      <c r="CA206" t="str">
        <v/>
      </c>
      <c r="CB206" t="str">
        <v/>
      </c>
      <c r="CC206" t="str">
        <v/>
      </c>
      <c r="CD206" t="str">
        <v/>
      </c>
      <c r="CE206" t="str">
        <v/>
      </c>
      <c r="CF206" t="str">
        <v/>
      </c>
      <c r="CG206" t="str">
        <v/>
      </c>
      <c r="CH206" t="str">
        <v/>
      </c>
      <c r="CI206" t="str">
        <v/>
      </c>
      <c r="CJ206" t="str">
        <v/>
      </c>
      <c r="CK206" t="str">
        <v/>
      </c>
      <c r="CL206" t="str">
        <v/>
      </c>
      <c r="CM206" t="str">
        <v/>
      </c>
      <c r="CN206" t="str">
        <v/>
      </c>
      <c r="CO206" t="str">
        <v/>
      </c>
      <c r="CP206" t="str">
        <v/>
      </c>
      <c r="CQ206" t="str">
        <v/>
      </c>
      <c r="CR206" t="str">
        <v/>
      </c>
    </row>
    <row r="207" spans="7:96" x14ac:dyDescent="0.3">
      <c r="G207" s="4" t="str">
        <f t="shared" si="3"/>
        <v/>
      </c>
      <c r="J207" t="str">
        <f>IFERROR(_xlfn.XLOOKUP(I207,Backend!$D$6:$D$101,Backend!$B$6:$B$101),"")</f>
        <v/>
      </c>
      <c r="Q207" t="str" cm="1">
        <f t="array" ref="Q207:CR207">TRANSPOSE(_xlfn._xlws.FILTER(Backend!$M$5:$M$100,J207=Backend!$I$5:$I$100))</f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/>
      </c>
      <c r="AH207" t="str">
        <v/>
      </c>
      <c r="AI207" t="str">
        <v/>
      </c>
      <c r="AJ207" t="str">
        <v/>
      </c>
      <c r="AK207" t="str">
        <v/>
      </c>
      <c r="AL207" t="str">
        <v/>
      </c>
      <c r="AM207" t="str">
        <v/>
      </c>
      <c r="AN207" t="str">
        <v/>
      </c>
      <c r="AO207" t="str">
        <v/>
      </c>
      <c r="AP207" t="str">
        <v/>
      </c>
      <c r="AQ207" t="str">
        <v/>
      </c>
      <c r="AR207" t="str">
        <v/>
      </c>
      <c r="AS207" t="str">
        <v/>
      </c>
      <c r="AT207" t="str">
        <v/>
      </c>
      <c r="AU207" t="str">
        <v/>
      </c>
      <c r="AV207" t="str">
        <v/>
      </c>
      <c r="AW207" t="str">
        <v/>
      </c>
      <c r="AX207" t="str">
        <v/>
      </c>
      <c r="AY207" t="str">
        <v/>
      </c>
      <c r="AZ207" t="str">
        <v/>
      </c>
      <c r="BA207" t="str">
        <v/>
      </c>
      <c r="BB207" t="str">
        <v/>
      </c>
      <c r="BC207" t="str">
        <v/>
      </c>
      <c r="BD207" t="str">
        <v/>
      </c>
      <c r="BE207" t="str">
        <v/>
      </c>
      <c r="BF207" t="str">
        <v/>
      </c>
      <c r="BG207" t="str">
        <v/>
      </c>
      <c r="BH207" t="str">
        <v/>
      </c>
      <c r="BI207" t="str">
        <v/>
      </c>
      <c r="BJ207" t="str">
        <v/>
      </c>
      <c r="BK207" t="str">
        <v/>
      </c>
      <c r="BL207" t="str">
        <v/>
      </c>
      <c r="BM207" t="str">
        <v/>
      </c>
      <c r="BN207" t="str">
        <v/>
      </c>
      <c r="BO207" t="str">
        <v/>
      </c>
      <c r="BP207" t="str">
        <v/>
      </c>
      <c r="BQ207" t="str">
        <v/>
      </c>
      <c r="BR207" t="str">
        <v/>
      </c>
      <c r="BS207" t="str">
        <v/>
      </c>
      <c r="BT207" t="str">
        <v/>
      </c>
      <c r="BU207" t="str">
        <v/>
      </c>
      <c r="BV207" t="str">
        <v/>
      </c>
      <c r="BW207" t="str">
        <v/>
      </c>
      <c r="BX207" t="str">
        <v/>
      </c>
      <c r="BY207" t="str">
        <v/>
      </c>
      <c r="BZ207" t="str">
        <v/>
      </c>
      <c r="CA207" t="str">
        <v/>
      </c>
      <c r="CB207" t="str">
        <v/>
      </c>
      <c r="CC207" t="str">
        <v/>
      </c>
      <c r="CD207" t="str">
        <v/>
      </c>
      <c r="CE207" t="str">
        <v/>
      </c>
      <c r="CF207" t="str">
        <v/>
      </c>
      <c r="CG207" t="str">
        <v/>
      </c>
      <c r="CH207" t="str">
        <v/>
      </c>
      <c r="CI207" t="str">
        <v/>
      </c>
      <c r="CJ207" t="str">
        <v/>
      </c>
      <c r="CK207" t="str">
        <v/>
      </c>
      <c r="CL207" t="str">
        <v/>
      </c>
      <c r="CM207" t="str">
        <v/>
      </c>
      <c r="CN207" t="str">
        <v/>
      </c>
      <c r="CO207" t="str">
        <v/>
      </c>
      <c r="CP207" t="str">
        <v/>
      </c>
      <c r="CQ207" t="str">
        <v/>
      </c>
      <c r="CR207" t="str">
        <v/>
      </c>
    </row>
    <row r="208" spans="7:96" x14ac:dyDescent="0.3">
      <c r="G208" s="4" t="str">
        <f t="shared" si="3"/>
        <v/>
      </c>
      <c r="J208" t="str">
        <f>IFERROR(_xlfn.XLOOKUP(I208,Backend!$D$6:$D$101,Backend!$B$6:$B$101),"")</f>
        <v/>
      </c>
      <c r="Q208" t="str" cm="1">
        <f t="array" ref="Q208:CR208">TRANSPOSE(_xlfn._xlws.FILTER(Backend!$M$5:$M$100,J208=Backend!$I$5:$I$100))</f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  <c r="AI208" t="str">
        <v/>
      </c>
      <c r="AJ208" t="str">
        <v/>
      </c>
      <c r="AK208" t="str">
        <v/>
      </c>
      <c r="AL208" t="str">
        <v/>
      </c>
      <c r="AM208" t="str">
        <v/>
      </c>
      <c r="AN208" t="str">
        <v/>
      </c>
      <c r="AO208" t="str">
        <v/>
      </c>
      <c r="AP208" t="str">
        <v/>
      </c>
      <c r="AQ208" t="str">
        <v/>
      </c>
      <c r="AR208" t="str">
        <v/>
      </c>
      <c r="AS208" t="str">
        <v/>
      </c>
      <c r="AT208" t="str">
        <v/>
      </c>
      <c r="AU208" t="str">
        <v/>
      </c>
      <c r="AV208" t="str">
        <v/>
      </c>
      <c r="AW208" t="str">
        <v/>
      </c>
      <c r="AX208" t="str">
        <v/>
      </c>
      <c r="AY208" t="str">
        <v/>
      </c>
      <c r="AZ208" t="str">
        <v/>
      </c>
      <c r="BA208" t="str">
        <v/>
      </c>
      <c r="BB208" t="str">
        <v/>
      </c>
      <c r="BC208" t="str">
        <v/>
      </c>
      <c r="BD208" t="str">
        <v/>
      </c>
      <c r="BE208" t="str">
        <v/>
      </c>
      <c r="BF208" t="str">
        <v/>
      </c>
      <c r="BG208" t="str">
        <v/>
      </c>
      <c r="BH208" t="str">
        <v/>
      </c>
      <c r="BI208" t="str">
        <v/>
      </c>
      <c r="BJ208" t="str">
        <v/>
      </c>
      <c r="BK208" t="str">
        <v/>
      </c>
      <c r="BL208" t="str">
        <v/>
      </c>
      <c r="BM208" t="str">
        <v/>
      </c>
      <c r="BN208" t="str">
        <v/>
      </c>
      <c r="BO208" t="str">
        <v/>
      </c>
      <c r="BP208" t="str">
        <v/>
      </c>
      <c r="BQ208" t="str">
        <v/>
      </c>
      <c r="BR208" t="str">
        <v/>
      </c>
      <c r="BS208" t="str">
        <v/>
      </c>
      <c r="BT208" t="str">
        <v/>
      </c>
      <c r="BU208" t="str">
        <v/>
      </c>
      <c r="BV208" t="str">
        <v/>
      </c>
      <c r="BW208" t="str">
        <v/>
      </c>
      <c r="BX208" t="str">
        <v/>
      </c>
      <c r="BY208" t="str">
        <v/>
      </c>
      <c r="BZ208" t="str">
        <v/>
      </c>
      <c r="CA208" t="str">
        <v/>
      </c>
      <c r="CB208" t="str">
        <v/>
      </c>
      <c r="CC208" t="str">
        <v/>
      </c>
      <c r="CD208" t="str">
        <v/>
      </c>
      <c r="CE208" t="str">
        <v/>
      </c>
      <c r="CF208" t="str">
        <v/>
      </c>
      <c r="CG208" t="str">
        <v/>
      </c>
      <c r="CH208" t="str">
        <v/>
      </c>
      <c r="CI208" t="str">
        <v/>
      </c>
      <c r="CJ208" t="str">
        <v/>
      </c>
      <c r="CK208" t="str">
        <v/>
      </c>
      <c r="CL208" t="str">
        <v/>
      </c>
      <c r="CM208" t="str">
        <v/>
      </c>
      <c r="CN208" t="str">
        <v/>
      </c>
      <c r="CO208" t="str">
        <v/>
      </c>
      <c r="CP208" t="str">
        <v/>
      </c>
      <c r="CQ208" t="str">
        <v/>
      </c>
      <c r="CR208" t="str">
        <v/>
      </c>
    </row>
    <row r="209" spans="7:96" x14ac:dyDescent="0.3">
      <c r="G209" s="4" t="str">
        <f t="shared" si="3"/>
        <v/>
      </c>
      <c r="J209" t="str">
        <f>IFERROR(_xlfn.XLOOKUP(I209,Backend!$D$6:$D$101,Backend!$B$6:$B$101),"")</f>
        <v/>
      </c>
      <c r="Q209" t="str" cm="1">
        <f t="array" ref="Q209:CR209">TRANSPOSE(_xlfn._xlws.FILTER(Backend!$M$5:$M$100,J209=Backend!$I$5:$I$100))</f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  <c r="AI209" t="str">
        <v/>
      </c>
      <c r="AJ209" t="str">
        <v/>
      </c>
      <c r="AK209" t="str">
        <v/>
      </c>
      <c r="AL209" t="str">
        <v/>
      </c>
      <c r="AM209" t="str">
        <v/>
      </c>
      <c r="AN209" t="str">
        <v/>
      </c>
      <c r="AO209" t="str">
        <v/>
      </c>
      <c r="AP209" t="str">
        <v/>
      </c>
      <c r="AQ209" t="str">
        <v/>
      </c>
      <c r="AR209" t="str">
        <v/>
      </c>
      <c r="AS209" t="str">
        <v/>
      </c>
      <c r="AT209" t="str">
        <v/>
      </c>
      <c r="AU209" t="str">
        <v/>
      </c>
      <c r="AV209" t="str">
        <v/>
      </c>
      <c r="AW209" t="str">
        <v/>
      </c>
      <c r="AX209" t="str">
        <v/>
      </c>
      <c r="AY209" t="str">
        <v/>
      </c>
      <c r="AZ209" t="str">
        <v/>
      </c>
      <c r="BA209" t="str">
        <v/>
      </c>
      <c r="BB209" t="str">
        <v/>
      </c>
      <c r="BC209" t="str">
        <v/>
      </c>
      <c r="BD209" t="str">
        <v/>
      </c>
      <c r="BE209" t="str">
        <v/>
      </c>
      <c r="BF209" t="str">
        <v/>
      </c>
      <c r="BG209" t="str">
        <v/>
      </c>
      <c r="BH209" t="str">
        <v/>
      </c>
      <c r="BI209" t="str">
        <v/>
      </c>
      <c r="BJ209" t="str">
        <v/>
      </c>
      <c r="BK209" t="str">
        <v/>
      </c>
      <c r="BL209" t="str">
        <v/>
      </c>
      <c r="BM209" t="str">
        <v/>
      </c>
      <c r="BN209" t="str">
        <v/>
      </c>
      <c r="BO209" t="str">
        <v/>
      </c>
      <c r="BP209" t="str">
        <v/>
      </c>
      <c r="BQ209" t="str">
        <v/>
      </c>
      <c r="BR209" t="str">
        <v/>
      </c>
      <c r="BS209" t="str">
        <v/>
      </c>
      <c r="BT209" t="str">
        <v/>
      </c>
      <c r="BU209" t="str">
        <v/>
      </c>
      <c r="BV209" t="str">
        <v/>
      </c>
      <c r="BW209" t="str">
        <v/>
      </c>
      <c r="BX209" t="str">
        <v/>
      </c>
      <c r="BY209" t="str">
        <v/>
      </c>
      <c r="BZ209" t="str">
        <v/>
      </c>
      <c r="CA209" t="str">
        <v/>
      </c>
      <c r="CB209" t="str">
        <v/>
      </c>
      <c r="CC209" t="str">
        <v/>
      </c>
      <c r="CD209" t="str">
        <v/>
      </c>
      <c r="CE209" t="str">
        <v/>
      </c>
      <c r="CF209" t="str">
        <v/>
      </c>
      <c r="CG209" t="str">
        <v/>
      </c>
      <c r="CH209" t="str">
        <v/>
      </c>
      <c r="CI209" t="str">
        <v/>
      </c>
      <c r="CJ209" t="str">
        <v/>
      </c>
      <c r="CK209" t="str">
        <v/>
      </c>
      <c r="CL209" t="str">
        <v/>
      </c>
      <c r="CM209" t="str">
        <v/>
      </c>
      <c r="CN209" t="str">
        <v/>
      </c>
      <c r="CO209" t="str">
        <v/>
      </c>
      <c r="CP209" t="str">
        <v/>
      </c>
      <c r="CQ209" t="str">
        <v/>
      </c>
      <c r="CR209" t="str">
        <v/>
      </c>
    </row>
    <row r="210" spans="7:96" x14ac:dyDescent="0.3">
      <c r="G210" s="4" t="str">
        <f t="shared" si="3"/>
        <v/>
      </c>
      <c r="J210" t="str">
        <f>IFERROR(_xlfn.XLOOKUP(I210,Backend!$D$6:$D$101,Backend!$B$6:$B$101),"")</f>
        <v/>
      </c>
      <c r="Q210" t="str" cm="1">
        <f t="array" ref="Q210:CR210">TRANSPOSE(_xlfn._xlws.FILTER(Backend!$M$5:$M$100,J210=Backend!$I$5:$I$100))</f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  <c r="AI210" t="str">
        <v/>
      </c>
      <c r="AJ210" t="str">
        <v/>
      </c>
      <c r="AK210" t="str">
        <v/>
      </c>
      <c r="AL210" t="str">
        <v/>
      </c>
      <c r="AM210" t="str">
        <v/>
      </c>
      <c r="AN210" t="str">
        <v/>
      </c>
      <c r="AO210" t="str">
        <v/>
      </c>
      <c r="AP210" t="str">
        <v/>
      </c>
      <c r="AQ210" t="str">
        <v/>
      </c>
      <c r="AR210" t="str">
        <v/>
      </c>
      <c r="AS210" t="str">
        <v/>
      </c>
      <c r="AT210" t="str">
        <v/>
      </c>
      <c r="AU210" t="str">
        <v/>
      </c>
      <c r="AV210" t="str">
        <v/>
      </c>
      <c r="AW210" t="str">
        <v/>
      </c>
      <c r="AX210" t="str">
        <v/>
      </c>
      <c r="AY210" t="str">
        <v/>
      </c>
      <c r="AZ210" t="str">
        <v/>
      </c>
      <c r="BA210" t="str">
        <v/>
      </c>
      <c r="BB210" t="str">
        <v/>
      </c>
      <c r="BC210" t="str">
        <v/>
      </c>
      <c r="BD210" t="str">
        <v/>
      </c>
      <c r="BE210" t="str">
        <v/>
      </c>
      <c r="BF210" t="str">
        <v/>
      </c>
      <c r="BG210" t="str">
        <v/>
      </c>
      <c r="BH210" t="str">
        <v/>
      </c>
      <c r="BI210" t="str">
        <v/>
      </c>
      <c r="BJ210" t="str">
        <v/>
      </c>
      <c r="BK210" t="str">
        <v/>
      </c>
      <c r="BL210" t="str">
        <v/>
      </c>
      <c r="BM210" t="str">
        <v/>
      </c>
      <c r="BN210" t="str">
        <v/>
      </c>
      <c r="BO210" t="str">
        <v/>
      </c>
      <c r="BP210" t="str">
        <v/>
      </c>
      <c r="BQ210" t="str">
        <v/>
      </c>
      <c r="BR210" t="str">
        <v/>
      </c>
      <c r="BS210" t="str">
        <v/>
      </c>
      <c r="BT210" t="str">
        <v/>
      </c>
      <c r="BU210" t="str">
        <v/>
      </c>
      <c r="BV210" t="str">
        <v/>
      </c>
      <c r="BW210" t="str">
        <v/>
      </c>
      <c r="BX210" t="str">
        <v/>
      </c>
      <c r="BY210" t="str">
        <v/>
      </c>
      <c r="BZ210" t="str">
        <v/>
      </c>
      <c r="CA210" t="str">
        <v/>
      </c>
      <c r="CB210" t="str">
        <v/>
      </c>
      <c r="CC210" t="str">
        <v/>
      </c>
      <c r="CD210" t="str">
        <v/>
      </c>
      <c r="CE210" t="str">
        <v/>
      </c>
      <c r="CF210" t="str">
        <v/>
      </c>
      <c r="CG210" t="str">
        <v/>
      </c>
      <c r="CH210" t="str">
        <v/>
      </c>
      <c r="CI210" t="str">
        <v/>
      </c>
      <c r="CJ210" t="str">
        <v/>
      </c>
      <c r="CK210" t="str">
        <v/>
      </c>
      <c r="CL210" t="str">
        <v/>
      </c>
      <c r="CM210" t="str">
        <v/>
      </c>
      <c r="CN210" t="str">
        <v/>
      </c>
      <c r="CO210" t="str">
        <v/>
      </c>
      <c r="CP210" t="str">
        <v/>
      </c>
      <c r="CQ210" t="str">
        <v/>
      </c>
      <c r="CR210" t="str">
        <v/>
      </c>
    </row>
    <row r="211" spans="7:96" x14ac:dyDescent="0.3">
      <c r="G211" s="4" t="str">
        <f t="shared" si="3"/>
        <v/>
      </c>
      <c r="J211" t="str">
        <f>IFERROR(_xlfn.XLOOKUP(I211,Backend!$D$6:$D$101,Backend!$B$6:$B$101),"")</f>
        <v/>
      </c>
      <c r="Q211" t="str" cm="1">
        <f t="array" ref="Q211:CR211">TRANSPOSE(_xlfn._xlws.FILTER(Backend!$M$5:$M$100,J211=Backend!$I$5:$I$100))</f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/>
      </c>
      <c r="AH211" t="str">
        <v/>
      </c>
      <c r="AI211" t="str">
        <v/>
      </c>
      <c r="AJ211" t="str">
        <v/>
      </c>
      <c r="AK211" t="str">
        <v/>
      </c>
      <c r="AL211" t="str">
        <v/>
      </c>
      <c r="AM211" t="str">
        <v/>
      </c>
      <c r="AN211" t="str">
        <v/>
      </c>
      <c r="AO211" t="str">
        <v/>
      </c>
      <c r="AP211" t="str">
        <v/>
      </c>
      <c r="AQ211" t="str">
        <v/>
      </c>
      <c r="AR211" t="str">
        <v/>
      </c>
      <c r="AS211" t="str">
        <v/>
      </c>
      <c r="AT211" t="str">
        <v/>
      </c>
      <c r="AU211" t="str">
        <v/>
      </c>
      <c r="AV211" t="str">
        <v/>
      </c>
      <c r="AW211" t="str">
        <v/>
      </c>
      <c r="AX211" t="str">
        <v/>
      </c>
      <c r="AY211" t="str">
        <v/>
      </c>
      <c r="AZ211" t="str">
        <v/>
      </c>
      <c r="BA211" t="str">
        <v/>
      </c>
      <c r="BB211" t="str">
        <v/>
      </c>
      <c r="BC211" t="str">
        <v/>
      </c>
      <c r="BD211" t="str">
        <v/>
      </c>
      <c r="BE211" t="str">
        <v/>
      </c>
      <c r="BF211" t="str">
        <v/>
      </c>
      <c r="BG211" t="str">
        <v/>
      </c>
      <c r="BH211" t="str">
        <v/>
      </c>
      <c r="BI211" t="str">
        <v/>
      </c>
      <c r="BJ211" t="str">
        <v/>
      </c>
      <c r="BK211" t="str">
        <v/>
      </c>
      <c r="BL211" t="str">
        <v/>
      </c>
      <c r="BM211" t="str">
        <v/>
      </c>
      <c r="BN211" t="str">
        <v/>
      </c>
      <c r="BO211" t="str">
        <v/>
      </c>
      <c r="BP211" t="str">
        <v/>
      </c>
      <c r="BQ211" t="str">
        <v/>
      </c>
      <c r="BR211" t="str">
        <v/>
      </c>
      <c r="BS211" t="str">
        <v/>
      </c>
      <c r="BT211" t="str">
        <v/>
      </c>
      <c r="BU211" t="str">
        <v/>
      </c>
      <c r="BV211" t="str">
        <v/>
      </c>
      <c r="BW211" t="str">
        <v/>
      </c>
      <c r="BX211" t="str">
        <v/>
      </c>
      <c r="BY211" t="str">
        <v/>
      </c>
      <c r="BZ211" t="str">
        <v/>
      </c>
      <c r="CA211" t="str">
        <v/>
      </c>
      <c r="CB211" t="str">
        <v/>
      </c>
      <c r="CC211" t="str">
        <v/>
      </c>
      <c r="CD211" t="str">
        <v/>
      </c>
      <c r="CE211" t="str">
        <v/>
      </c>
      <c r="CF211" t="str">
        <v/>
      </c>
      <c r="CG211" t="str">
        <v/>
      </c>
      <c r="CH211" t="str">
        <v/>
      </c>
      <c r="CI211" t="str">
        <v/>
      </c>
      <c r="CJ211" t="str">
        <v/>
      </c>
      <c r="CK211" t="str">
        <v/>
      </c>
      <c r="CL211" t="str">
        <v/>
      </c>
      <c r="CM211" t="str">
        <v/>
      </c>
      <c r="CN211" t="str">
        <v/>
      </c>
      <c r="CO211" t="str">
        <v/>
      </c>
      <c r="CP211" t="str">
        <v/>
      </c>
      <c r="CQ211" t="str">
        <v/>
      </c>
      <c r="CR211" t="str">
        <v/>
      </c>
    </row>
    <row r="212" spans="7:96" x14ac:dyDescent="0.3">
      <c r="G212" s="4" t="str">
        <f t="shared" si="3"/>
        <v/>
      </c>
      <c r="J212" t="str">
        <f>IFERROR(_xlfn.XLOOKUP(I212,Backend!$D$6:$D$101,Backend!$B$6:$B$101),"")</f>
        <v/>
      </c>
      <c r="Q212" t="str" cm="1">
        <f t="array" ref="Q212:CR212">TRANSPOSE(_xlfn._xlws.FILTER(Backend!$M$5:$M$100,J212=Backend!$I$5:$I$100))</f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  <c r="AI212" t="str">
        <v/>
      </c>
      <c r="AJ212" t="str">
        <v/>
      </c>
      <c r="AK212" t="str">
        <v/>
      </c>
      <c r="AL212" t="str">
        <v/>
      </c>
      <c r="AM212" t="str">
        <v/>
      </c>
      <c r="AN212" t="str">
        <v/>
      </c>
      <c r="AO212" t="str">
        <v/>
      </c>
      <c r="AP212" t="str">
        <v/>
      </c>
      <c r="AQ212" t="str">
        <v/>
      </c>
      <c r="AR212" t="str">
        <v/>
      </c>
      <c r="AS212" t="str">
        <v/>
      </c>
      <c r="AT212" t="str">
        <v/>
      </c>
      <c r="AU212" t="str">
        <v/>
      </c>
      <c r="AV212" t="str">
        <v/>
      </c>
      <c r="AW212" t="str">
        <v/>
      </c>
      <c r="AX212" t="str">
        <v/>
      </c>
      <c r="AY212" t="str">
        <v/>
      </c>
      <c r="AZ212" t="str">
        <v/>
      </c>
      <c r="BA212" t="str">
        <v/>
      </c>
      <c r="BB212" t="str">
        <v/>
      </c>
      <c r="BC212" t="str">
        <v/>
      </c>
      <c r="BD212" t="str">
        <v/>
      </c>
      <c r="BE212" t="str">
        <v/>
      </c>
      <c r="BF212" t="str">
        <v/>
      </c>
      <c r="BG212" t="str">
        <v/>
      </c>
      <c r="BH212" t="str">
        <v/>
      </c>
      <c r="BI212" t="str">
        <v/>
      </c>
      <c r="BJ212" t="str">
        <v/>
      </c>
      <c r="BK212" t="str">
        <v/>
      </c>
      <c r="BL212" t="str">
        <v/>
      </c>
      <c r="BM212" t="str">
        <v/>
      </c>
      <c r="BN212" t="str">
        <v/>
      </c>
      <c r="BO212" t="str">
        <v/>
      </c>
      <c r="BP212" t="str">
        <v/>
      </c>
      <c r="BQ212" t="str">
        <v/>
      </c>
      <c r="BR212" t="str">
        <v/>
      </c>
      <c r="BS212" t="str">
        <v/>
      </c>
      <c r="BT212" t="str">
        <v/>
      </c>
      <c r="BU212" t="str">
        <v/>
      </c>
      <c r="BV212" t="str">
        <v/>
      </c>
      <c r="BW212" t="str">
        <v/>
      </c>
      <c r="BX212" t="str">
        <v/>
      </c>
      <c r="BY212" t="str">
        <v/>
      </c>
      <c r="BZ212" t="str">
        <v/>
      </c>
      <c r="CA212" t="str">
        <v/>
      </c>
      <c r="CB212" t="str">
        <v/>
      </c>
      <c r="CC212" t="str">
        <v/>
      </c>
      <c r="CD212" t="str">
        <v/>
      </c>
      <c r="CE212" t="str">
        <v/>
      </c>
      <c r="CF212" t="str">
        <v/>
      </c>
      <c r="CG212" t="str">
        <v/>
      </c>
      <c r="CH212" t="str">
        <v/>
      </c>
      <c r="CI212" t="str">
        <v/>
      </c>
      <c r="CJ212" t="str">
        <v/>
      </c>
      <c r="CK212" t="str">
        <v/>
      </c>
      <c r="CL212" t="str">
        <v/>
      </c>
      <c r="CM212" t="str">
        <v/>
      </c>
      <c r="CN212" t="str">
        <v/>
      </c>
      <c r="CO212" t="str">
        <v/>
      </c>
      <c r="CP212" t="str">
        <v/>
      </c>
      <c r="CQ212" t="str">
        <v/>
      </c>
      <c r="CR212" t="str">
        <v/>
      </c>
    </row>
    <row r="213" spans="7:96" x14ac:dyDescent="0.3">
      <c r="G213" s="4" t="str">
        <f t="shared" si="3"/>
        <v/>
      </c>
      <c r="J213" t="str">
        <f>IFERROR(_xlfn.XLOOKUP(I213,Backend!$D$6:$D$101,Backend!$B$6:$B$101),"")</f>
        <v/>
      </c>
      <c r="Q213" t="str" cm="1">
        <f t="array" ref="Q213:CR213">TRANSPOSE(_xlfn._xlws.FILTER(Backend!$M$5:$M$100,J213=Backend!$I$5:$I$100))</f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 t="str">
        <v/>
      </c>
      <c r="AK213" t="str">
        <v/>
      </c>
      <c r="AL213" t="str">
        <v/>
      </c>
      <c r="AM213" t="str">
        <v/>
      </c>
      <c r="AN213" t="str">
        <v/>
      </c>
      <c r="AO213" t="str">
        <v/>
      </c>
      <c r="AP213" t="str">
        <v/>
      </c>
      <c r="AQ213" t="str">
        <v/>
      </c>
      <c r="AR213" t="str">
        <v/>
      </c>
      <c r="AS213" t="str">
        <v/>
      </c>
      <c r="AT213" t="str">
        <v/>
      </c>
      <c r="AU213" t="str">
        <v/>
      </c>
      <c r="AV213" t="str">
        <v/>
      </c>
      <c r="AW213" t="str">
        <v/>
      </c>
      <c r="AX213" t="str">
        <v/>
      </c>
      <c r="AY213" t="str">
        <v/>
      </c>
      <c r="AZ213" t="str">
        <v/>
      </c>
      <c r="BA213" t="str">
        <v/>
      </c>
      <c r="BB213" t="str">
        <v/>
      </c>
      <c r="BC213" t="str">
        <v/>
      </c>
      <c r="BD213" t="str">
        <v/>
      </c>
      <c r="BE213" t="str">
        <v/>
      </c>
      <c r="BF213" t="str">
        <v/>
      </c>
      <c r="BG213" t="str">
        <v/>
      </c>
      <c r="BH213" t="str">
        <v/>
      </c>
      <c r="BI213" t="str">
        <v/>
      </c>
      <c r="BJ213" t="str">
        <v/>
      </c>
      <c r="BK213" t="str">
        <v/>
      </c>
      <c r="BL213" t="str">
        <v/>
      </c>
      <c r="BM213" t="str">
        <v/>
      </c>
      <c r="BN213" t="str">
        <v/>
      </c>
      <c r="BO213" t="str">
        <v/>
      </c>
      <c r="BP213" t="str">
        <v/>
      </c>
      <c r="BQ213" t="str">
        <v/>
      </c>
      <c r="BR213" t="str">
        <v/>
      </c>
      <c r="BS213" t="str">
        <v/>
      </c>
      <c r="BT213" t="str">
        <v/>
      </c>
      <c r="BU213" t="str">
        <v/>
      </c>
      <c r="BV213" t="str">
        <v/>
      </c>
      <c r="BW213" t="str">
        <v/>
      </c>
      <c r="BX213" t="str">
        <v/>
      </c>
      <c r="BY213" t="str">
        <v/>
      </c>
      <c r="BZ213" t="str">
        <v/>
      </c>
      <c r="CA213" t="str">
        <v/>
      </c>
      <c r="CB213" t="str">
        <v/>
      </c>
      <c r="CC213" t="str">
        <v/>
      </c>
      <c r="CD213" t="str">
        <v/>
      </c>
      <c r="CE213" t="str">
        <v/>
      </c>
      <c r="CF213" t="str">
        <v/>
      </c>
      <c r="CG213" t="str">
        <v/>
      </c>
      <c r="CH213" t="str">
        <v/>
      </c>
      <c r="CI213" t="str">
        <v/>
      </c>
      <c r="CJ213" t="str">
        <v/>
      </c>
      <c r="CK213" t="str">
        <v/>
      </c>
      <c r="CL213" t="str">
        <v/>
      </c>
      <c r="CM213" t="str">
        <v/>
      </c>
      <c r="CN213" t="str">
        <v/>
      </c>
      <c r="CO213" t="str">
        <v/>
      </c>
      <c r="CP213" t="str">
        <v/>
      </c>
      <c r="CQ213" t="str">
        <v/>
      </c>
      <c r="CR213" t="str">
        <v/>
      </c>
    </row>
    <row r="214" spans="7:96" x14ac:dyDescent="0.3">
      <c r="G214" s="4" t="str">
        <f t="shared" si="3"/>
        <v/>
      </c>
      <c r="J214" t="str">
        <f>IFERROR(_xlfn.XLOOKUP(I214,Backend!$D$6:$D$101,Backend!$B$6:$B$101),"")</f>
        <v/>
      </c>
      <c r="Q214" t="str" cm="1">
        <f t="array" ref="Q214:CR214">TRANSPOSE(_xlfn._xlws.FILTER(Backend!$M$5:$M$100,J214=Backend!$I$5:$I$100))</f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  <c r="AI214" t="str">
        <v/>
      </c>
      <c r="AJ214" t="str">
        <v/>
      </c>
      <c r="AK214" t="str">
        <v/>
      </c>
      <c r="AL214" t="str">
        <v/>
      </c>
      <c r="AM214" t="str">
        <v/>
      </c>
      <c r="AN214" t="str">
        <v/>
      </c>
      <c r="AO214" t="str">
        <v/>
      </c>
      <c r="AP214" t="str">
        <v/>
      </c>
      <c r="AQ214" t="str">
        <v/>
      </c>
      <c r="AR214" t="str">
        <v/>
      </c>
      <c r="AS214" t="str">
        <v/>
      </c>
      <c r="AT214" t="str">
        <v/>
      </c>
      <c r="AU214" t="str">
        <v/>
      </c>
      <c r="AV214" t="str">
        <v/>
      </c>
      <c r="AW214" t="str">
        <v/>
      </c>
      <c r="AX214" t="str">
        <v/>
      </c>
      <c r="AY214" t="str">
        <v/>
      </c>
      <c r="AZ214" t="str">
        <v/>
      </c>
      <c r="BA214" t="str">
        <v/>
      </c>
      <c r="BB214" t="str">
        <v/>
      </c>
      <c r="BC214" t="str">
        <v/>
      </c>
      <c r="BD214" t="str">
        <v/>
      </c>
      <c r="BE214" t="str">
        <v/>
      </c>
      <c r="BF214" t="str">
        <v/>
      </c>
      <c r="BG214" t="str">
        <v/>
      </c>
      <c r="BH214" t="str">
        <v/>
      </c>
      <c r="BI214" t="str">
        <v/>
      </c>
      <c r="BJ214" t="str">
        <v/>
      </c>
      <c r="BK214" t="str">
        <v/>
      </c>
      <c r="BL214" t="str">
        <v/>
      </c>
      <c r="BM214" t="str">
        <v/>
      </c>
      <c r="BN214" t="str">
        <v/>
      </c>
      <c r="BO214" t="str">
        <v/>
      </c>
      <c r="BP214" t="str">
        <v/>
      </c>
      <c r="BQ214" t="str">
        <v/>
      </c>
      <c r="BR214" t="str">
        <v/>
      </c>
      <c r="BS214" t="str">
        <v/>
      </c>
      <c r="BT214" t="str">
        <v/>
      </c>
      <c r="BU214" t="str">
        <v/>
      </c>
      <c r="BV214" t="str">
        <v/>
      </c>
      <c r="BW214" t="str">
        <v/>
      </c>
      <c r="BX214" t="str">
        <v/>
      </c>
      <c r="BY214" t="str">
        <v/>
      </c>
      <c r="BZ214" t="str">
        <v/>
      </c>
      <c r="CA214" t="str">
        <v/>
      </c>
      <c r="CB214" t="str">
        <v/>
      </c>
      <c r="CC214" t="str">
        <v/>
      </c>
      <c r="CD214" t="str">
        <v/>
      </c>
      <c r="CE214" t="str">
        <v/>
      </c>
      <c r="CF214" t="str">
        <v/>
      </c>
      <c r="CG214" t="str">
        <v/>
      </c>
      <c r="CH214" t="str">
        <v/>
      </c>
      <c r="CI214" t="str">
        <v/>
      </c>
      <c r="CJ214" t="str">
        <v/>
      </c>
      <c r="CK214" t="str">
        <v/>
      </c>
      <c r="CL214" t="str">
        <v/>
      </c>
      <c r="CM214" t="str">
        <v/>
      </c>
      <c r="CN214" t="str">
        <v/>
      </c>
      <c r="CO214" t="str">
        <v/>
      </c>
      <c r="CP214" t="str">
        <v/>
      </c>
      <c r="CQ214" t="str">
        <v/>
      </c>
      <c r="CR214" t="str">
        <v/>
      </c>
    </row>
    <row r="215" spans="7:96" x14ac:dyDescent="0.3">
      <c r="G215" s="4" t="str">
        <f t="shared" si="3"/>
        <v/>
      </c>
      <c r="J215" t="str">
        <f>IFERROR(_xlfn.XLOOKUP(I215,Backend!$D$6:$D$101,Backend!$B$6:$B$101),"")</f>
        <v/>
      </c>
      <c r="Q215" t="str" cm="1">
        <f t="array" ref="Q215:CR215">TRANSPOSE(_xlfn._xlws.FILTER(Backend!$M$5:$M$100,J215=Backend!$I$5:$I$100))</f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  <c r="AI215" t="str">
        <v/>
      </c>
      <c r="AJ215" t="str">
        <v/>
      </c>
      <c r="AK215" t="str">
        <v/>
      </c>
      <c r="AL215" t="str">
        <v/>
      </c>
      <c r="AM215" t="str">
        <v/>
      </c>
      <c r="AN215" t="str">
        <v/>
      </c>
      <c r="AO215" t="str">
        <v/>
      </c>
      <c r="AP215" t="str">
        <v/>
      </c>
      <c r="AQ215" t="str">
        <v/>
      </c>
      <c r="AR215" t="str">
        <v/>
      </c>
      <c r="AS215" t="str">
        <v/>
      </c>
      <c r="AT215" t="str">
        <v/>
      </c>
      <c r="AU215" t="str">
        <v/>
      </c>
      <c r="AV215" t="str">
        <v/>
      </c>
      <c r="AW215" t="str">
        <v/>
      </c>
      <c r="AX215" t="str">
        <v/>
      </c>
      <c r="AY215" t="str">
        <v/>
      </c>
      <c r="AZ215" t="str">
        <v/>
      </c>
      <c r="BA215" t="str">
        <v/>
      </c>
      <c r="BB215" t="str">
        <v/>
      </c>
      <c r="BC215" t="str">
        <v/>
      </c>
      <c r="BD215" t="str">
        <v/>
      </c>
      <c r="BE215" t="str">
        <v/>
      </c>
      <c r="BF215" t="str">
        <v/>
      </c>
      <c r="BG215" t="str">
        <v/>
      </c>
      <c r="BH215" t="str">
        <v/>
      </c>
      <c r="BI215" t="str">
        <v/>
      </c>
      <c r="BJ215" t="str">
        <v/>
      </c>
      <c r="BK215" t="str">
        <v/>
      </c>
      <c r="BL215" t="str">
        <v/>
      </c>
      <c r="BM215" t="str">
        <v/>
      </c>
      <c r="BN215" t="str">
        <v/>
      </c>
      <c r="BO215" t="str">
        <v/>
      </c>
      <c r="BP215" t="str">
        <v/>
      </c>
      <c r="BQ215" t="str">
        <v/>
      </c>
      <c r="BR215" t="str">
        <v/>
      </c>
      <c r="BS215" t="str">
        <v/>
      </c>
      <c r="BT215" t="str">
        <v/>
      </c>
      <c r="BU215" t="str">
        <v/>
      </c>
      <c r="BV215" t="str">
        <v/>
      </c>
      <c r="BW215" t="str">
        <v/>
      </c>
      <c r="BX215" t="str">
        <v/>
      </c>
      <c r="BY215" t="str">
        <v/>
      </c>
      <c r="BZ215" t="str">
        <v/>
      </c>
      <c r="CA215" t="str">
        <v/>
      </c>
      <c r="CB215" t="str">
        <v/>
      </c>
      <c r="CC215" t="str">
        <v/>
      </c>
      <c r="CD215" t="str">
        <v/>
      </c>
      <c r="CE215" t="str">
        <v/>
      </c>
      <c r="CF215" t="str">
        <v/>
      </c>
      <c r="CG215" t="str">
        <v/>
      </c>
      <c r="CH215" t="str">
        <v/>
      </c>
      <c r="CI215" t="str">
        <v/>
      </c>
      <c r="CJ215" t="str">
        <v/>
      </c>
      <c r="CK215" t="str">
        <v/>
      </c>
      <c r="CL215" t="str">
        <v/>
      </c>
      <c r="CM215" t="str">
        <v/>
      </c>
      <c r="CN215" t="str">
        <v/>
      </c>
      <c r="CO215" t="str">
        <v/>
      </c>
      <c r="CP215" t="str">
        <v/>
      </c>
      <c r="CQ215" t="str">
        <v/>
      </c>
      <c r="CR215" t="str">
        <v/>
      </c>
    </row>
    <row r="216" spans="7:96" x14ac:dyDescent="0.3">
      <c r="G216" s="4" t="str">
        <f t="shared" si="3"/>
        <v/>
      </c>
      <c r="J216" t="str">
        <f>IFERROR(_xlfn.XLOOKUP(I216,Backend!$D$6:$D$101,Backend!$B$6:$B$101),"")</f>
        <v/>
      </c>
      <c r="Q216" t="str" cm="1">
        <f t="array" ref="Q216:CR216">TRANSPOSE(_xlfn._xlws.FILTER(Backend!$M$5:$M$100,J216=Backend!$I$5:$I$100))</f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  <c r="AI216" t="str">
        <v/>
      </c>
      <c r="AJ216" t="str">
        <v/>
      </c>
      <c r="AK216" t="str">
        <v/>
      </c>
      <c r="AL216" t="str">
        <v/>
      </c>
      <c r="AM216" t="str">
        <v/>
      </c>
      <c r="AN216" t="str">
        <v/>
      </c>
      <c r="AO216" t="str">
        <v/>
      </c>
      <c r="AP216" t="str">
        <v/>
      </c>
      <c r="AQ216" t="str">
        <v/>
      </c>
      <c r="AR216" t="str">
        <v/>
      </c>
      <c r="AS216" t="str">
        <v/>
      </c>
      <c r="AT216" t="str">
        <v/>
      </c>
      <c r="AU216" t="str">
        <v/>
      </c>
      <c r="AV216" t="str">
        <v/>
      </c>
      <c r="AW216" t="str">
        <v/>
      </c>
      <c r="AX216" t="str">
        <v/>
      </c>
      <c r="AY216" t="str">
        <v/>
      </c>
      <c r="AZ216" t="str">
        <v/>
      </c>
      <c r="BA216" t="str">
        <v/>
      </c>
      <c r="BB216" t="str">
        <v/>
      </c>
      <c r="BC216" t="str">
        <v/>
      </c>
      <c r="BD216" t="str">
        <v/>
      </c>
      <c r="BE216" t="str">
        <v/>
      </c>
      <c r="BF216" t="str">
        <v/>
      </c>
      <c r="BG216" t="str">
        <v/>
      </c>
      <c r="BH216" t="str">
        <v/>
      </c>
      <c r="BI216" t="str">
        <v/>
      </c>
      <c r="BJ216" t="str">
        <v/>
      </c>
      <c r="BK216" t="str">
        <v/>
      </c>
      <c r="BL216" t="str">
        <v/>
      </c>
      <c r="BM216" t="str">
        <v/>
      </c>
      <c r="BN216" t="str">
        <v/>
      </c>
      <c r="BO216" t="str">
        <v/>
      </c>
      <c r="BP216" t="str">
        <v/>
      </c>
      <c r="BQ216" t="str">
        <v/>
      </c>
      <c r="BR216" t="str">
        <v/>
      </c>
      <c r="BS216" t="str">
        <v/>
      </c>
      <c r="BT216" t="str">
        <v/>
      </c>
      <c r="BU216" t="str">
        <v/>
      </c>
      <c r="BV216" t="str">
        <v/>
      </c>
      <c r="BW216" t="str">
        <v/>
      </c>
      <c r="BX216" t="str">
        <v/>
      </c>
      <c r="BY216" t="str">
        <v/>
      </c>
      <c r="BZ216" t="str">
        <v/>
      </c>
      <c r="CA216" t="str">
        <v/>
      </c>
      <c r="CB216" t="str">
        <v/>
      </c>
      <c r="CC216" t="str">
        <v/>
      </c>
      <c r="CD216" t="str">
        <v/>
      </c>
      <c r="CE216" t="str">
        <v/>
      </c>
      <c r="CF216" t="str">
        <v/>
      </c>
      <c r="CG216" t="str">
        <v/>
      </c>
      <c r="CH216" t="str">
        <v/>
      </c>
      <c r="CI216" t="str">
        <v/>
      </c>
      <c r="CJ216" t="str">
        <v/>
      </c>
      <c r="CK216" t="str">
        <v/>
      </c>
      <c r="CL216" t="str">
        <v/>
      </c>
      <c r="CM216" t="str">
        <v/>
      </c>
      <c r="CN216" t="str">
        <v/>
      </c>
      <c r="CO216" t="str">
        <v/>
      </c>
      <c r="CP216" t="str">
        <v/>
      </c>
      <c r="CQ216" t="str">
        <v/>
      </c>
      <c r="CR216" t="str">
        <v/>
      </c>
    </row>
    <row r="217" spans="7:96" x14ac:dyDescent="0.3">
      <c r="G217" s="4" t="str">
        <f t="shared" si="3"/>
        <v/>
      </c>
      <c r="J217" t="str">
        <f>IFERROR(_xlfn.XLOOKUP(I217,Backend!$D$6:$D$101,Backend!$B$6:$B$101),"")</f>
        <v/>
      </c>
      <c r="Q217" t="str" cm="1">
        <f t="array" ref="Q217:CR217">TRANSPOSE(_xlfn._xlws.FILTER(Backend!$M$5:$M$100,J217=Backend!$I$5:$I$100))</f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  <c r="AI217" t="str">
        <v/>
      </c>
      <c r="AJ217" t="str">
        <v/>
      </c>
      <c r="AK217" t="str">
        <v/>
      </c>
      <c r="AL217" t="str">
        <v/>
      </c>
      <c r="AM217" t="str">
        <v/>
      </c>
      <c r="AN217" t="str">
        <v/>
      </c>
      <c r="AO217" t="str">
        <v/>
      </c>
      <c r="AP217" t="str">
        <v/>
      </c>
      <c r="AQ217" t="str">
        <v/>
      </c>
      <c r="AR217" t="str">
        <v/>
      </c>
      <c r="AS217" t="str">
        <v/>
      </c>
      <c r="AT217" t="str">
        <v/>
      </c>
      <c r="AU217" t="str">
        <v/>
      </c>
      <c r="AV217" t="str">
        <v/>
      </c>
      <c r="AW217" t="str">
        <v/>
      </c>
      <c r="AX217" t="str">
        <v/>
      </c>
      <c r="AY217" t="str">
        <v/>
      </c>
      <c r="AZ217" t="str">
        <v/>
      </c>
      <c r="BA217" t="str">
        <v/>
      </c>
      <c r="BB217" t="str">
        <v/>
      </c>
      <c r="BC217" t="str">
        <v/>
      </c>
      <c r="BD217" t="str">
        <v/>
      </c>
      <c r="BE217" t="str">
        <v/>
      </c>
      <c r="BF217" t="str">
        <v/>
      </c>
      <c r="BG217" t="str">
        <v/>
      </c>
      <c r="BH217" t="str">
        <v/>
      </c>
      <c r="BI217" t="str">
        <v/>
      </c>
      <c r="BJ217" t="str">
        <v/>
      </c>
      <c r="BK217" t="str">
        <v/>
      </c>
      <c r="BL217" t="str">
        <v/>
      </c>
      <c r="BM217" t="str">
        <v/>
      </c>
      <c r="BN217" t="str">
        <v/>
      </c>
      <c r="BO217" t="str">
        <v/>
      </c>
      <c r="BP217" t="str">
        <v/>
      </c>
      <c r="BQ217" t="str">
        <v/>
      </c>
      <c r="BR217" t="str">
        <v/>
      </c>
      <c r="BS217" t="str">
        <v/>
      </c>
      <c r="BT217" t="str">
        <v/>
      </c>
      <c r="BU217" t="str">
        <v/>
      </c>
      <c r="BV217" t="str">
        <v/>
      </c>
      <c r="BW217" t="str">
        <v/>
      </c>
      <c r="BX217" t="str">
        <v/>
      </c>
      <c r="BY217" t="str">
        <v/>
      </c>
      <c r="BZ217" t="str">
        <v/>
      </c>
      <c r="CA217" t="str">
        <v/>
      </c>
      <c r="CB217" t="str">
        <v/>
      </c>
      <c r="CC217" t="str">
        <v/>
      </c>
      <c r="CD217" t="str">
        <v/>
      </c>
      <c r="CE217" t="str">
        <v/>
      </c>
      <c r="CF217" t="str">
        <v/>
      </c>
      <c r="CG217" t="str">
        <v/>
      </c>
      <c r="CH217" t="str">
        <v/>
      </c>
      <c r="CI217" t="str">
        <v/>
      </c>
      <c r="CJ217" t="str">
        <v/>
      </c>
      <c r="CK217" t="str">
        <v/>
      </c>
      <c r="CL217" t="str">
        <v/>
      </c>
      <c r="CM217" t="str">
        <v/>
      </c>
      <c r="CN217" t="str">
        <v/>
      </c>
      <c r="CO217" t="str">
        <v/>
      </c>
      <c r="CP217" t="str">
        <v/>
      </c>
      <c r="CQ217" t="str">
        <v/>
      </c>
      <c r="CR217" t="str">
        <v/>
      </c>
    </row>
    <row r="218" spans="7:96" x14ac:dyDescent="0.3">
      <c r="G218" s="4" t="str">
        <f t="shared" si="3"/>
        <v/>
      </c>
      <c r="J218" t="str">
        <f>IFERROR(_xlfn.XLOOKUP(I218,Backend!$D$6:$D$101,Backend!$B$6:$B$101),"")</f>
        <v/>
      </c>
      <c r="Q218" t="str" cm="1">
        <f t="array" ref="Q218:CR218">TRANSPOSE(_xlfn._xlws.FILTER(Backend!$M$5:$M$100,J218=Backend!$I$5:$I$100))</f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  <c r="AI218" t="str">
        <v/>
      </c>
      <c r="AJ218" t="str">
        <v/>
      </c>
      <c r="AK218" t="str">
        <v/>
      </c>
      <c r="AL218" t="str">
        <v/>
      </c>
      <c r="AM218" t="str">
        <v/>
      </c>
      <c r="AN218" t="str">
        <v/>
      </c>
      <c r="AO218" t="str">
        <v/>
      </c>
      <c r="AP218" t="str">
        <v/>
      </c>
      <c r="AQ218" t="str">
        <v/>
      </c>
      <c r="AR218" t="str">
        <v/>
      </c>
      <c r="AS218" t="str">
        <v/>
      </c>
      <c r="AT218" t="str">
        <v/>
      </c>
      <c r="AU218" t="str">
        <v/>
      </c>
      <c r="AV218" t="str">
        <v/>
      </c>
      <c r="AW218" t="str">
        <v/>
      </c>
      <c r="AX218" t="str">
        <v/>
      </c>
      <c r="AY218" t="str">
        <v/>
      </c>
      <c r="AZ218" t="str">
        <v/>
      </c>
      <c r="BA218" t="str">
        <v/>
      </c>
      <c r="BB218" t="str">
        <v/>
      </c>
      <c r="BC218" t="str">
        <v/>
      </c>
      <c r="BD218" t="str">
        <v/>
      </c>
      <c r="BE218" t="str">
        <v/>
      </c>
      <c r="BF218" t="str">
        <v/>
      </c>
      <c r="BG218" t="str">
        <v/>
      </c>
      <c r="BH218" t="str">
        <v/>
      </c>
      <c r="BI218" t="str">
        <v/>
      </c>
      <c r="BJ218" t="str">
        <v/>
      </c>
      <c r="BK218" t="str">
        <v/>
      </c>
      <c r="BL218" t="str">
        <v/>
      </c>
      <c r="BM218" t="str">
        <v/>
      </c>
      <c r="BN218" t="str">
        <v/>
      </c>
      <c r="BO218" t="str">
        <v/>
      </c>
      <c r="BP218" t="str">
        <v/>
      </c>
      <c r="BQ218" t="str">
        <v/>
      </c>
      <c r="BR218" t="str">
        <v/>
      </c>
      <c r="BS218" t="str">
        <v/>
      </c>
      <c r="BT218" t="str">
        <v/>
      </c>
      <c r="BU218" t="str">
        <v/>
      </c>
      <c r="BV218" t="str">
        <v/>
      </c>
      <c r="BW218" t="str">
        <v/>
      </c>
      <c r="BX218" t="str">
        <v/>
      </c>
      <c r="BY218" t="str">
        <v/>
      </c>
      <c r="BZ218" t="str">
        <v/>
      </c>
      <c r="CA218" t="str">
        <v/>
      </c>
      <c r="CB218" t="str">
        <v/>
      </c>
      <c r="CC218" t="str">
        <v/>
      </c>
      <c r="CD218" t="str">
        <v/>
      </c>
      <c r="CE218" t="str">
        <v/>
      </c>
      <c r="CF218" t="str">
        <v/>
      </c>
      <c r="CG218" t="str">
        <v/>
      </c>
      <c r="CH218" t="str">
        <v/>
      </c>
      <c r="CI218" t="str">
        <v/>
      </c>
      <c r="CJ218" t="str">
        <v/>
      </c>
      <c r="CK218" t="str">
        <v/>
      </c>
      <c r="CL218" t="str">
        <v/>
      </c>
      <c r="CM218" t="str">
        <v/>
      </c>
      <c r="CN218" t="str">
        <v/>
      </c>
      <c r="CO218" t="str">
        <v/>
      </c>
      <c r="CP218" t="str">
        <v/>
      </c>
      <c r="CQ218" t="str">
        <v/>
      </c>
      <c r="CR218" t="str">
        <v/>
      </c>
    </row>
    <row r="219" spans="7:96" x14ac:dyDescent="0.3">
      <c r="G219" s="4" t="str">
        <f t="shared" si="3"/>
        <v/>
      </c>
      <c r="J219" t="str">
        <f>IFERROR(_xlfn.XLOOKUP(I219,Backend!$D$6:$D$101,Backend!$B$6:$B$101),"")</f>
        <v/>
      </c>
      <c r="Q219" t="str" cm="1">
        <f t="array" ref="Q219:CR219">TRANSPOSE(_xlfn._xlws.FILTER(Backend!$M$5:$M$100,J219=Backend!$I$5:$I$100))</f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/>
      </c>
      <c r="AJ219" t="str">
        <v/>
      </c>
      <c r="AK219" t="str">
        <v/>
      </c>
      <c r="AL219" t="str">
        <v/>
      </c>
      <c r="AM219" t="str">
        <v/>
      </c>
      <c r="AN219" t="str">
        <v/>
      </c>
      <c r="AO219" t="str">
        <v/>
      </c>
      <c r="AP219" t="str">
        <v/>
      </c>
      <c r="AQ219" t="str">
        <v/>
      </c>
      <c r="AR219" t="str">
        <v/>
      </c>
      <c r="AS219" t="str">
        <v/>
      </c>
      <c r="AT219" t="str">
        <v/>
      </c>
      <c r="AU219" t="str">
        <v/>
      </c>
      <c r="AV219" t="str">
        <v/>
      </c>
      <c r="AW219" t="str">
        <v/>
      </c>
      <c r="AX219" t="str">
        <v/>
      </c>
      <c r="AY219" t="str">
        <v/>
      </c>
      <c r="AZ219" t="str">
        <v/>
      </c>
      <c r="BA219" t="str">
        <v/>
      </c>
      <c r="BB219" t="str">
        <v/>
      </c>
      <c r="BC219" t="str">
        <v/>
      </c>
      <c r="BD219" t="str">
        <v/>
      </c>
      <c r="BE219" t="str">
        <v/>
      </c>
      <c r="BF219" t="str">
        <v/>
      </c>
      <c r="BG219" t="str">
        <v/>
      </c>
      <c r="BH219" t="str">
        <v/>
      </c>
      <c r="BI219" t="str">
        <v/>
      </c>
      <c r="BJ219" t="str">
        <v/>
      </c>
      <c r="BK219" t="str">
        <v/>
      </c>
      <c r="BL219" t="str">
        <v/>
      </c>
      <c r="BM219" t="str">
        <v/>
      </c>
      <c r="BN219" t="str">
        <v/>
      </c>
      <c r="BO219" t="str">
        <v/>
      </c>
      <c r="BP219" t="str">
        <v/>
      </c>
      <c r="BQ219" t="str">
        <v/>
      </c>
      <c r="BR219" t="str">
        <v/>
      </c>
      <c r="BS219" t="str">
        <v/>
      </c>
      <c r="BT219" t="str">
        <v/>
      </c>
      <c r="BU219" t="str">
        <v/>
      </c>
      <c r="BV219" t="str">
        <v/>
      </c>
      <c r="BW219" t="str">
        <v/>
      </c>
      <c r="BX219" t="str">
        <v/>
      </c>
      <c r="BY219" t="str">
        <v/>
      </c>
      <c r="BZ219" t="str">
        <v/>
      </c>
      <c r="CA219" t="str">
        <v/>
      </c>
      <c r="CB219" t="str">
        <v/>
      </c>
      <c r="CC219" t="str">
        <v/>
      </c>
      <c r="CD219" t="str">
        <v/>
      </c>
      <c r="CE219" t="str">
        <v/>
      </c>
      <c r="CF219" t="str">
        <v/>
      </c>
      <c r="CG219" t="str">
        <v/>
      </c>
      <c r="CH219" t="str">
        <v/>
      </c>
      <c r="CI219" t="str">
        <v/>
      </c>
      <c r="CJ219" t="str">
        <v/>
      </c>
      <c r="CK219" t="str">
        <v/>
      </c>
      <c r="CL219" t="str">
        <v/>
      </c>
      <c r="CM219" t="str">
        <v/>
      </c>
      <c r="CN219" t="str">
        <v/>
      </c>
      <c r="CO219" t="str">
        <v/>
      </c>
      <c r="CP219" t="str">
        <v/>
      </c>
      <c r="CQ219" t="str">
        <v/>
      </c>
      <c r="CR219" t="str">
        <v/>
      </c>
    </row>
    <row r="220" spans="7:96" x14ac:dyDescent="0.3">
      <c r="G220" s="4" t="str">
        <f t="shared" si="3"/>
        <v/>
      </c>
      <c r="J220" t="str">
        <f>IFERROR(_xlfn.XLOOKUP(I220,Backend!$D$6:$D$101,Backend!$B$6:$B$101),"")</f>
        <v/>
      </c>
      <c r="Q220" t="str" cm="1">
        <f t="array" ref="Q220:CR220">TRANSPOSE(_xlfn._xlws.FILTER(Backend!$M$5:$M$100,J220=Backend!$I$5:$I$100))</f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  <c r="AI220" t="str">
        <v/>
      </c>
      <c r="AJ220" t="str">
        <v/>
      </c>
      <c r="AK220" t="str">
        <v/>
      </c>
      <c r="AL220" t="str">
        <v/>
      </c>
      <c r="AM220" t="str">
        <v/>
      </c>
      <c r="AN220" t="str">
        <v/>
      </c>
      <c r="AO220" t="str">
        <v/>
      </c>
      <c r="AP220" t="str">
        <v/>
      </c>
      <c r="AQ220" t="str">
        <v/>
      </c>
      <c r="AR220" t="str">
        <v/>
      </c>
      <c r="AS220" t="str">
        <v/>
      </c>
      <c r="AT220" t="str">
        <v/>
      </c>
      <c r="AU220" t="str">
        <v/>
      </c>
      <c r="AV220" t="str">
        <v/>
      </c>
      <c r="AW220" t="str">
        <v/>
      </c>
      <c r="AX220" t="str">
        <v/>
      </c>
      <c r="AY220" t="str">
        <v/>
      </c>
      <c r="AZ220" t="str">
        <v/>
      </c>
      <c r="BA220" t="str">
        <v/>
      </c>
      <c r="BB220" t="str">
        <v/>
      </c>
      <c r="BC220" t="str">
        <v/>
      </c>
      <c r="BD220" t="str">
        <v/>
      </c>
      <c r="BE220" t="str">
        <v/>
      </c>
      <c r="BF220" t="str">
        <v/>
      </c>
      <c r="BG220" t="str">
        <v/>
      </c>
      <c r="BH220" t="str">
        <v/>
      </c>
      <c r="BI220" t="str">
        <v/>
      </c>
      <c r="BJ220" t="str">
        <v/>
      </c>
      <c r="BK220" t="str">
        <v/>
      </c>
      <c r="BL220" t="str">
        <v/>
      </c>
      <c r="BM220" t="str">
        <v/>
      </c>
      <c r="BN220" t="str">
        <v/>
      </c>
      <c r="BO220" t="str">
        <v/>
      </c>
      <c r="BP220" t="str">
        <v/>
      </c>
      <c r="BQ220" t="str">
        <v/>
      </c>
      <c r="BR220" t="str">
        <v/>
      </c>
      <c r="BS220" t="str">
        <v/>
      </c>
      <c r="BT220" t="str">
        <v/>
      </c>
      <c r="BU220" t="str">
        <v/>
      </c>
      <c r="BV220" t="str">
        <v/>
      </c>
      <c r="BW220" t="str">
        <v/>
      </c>
      <c r="BX220" t="str">
        <v/>
      </c>
      <c r="BY220" t="str">
        <v/>
      </c>
      <c r="BZ220" t="str">
        <v/>
      </c>
      <c r="CA220" t="str">
        <v/>
      </c>
      <c r="CB220" t="str">
        <v/>
      </c>
      <c r="CC220" t="str">
        <v/>
      </c>
      <c r="CD220" t="str">
        <v/>
      </c>
      <c r="CE220" t="str">
        <v/>
      </c>
      <c r="CF220" t="str">
        <v/>
      </c>
      <c r="CG220" t="str">
        <v/>
      </c>
      <c r="CH220" t="str">
        <v/>
      </c>
      <c r="CI220" t="str">
        <v/>
      </c>
      <c r="CJ220" t="str">
        <v/>
      </c>
      <c r="CK220" t="str">
        <v/>
      </c>
      <c r="CL220" t="str">
        <v/>
      </c>
      <c r="CM220" t="str">
        <v/>
      </c>
      <c r="CN220" t="str">
        <v/>
      </c>
      <c r="CO220" t="str">
        <v/>
      </c>
      <c r="CP220" t="str">
        <v/>
      </c>
      <c r="CQ220" t="str">
        <v/>
      </c>
      <c r="CR220" t="str">
        <v/>
      </c>
    </row>
    <row r="221" spans="7:96" x14ac:dyDescent="0.3">
      <c r="G221" s="4" t="str">
        <f t="shared" si="3"/>
        <v/>
      </c>
      <c r="J221" t="str">
        <f>IFERROR(_xlfn.XLOOKUP(I221,Backend!$D$6:$D$101,Backend!$B$6:$B$101),"")</f>
        <v/>
      </c>
      <c r="Q221" t="str" cm="1">
        <f t="array" ref="Q221:CR221">TRANSPOSE(_xlfn._xlws.FILTER(Backend!$M$5:$M$100,J221=Backend!$I$5:$I$100))</f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 t="str">
        <v/>
      </c>
      <c r="AK221" t="str">
        <v/>
      </c>
      <c r="AL221" t="str">
        <v/>
      </c>
      <c r="AM221" t="str">
        <v/>
      </c>
      <c r="AN221" t="str">
        <v/>
      </c>
      <c r="AO221" t="str">
        <v/>
      </c>
      <c r="AP221" t="str">
        <v/>
      </c>
      <c r="AQ221" t="str">
        <v/>
      </c>
      <c r="AR221" t="str">
        <v/>
      </c>
      <c r="AS221" t="str">
        <v/>
      </c>
      <c r="AT221" t="str">
        <v/>
      </c>
      <c r="AU221" t="str">
        <v/>
      </c>
      <c r="AV221" t="str">
        <v/>
      </c>
      <c r="AW221" t="str">
        <v/>
      </c>
      <c r="AX221" t="str">
        <v/>
      </c>
      <c r="AY221" t="str">
        <v/>
      </c>
      <c r="AZ221" t="str">
        <v/>
      </c>
      <c r="BA221" t="str">
        <v/>
      </c>
      <c r="BB221" t="str">
        <v/>
      </c>
      <c r="BC221" t="str">
        <v/>
      </c>
      <c r="BD221" t="str">
        <v/>
      </c>
      <c r="BE221" t="str">
        <v/>
      </c>
      <c r="BF221" t="str">
        <v/>
      </c>
      <c r="BG221" t="str">
        <v/>
      </c>
      <c r="BH221" t="str">
        <v/>
      </c>
      <c r="BI221" t="str">
        <v/>
      </c>
      <c r="BJ221" t="str">
        <v/>
      </c>
      <c r="BK221" t="str">
        <v/>
      </c>
      <c r="BL221" t="str">
        <v/>
      </c>
      <c r="BM221" t="str">
        <v/>
      </c>
      <c r="BN221" t="str">
        <v/>
      </c>
      <c r="BO221" t="str">
        <v/>
      </c>
      <c r="BP221" t="str">
        <v/>
      </c>
      <c r="BQ221" t="str">
        <v/>
      </c>
      <c r="BR221" t="str">
        <v/>
      </c>
      <c r="BS221" t="str">
        <v/>
      </c>
      <c r="BT221" t="str">
        <v/>
      </c>
      <c r="BU221" t="str">
        <v/>
      </c>
      <c r="BV221" t="str">
        <v/>
      </c>
      <c r="BW221" t="str">
        <v/>
      </c>
      <c r="BX221" t="str">
        <v/>
      </c>
      <c r="BY221" t="str">
        <v/>
      </c>
      <c r="BZ221" t="str">
        <v/>
      </c>
      <c r="CA221" t="str">
        <v/>
      </c>
      <c r="CB221" t="str">
        <v/>
      </c>
      <c r="CC221" t="str">
        <v/>
      </c>
      <c r="CD221" t="str">
        <v/>
      </c>
      <c r="CE221" t="str">
        <v/>
      </c>
      <c r="CF221" t="str">
        <v/>
      </c>
      <c r="CG221" t="str">
        <v/>
      </c>
      <c r="CH221" t="str">
        <v/>
      </c>
      <c r="CI221" t="str">
        <v/>
      </c>
      <c r="CJ221" t="str">
        <v/>
      </c>
      <c r="CK221" t="str">
        <v/>
      </c>
      <c r="CL221" t="str">
        <v/>
      </c>
      <c r="CM221" t="str">
        <v/>
      </c>
      <c r="CN221" t="str">
        <v/>
      </c>
      <c r="CO221" t="str">
        <v/>
      </c>
      <c r="CP221" t="str">
        <v/>
      </c>
      <c r="CQ221" t="str">
        <v/>
      </c>
      <c r="CR221" t="str">
        <v/>
      </c>
    </row>
    <row r="222" spans="7:96" x14ac:dyDescent="0.3">
      <c r="G222" s="4" t="str">
        <f t="shared" si="3"/>
        <v/>
      </c>
      <c r="J222" t="str">
        <f>IFERROR(_xlfn.XLOOKUP(I222,Backend!$D$6:$D$101,Backend!$B$6:$B$101),"")</f>
        <v/>
      </c>
      <c r="Q222" t="str" cm="1">
        <f t="array" ref="Q222:CR222">TRANSPOSE(_xlfn._xlws.FILTER(Backend!$M$5:$M$100,J222=Backend!$I$5:$I$100))</f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 t="str">
        <v/>
      </c>
      <c r="AH222" t="str">
        <v/>
      </c>
      <c r="AI222" t="str">
        <v/>
      </c>
      <c r="AJ222" t="str">
        <v/>
      </c>
      <c r="AK222" t="str">
        <v/>
      </c>
      <c r="AL222" t="str">
        <v/>
      </c>
      <c r="AM222" t="str">
        <v/>
      </c>
      <c r="AN222" t="str">
        <v/>
      </c>
      <c r="AO222" t="str">
        <v/>
      </c>
      <c r="AP222" t="str">
        <v/>
      </c>
      <c r="AQ222" t="str">
        <v/>
      </c>
      <c r="AR222" t="str">
        <v/>
      </c>
      <c r="AS222" t="str">
        <v/>
      </c>
      <c r="AT222" t="str">
        <v/>
      </c>
      <c r="AU222" t="str">
        <v/>
      </c>
      <c r="AV222" t="str">
        <v/>
      </c>
      <c r="AW222" t="str">
        <v/>
      </c>
      <c r="AX222" t="str">
        <v/>
      </c>
      <c r="AY222" t="str">
        <v/>
      </c>
      <c r="AZ222" t="str">
        <v/>
      </c>
      <c r="BA222" t="str">
        <v/>
      </c>
      <c r="BB222" t="str">
        <v/>
      </c>
      <c r="BC222" t="str">
        <v/>
      </c>
      <c r="BD222" t="str">
        <v/>
      </c>
      <c r="BE222" t="str">
        <v/>
      </c>
      <c r="BF222" t="str">
        <v/>
      </c>
      <c r="BG222" t="str">
        <v/>
      </c>
      <c r="BH222" t="str">
        <v/>
      </c>
      <c r="BI222" t="str">
        <v/>
      </c>
      <c r="BJ222" t="str">
        <v/>
      </c>
      <c r="BK222" t="str">
        <v/>
      </c>
      <c r="BL222" t="str">
        <v/>
      </c>
      <c r="BM222" t="str">
        <v/>
      </c>
      <c r="BN222" t="str">
        <v/>
      </c>
      <c r="BO222" t="str">
        <v/>
      </c>
      <c r="BP222" t="str">
        <v/>
      </c>
      <c r="BQ222" t="str">
        <v/>
      </c>
      <c r="BR222" t="str">
        <v/>
      </c>
      <c r="BS222" t="str">
        <v/>
      </c>
      <c r="BT222" t="str">
        <v/>
      </c>
      <c r="BU222" t="str">
        <v/>
      </c>
      <c r="BV222" t="str">
        <v/>
      </c>
      <c r="BW222" t="str">
        <v/>
      </c>
      <c r="BX222" t="str">
        <v/>
      </c>
      <c r="BY222" t="str">
        <v/>
      </c>
      <c r="BZ222" t="str">
        <v/>
      </c>
      <c r="CA222" t="str">
        <v/>
      </c>
      <c r="CB222" t="str">
        <v/>
      </c>
      <c r="CC222" t="str">
        <v/>
      </c>
      <c r="CD222" t="str">
        <v/>
      </c>
      <c r="CE222" t="str">
        <v/>
      </c>
      <c r="CF222" t="str">
        <v/>
      </c>
      <c r="CG222" t="str">
        <v/>
      </c>
      <c r="CH222" t="str">
        <v/>
      </c>
      <c r="CI222" t="str">
        <v/>
      </c>
      <c r="CJ222" t="str">
        <v/>
      </c>
      <c r="CK222" t="str">
        <v/>
      </c>
      <c r="CL222" t="str">
        <v/>
      </c>
      <c r="CM222" t="str">
        <v/>
      </c>
      <c r="CN222" t="str">
        <v/>
      </c>
      <c r="CO222" t="str">
        <v/>
      </c>
      <c r="CP222" t="str">
        <v/>
      </c>
      <c r="CQ222" t="str">
        <v/>
      </c>
      <c r="CR222" t="str">
        <v/>
      </c>
    </row>
    <row r="223" spans="7:96" x14ac:dyDescent="0.3">
      <c r="G223" s="4" t="str">
        <f t="shared" si="3"/>
        <v/>
      </c>
      <c r="J223" t="str">
        <f>IFERROR(_xlfn.XLOOKUP(I223,Backend!$D$6:$D$101,Backend!$B$6:$B$101),"")</f>
        <v/>
      </c>
      <c r="Q223" t="str" cm="1">
        <f t="array" ref="Q223:CR223">TRANSPOSE(_xlfn._xlws.FILTER(Backend!$M$5:$M$100,J223=Backend!$I$5:$I$100))</f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  <c r="AI223" t="str">
        <v/>
      </c>
      <c r="AJ223" t="str">
        <v/>
      </c>
      <c r="AK223" t="str">
        <v/>
      </c>
      <c r="AL223" t="str">
        <v/>
      </c>
      <c r="AM223" t="str">
        <v/>
      </c>
      <c r="AN223" t="str">
        <v/>
      </c>
      <c r="AO223" t="str">
        <v/>
      </c>
      <c r="AP223" t="str">
        <v/>
      </c>
      <c r="AQ223" t="str">
        <v/>
      </c>
      <c r="AR223" t="str">
        <v/>
      </c>
      <c r="AS223" t="str">
        <v/>
      </c>
      <c r="AT223" t="str">
        <v/>
      </c>
      <c r="AU223" t="str">
        <v/>
      </c>
      <c r="AV223" t="str">
        <v/>
      </c>
      <c r="AW223" t="str">
        <v/>
      </c>
      <c r="AX223" t="str">
        <v/>
      </c>
      <c r="AY223" t="str">
        <v/>
      </c>
      <c r="AZ223" t="str">
        <v/>
      </c>
      <c r="BA223" t="str">
        <v/>
      </c>
      <c r="BB223" t="str">
        <v/>
      </c>
      <c r="BC223" t="str">
        <v/>
      </c>
      <c r="BD223" t="str">
        <v/>
      </c>
      <c r="BE223" t="str">
        <v/>
      </c>
      <c r="BF223" t="str">
        <v/>
      </c>
      <c r="BG223" t="str">
        <v/>
      </c>
      <c r="BH223" t="str">
        <v/>
      </c>
      <c r="BI223" t="str">
        <v/>
      </c>
      <c r="BJ223" t="str">
        <v/>
      </c>
      <c r="BK223" t="str">
        <v/>
      </c>
      <c r="BL223" t="str">
        <v/>
      </c>
      <c r="BM223" t="str">
        <v/>
      </c>
      <c r="BN223" t="str">
        <v/>
      </c>
      <c r="BO223" t="str">
        <v/>
      </c>
      <c r="BP223" t="str">
        <v/>
      </c>
      <c r="BQ223" t="str">
        <v/>
      </c>
      <c r="BR223" t="str">
        <v/>
      </c>
      <c r="BS223" t="str">
        <v/>
      </c>
      <c r="BT223" t="str">
        <v/>
      </c>
      <c r="BU223" t="str">
        <v/>
      </c>
      <c r="BV223" t="str">
        <v/>
      </c>
      <c r="BW223" t="str">
        <v/>
      </c>
      <c r="BX223" t="str">
        <v/>
      </c>
      <c r="BY223" t="str">
        <v/>
      </c>
      <c r="BZ223" t="str">
        <v/>
      </c>
      <c r="CA223" t="str">
        <v/>
      </c>
      <c r="CB223" t="str">
        <v/>
      </c>
      <c r="CC223" t="str">
        <v/>
      </c>
      <c r="CD223" t="str">
        <v/>
      </c>
      <c r="CE223" t="str">
        <v/>
      </c>
      <c r="CF223" t="str">
        <v/>
      </c>
      <c r="CG223" t="str">
        <v/>
      </c>
      <c r="CH223" t="str">
        <v/>
      </c>
      <c r="CI223" t="str">
        <v/>
      </c>
      <c r="CJ223" t="str">
        <v/>
      </c>
      <c r="CK223" t="str">
        <v/>
      </c>
      <c r="CL223" t="str">
        <v/>
      </c>
      <c r="CM223" t="str">
        <v/>
      </c>
      <c r="CN223" t="str">
        <v/>
      </c>
      <c r="CO223" t="str">
        <v/>
      </c>
      <c r="CP223" t="str">
        <v/>
      </c>
      <c r="CQ223" t="str">
        <v/>
      </c>
      <c r="CR223" t="str">
        <v/>
      </c>
    </row>
    <row r="224" spans="7:96" x14ac:dyDescent="0.3">
      <c r="G224" s="4" t="str">
        <f t="shared" si="3"/>
        <v/>
      </c>
      <c r="J224" t="str">
        <f>IFERROR(_xlfn.XLOOKUP(I224,Backend!$D$6:$D$101,Backend!$B$6:$B$101),"")</f>
        <v/>
      </c>
      <c r="Q224" t="str" cm="1">
        <f t="array" ref="Q224:CR224">TRANSPOSE(_xlfn._xlws.FILTER(Backend!$M$5:$M$100,J224=Backend!$I$5:$I$100))</f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 t="str">
        <v/>
      </c>
      <c r="AK224" t="str">
        <v/>
      </c>
      <c r="AL224" t="str">
        <v/>
      </c>
      <c r="AM224" t="str">
        <v/>
      </c>
      <c r="AN224" t="str">
        <v/>
      </c>
      <c r="AO224" t="str">
        <v/>
      </c>
      <c r="AP224" t="str">
        <v/>
      </c>
      <c r="AQ224" t="str">
        <v/>
      </c>
      <c r="AR224" t="str">
        <v/>
      </c>
      <c r="AS224" t="str">
        <v/>
      </c>
      <c r="AT224" t="str">
        <v/>
      </c>
      <c r="AU224" t="str">
        <v/>
      </c>
      <c r="AV224" t="str">
        <v/>
      </c>
      <c r="AW224" t="str">
        <v/>
      </c>
      <c r="AX224" t="str">
        <v/>
      </c>
      <c r="AY224" t="str">
        <v/>
      </c>
      <c r="AZ224" t="str">
        <v/>
      </c>
      <c r="BA224" t="str">
        <v/>
      </c>
      <c r="BB224" t="str">
        <v/>
      </c>
      <c r="BC224" t="str">
        <v/>
      </c>
      <c r="BD224" t="str">
        <v/>
      </c>
      <c r="BE224" t="str">
        <v/>
      </c>
      <c r="BF224" t="str">
        <v/>
      </c>
      <c r="BG224" t="str">
        <v/>
      </c>
      <c r="BH224" t="str">
        <v/>
      </c>
      <c r="BI224" t="str">
        <v/>
      </c>
      <c r="BJ224" t="str">
        <v/>
      </c>
      <c r="BK224" t="str">
        <v/>
      </c>
      <c r="BL224" t="str">
        <v/>
      </c>
      <c r="BM224" t="str">
        <v/>
      </c>
      <c r="BN224" t="str">
        <v/>
      </c>
      <c r="BO224" t="str">
        <v/>
      </c>
      <c r="BP224" t="str">
        <v/>
      </c>
      <c r="BQ224" t="str">
        <v/>
      </c>
      <c r="BR224" t="str">
        <v/>
      </c>
      <c r="BS224" t="str">
        <v/>
      </c>
      <c r="BT224" t="str">
        <v/>
      </c>
      <c r="BU224" t="str">
        <v/>
      </c>
      <c r="BV224" t="str">
        <v/>
      </c>
      <c r="BW224" t="str">
        <v/>
      </c>
      <c r="BX224" t="str">
        <v/>
      </c>
      <c r="BY224" t="str">
        <v/>
      </c>
      <c r="BZ224" t="str">
        <v/>
      </c>
      <c r="CA224" t="str">
        <v/>
      </c>
      <c r="CB224" t="str">
        <v/>
      </c>
      <c r="CC224" t="str">
        <v/>
      </c>
      <c r="CD224" t="str">
        <v/>
      </c>
      <c r="CE224" t="str">
        <v/>
      </c>
      <c r="CF224" t="str">
        <v/>
      </c>
      <c r="CG224" t="str">
        <v/>
      </c>
      <c r="CH224" t="str">
        <v/>
      </c>
      <c r="CI224" t="str">
        <v/>
      </c>
      <c r="CJ224" t="str">
        <v/>
      </c>
      <c r="CK224" t="str">
        <v/>
      </c>
      <c r="CL224" t="str">
        <v/>
      </c>
      <c r="CM224" t="str">
        <v/>
      </c>
      <c r="CN224" t="str">
        <v/>
      </c>
      <c r="CO224" t="str">
        <v/>
      </c>
      <c r="CP224" t="str">
        <v/>
      </c>
      <c r="CQ224" t="str">
        <v/>
      </c>
      <c r="CR224" t="str">
        <v/>
      </c>
    </row>
    <row r="225" spans="7:96" x14ac:dyDescent="0.3">
      <c r="G225" s="4" t="str">
        <f t="shared" si="3"/>
        <v/>
      </c>
      <c r="J225" t="str">
        <f>IFERROR(_xlfn.XLOOKUP(I225,Backend!$D$6:$D$101,Backend!$B$6:$B$101),"")</f>
        <v/>
      </c>
      <c r="Q225" t="str" cm="1">
        <f t="array" ref="Q225:CR225">TRANSPOSE(_xlfn._xlws.FILTER(Backend!$M$5:$M$100,J225=Backend!$I$5:$I$100))</f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 t="str">
        <v/>
      </c>
      <c r="AK225" t="str">
        <v/>
      </c>
      <c r="AL225" t="str">
        <v/>
      </c>
      <c r="AM225" t="str">
        <v/>
      </c>
      <c r="AN225" t="str">
        <v/>
      </c>
      <c r="AO225" t="str">
        <v/>
      </c>
      <c r="AP225" t="str">
        <v/>
      </c>
      <c r="AQ225" t="str">
        <v/>
      </c>
      <c r="AR225" t="str">
        <v/>
      </c>
      <c r="AS225" t="str">
        <v/>
      </c>
      <c r="AT225" t="str">
        <v/>
      </c>
      <c r="AU225" t="str">
        <v/>
      </c>
      <c r="AV225" t="str">
        <v/>
      </c>
      <c r="AW225" t="str">
        <v/>
      </c>
      <c r="AX225" t="str">
        <v/>
      </c>
      <c r="AY225" t="str">
        <v/>
      </c>
      <c r="AZ225" t="str">
        <v/>
      </c>
      <c r="BA225" t="str">
        <v/>
      </c>
      <c r="BB225" t="str">
        <v/>
      </c>
      <c r="BC225" t="str">
        <v/>
      </c>
      <c r="BD225" t="str">
        <v/>
      </c>
      <c r="BE225" t="str">
        <v/>
      </c>
      <c r="BF225" t="str">
        <v/>
      </c>
      <c r="BG225" t="str">
        <v/>
      </c>
      <c r="BH225" t="str">
        <v/>
      </c>
      <c r="BI225" t="str">
        <v/>
      </c>
      <c r="BJ225" t="str">
        <v/>
      </c>
      <c r="BK225" t="str">
        <v/>
      </c>
      <c r="BL225" t="str">
        <v/>
      </c>
      <c r="BM225" t="str">
        <v/>
      </c>
      <c r="BN225" t="str">
        <v/>
      </c>
      <c r="BO225" t="str">
        <v/>
      </c>
      <c r="BP225" t="str">
        <v/>
      </c>
      <c r="BQ225" t="str">
        <v/>
      </c>
      <c r="BR225" t="str">
        <v/>
      </c>
      <c r="BS225" t="str">
        <v/>
      </c>
      <c r="BT225" t="str">
        <v/>
      </c>
      <c r="BU225" t="str">
        <v/>
      </c>
      <c r="BV225" t="str">
        <v/>
      </c>
      <c r="BW225" t="str">
        <v/>
      </c>
      <c r="BX225" t="str">
        <v/>
      </c>
      <c r="BY225" t="str">
        <v/>
      </c>
      <c r="BZ225" t="str">
        <v/>
      </c>
      <c r="CA225" t="str">
        <v/>
      </c>
      <c r="CB225" t="str">
        <v/>
      </c>
      <c r="CC225" t="str">
        <v/>
      </c>
      <c r="CD225" t="str">
        <v/>
      </c>
      <c r="CE225" t="str">
        <v/>
      </c>
      <c r="CF225" t="str">
        <v/>
      </c>
      <c r="CG225" t="str">
        <v/>
      </c>
      <c r="CH225" t="str">
        <v/>
      </c>
      <c r="CI225" t="str">
        <v/>
      </c>
      <c r="CJ225" t="str">
        <v/>
      </c>
      <c r="CK225" t="str">
        <v/>
      </c>
      <c r="CL225" t="str">
        <v/>
      </c>
      <c r="CM225" t="str">
        <v/>
      </c>
      <c r="CN225" t="str">
        <v/>
      </c>
      <c r="CO225" t="str">
        <v/>
      </c>
      <c r="CP225" t="str">
        <v/>
      </c>
      <c r="CQ225" t="str">
        <v/>
      </c>
      <c r="CR225" t="str">
        <v/>
      </c>
    </row>
    <row r="226" spans="7:96" x14ac:dyDescent="0.3">
      <c r="G226" s="4" t="str">
        <f t="shared" si="3"/>
        <v/>
      </c>
      <c r="J226" t="str">
        <f>IFERROR(_xlfn.XLOOKUP(I226,Backend!$D$6:$D$101,Backend!$B$6:$B$101),"")</f>
        <v/>
      </c>
      <c r="Q226" t="str" cm="1">
        <f t="array" ref="Q226:CR226">TRANSPOSE(_xlfn._xlws.FILTER(Backend!$M$5:$M$100,J226=Backend!$I$5:$I$100))</f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  <c r="AI226" t="str">
        <v/>
      </c>
      <c r="AJ226" t="str">
        <v/>
      </c>
      <c r="AK226" t="str">
        <v/>
      </c>
      <c r="AL226" t="str">
        <v/>
      </c>
      <c r="AM226" t="str">
        <v/>
      </c>
      <c r="AN226" t="str">
        <v/>
      </c>
      <c r="AO226" t="str">
        <v/>
      </c>
      <c r="AP226" t="str">
        <v/>
      </c>
      <c r="AQ226" t="str">
        <v/>
      </c>
      <c r="AR226" t="str">
        <v/>
      </c>
      <c r="AS226" t="str">
        <v/>
      </c>
      <c r="AT226" t="str">
        <v/>
      </c>
      <c r="AU226" t="str">
        <v/>
      </c>
      <c r="AV226" t="str">
        <v/>
      </c>
      <c r="AW226" t="str">
        <v/>
      </c>
      <c r="AX226" t="str">
        <v/>
      </c>
      <c r="AY226" t="str">
        <v/>
      </c>
      <c r="AZ226" t="str">
        <v/>
      </c>
      <c r="BA226" t="str">
        <v/>
      </c>
      <c r="BB226" t="str">
        <v/>
      </c>
      <c r="BC226" t="str">
        <v/>
      </c>
      <c r="BD226" t="str">
        <v/>
      </c>
      <c r="BE226" t="str">
        <v/>
      </c>
      <c r="BF226" t="str">
        <v/>
      </c>
      <c r="BG226" t="str">
        <v/>
      </c>
      <c r="BH226" t="str">
        <v/>
      </c>
      <c r="BI226" t="str">
        <v/>
      </c>
      <c r="BJ226" t="str">
        <v/>
      </c>
      <c r="BK226" t="str">
        <v/>
      </c>
      <c r="BL226" t="str">
        <v/>
      </c>
      <c r="BM226" t="str">
        <v/>
      </c>
      <c r="BN226" t="str">
        <v/>
      </c>
      <c r="BO226" t="str">
        <v/>
      </c>
      <c r="BP226" t="str">
        <v/>
      </c>
      <c r="BQ226" t="str">
        <v/>
      </c>
      <c r="BR226" t="str">
        <v/>
      </c>
      <c r="BS226" t="str">
        <v/>
      </c>
      <c r="BT226" t="str">
        <v/>
      </c>
      <c r="BU226" t="str">
        <v/>
      </c>
      <c r="BV226" t="str">
        <v/>
      </c>
      <c r="BW226" t="str">
        <v/>
      </c>
      <c r="BX226" t="str">
        <v/>
      </c>
      <c r="BY226" t="str">
        <v/>
      </c>
      <c r="BZ226" t="str">
        <v/>
      </c>
      <c r="CA226" t="str">
        <v/>
      </c>
      <c r="CB226" t="str">
        <v/>
      </c>
      <c r="CC226" t="str">
        <v/>
      </c>
      <c r="CD226" t="str">
        <v/>
      </c>
      <c r="CE226" t="str">
        <v/>
      </c>
      <c r="CF226" t="str">
        <v/>
      </c>
      <c r="CG226" t="str">
        <v/>
      </c>
      <c r="CH226" t="str">
        <v/>
      </c>
      <c r="CI226" t="str">
        <v/>
      </c>
      <c r="CJ226" t="str">
        <v/>
      </c>
      <c r="CK226" t="str">
        <v/>
      </c>
      <c r="CL226" t="str">
        <v/>
      </c>
      <c r="CM226" t="str">
        <v/>
      </c>
      <c r="CN226" t="str">
        <v/>
      </c>
      <c r="CO226" t="str">
        <v/>
      </c>
      <c r="CP226" t="str">
        <v/>
      </c>
      <c r="CQ226" t="str">
        <v/>
      </c>
      <c r="CR226" t="str">
        <v/>
      </c>
    </row>
    <row r="227" spans="7:96" x14ac:dyDescent="0.3">
      <c r="G227" s="4" t="str">
        <f t="shared" si="3"/>
        <v/>
      </c>
      <c r="J227" t="str">
        <f>IFERROR(_xlfn.XLOOKUP(I227,Backend!$D$6:$D$101,Backend!$B$6:$B$101),"")</f>
        <v/>
      </c>
      <c r="Q227" t="str" cm="1">
        <f t="array" ref="Q227:CR227">TRANSPOSE(_xlfn._xlws.FILTER(Backend!$M$5:$M$100,J227=Backend!$I$5:$I$100))</f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  <c r="AI227" t="str">
        <v/>
      </c>
      <c r="AJ227" t="str">
        <v/>
      </c>
      <c r="AK227" t="str">
        <v/>
      </c>
      <c r="AL227" t="str">
        <v/>
      </c>
      <c r="AM227" t="str">
        <v/>
      </c>
      <c r="AN227" t="str">
        <v/>
      </c>
      <c r="AO227" t="str">
        <v/>
      </c>
      <c r="AP227" t="str">
        <v/>
      </c>
      <c r="AQ227" t="str">
        <v/>
      </c>
      <c r="AR227" t="str">
        <v/>
      </c>
      <c r="AS227" t="str">
        <v/>
      </c>
      <c r="AT227" t="str">
        <v/>
      </c>
      <c r="AU227" t="str">
        <v/>
      </c>
      <c r="AV227" t="str">
        <v/>
      </c>
      <c r="AW227" t="str">
        <v/>
      </c>
      <c r="AX227" t="str">
        <v/>
      </c>
      <c r="AY227" t="str">
        <v/>
      </c>
      <c r="AZ227" t="str">
        <v/>
      </c>
      <c r="BA227" t="str">
        <v/>
      </c>
      <c r="BB227" t="str">
        <v/>
      </c>
      <c r="BC227" t="str">
        <v/>
      </c>
      <c r="BD227" t="str">
        <v/>
      </c>
      <c r="BE227" t="str">
        <v/>
      </c>
      <c r="BF227" t="str">
        <v/>
      </c>
      <c r="BG227" t="str">
        <v/>
      </c>
      <c r="BH227" t="str">
        <v/>
      </c>
      <c r="BI227" t="str">
        <v/>
      </c>
      <c r="BJ227" t="str">
        <v/>
      </c>
      <c r="BK227" t="str">
        <v/>
      </c>
      <c r="BL227" t="str">
        <v/>
      </c>
      <c r="BM227" t="str">
        <v/>
      </c>
      <c r="BN227" t="str">
        <v/>
      </c>
      <c r="BO227" t="str">
        <v/>
      </c>
      <c r="BP227" t="str">
        <v/>
      </c>
      <c r="BQ227" t="str">
        <v/>
      </c>
      <c r="BR227" t="str">
        <v/>
      </c>
      <c r="BS227" t="str">
        <v/>
      </c>
      <c r="BT227" t="str">
        <v/>
      </c>
      <c r="BU227" t="str">
        <v/>
      </c>
      <c r="BV227" t="str">
        <v/>
      </c>
      <c r="BW227" t="str">
        <v/>
      </c>
      <c r="BX227" t="str">
        <v/>
      </c>
      <c r="BY227" t="str">
        <v/>
      </c>
      <c r="BZ227" t="str">
        <v/>
      </c>
      <c r="CA227" t="str">
        <v/>
      </c>
      <c r="CB227" t="str">
        <v/>
      </c>
      <c r="CC227" t="str">
        <v/>
      </c>
      <c r="CD227" t="str">
        <v/>
      </c>
      <c r="CE227" t="str">
        <v/>
      </c>
      <c r="CF227" t="str">
        <v/>
      </c>
      <c r="CG227" t="str">
        <v/>
      </c>
      <c r="CH227" t="str">
        <v/>
      </c>
      <c r="CI227" t="str">
        <v/>
      </c>
      <c r="CJ227" t="str">
        <v/>
      </c>
      <c r="CK227" t="str">
        <v/>
      </c>
      <c r="CL227" t="str">
        <v/>
      </c>
      <c r="CM227" t="str">
        <v/>
      </c>
      <c r="CN227" t="str">
        <v/>
      </c>
      <c r="CO227" t="str">
        <v/>
      </c>
      <c r="CP227" t="str">
        <v/>
      </c>
      <c r="CQ227" t="str">
        <v/>
      </c>
      <c r="CR227" t="str">
        <v/>
      </c>
    </row>
    <row r="228" spans="7:96" x14ac:dyDescent="0.3">
      <c r="G228" s="4" t="str">
        <f t="shared" si="3"/>
        <v/>
      </c>
      <c r="J228" t="str">
        <f>IFERROR(_xlfn.XLOOKUP(I228,Backend!$D$6:$D$101,Backend!$B$6:$B$101),"")</f>
        <v/>
      </c>
      <c r="Q228" t="str" cm="1">
        <f t="array" ref="Q228:CR228">TRANSPOSE(_xlfn._xlws.FILTER(Backend!$M$5:$M$100,J228=Backend!$I$5:$I$100))</f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 t="str">
        <v/>
      </c>
      <c r="AK228" t="str">
        <v/>
      </c>
      <c r="AL228" t="str">
        <v/>
      </c>
      <c r="AM228" t="str">
        <v/>
      </c>
      <c r="AN228" t="str">
        <v/>
      </c>
      <c r="AO228" t="str">
        <v/>
      </c>
      <c r="AP228" t="str">
        <v/>
      </c>
      <c r="AQ228" t="str">
        <v/>
      </c>
      <c r="AR228" t="str">
        <v/>
      </c>
      <c r="AS228" t="str">
        <v/>
      </c>
      <c r="AT228" t="str">
        <v/>
      </c>
      <c r="AU228" t="str">
        <v/>
      </c>
      <c r="AV228" t="str">
        <v/>
      </c>
      <c r="AW228" t="str">
        <v/>
      </c>
      <c r="AX228" t="str">
        <v/>
      </c>
      <c r="AY228" t="str">
        <v/>
      </c>
      <c r="AZ228" t="str">
        <v/>
      </c>
      <c r="BA228" t="str">
        <v/>
      </c>
      <c r="BB228" t="str">
        <v/>
      </c>
      <c r="BC228" t="str">
        <v/>
      </c>
      <c r="BD228" t="str">
        <v/>
      </c>
      <c r="BE228" t="str">
        <v/>
      </c>
      <c r="BF228" t="str">
        <v/>
      </c>
      <c r="BG228" t="str">
        <v/>
      </c>
      <c r="BH228" t="str">
        <v/>
      </c>
      <c r="BI228" t="str">
        <v/>
      </c>
      <c r="BJ228" t="str">
        <v/>
      </c>
      <c r="BK228" t="str">
        <v/>
      </c>
      <c r="BL228" t="str">
        <v/>
      </c>
      <c r="BM228" t="str">
        <v/>
      </c>
      <c r="BN228" t="str">
        <v/>
      </c>
      <c r="BO228" t="str">
        <v/>
      </c>
      <c r="BP228" t="str">
        <v/>
      </c>
      <c r="BQ228" t="str">
        <v/>
      </c>
      <c r="BR228" t="str">
        <v/>
      </c>
      <c r="BS228" t="str">
        <v/>
      </c>
      <c r="BT228" t="str">
        <v/>
      </c>
      <c r="BU228" t="str">
        <v/>
      </c>
      <c r="BV228" t="str">
        <v/>
      </c>
      <c r="BW228" t="str">
        <v/>
      </c>
      <c r="BX228" t="str">
        <v/>
      </c>
      <c r="BY228" t="str">
        <v/>
      </c>
      <c r="BZ228" t="str">
        <v/>
      </c>
      <c r="CA228" t="str">
        <v/>
      </c>
      <c r="CB228" t="str">
        <v/>
      </c>
      <c r="CC228" t="str">
        <v/>
      </c>
      <c r="CD228" t="str">
        <v/>
      </c>
      <c r="CE228" t="str">
        <v/>
      </c>
      <c r="CF228" t="str">
        <v/>
      </c>
      <c r="CG228" t="str">
        <v/>
      </c>
      <c r="CH228" t="str">
        <v/>
      </c>
      <c r="CI228" t="str">
        <v/>
      </c>
      <c r="CJ228" t="str">
        <v/>
      </c>
      <c r="CK228" t="str">
        <v/>
      </c>
      <c r="CL228" t="str">
        <v/>
      </c>
      <c r="CM228" t="str">
        <v/>
      </c>
      <c r="CN228" t="str">
        <v/>
      </c>
      <c r="CO228" t="str">
        <v/>
      </c>
      <c r="CP228" t="str">
        <v/>
      </c>
      <c r="CQ228" t="str">
        <v/>
      </c>
      <c r="CR228" t="str">
        <v/>
      </c>
    </row>
    <row r="229" spans="7:96" x14ac:dyDescent="0.3">
      <c r="G229" s="4" t="str">
        <f t="shared" si="3"/>
        <v/>
      </c>
      <c r="J229" t="str">
        <f>IFERROR(_xlfn.XLOOKUP(I229,Backend!$D$6:$D$101,Backend!$B$6:$B$101),"")</f>
        <v/>
      </c>
      <c r="Q229" t="str" cm="1">
        <f t="array" ref="Q229:CR229">TRANSPOSE(_xlfn._xlws.FILTER(Backend!$M$5:$M$100,J229=Backend!$I$5:$I$100))</f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  <c r="AI229" t="str">
        <v/>
      </c>
      <c r="AJ229" t="str">
        <v/>
      </c>
      <c r="AK229" t="str">
        <v/>
      </c>
      <c r="AL229" t="str">
        <v/>
      </c>
      <c r="AM229" t="str">
        <v/>
      </c>
      <c r="AN229" t="str">
        <v/>
      </c>
      <c r="AO229" t="str">
        <v/>
      </c>
      <c r="AP229" t="str">
        <v/>
      </c>
      <c r="AQ229" t="str">
        <v/>
      </c>
      <c r="AR229" t="str">
        <v/>
      </c>
      <c r="AS229" t="str">
        <v/>
      </c>
      <c r="AT229" t="str">
        <v/>
      </c>
      <c r="AU229" t="str">
        <v/>
      </c>
      <c r="AV229" t="str">
        <v/>
      </c>
      <c r="AW229" t="str">
        <v/>
      </c>
      <c r="AX229" t="str">
        <v/>
      </c>
      <c r="AY229" t="str">
        <v/>
      </c>
      <c r="AZ229" t="str">
        <v/>
      </c>
      <c r="BA229" t="str">
        <v/>
      </c>
      <c r="BB229" t="str">
        <v/>
      </c>
      <c r="BC229" t="str">
        <v/>
      </c>
      <c r="BD229" t="str">
        <v/>
      </c>
      <c r="BE229" t="str">
        <v/>
      </c>
      <c r="BF229" t="str">
        <v/>
      </c>
      <c r="BG229" t="str">
        <v/>
      </c>
      <c r="BH229" t="str">
        <v/>
      </c>
      <c r="BI229" t="str">
        <v/>
      </c>
      <c r="BJ229" t="str">
        <v/>
      </c>
      <c r="BK229" t="str">
        <v/>
      </c>
      <c r="BL229" t="str">
        <v/>
      </c>
      <c r="BM229" t="str">
        <v/>
      </c>
      <c r="BN229" t="str">
        <v/>
      </c>
      <c r="BO229" t="str">
        <v/>
      </c>
      <c r="BP229" t="str">
        <v/>
      </c>
      <c r="BQ229" t="str">
        <v/>
      </c>
      <c r="BR229" t="str">
        <v/>
      </c>
      <c r="BS229" t="str">
        <v/>
      </c>
      <c r="BT229" t="str">
        <v/>
      </c>
      <c r="BU229" t="str">
        <v/>
      </c>
      <c r="BV229" t="str">
        <v/>
      </c>
      <c r="BW229" t="str">
        <v/>
      </c>
      <c r="BX229" t="str">
        <v/>
      </c>
      <c r="BY229" t="str">
        <v/>
      </c>
      <c r="BZ229" t="str">
        <v/>
      </c>
      <c r="CA229" t="str">
        <v/>
      </c>
      <c r="CB229" t="str">
        <v/>
      </c>
      <c r="CC229" t="str">
        <v/>
      </c>
      <c r="CD229" t="str">
        <v/>
      </c>
      <c r="CE229" t="str">
        <v/>
      </c>
      <c r="CF229" t="str">
        <v/>
      </c>
      <c r="CG229" t="str">
        <v/>
      </c>
      <c r="CH229" t="str">
        <v/>
      </c>
      <c r="CI229" t="str">
        <v/>
      </c>
      <c r="CJ229" t="str">
        <v/>
      </c>
      <c r="CK229" t="str">
        <v/>
      </c>
      <c r="CL229" t="str">
        <v/>
      </c>
      <c r="CM229" t="str">
        <v/>
      </c>
      <c r="CN229" t="str">
        <v/>
      </c>
      <c r="CO229" t="str">
        <v/>
      </c>
      <c r="CP229" t="str">
        <v/>
      </c>
      <c r="CQ229" t="str">
        <v/>
      </c>
      <c r="CR229" t="str">
        <v/>
      </c>
    </row>
    <row r="230" spans="7:96" x14ac:dyDescent="0.3">
      <c r="G230" s="4" t="str">
        <f t="shared" si="3"/>
        <v/>
      </c>
      <c r="J230" t="str">
        <f>IFERROR(_xlfn.XLOOKUP(I230,Backend!$D$6:$D$101,Backend!$B$6:$B$101),"")</f>
        <v/>
      </c>
      <c r="Q230" t="str" cm="1">
        <f t="array" ref="Q230:CR230">TRANSPOSE(_xlfn._xlws.FILTER(Backend!$M$5:$M$100,J230=Backend!$I$5:$I$100))</f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  <c r="AF230" t="str">
        <v/>
      </c>
      <c r="AG230" t="str">
        <v/>
      </c>
      <c r="AH230" t="str">
        <v/>
      </c>
      <c r="AI230" t="str">
        <v/>
      </c>
      <c r="AJ230" t="str">
        <v/>
      </c>
      <c r="AK230" t="str">
        <v/>
      </c>
      <c r="AL230" t="str">
        <v/>
      </c>
      <c r="AM230" t="str">
        <v/>
      </c>
      <c r="AN230" t="str">
        <v/>
      </c>
      <c r="AO230" t="str">
        <v/>
      </c>
      <c r="AP230" t="str">
        <v/>
      </c>
      <c r="AQ230" t="str">
        <v/>
      </c>
      <c r="AR230" t="str">
        <v/>
      </c>
      <c r="AS230" t="str">
        <v/>
      </c>
      <c r="AT230" t="str">
        <v/>
      </c>
      <c r="AU230" t="str">
        <v/>
      </c>
      <c r="AV230" t="str">
        <v/>
      </c>
      <c r="AW230" t="str">
        <v/>
      </c>
      <c r="AX230" t="str">
        <v/>
      </c>
      <c r="AY230" t="str">
        <v/>
      </c>
      <c r="AZ230" t="str">
        <v/>
      </c>
      <c r="BA230" t="str">
        <v/>
      </c>
      <c r="BB230" t="str">
        <v/>
      </c>
      <c r="BC230" t="str">
        <v/>
      </c>
      <c r="BD230" t="str">
        <v/>
      </c>
      <c r="BE230" t="str">
        <v/>
      </c>
      <c r="BF230" t="str">
        <v/>
      </c>
      <c r="BG230" t="str">
        <v/>
      </c>
      <c r="BH230" t="str">
        <v/>
      </c>
      <c r="BI230" t="str">
        <v/>
      </c>
      <c r="BJ230" t="str">
        <v/>
      </c>
      <c r="BK230" t="str">
        <v/>
      </c>
      <c r="BL230" t="str">
        <v/>
      </c>
      <c r="BM230" t="str">
        <v/>
      </c>
      <c r="BN230" t="str">
        <v/>
      </c>
      <c r="BO230" t="str">
        <v/>
      </c>
      <c r="BP230" t="str">
        <v/>
      </c>
      <c r="BQ230" t="str">
        <v/>
      </c>
      <c r="BR230" t="str">
        <v/>
      </c>
      <c r="BS230" t="str">
        <v/>
      </c>
      <c r="BT230" t="str">
        <v/>
      </c>
      <c r="BU230" t="str">
        <v/>
      </c>
      <c r="BV230" t="str">
        <v/>
      </c>
      <c r="BW230" t="str">
        <v/>
      </c>
      <c r="BX230" t="str">
        <v/>
      </c>
      <c r="BY230" t="str">
        <v/>
      </c>
      <c r="BZ230" t="str">
        <v/>
      </c>
      <c r="CA230" t="str">
        <v/>
      </c>
      <c r="CB230" t="str">
        <v/>
      </c>
      <c r="CC230" t="str">
        <v/>
      </c>
      <c r="CD230" t="str">
        <v/>
      </c>
      <c r="CE230" t="str">
        <v/>
      </c>
      <c r="CF230" t="str">
        <v/>
      </c>
      <c r="CG230" t="str">
        <v/>
      </c>
      <c r="CH230" t="str">
        <v/>
      </c>
      <c r="CI230" t="str">
        <v/>
      </c>
      <c r="CJ230" t="str">
        <v/>
      </c>
      <c r="CK230" t="str">
        <v/>
      </c>
      <c r="CL230" t="str">
        <v/>
      </c>
      <c r="CM230" t="str">
        <v/>
      </c>
      <c r="CN230" t="str">
        <v/>
      </c>
      <c r="CO230" t="str">
        <v/>
      </c>
      <c r="CP230" t="str">
        <v/>
      </c>
      <c r="CQ230" t="str">
        <v/>
      </c>
      <c r="CR230" t="str">
        <v/>
      </c>
    </row>
    <row r="231" spans="7:96" x14ac:dyDescent="0.3">
      <c r="G231" s="4" t="str">
        <f t="shared" si="3"/>
        <v/>
      </c>
      <c r="J231" t="str">
        <f>IFERROR(_xlfn.XLOOKUP(I231,Backend!$D$6:$D$101,Backend!$B$6:$B$101),"")</f>
        <v/>
      </c>
      <c r="Q231" t="str" cm="1">
        <f t="array" ref="Q231:CR231">TRANSPOSE(_xlfn._xlws.FILTER(Backend!$M$5:$M$100,J231=Backend!$I$5:$I$100))</f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  <c r="AF231" t="str">
        <v/>
      </c>
      <c r="AG231" t="str">
        <v/>
      </c>
      <c r="AH231" t="str">
        <v/>
      </c>
      <c r="AI231" t="str">
        <v/>
      </c>
      <c r="AJ231" t="str">
        <v/>
      </c>
      <c r="AK231" t="str">
        <v/>
      </c>
      <c r="AL231" t="str">
        <v/>
      </c>
      <c r="AM231" t="str">
        <v/>
      </c>
      <c r="AN231" t="str">
        <v/>
      </c>
      <c r="AO231" t="str">
        <v/>
      </c>
      <c r="AP231" t="str">
        <v/>
      </c>
      <c r="AQ231" t="str">
        <v/>
      </c>
      <c r="AR231" t="str">
        <v/>
      </c>
      <c r="AS231" t="str">
        <v/>
      </c>
      <c r="AT231" t="str">
        <v/>
      </c>
      <c r="AU231" t="str">
        <v/>
      </c>
      <c r="AV231" t="str">
        <v/>
      </c>
      <c r="AW231" t="str">
        <v/>
      </c>
      <c r="AX231" t="str">
        <v/>
      </c>
      <c r="AY231" t="str">
        <v/>
      </c>
      <c r="AZ231" t="str">
        <v/>
      </c>
      <c r="BA231" t="str">
        <v/>
      </c>
      <c r="BB231" t="str">
        <v/>
      </c>
      <c r="BC231" t="str">
        <v/>
      </c>
      <c r="BD231" t="str">
        <v/>
      </c>
      <c r="BE231" t="str">
        <v/>
      </c>
      <c r="BF231" t="str">
        <v/>
      </c>
      <c r="BG231" t="str">
        <v/>
      </c>
      <c r="BH231" t="str">
        <v/>
      </c>
      <c r="BI231" t="str">
        <v/>
      </c>
      <c r="BJ231" t="str">
        <v/>
      </c>
      <c r="BK231" t="str">
        <v/>
      </c>
      <c r="BL231" t="str">
        <v/>
      </c>
      <c r="BM231" t="str">
        <v/>
      </c>
      <c r="BN231" t="str">
        <v/>
      </c>
      <c r="BO231" t="str">
        <v/>
      </c>
      <c r="BP231" t="str">
        <v/>
      </c>
      <c r="BQ231" t="str">
        <v/>
      </c>
      <c r="BR231" t="str">
        <v/>
      </c>
      <c r="BS231" t="str">
        <v/>
      </c>
      <c r="BT231" t="str">
        <v/>
      </c>
      <c r="BU231" t="str">
        <v/>
      </c>
      <c r="BV231" t="str">
        <v/>
      </c>
      <c r="BW231" t="str">
        <v/>
      </c>
      <c r="BX231" t="str">
        <v/>
      </c>
      <c r="BY231" t="str">
        <v/>
      </c>
      <c r="BZ231" t="str">
        <v/>
      </c>
      <c r="CA231" t="str">
        <v/>
      </c>
      <c r="CB231" t="str">
        <v/>
      </c>
      <c r="CC231" t="str">
        <v/>
      </c>
      <c r="CD231" t="str">
        <v/>
      </c>
      <c r="CE231" t="str">
        <v/>
      </c>
      <c r="CF231" t="str">
        <v/>
      </c>
      <c r="CG231" t="str">
        <v/>
      </c>
      <c r="CH231" t="str">
        <v/>
      </c>
      <c r="CI231" t="str">
        <v/>
      </c>
      <c r="CJ231" t="str">
        <v/>
      </c>
      <c r="CK231" t="str">
        <v/>
      </c>
      <c r="CL231" t="str">
        <v/>
      </c>
      <c r="CM231" t="str">
        <v/>
      </c>
      <c r="CN231" t="str">
        <v/>
      </c>
      <c r="CO231" t="str">
        <v/>
      </c>
      <c r="CP231" t="str">
        <v/>
      </c>
      <c r="CQ231" t="str">
        <v/>
      </c>
      <c r="CR231" t="str">
        <v/>
      </c>
    </row>
    <row r="232" spans="7:96" x14ac:dyDescent="0.3">
      <c r="G232" s="4" t="str">
        <f t="shared" si="3"/>
        <v/>
      </c>
      <c r="J232" t="str">
        <f>IFERROR(_xlfn.XLOOKUP(I232,Backend!$D$6:$D$101,Backend!$B$6:$B$101),"")</f>
        <v/>
      </c>
      <c r="Q232" t="str" cm="1">
        <f t="array" ref="Q232:CR232">TRANSPOSE(_xlfn._xlws.FILTER(Backend!$M$5:$M$100,J232=Backend!$I$5:$I$100))</f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 t="str">
        <v/>
      </c>
      <c r="AK232" t="str">
        <v/>
      </c>
      <c r="AL232" t="str">
        <v/>
      </c>
      <c r="AM232" t="str">
        <v/>
      </c>
      <c r="AN232" t="str">
        <v/>
      </c>
      <c r="AO232" t="str">
        <v/>
      </c>
      <c r="AP232" t="str">
        <v/>
      </c>
      <c r="AQ232" t="str">
        <v/>
      </c>
      <c r="AR232" t="str">
        <v/>
      </c>
      <c r="AS232" t="str">
        <v/>
      </c>
      <c r="AT232" t="str">
        <v/>
      </c>
      <c r="AU232" t="str">
        <v/>
      </c>
      <c r="AV232" t="str">
        <v/>
      </c>
      <c r="AW232" t="str">
        <v/>
      </c>
      <c r="AX232" t="str">
        <v/>
      </c>
      <c r="AY232" t="str">
        <v/>
      </c>
      <c r="AZ232" t="str">
        <v/>
      </c>
      <c r="BA232" t="str">
        <v/>
      </c>
      <c r="BB232" t="str">
        <v/>
      </c>
      <c r="BC232" t="str">
        <v/>
      </c>
      <c r="BD232" t="str">
        <v/>
      </c>
      <c r="BE232" t="str">
        <v/>
      </c>
      <c r="BF232" t="str">
        <v/>
      </c>
      <c r="BG232" t="str">
        <v/>
      </c>
      <c r="BH232" t="str">
        <v/>
      </c>
      <c r="BI232" t="str">
        <v/>
      </c>
      <c r="BJ232" t="str">
        <v/>
      </c>
      <c r="BK232" t="str">
        <v/>
      </c>
      <c r="BL232" t="str">
        <v/>
      </c>
      <c r="BM232" t="str">
        <v/>
      </c>
      <c r="BN232" t="str">
        <v/>
      </c>
      <c r="BO232" t="str">
        <v/>
      </c>
      <c r="BP232" t="str">
        <v/>
      </c>
      <c r="BQ232" t="str">
        <v/>
      </c>
      <c r="BR232" t="str">
        <v/>
      </c>
      <c r="BS232" t="str">
        <v/>
      </c>
      <c r="BT232" t="str">
        <v/>
      </c>
      <c r="BU232" t="str">
        <v/>
      </c>
      <c r="BV232" t="str">
        <v/>
      </c>
      <c r="BW232" t="str">
        <v/>
      </c>
      <c r="BX232" t="str">
        <v/>
      </c>
      <c r="BY232" t="str">
        <v/>
      </c>
      <c r="BZ232" t="str">
        <v/>
      </c>
      <c r="CA232" t="str">
        <v/>
      </c>
      <c r="CB232" t="str">
        <v/>
      </c>
      <c r="CC232" t="str">
        <v/>
      </c>
      <c r="CD232" t="str">
        <v/>
      </c>
      <c r="CE232" t="str">
        <v/>
      </c>
      <c r="CF232" t="str">
        <v/>
      </c>
      <c r="CG232" t="str">
        <v/>
      </c>
      <c r="CH232" t="str">
        <v/>
      </c>
      <c r="CI232" t="str">
        <v/>
      </c>
      <c r="CJ232" t="str">
        <v/>
      </c>
      <c r="CK232" t="str">
        <v/>
      </c>
      <c r="CL232" t="str">
        <v/>
      </c>
      <c r="CM232" t="str">
        <v/>
      </c>
      <c r="CN232" t="str">
        <v/>
      </c>
      <c r="CO232" t="str">
        <v/>
      </c>
      <c r="CP232" t="str">
        <v/>
      </c>
      <c r="CQ232" t="str">
        <v/>
      </c>
      <c r="CR232" t="str">
        <v/>
      </c>
    </row>
    <row r="233" spans="7:96" x14ac:dyDescent="0.3">
      <c r="G233" s="4" t="str">
        <f t="shared" si="3"/>
        <v/>
      </c>
      <c r="J233" t="str">
        <f>IFERROR(_xlfn.XLOOKUP(I233,Backend!$D$6:$D$101,Backend!$B$6:$B$101),"")</f>
        <v/>
      </c>
      <c r="Q233" t="str" cm="1">
        <f t="array" ref="Q233:CR233">TRANSPOSE(_xlfn._xlws.FILTER(Backend!$M$5:$M$100,J233=Backend!$I$5:$I$100))</f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 t="str">
        <v/>
      </c>
      <c r="AH233" t="str">
        <v/>
      </c>
      <c r="AI233" t="str">
        <v/>
      </c>
      <c r="AJ233" t="str">
        <v/>
      </c>
      <c r="AK233" t="str">
        <v/>
      </c>
      <c r="AL233" t="str">
        <v/>
      </c>
      <c r="AM233" t="str">
        <v/>
      </c>
      <c r="AN233" t="str">
        <v/>
      </c>
      <c r="AO233" t="str">
        <v/>
      </c>
      <c r="AP233" t="str">
        <v/>
      </c>
      <c r="AQ233" t="str">
        <v/>
      </c>
      <c r="AR233" t="str">
        <v/>
      </c>
      <c r="AS233" t="str">
        <v/>
      </c>
      <c r="AT233" t="str">
        <v/>
      </c>
      <c r="AU233" t="str">
        <v/>
      </c>
      <c r="AV233" t="str">
        <v/>
      </c>
      <c r="AW233" t="str">
        <v/>
      </c>
      <c r="AX233" t="str">
        <v/>
      </c>
      <c r="AY233" t="str">
        <v/>
      </c>
      <c r="AZ233" t="str">
        <v/>
      </c>
      <c r="BA233" t="str">
        <v/>
      </c>
      <c r="BB233" t="str">
        <v/>
      </c>
      <c r="BC233" t="str">
        <v/>
      </c>
      <c r="BD233" t="str">
        <v/>
      </c>
      <c r="BE233" t="str">
        <v/>
      </c>
      <c r="BF233" t="str">
        <v/>
      </c>
      <c r="BG233" t="str">
        <v/>
      </c>
      <c r="BH233" t="str">
        <v/>
      </c>
      <c r="BI233" t="str">
        <v/>
      </c>
      <c r="BJ233" t="str">
        <v/>
      </c>
      <c r="BK233" t="str">
        <v/>
      </c>
      <c r="BL233" t="str">
        <v/>
      </c>
      <c r="BM233" t="str">
        <v/>
      </c>
      <c r="BN233" t="str">
        <v/>
      </c>
      <c r="BO233" t="str">
        <v/>
      </c>
      <c r="BP233" t="str">
        <v/>
      </c>
      <c r="BQ233" t="str">
        <v/>
      </c>
      <c r="BR233" t="str">
        <v/>
      </c>
      <c r="BS233" t="str">
        <v/>
      </c>
      <c r="BT233" t="str">
        <v/>
      </c>
      <c r="BU233" t="str">
        <v/>
      </c>
      <c r="BV233" t="str">
        <v/>
      </c>
      <c r="BW233" t="str">
        <v/>
      </c>
      <c r="BX233" t="str">
        <v/>
      </c>
      <c r="BY233" t="str">
        <v/>
      </c>
      <c r="BZ233" t="str">
        <v/>
      </c>
      <c r="CA233" t="str">
        <v/>
      </c>
      <c r="CB233" t="str">
        <v/>
      </c>
      <c r="CC233" t="str">
        <v/>
      </c>
      <c r="CD233" t="str">
        <v/>
      </c>
      <c r="CE233" t="str">
        <v/>
      </c>
      <c r="CF233" t="str">
        <v/>
      </c>
      <c r="CG233" t="str">
        <v/>
      </c>
      <c r="CH233" t="str">
        <v/>
      </c>
      <c r="CI233" t="str">
        <v/>
      </c>
      <c r="CJ233" t="str">
        <v/>
      </c>
      <c r="CK233" t="str">
        <v/>
      </c>
      <c r="CL233" t="str">
        <v/>
      </c>
      <c r="CM233" t="str">
        <v/>
      </c>
      <c r="CN233" t="str">
        <v/>
      </c>
      <c r="CO233" t="str">
        <v/>
      </c>
      <c r="CP233" t="str">
        <v/>
      </c>
      <c r="CQ233" t="str">
        <v/>
      </c>
      <c r="CR233" t="str">
        <v/>
      </c>
    </row>
    <row r="234" spans="7:96" x14ac:dyDescent="0.3">
      <c r="G234" s="4" t="str">
        <f t="shared" si="3"/>
        <v/>
      </c>
      <c r="J234" t="str">
        <f>IFERROR(_xlfn.XLOOKUP(I234,Backend!$D$6:$D$101,Backend!$B$6:$B$101),"")</f>
        <v/>
      </c>
      <c r="Q234" t="str" cm="1">
        <f t="array" ref="Q234:CR234">TRANSPOSE(_xlfn._xlws.FILTER(Backend!$M$5:$M$100,J234=Backend!$I$5:$I$100))</f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  <c r="AF234" t="str">
        <v/>
      </c>
      <c r="AG234" t="str">
        <v/>
      </c>
      <c r="AH234" t="str">
        <v/>
      </c>
      <c r="AI234" t="str">
        <v/>
      </c>
      <c r="AJ234" t="str">
        <v/>
      </c>
      <c r="AK234" t="str">
        <v/>
      </c>
      <c r="AL234" t="str">
        <v/>
      </c>
      <c r="AM234" t="str">
        <v/>
      </c>
      <c r="AN234" t="str">
        <v/>
      </c>
      <c r="AO234" t="str">
        <v/>
      </c>
      <c r="AP234" t="str">
        <v/>
      </c>
      <c r="AQ234" t="str">
        <v/>
      </c>
      <c r="AR234" t="str">
        <v/>
      </c>
      <c r="AS234" t="str">
        <v/>
      </c>
      <c r="AT234" t="str">
        <v/>
      </c>
      <c r="AU234" t="str">
        <v/>
      </c>
      <c r="AV234" t="str">
        <v/>
      </c>
      <c r="AW234" t="str">
        <v/>
      </c>
      <c r="AX234" t="str">
        <v/>
      </c>
      <c r="AY234" t="str">
        <v/>
      </c>
      <c r="AZ234" t="str">
        <v/>
      </c>
      <c r="BA234" t="str">
        <v/>
      </c>
      <c r="BB234" t="str">
        <v/>
      </c>
      <c r="BC234" t="str">
        <v/>
      </c>
      <c r="BD234" t="str">
        <v/>
      </c>
      <c r="BE234" t="str">
        <v/>
      </c>
      <c r="BF234" t="str">
        <v/>
      </c>
      <c r="BG234" t="str">
        <v/>
      </c>
      <c r="BH234" t="str">
        <v/>
      </c>
      <c r="BI234" t="str">
        <v/>
      </c>
      <c r="BJ234" t="str">
        <v/>
      </c>
      <c r="BK234" t="str">
        <v/>
      </c>
      <c r="BL234" t="str">
        <v/>
      </c>
      <c r="BM234" t="str">
        <v/>
      </c>
      <c r="BN234" t="str">
        <v/>
      </c>
      <c r="BO234" t="str">
        <v/>
      </c>
      <c r="BP234" t="str">
        <v/>
      </c>
      <c r="BQ234" t="str">
        <v/>
      </c>
      <c r="BR234" t="str">
        <v/>
      </c>
      <c r="BS234" t="str">
        <v/>
      </c>
      <c r="BT234" t="str">
        <v/>
      </c>
      <c r="BU234" t="str">
        <v/>
      </c>
      <c r="BV234" t="str">
        <v/>
      </c>
      <c r="BW234" t="str">
        <v/>
      </c>
      <c r="BX234" t="str">
        <v/>
      </c>
      <c r="BY234" t="str">
        <v/>
      </c>
      <c r="BZ234" t="str">
        <v/>
      </c>
      <c r="CA234" t="str">
        <v/>
      </c>
      <c r="CB234" t="str">
        <v/>
      </c>
      <c r="CC234" t="str">
        <v/>
      </c>
      <c r="CD234" t="str">
        <v/>
      </c>
      <c r="CE234" t="str">
        <v/>
      </c>
      <c r="CF234" t="str">
        <v/>
      </c>
      <c r="CG234" t="str">
        <v/>
      </c>
      <c r="CH234" t="str">
        <v/>
      </c>
      <c r="CI234" t="str">
        <v/>
      </c>
      <c r="CJ234" t="str">
        <v/>
      </c>
      <c r="CK234" t="str">
        <v/>
      </c>
      <c r="CL234" t="str">
        <v/>
      </c>
      <c r="CM234" t="str">
        <v/>
      </c>
      <c r="CN234" t="str">
        <v/>
      </c>
      <c r="CO234" t="str">
        <v/>
      </c>
      <c r="CP234" t="str">
        <v/>
      </c>
      <c r="CQ234" t="str">
        <v/>
      </c>
      <c r="CR234" t="str">
        <v/>
      </c>
    </row>
    <row r="235" spans="7:96" x14ac:dyDescent="0.3">
      <c r="G235" s="4" t="str">
        <f t="shared" si="3"/>
        <v/>
      </c>
      <c r="J235" t="str">
        <f>IFERROR(_xlfn.XLOOKUP(I235,Backend!$D$6:$D$101,Backend!$B$6:$B$101),"")</f>
        <v/>
      </c>
      <c r="Q235" t="str" cm="1">
        <f t="array" ref="Q235:CR235">TRANSPOSE(_xlfn._xlws.FILTER(Backend!$M$5:$M$100,J235=Backend!$I$5:$I$100))</f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/>
      </c>
      <c r="AJ235" t="str">
        <v/>
      </c>
      <c r="AK235" t="str">
        <v/>
      </c>
      <c r="AL235" t="str">
        <v/>
      </c>
      <c r="AM235" t="str">
        <v/>
      </c>
      <c r="AN235" t="str">
        <v/>
      </c>
      <c r="AO235" t="str">
        <v/>
      </c>
      <c r="AP235" t="str">
        <v/>
      </c>
      <c r="AQ235" t="str">
        <v/>
      </c>
      <c r="AR235" t="str">
        <v/>
      </c>
      <c r="AS235" t="str">
        <v/>
      </c>
      <c r="AT235" t="str">
        <v/>
      </c>
      <c r="AU235" t="str">
        <v/>
      </c>
      <c r="AV235" t="str">
        <v/>
      </c>
      <c r="AW235" t="str">
        <v/>
      </c>
      <c r="AX235" t="str">
        <v/>
      </c>
      <c r="AY235" t="str">
        <v/>
      </c>
      <c r="AZ235" t="str">
        <v/>
      </c>
      <c r="BA235" t="str">
        <v/>
      </c>
      <c r="BB235" t="str">
        <v/>
      </c>
      <c r="BC235" t="str">
        <v/>
      </c>
      <c r="BD235" t="str">
        <v/>
      </c>
      <c r="BE235" t="str">
        <v/>
      </c>
      <c r="BF235" t="str">
        <v/>
      </c>
      <c r="BG235" t="str">
        <v/>
      </c>
      <c r="BH235" t="str">
        <v/>
      </c>
      <c r="BI235" t="str">
        <v/>
      </c>
      <c r="BJ235" t="str">
        <v/>
      </c>
      <c r="BK235" t="str">
        <v/>
      </c>
      <c r="BL235" t="str">
        <v/>
      </c>
      <c r="BM235" t="str">
        <v/>
      </c>
      <c r="BN235" t="str">
        <v/>
      </c>
      <c r="BO235" t="str">
        <v/>
      </c>
      <c r="BP235" t="str">
        <v/>
      </c>
      <c r="BQ235" t="str">
        <v/>
      </c>
      <c r="BR235" t="str">
        <v/>
      </c>
      <c r="BS235" t="str">
        <v/>
      </c>
      <c r="BT235" t="str">
        <v/>
      </c>
      <c r="BU235" t="str">
        <v/>
      </c>
      <c r="BV235" t="str">
        <v/>
      </c>
      <c r="BW235" t="str">
        <v/>
      </c>
      <c r="BX235" t="str">
        <v/>
      </c>
      <c r="BY235" t="str">
        <v/>
      </c>
      <c r="BZ235" t="str">
        <v/>
      </c>
      <c r="CA235" t="str">
        <v/>
      </c>
      <c r="CB235" t="str">
        <v/>
      </c>
      <c r="CC235" t="str">
        <v/>
      </c>
      <c r="CD235" t="str">
        <v/>
      </c>
      <c r="CE235" t="str">
        <v/>
      </c>
      <c r="CF235" t="str">
        <v/>
      </c>
      <c r="CG235" t="str">
        <v/>
      </c>
      <c r="CH235" t="str">
        <v/>
      </c>
      <c r="CI235" t="str">
        <v/>
      </c>
      <c r="CJ235" t="str">
        <v/>
      </c>
      <c r="CK235" t="str">
        <v/>
      </c>
      <c r="CL235" t="str">
        <v/>
      </c>
      <c r="CM235" t="str">
        <v/>
      </c>
      <c r="CN235" t="str">
        <v/>
      </c>
      <c r="CO235" t="str">
        <v/>
      </c>
      <c r="CP235" t="str">
        <v/>
      </c>
      <c r="CQ235" t="str">
        <v/>
      </c>
      <c r="CR235" t="str">
        <v/>
      </c>
    </row>
    <row r="236" spans="7:96" x14ac:dyDescent="0.3">
      <c r="G236" s="4" t="str">
        <f t="shared" si="3"/>
        <v/>
      </c>
      <c r="J236" t="str">
        <f>IFERROR(_xlfn.XLOOKUP(I236,Backend!$D$6:$D$101,Backend!$B$6:$B$101),"")</f>
        <v/>
      </c>
      <c r="Q236" t="str" cm="1">
        <f t="array" ref="Q236:CR236">TRANSPOSE(_xlfn._xlws.FILTER(Backend!$M$5:$M$100,J236=Backend!$I$5:$I$100))</f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  <c r="AI236" t="str">
        <v/>
      </c>
      <c r="AJ236" t="str">
        <v/>
      </c>
      <c r="AK236" t="str">
        <v/>
      </c>
      <c r="AL236" t="str">
        <v/>
      </c>
      <c r="AM236" t="str">
        <v/>
      </c>
      <c r="AN236" t="str">
        <v/>
      </c>
      <c r="AO236" t="str">
        <v/>
      </c>
      <c r="AP236" t="str">
        <v/>
      </c>
      <c r="AQ236" t="str">
        <v/>
      </c>
      <c r="AR236" t="str">
        <v/>
      </c>
      <c r="AS236" t="str">
        <v/>
      </c>
      <c r="AT236" t="str">
        <v/>
      </c>
      <c r="AU236" t="str">
        <v/>
      </c>
      <c r="AV236" t="str">
        <v/>
      </c>
      <c r="AW236" t="str">
        <v/>
      </c>
      <c r="AX236" t="str">
        <v/>
      </c>
      <c r="AY236" t="str">
        <v/>
      </c>
      <c r="AZ236" t="str">
        <v/>
      </c>
      <c r="BA236" t="str">
        <v/>
      </c>
      <c r="BB236" t="str">
        <v/>
      </c>
      <c r="BC236" t="str">
        <v/>
      </c>
      <c r="BD236" t="str">
        <v/>
      </c>
      <c r="BE236" t="str">
        <v/>
      </c>
      <c r="BF236" t="str">
        <v/>
      </c>
      <c r="BG236" t="str">
        <v/>
      </c>
      <c r="BH236" t="str">
        <v/>
      </c>
      <c r="BI236" t="str">
        <v/>
      </c>
      <c r="BJ236" t="str">
        <v/>
      </c>
      <c r="BK236" t="str">
        <v/>
      </c>
      <c r="BL236" t="str">
        <v/>
      </c>
      <c r="BM236" t="str">
        <v/>
      </c>
      <c r="BN236" t="str">
        <v/>
      </c>
      <c r="BO236" t="str">
        <v/>
      </c>
      <c r="BP236" t="str">
        <v/>
      </c>
      <c r="BQ236" t="str">
        <v/>
      </c>
      <c r="BR236" t="str">
        <v/>
      </c>
      <c r="BS236" t="str">
        <v/>
      </c>
      <c r="BT236" t="str">
        <v/>
      </c>
      <c r="BU236" t="str">
        <v/>
      </c>
      <c r="BV236" t="str">
        <v/>
      </c>
      <c r="BW236" t="str">
        <v/>
      </c>
      <c r="BX236" t="str">
        <v/>
      </c>
      <c r="BY236" t="str">
        <v/>
      </c>
      <c r="BZ236" t="str">
        <v/>
      </c>
      <c r="CA236" t="str">
        <v/>
      </c>
      <c r="CB236" t="str">
        <v/>
      </c>
      <c r="CC236" t="str">
        <v/>
      </c>
      <c r="CD236" t="str">
        <v/>
      </c>
      <c r="CE236" t="str">
        <v/>
      </c>
      <c r="CF236" t="str">
        <v/>
      </c>
      <c r="CG236" t="str">
        <v/>
      </c>
      <c r="CH236" t="str">
        <v/>
      </c>
      <c r="CI236" t="str">
        <v/>
      </c>
      <c r="CJ236" t="str">
        <v/>
      </c>
      <c r="CK236" t="str">
        <v/>
      </c>
      <c r="CL236" t="str">
        <v/>
      </c>
      <c r="CM236" t="str">
        <v/>
      </c>
      <c r="CN236" t="str">
        <v/>
      </c>
      <c r="CO236" t="str">
        <v/>
      </c>
      <c r="CP236" t="str">
        <v/>
      </c>
      <c r="CQ236" t="str">
        <v/>
      </c>
      <c r="CR236" t="str">
        <v/>
      </c>
    </row>
    <row r="237" spans="7:96" x14ac:dyDescent="0.3">
      <c r="G237" s="4" t="str">
        <f t="shared" si="3"/>
        <v/>
      </c>
      <c r="J237" t="str">
        <f>IFERROR(_xlfn.XLOOKUP(I237,Backend!$D$6:$D$101,Backend!$B$6:$B$101),"")</f>
        <v/>
      </c>
      <c r="Q237" t="str" cm="1">
        <f t="array" ref="Q237:CR237">TRANSPOSE(_xlfn._xlws.FILTER(Backend!$M$5:$M$100,J237=Backend!$I$5:$I$100))</f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  <c r="AI237" t="str">
        <v/>
      </c>
      <c r="AJ237" t="str">
        <v/>
      </c>
      <c r="AK237" t="str">
        <v/>
      </c>
      <c r="AL237" t="str">
        <v/>
      </c>
      <c r="AM237" t="str">
        <v/>
      </c>
      <c r="AN237" t="str">
        <v/>
      </c>
      <c r="AO237" t="str">
        <v/>
      </c>
      <c r="AP237" t="str">
        <v/>
      </c>
      <c r="AQ237" t="str">
        <v/>
      </c>
      <c r="AR237" t="str">
        <v/>
      </c>
      <c r="AS237" t="str">
        <v/>
      </c>
      <c r="AT237" t="str">
        <v/>
      </c>
      <c r="AU237" t="str">
        <v/>
      </c>
      <c r="AV237" t="str">
        <v/>
      </c>
      <c r="AW237" t="str">
        <v/>
      </c>
      <c r="AX237" t="str">
        <v/>
      </c>
      <c r="AY237" t="str">
        <v/>
      </c>
      <c r="AZ237" t="str">
        <v/>
      </c>
      <c r="BA237" t="str">
        <v/>
      </c>
      <c r="BB237" t="str">
        <v/>
      </c>
      <c r="BC237" t="str">
        <v/>
      </c>
      <c r="BD237" t="str">
        <v/>
      </c>
      <c r="BE237" t="str">
        <v/>
      </c>
      <c r="BF237" t="str">
        <v/>
      </c>
      <c r="BG237" t="str">
        <v/>
      </c>
      <c r="BH237" t="str">
        <v/>
      </c>
      <c r="BI237" t="str">
        <v/>
      </c>
      <c r="BJ237" t="str">
        <v/>
      </c>
      <c r="BK237" t="str">
        <v/>
      </c>
      <c r="BL237" t="str">
        <v/>
      </c>
      <c r="BM237" t="str">
        <v/>
      </c>
      <c r="BN237" t="str">
        <v/>
      </c>
      <c r="BO237" t="str">
        <v/>
      </c>
      <c r="BP237" t="str">
        <v/>
      </c>
      <c r="BQ237" t="str">
        <v/>
      </c>
      <c r="BR237" t="str">
        <v/>
      </c>
      <c r="BS237" t="str">
        <v/>
      </c>
      <c r="BT237" t="str">
        <v/>
      </c>
      <c r="BU237" t="str">
        <v/>
      </c>
      <c r="BV237" t="str">
        <v/>
      </c>
      <c r="BW237" t="str">
        <v/>
      </c>
      <c r="BX237" t="str">
        <v/>
      </c>
      <c r="BY237" t="str">
        <v/>
      </c>
      <c r="BZ237" t="str">
        <v/>
      </c>
      <c r="CA237" t="str">
        <v/>
      </c>
      <c r="CB237" t="str">
        <v/>
      </c>
      <c r="CC237" t="str">
        <v/>
      </c>
      <c r="CD237" t="str">
        <v/>
      </c>
      <c r="CE237" t="str">
        <v/>
      </c>
      <c r="CF237" t="str">
        <v/>
      </c>
      <c r="CG237" t="str">
        <v/>
      </c>
      <c r="CH237" t="str">
        <v/>
      </c>
      <c r="CI237" t="str">
        <v/>
      </c>
      <c r="CJ237" t="str">
        <v/>
      </c>
      <c r="CK237" t="str">
        <v/>
      </c>
      <c r="CL237" t="str">
        <v/>
      </c>
      <c r="CM237" t="str">
        <v/>
      </c>
      <c r="CN237" t="str">
        <v/>
      </c>
      <c r="CO237" t="str">
        <v/>
      </c>
      <c r="CP237" t="str">
        <v/>
      </c>
      <c r="CQ237" t="str">
        <v/>
      </c>
      <c r="CR237" t="str">
        <v/>
      </c>
    </row>
    <row r="238" spans="7:96" x14ac:dyDescent="0.3">
      <c r="G238" s="4" t="str">
        <f t="shared" si="3"/>
        <v/>
      </c>
      <c r="J238" t="str">
        <f>IFERROR(_xlfn.XLOOKUP(I238,Backend!$D$6:$D$101,Backend!$B$6:$B$101),"")</f>
        <v/>
      </c>
      <c r="Q238" t="str" cm="1">
        <f t="array" ref="Q238:CR238">TRANSPOSE(_xlfn._xlws.FILTER(Backend!$M$5:$M$100,J238=Backend!$I$5:$I$100))</f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 t="str">
        <v/>
      </c>
      <c r="AK238" t="str">
        <v/>
      </c>
      <c r="AL238" t="str">
        <v/>
      </c>
      <c r="AM238" t="str">
        <v/>
      </c>
      <c r="AN238" t="str">
        <v/>
      </c>
      <c r="AO238" t="str">
        <v/>
      </c>
      <c r="AP238" t="str">
        <v/>
      </c>
      <c r="AQ238" t="str">
        <v/>
      </c>
      <c r="AR238" t="str">
        <v/>
      </c>
      <c r="AS238" t="str">
        <v/>
      </c>
      <c r="AT238" t="str">
        <v/>
      </c>
      <c r="AU238" t="str">
        <v/>
      </c>
      <c r="AV238" t="str">
        <v/>
      </c>
      <c r="AW238" t="str">
        <v/>
      </c>
      <c r="AX238" t="str">
        <v/>
      </c>
      <c r="AY238" t="str">
        <v/>
      </c>
      <c r="AZ238" t="str">
        <v/>
      </c>
      <c r="BA238" t="str">
        <v/>
      </c>
      <c r="BB238" t="str">
        <v/>
      </c>
      <c r="BC238" t="str">
        <v/>
      </c>
      <c r="BD238" t="str">
        <v/>
      </c>
      <c r="BE238" t="str">
        <v/>
      </c>
      <c r="BF238" t="str">
        <v/>
      </c>
      <c r="BG238" t="str">
        <v/>
      </c>
      <c r="BH238" t="str">
        <v/>
      </c>
      <c r="BI238" t="str">
        <v/>
      </c>
      <c r="BJ238" t="str">
        <v/>
      </c>
      <c r="BK238" t="str">
        <v/>
      </c>
      <c r="BL238" t="str">
        <v/>
      </c>
      <c r="BM238" t="str">
        <v/>
      </c>
      <c r="BN238" t="str">
        <v/>
      </c>
      <c r="BO238" t="str">
        <v/>
      </c>
      <c r="BP238" t="str">
        <v/>
      </c>
      <c r="BQ238" t="str">
        <v/>
      </c>
      <c r="BR238" t="str">
        <v/>
      </c>
      <c r="BS238" t="str">
        <v/>
      </c>
      <c r="BT238" t="str">
        <v/>
      </c>
      <c r="BU238" t="str">
        <v/>
      </c>
      <c r="BV238" t="str">
        <v/>
      </c>
      <c r="BW238" t="str">
        <v/>
      </c>
      <c r="BX238" t="str">
        <v/>
      </c>
      <c r="BY238" t="str">
        <v/>
      </c>
      <c r="BZ238" t="str">
        <v/>
      </c>
      <c r="CA238" t="str">
        <v/>
      </c>
      <c r="CB238" t="str">
        <v/>
      </c>
      <c r="CC238" t="str">
        <v/>
      </c>
      <c r="CD238" t="str">
        <v/>
      </c>
      <c r="CE238" t="str">
        <v/>
      </c>
      <c r="CF238" t="str">
        <v/>
      </c>
      <c r="CG238" t="str">
        <v/>
      </c>
      <c r="CH238" t="str">
        <v/>
      </c>
      <c r="CI238" t="str">
        <v/>
      </c>
      <c r="CJ238" t="str">
        <v/>
      </c>
      <c r="CK238" t="str">
        <v/>
      </c>
      <c r="CL238" t="str">
        <v/>
      </c>
      <c r="CM238" t="str">
        <v/>
      </c>
      <c r="CN238" t="str">
        <v/>
      </c>
      <c r="CO238" t="str">
        <v/>
      </c>
      <c r="CP238" t="str">
        <v/>
      </c>
      <c r="CQ238" t="str">
        <v/>
      </c>
      <c r="CR238" t="str">
        <v/>
      </c>
    </row>
    <row r="239" spans="7:96" x14ac:dyDescent="0.3">
      <c r="G239" s="4" t="str">
        <f t="shared" si="3"/>
        <v/>
      </c>
      <c r="J239" t="str">
        <f>IFERROR(_xlfn.XLOOKUP(I239,Backend!$D$6:$D$101,Backend!$B$6:$B$101),"")</f>
        <v/>
      </c>
      <c r="Q239" t="str" cm="1">
        <f t="array" ref="Q239:CR239">TRANSPOSE(_xlfn._xlws.FILTER(Backend!$M$5:$M$100,J239=Backend!$I$5:$I$100))</f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 t="str">
        <v/>
      </c>
      <c r="AK239" t="str">
        <v/>
      </c>
      <c r="AL239" t="str">
        <v/>
      </c>
      <c r="AM239" t="str">
        <v/>
      </c>
      <c r="AN239" t="str">
        <v/>
      </c>
      <c r="AO239" t="str">
        <v/>
      </c>
      <c r="AP239" t="str">
        <v/>
      </c>
      <c r="AQ239" t="str">
        <v/>
      </c>
      <c r="AR239" t="str">
        <v/>
      </c>
      <c r="AS239" t="str">
        <v/>
      </c>
      <c r="AT239" t="str">
        <v/>
      </c>
      <c r="AU239" t="str">
        <v/>
      </c>
      <c r="AV239" t="str">
        <v/>
      </c>
      <c r="AW239" t="str">
        <v/>
      </c>
      <c r="AX239" t="str">
        <v/>
      </c>
      <c r="AY239" t="str">
        <v/>
      </c>
      <c r="AZ239" t="str">
        <v/>
      </c>
      <c r="BA239" t="str">
        <v/>
      </c>
      <c r="BB239" t="str">
        <v/>
      </c>
      <c r="BC239" t="str">
        <v/>
      </c>
      <c r="BD239" t="str">
        <v/>
      </c>
      <c r="BE239" t="str">
        <v/>
      </c>
      <c r="BF239" t="str">
        <v/>
      </c>
      <c r="BG239" t="str">
        <v/>
      </c>
      <c r="BH239" t="str">
        <v/>
      </c>
      <c r="BI239" t="str">
        <v/>
      </c>
      <c r="BJ239" t="str">
        <v/>
      </c>
      <c r="BK239" t="str">
        <v/>
      </c>
      <c r="BL239" t="str">
        <v/>
      </c>
      <c r="BM239" t="str">
        <v/>
      </c>
      <c r="BN239" t="str">
        <v/>
      </c>
      <c r="BO239" t="str">
        <v/>
      </c>
      <c r="BP239" t="str">
        <v/>
      </c>
      <c r="BQ239" t="str">
        <v/>
      </c>
      <c r="BR239" t="str">
        <v/>
      </c>
      <c r="BS239" t="str">
        <v/>
      </c>
      <c r="BT239" t="str">
        <v/>
      </c>
      <c r="BU239" t="str">
        <v/>
      </c>
      <c r="BV239" t="str">
        <v/>
      </c>
      <c r="BW239" t="str">
        <v/>
      </c>
      <c r="BX239" t="str">
        <v/>
      </c>
      <c r="BY239" t="str">
        <v/>
      </c>
      <c r="BZ239" t="str">
        <v/>
      </c>
      <c r="CA239" t="str">
        <v/>
      </c>
      <c r="CB239" t="str">
        <v/>
      </c>
      <c r="CC239" t="str">
        <v/>
      </c>
      <c r="CD239" t="str">
        <v/>
      </c>
      <c r="CE239" t="str">
        <v/>
      </c>
      <c r="CF239" t="str">
        <v/>
      </c>
      <c r="CG239" t="str">
        <v/>
      </c>
      <c r="CH239" t="str">
        <v/>
      </c>
      <c r="CI239" t="str">
        <v/>
      </c>
      <c r="CJ239" t="str">
        <v/>
      </c>
      <c r="CK239" t="str">
        <v/>
      </c>
      <c r="CL239" t="str">
        <v/>
      </c>
      <c r="CM239" t="str">
        <v/>
      </c>
      <c r="CN239" t="str">
        <v/>
      </c>
      <c r="CO239" t="str">
        <v/>
      </c>
      <c r="CP239" t="str">
        <v/>
      </c>
      <c r="CQ239" t="str">
        <v/>
      </c>
      <c r="CR239" t="str">
        <v/>
      </c>
    </row>
    <row r="240" spans="7:96" x14ac:dyDescent="0.3">
      <c r="G240" s="4" t="str">
        <f t="shared" si="3"/>
        <v/>
      </c>
      <c r="J240" t="str">
        <f>IFERROR(_xlfn.XLOOKUP(I240,Backend!$D$6:$D$101,Backend!$B$6:$B$101),"")</f>
        <v/>
      </c>
      <c r="Q240" t="str" cm="1">
        <f t="array" ref="Q240:CR240">TRANSPOSE(_xlfn._xlws.FILTER(Backend!$M$5:$M$100,J240=Backend!$I$5:$I$100))</f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 t="str">
        <v/>
      </c>
      <c r="AK240" t="str">
        <v/>
      </c>
      <c r="AL240" t="str">
        <v/>
      </c>
      <c r="AM240" t="str">
        <v/>
      </c>
      <c r="AN240" t="str">
        <v/>
      </c>
      <c r="AO240" t="str">
        <v/>
      </c>
      <c r="AP240" t="str">
        <v/>
      </c>
      <c r="AQ240" t="str">
        <v/>
      </c>
      <c r="AR240" t="str">
        <v/>
      </c>
      <c r="AS240" t="str">
        <v/>
      </c>
      <c r="AT240" t="str">
        <v/>
      </c>
      <c r="AU240" t="str">
        <v/>
      </c>
      <c r="AV240" t="str">
        <v/>
      </c>
      <c r="AW240" t="str">
        <v/>
      </c>
      <c r="AX240" t="str">
        <v/>
      </c>
      <c r="AY240" t="str">
        <v/>
      </c>
      <c r="AZ240" t="str">
        <v/>
      </c>
      <c r="BA240" t="str">
        <v/>
      </c>
      <c r="BB240" t="str">
        <v/>
      </c>
      <c r="BC240" t="str">
        <v/>
      </c>
      <c r="BD240" t="str">
        <v/>
      </c>
      <c r="BE240" t="str">
        <v/>
      </c>
      <c r="BF240" t="str">
        <v/>
      </c>
      <c r="BG240" t="str">
        <v/>
      </c>
      <c r="BH240" t="str">
        <v/>
      </c>
      <c r="BI240" t="str">
        <v/>
      </c>
      <c r="BJ240" t="str">
        <v/>
      </c>
      <c r="BK240" t="str">
        <v/>
      </c>
      <c r="BL240" t="str">
        <v/>
      </c>
      <c r="BM240" t="str">
        <v/>
      </c>
      <c r="BN240" t="str">
        <v/>
      </c>
      <c r="BO240" t="str">
        <v/>
      </c>
      <c r="BP240" t="str">
        <v/>
      </c>
      <c r="BQ240" t="str">
        <v/>
      </c>
      <c r="BR240" t="str">
        <v/>
      </c>
      <c r="BS240" t="str">
        <v/>
      </c>
      <c r="BT240" t="str">
        <v/>
      </c>
      <c r="BU240" t="str">
        <v/>
      </c>
      <c r="BV240" t="str">
        <v/>
      </c>
      <c r="BW240" t="str">
        <v/>
      </c>
      <c r="BX240" t="str">
        <v/>
      </c>
      <c r="BY240" t="str">
        <v/>
      </c>
      <c r="BZ240" t="str">
        <v/>
      </c>
      <c r="CA240" t="str">
        <v/>
      </c>
      <c r="CB240" t="str">
        <v/>
      </c>
      <c r="CC240" t="str">
        <v/>
      </c>
      <c r="CD240" t="str">
        <v/>
      </c>
      <c r="CE240" t="str">
        <v/>
      </c>
      <c r="CF240" t="str">
        <v/>
      </c>
      <c r="CG240" t="str">
        <v/>
      </c>
      <c r="CH240" t="str">
        <v/>
      </c>
      <c r="CI240" t="str">
        <v/>
      </c>
      <c r="CJ240" t="str">
        <v/>
      </c>
      <c r="CK240" t="str">
        <v/>
      </c>
      <c r="CL240" t="str">
        <v/>
      </c>
      <c r="CM240" t="str">
        <v/>
      </c>
      <c r="CN240" t="str">
        <v/>
      </c>
      <c r="CO240" t="str">
        <v/>
      </c>
      <c r="CP240" t="str">
        <v/>
      </c>
      <c r="CQ240" t="str">
        <v/>
      </c>
      <c r="CR240" t="str">
        <v/>
      </c>
    </row>
    <row r="241" spans="7:96" x14ac:dyDescent="0.3">
      <c r="G241" s="4" t="str">
        <f t="shared" si="3"/>
        <v/>
      </c>
      <c r="J241" t="str">
        <f>IFERROR(_xlfn.XLOOKUP(I241,Backend!$D$6:$D$101,Backend!$B$6:$B$101),"")</f>
        <v/>
      </c>
      <c r="Q241" t="str" cm="1">
        <f t="array" ref="Q241:CR241">TRANSPOSE(_xlfn._xlws.FILTER(Backend!$M$5:$M$100,J241=Backend!$I$5:$I$100))</f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 t="str">
        <v/>
      </c>
      <c r="AK241" t="str">
        <v/>
      </c>
      <c r="AL241" t="str">
        <v/>
      </c>
      <c r="AM241" t="str">
        <v/>
      </c>
      <c r="AN241" t="str">
        <v/>
      </c>
      <c r="AO241" t="str">
        <v/>
      </c>
      <c r="AP241" t="str">
        <v/>
      </c>
      <c r="AQ241" t="str">
        <v/>
      </c>
      <c r="AR241" t="str">
        <v/>
      </c>
      <c r="AS241" t="str">
        <v/>
      </c>
      <c r="AT241" t="str">
        <v/>
      </c>
      <c r="AU241" t="str">
        <v/>
      </c>
      <c r="AV241" t="str">
        <v/>
      </c>
      <c r="AW241" t="str">
        <v/>
      </c>
      <c r="AX241" t="str">
        <v/>
      </c>
      <c r="AY241" t="str">
        <v/>
      </c>
      <c r="AZ241" t="str">
        <v/>
      </c>
      <c r="BA241" t="str">
        <v/>
      </c>
      <c r="BB241" t="str">
        <v/>
      </c>
      <c r="BC241" t="str">
        <v/>
      </c>
      <c r="BD241" t="str">
        <v/>
      </c>
      <c r="BE241" t="str">
        <v/>
      </c>
      <c r="BF241" t="str">
        <v/>
      </c>
      <c r="BG241" t="str">
        <v/>
      </c>
      <c r="BH241" t="str">
        <v/>
      </c>
      <c r="BI241" t="str">
        <v/>
      </c>
      <c r="BJ241" t="str">
        <v/>
      </c>
      <c r="BK241" t="str">
        <v/>
      </c>
      <c r="BL241" t="str">
        <v/>
      </c>
      <c r="BM241" t="str">
        <v/>
      </c>
      <c r="BN241" t="str">
        <v/>
      </c>
      <c r="BO241" t="str">
        <v/>
      </c>
      <c r="BP241" t="str">
        <v/>
      </c>
      <c r="BQ241" t="str">
        <v/>
      </c>
      <c r="BR241" t="str">
        <v/>
      </c>
      <c r="BS241" t="str">
        <v/>
      </c>
      <c r="BT241" t="str">
        <v/>
      </c>
      <c r="BU241" t="str">
        <v/>
      </c>
      <c r="BV241" t="str">
        <v/>
      </c>
      <c r="BW241" t="str">
        <v/>
      </c>
      <c r="BX241" t="str">
        <v/>
      </c>
      <c r="BY241" t="str">
        <v/>
      </c>
      <c r="BZ241" t="str">
        <v/>
      </c>
      <c r="CA241" t="str">
        <v/>
      </c>
      <c r="CB241" t="str">
        <v/>
      </c>
      <c r="CC241" t="str">
        <v/>
      </c>
      <c r="CD241" t="str">
        <v/>
      </c>
      <c r="CE241" t="str">
        <v/>
      </c>
      <c r="CF241" t="str">
        <v/>
      </c>
      <c r="CG241" t="str">
        <v/>
      </c>
      <c r="CH241" t="str">
        <v/>
      </c>
      <c r="CI241" t="str">
        <v/>
      </c>
      <c r="CJ241" t="str">
        <v/>
      </c>
      <c r="CK241" t="str">
        <v/>
      </c>
      <c r="CL241" t="str">
        <v/>
      </c>
      <c r="CM241" t="str">
        <v/>
      </c>
      <c r="CN241" t="str">
        <v/>
      </c>
      <c r="CO241" t="str">
        <v/>
      </c>
      <c r="CP241" t="str">
        <v/>
      </c>
      <c r="CQ241" t="str">
        <v/>
      </c>
      <c r="CR241" t="str">
        <v/>
      </c>
    </row>
    <row r="242" spans="7:96" x14ac:dyDescent="0.3">
      <c r="G242" s="4" t="str">
        <f t="shared" si="3"/>
        <v/>
      </c>
      <c r="J242" t="str">
        <f>IFERROR(_xlfn.XLOOKUP(I242,Backend!$D$6:$D$101,Backend!$B$6:$B$101),"")</f>
        <v/>
      </c>
      <c r="Q242" t="str" cm="1">
        <f t="array" ref="Q242:CR242">TRANSPOSE(_xlfn._xlws.FILTER(Backend!$M$5:$M$100,J242=Backend!$I$5:$I$100))</f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 t="str">
        <v/>
      </c>
      <c r="AK242" t="str">
        <v/>
      </c>
      <c r="AL242" t="str">
        <v/>
      </c>
      <c r="AM242" t="str">
        <v/>
      </c>
      <c r="AN242" t="str">
        <v/>
      </c>
      <c r="AO242" t="str">
        <v/>
      </c>
      <c r="AP242" t="str">
        <v/>
      </c>
      <c r="AQ242" t="str">
        <v/>
      </c>
      <c r="AR242" t="str">
        <v/>
      </c>
      <c r="AS242" t="str">
        <v/>
      </c>
      <c r="AT242" t="str">
        <v/>
      </c>
      <c r="AU242" t="str">
        <v/>
      </c>
      <c r="AV242" t="str">
        <v/>
      </c>
      <c r="AW242" t="str">
        <v/>
      </c>
      <c r="AX242" t="str">
        <v/>
      </c>
      <c r="AY242" t="str">
        <v/>
      </c>
      <c r="AZ242" t="str">
        <v/>
      </c>
      <c r="BA242" t="str">
        <v/>
      </c>
      <c r="BB242" t="str">
        <v/>
      </c>
      <c r="BC242" t="str">
        <v/>
      </c>
      <c r="BD242" t="str">
        <v/>
      </c>
      <c r="BE242" t="str">
        <v/>
      </c>
      <c r="BF242" t="str">
        <v/>
      </c>
      <c r="BG242" t="str">
        <v/>
      </c>
      <c r="BH242" t="str">
        <v/>
      </c>
      <c r="BI242" t="str">
        <v/>
      </c>
      <c r="BJ242" t="str">
        <v/>
      </c>
      <c r="BK242" t="str">
        <v/>
      </c>
      <c r="BL242" t="str">
        <v/>
      </c>
      <c r="BM242" t="str">
        <v/>
      </c>
      <c r="BN242" t="str">
        <v/>
      </c>
      <c r="BO242" t="str">
        <v/>
      </c>
      <c r="BP242" t="str">
        <v/>
      </c>
      <c r="BQ242" t="str">
        <v/>
      </c>
      <c r="BR242" t="str">
        <v/>
      </c>
      <c r="BS242" t="str">
        <v/>
      </c>
      <c r="BT242" t="str">
        <v/>
      </c>
      <c r="BU242" t="str">
        <v/>
      </c>
      <c r="BV242" t="str">
        <v/>
      </c>
      <c r="BW242" t="str">
        <v/>
      </c>
      <c r="BX242" t="str">
        <v/>
      </c>
      <c r="BY242" t="str">
        <v/>
      </c>
      <c r="BZ242" t="str">
        <v/>
      </c>
      <c r="CA242" t="str">
        <v/>
      </c>
      <c r="CB242" t="str">
        <v/>
      </c>
      <c r="CC242" t="str">
        <v/>
      </c>
      <c r="CD242" t="str">
        <v/>
      </c>
      <c r="CE242" t="str">
        <v/>
      </c>
      <c r="CF242" t="str">
        <v/>
      </c>
      <c r="CG242" t="str">
        <v/>
      </c>
      <c r="CH242" t="str">
        <v/>
      </c>
      <c r="CI242" t="str">
        <v/>
      </c>
      <c r="CJ242" t="str">
        <v/>
      </c>
      <c r="CK242" t="str">
        <v/>
      </c>
      <c r="CL242" t="str">
        <v/>
      </c>
      <c r="CM242" t="str">
        <v/>
      </c>
      <c r="CN242" t="str">
        <v/>
      </c>
      <c r="CO242" t="str">
        <v/>
      </c>
      <c r="CP242" t="str">
        <v/>
      </c>
      <c r="CQ242" t="str">
        <v/>
      </c>
      <c r="CR242" t="str">
        <v/>
      </c>
    </row>
    <row r="243" spans="7:96" x14ac:dyDescent="0.3">
      <c r="G243" s="4" t="str">
        <f t="shared" si="3"/>
        <v/>
      </c>
      <c r="J243" t="str">
        <f>IFERROR(_xlfn.XLOOKUP(I243,Backend!$D$6:$D$101,Backend!$B$6:$B$101),"")</f>
        <v/>
      </c>
      <c r="Q243" t="str" cm="1">
        <f t="array" ref="Q243:CR243">TRANSPOSE(_xlfn._xlws.FILTER(Backend!$M$5:$M$100,J243=Backend!$I$5:$I$100))</f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  <c r="AI243" t="str">
        <v/>
      </c>
      <c r="AJ243" t="str">
        <v/>
      </c>
      <c r="AK243" t="str">
        <v/>
      </c>
      <c r="AL243" t="str">
        <v/>
      </c>
      <c r="AM243" t="str">
        <v/>
      </c>
      <c r="AN243" t="str">
        <v/>
      </c>
      <c r="AO243" t="str">
        <v/>
      </c>
      <c r="AP243" t="str">
        <v/>
      </c>
      <c r="AQ243" t="str">
        <v/>
      </c>
      <c r="AR243" t="str">
        <v/>
      </c>
      <c r="AS243" t="str">
        <v/>
      </c>
      <c r="AT243" t="str">
        <v/>
      </c>
      <c r="AU243" t="str">
        <v/>
      </c>
      <c r="AV243" t="str">
        <v/>
      </c>
      <c r="AW243" t="str">
        <v/>
      </c>
      <c r="AX243" t="str">
        <v/>
      </c>
      <c r="AY243" t="str">
        <v/>
      </c>
      <c r="AZ243" t="str">
        <v/>
      </c>
      <c r="BA243" t="str">
        <v/>
      </c>
      <c r="BB243" t="str">
        <v/>
      </c>
      <c r="BC243" t="str">
        <v/>
      </c>
      <c r="BD243" t="str">
        <v/>
      </c>
      <c r="BE243" t="str">
        <v/>
      </c>
      <c r="BF243" t="str">
        <v/>
      </c>
      <c r="BG243" t="str">
        <v/>
      </c>
      <c r="BH243" t="str">
        <v/>
      </c>
      <c r="BI243" t="str">
        <v/>
      </c>
      <c r="BJ243" t="str">
        <v/>
      </c>
      <c r="BK243" t="str">
        <v/>
      </c>
      <c r="BL243" t="str">
        <v/>
      </c>
      <c r="BM243" t="str">
        <v/>
      </c>
      <c r="BN243" t="str">
        <v/>
      </c>
      <c r="BO243" t="str">
        <v/>
      </c>
      <c r="BP243" t="str">
        <v/>
      </c>
      <c r="BQ243" t="str">
        <v/>
      </c>
      <c r="BR243" t="str">
        <v/>
      </c>
      <c r="BS243" t="str">
        <v/>
      </c>
      <c r="BT243" t="str">
        <v/>
      </c>
      <c r="BU243" t="str">
        <v/>
      </c>
      <c r="BV243" t="str">
        <v/>
      </c>
      <c r="BW243" t="str">
        <v/>
      </c>
      <c r="BX243" t="str">
        <v/>
      </c>
      <c r="BY243" t="str">
        <v/>
      </c>
      <c r="BZ243" t="str">
        <v/>
      </c>
      <c r="CA243" t="str">
        <v/>
      </c>
      <c r="CB243" t="str">
        <v/>
      </c>
      <c r="CC243" t="str">
        <v/>
      </c>
      <c r="CD243" t="str">
        <v/>
      </c>
      <c r="CE243" t="str">
        <v/>
      </c>
      <c r="CF243" t="str">
        <v/>
      </c>
      <c r="CG243" t="str">
        <v/>
      </c>
      <c r="CH243" t="str">
        <v/>
      </c>
      <c r="CI243" t="str">
        <v/>
      </c>
      <c r="CJ243" t="str">
        <v/>
      </c>
      <c r="CK243" t="str">
        <v/>
      </c>
      <c r="CL243" t="str">
        <v/>
      </c>
      <c r="CM243" t="str">
        <v/>
      </c>
      <c r="CN243" t="str">
        <v/>
      </c>
      <c r="CO243" t="str">
        <v/>
      </c>
      <c r="CP243" t="str">
        <v/>
      </c>
      <c r="CQ243" t="str">
        <v/>
      </c>
      <c r="CR243" t="str">
        <v/>
      </c>
    </row>
    <row r="244" spans="7:96" x14ac:dyDescent="0.3">
      <c r="G244" s="4" t="str">
        <f t="shared" si="3"/>
        <v/>
      </c>
      <c r="J244" t="str">
        <f>IFERROR(_xlfn.XLOOKUP(I244,Backend!$D$6:$D$101,Backend!$B$6:$B$101),"")</f>
        <v/>
      </c>
      <c r="Q244" t="str" cm="1">
        <f t="array" ref="Q244:CR244">TRANSPOSE(_xlfn._xlws.FILTER(Backend!$M$5:$M$100,J244=Backend!$I$5:$I$100))</f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  <c r="AI244" t="str">
        <v/>
      </c>
      <c r="AJ244" t="str">
        <v/>
      </c>
      <c r="AK244" t="str">
        <v/>
      </c>
      <c r="AL244" t="str">
        <v/>
      </c>
      <c r="AM244" t="str">
        <v/>
      </c>
      <c r="AN244" t="str">
        <v/>
      </c>
      <c r="AO244" t="str">
        <v/>
      </c>
      <c r="AP244" t="str">
        <v/>
      </c>
      <c r="AQ244" t="str">
        <v/>
      </c>
      <c r="AR244" t="str">
        <v/>
      </c>
      <c r="AS244" t="str">
        <v/>
      </c>
      <c r="AT244" t="str">
        <v/>
      </c>
      <c r="AU244" t="str">
        <v/>
      </c>
      <c r="AV244" t="str">
        <v/>
      </c>
      <c r="AW244" t="str">
        <v/>
      </c>
      <c r="AX244" t="str">
        <v/>
      </c>
      <c r="AY244" t="str">
        <v/>
      </c>
      <c r="AZ244" t="str">
        <v/>
      </c>
      <c r="BA244" t="str">
        <v/>
      </c>
      <c r="BB244" t="str">
        <v/>
      </c>
      <c r="BC244" t="str">
        <v/>
      </c>
      <c r="BD244" t="str">
        <v/>
      </c>
      <c r="BE244" t="str">
        <v/>
      </c>
      <c r="BF244" t="str">
        <v/>
      </c>
      <c r="BG244" t="str">
        <v/>
      </c>
      <c r="BH244" t="str">
        <v/>
      </c>
      <c r="BI244" t="str">
        <v/>
      </c>
      <c r="BJ244" t="str">
        <v/>
      </c>
      <c r="BK244" t="str">
        <v/>
      </c>
      <c r="BL244" t="str">
        <v/>
      </c>
      <c r="BM244" t="str">
        <v/>
      </c>
      <c r="BN244" t="str">
        <v/>
      </c>
      <c r="BO244" t="str">
        <v/>
      </c>
      <c r="BP244" t="str">
        <v/>
      </c>
      <c r="BQ244" t="str">
        <v/>
      </c>
      <c r="BR244" t="str">
        <v/>
      </c>
      <c r="BS244" t="str">
        <v/>
      </c>
      <c r="BT244" t="str">
        <v/>
      </c>
      <c r="BU244" t="str">
        <v/>
      </c>
      <c r="BV244" t="str">
        <v/>
      </c>
      <c r="BW244" t="str">
        <v/>
      </c>
      <c r="BX244" t="str">
        <v/>
      </c>
      <c r="BY244" t="str">
        <v/>
      </c>
      <c r="BZ244" t="str">
        <v/>
      </c>
      <c r="CA244" t="str">
        <v/>
      </c>
      <c r="CB244" t="str">
        <v/>
      </c>
      <c r="CC244" t="str">
        <v/>
      </c>
      <c r="CD244" t="str">
        <v/>
      </c>
      <c r="CE244" t="str">
        <v/>
      </c>
      <c r="CF244" t="str">
        <v/>
      </c>
      <c r="CG244" t="str">
        <v/>
      </c>
      <c r="CH244" t="str">
        <v/>
      </c>
      <c r="CI244" t="str">
        <v/>
      </c>
      <c r="CJ244" t="str">
        <v/>
      </c>
      <c r="CK244" t="str">
        <v/>
      </c>
      <c r="CL244" t="str">
        <v/>
      </c>
      <c r="CM244" t="str">
        <v/>
      </c>
      <c r="CN244" t="str">
        <v/>
      </c>
      <c r="CO244" t="str">
        <v/>
      </c>
      <c r="CP244" t="str">
        <v/>
      </c>
      <c r="CQ244" t="str">
        <v/>
      </c>
      <c r="CR244" t="str">
        <v/>
      </c>
    </row>
    <row r="245" spans="7:96" x14ac:dyDescent="0.3">
      <c r="G245" s="4" t="str">
        <f t="shared" si="3"/>
        <v/>
      </c>
      <c r="J245" t="str">
        <f>IFERROR(_xlfn.XLOOKUP(I245,Backend!$D$6:$D$101,Backend!$B$6:$B$101),"")</f>
        <v/>
      </c>
      <c r="Q245" t="str" cm="1">
        <f t="array" ref="Q245:CR245">TRANSPOSE(_xlfn._xlws.FILTER(Backend!$M$5:$M$100,J245=Backend!$I$5:$I$100))</f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  <c r="AI245" t="str">
        <v/>
      </c>
      <c r="AJ245" t="str">
        <v/>
      </c>
      <c r="AK245" t="str">
        <v/>
      </c>
      <c r="AL245" t="str">
        <v/>
      </c>
      <c r="AM245" t="str">
        <v/>
      </c>
      <c r="AN245" t="str">
        <v/>
      </c>
      <c r="AO245" t="str">
        <v/>
      </c>
      <c r="AP245" t="str">
        <v/>
      </c>
      <c r="AQ245" t="str">
        <v/>
      </c>
      <c r="AR245" t="str">
        <v/>
      </c>
      <c r="AS245" t="str">
        <v/>
      </c>
      <c r="AT245" t="str">
        <v/>
      </c>
      <c r="AU245" t="str">
        <v/>
      </c>
      <c r="AV245" t="str">
        <v/>
      </c>
      <c r="AW245" t="str">
        <v/>
      </c>
      <c r="AX245" t="str">
        <v/>
      </c>
      <c r="AY245" t="str">
        <v/>
      </c>
      <c r="AZ245" t="str">
        <v/>
      </c>
      <c r="BA245" t="str">
        <v/>
      </c>
      <c r="BB245" t="str">
        <v/>
      </c>
      <c r="BC245" t="str">
        <v/>
      </c>
      <c r="BD245" t="str">
        <v/>
      </c>
      <c r="BE245" t="str">
        <v/>
      </c>
      <c r="BF245" t="str">
        <v/>
      </c>
      <c r="BG245" t="str">
        <v/>
      </c>
      <c r="BH245" t="str">
        <v/>
      </c>
      <c r="BI245" t="str">
        <v/>
      </c>
      <c r="BJ245" t="str">
        <v/>
      </c>
      <c r="BK245" t="str">
        <v/>
      </c>
      <c r="BL245" t="str">
        <v/>
      </c>
      <c r="BM245" t="str">
        <v/>
      </c>
      <c r="BN245" t="str">
        <v/>
      </c>
      <c r="BO245" t="str">
        <v/>
      </c>
      <c r="BP245" t="str">
        <v/>
      </c>
      <c r="BQ245" t="str">
        <v/>
      </c>
      <c r="BR245" t="str">
        <v/>
      </c>
      <c r="BS245" t="str">
        <v/>
      </c>
      <c r="BT245" t="str">
        <v/>
      </c>
      <c r="BU245" t="str">
        <v/>
      </c>
      <c r="BV245" t="str">
        <v/>
      </c>
      <c r="BW245" t="str">
        <v/>
      </c>
      <c r="BX245" t="str">
        <v/>
      </c>
      <c r="BY245" t="str">
        <v/>
      </c>
      <c r="BZ245" t="str">
        <v/>
      </c>
      <c r="CA245" t="str">
        <v/>
      </c>
      <c r="CB245" t="str">
        <v/>
      </c>
      <c r="CC245" t="str">
        <v/>
      </c>
      <c r="CD245" t="str">
        <v/>
      </c>
      <c r="CE245" t="str">
        <v/>
      </c>
      <c r="CF245" t="str">
        <v/>
      </c>
      <c r="CG245" t="str">
        <v/>
      </c>
      <c r="CH245" t="str">
        <v/>
      </c>
      <c r="CI245" t="str">
        <v/>
      </c>
      <c r="CJ245" t="str">
        <v/>
      </c>
      <c r="CK245" t="str">
        <v/>
      </c>
      <c r="CL245" t="str">
        <v/>
      </c>
      <c r="CM245" t="str">
        <v/>
      </c>
      <c r="CN245" t="str">
        <v/>
      </c>
      <c r="CO245" t="str">
        <v/>
      </c>
      <c r="CP245" t="str">
        <v/>
      </c>
      <c r="CQ245" t="str">
        <v/>
      </c>
      <c r="CR245" t="str">
        <v/>
      </c>
    </row>
    <row r="246" spans="7:96" x14ac:dyDescent="0.3">
      <c r="G246" s="4" t="str">
        <f t="shared" si="3"/>
        <v/>
      </c>
      <c r="J246" t="str">
        <f>IFERROR(_xlfn.XLOOKUP(I246,Backend!$D$6:$D$101,Backend!$B$6:$B$101),"")</f>
        <v/>
      </c>
      <c r="Q246" t="str" cm="1">
        <f t="array" ref="Q246:CR246">TRANSPOSE(_xlfn._xlws.FILTER(Backend!$M$5:$M$100,J246=Backend!$I$5:$I$100))</f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 t="str">
        <v/>
      </c>
      <c r="AK246" t="str">
        <v/>
      </c>
      <c r="AL246" t="str">
        <v/>
      </c>
      <c r="AM246" t="str">
        <v/>
      </c>
      <c r="AN246" t="str">
        <v/>
      </c>
      <c r="AO246" t="str">
        <v/>
      </c>
      <c r="AP246" t="str">
        <v/>
      </c>
      <c r="AQ246" t="str">
        <v/>
      </c>
      <c r="AR246" t="str">
        <v/>
      </c>
      <c r="AS246" t="str">
        <v/>
      </c>
      <c r="AT246" t="str">
        <v/>
      </c>
      <c r="AU246" t="str">
        <v/>
      </c>
      <c r="AV246" t="str">
        <v/>
      </c>
      <c r="AW246" t="str">
        <v/>
      </c>
      <c r="AX246" t="str">
        <v/>
      </c>
      <c r="AY246" t="str">
        <v/>
      </c>
      <c r="AZ246" t="str">
        <v/>
      </c>
      <c r="BA246" t="str">
        <v/>
      </c>
      <c r="BB246" t="str">
        <v/>
      </c>
      <c r="BC246" t="str">
        <v/>
      </c>
      <c r="BD246" t="str">
        <v/>
      </c>
      <c r="BE246" t="str">
        <v/>
      </c>
      <c r="BF246" t="str">
        <v/>
      </c>
      <c r="BG246" t="str">
        <v/>
      </c>
      <c r="BH246" t="str">
        <v/>
      </c>
      <c r="BI246" t="str">
        <v/>
      </c>
      <c r="BJ246" t="str">
        <v/>
      </c>
      <c r="BK246" t="str">
        <v/>
      </c>
      <c r="BL246" t="str">
        <v/>
      </c>
      <c r="BM246" t="str">
        <v/>
      </c>
      <c r="BN246" t="str">
        <v/>
      </c>
      <c r="BO246" t="str">
        <v/>
      </c>
      <c r="BP246" t="str">
        <v/>
      </c>
      <c r="BQ246" t="str">
        <v/>
      </c>
      <c r="BR246" t="str">
        <v/>
      </c>
      <c r="BS246" t="str">
        <v/>
      </c>
      <c r="BT246" t="str">
        <v/>
      </c>
      <c r="BU246" t="str">
        <v/>
      </c>
      <c r="BV246" t="str">
        <v/>
      </c>
      <c r="BW246" t="str">
        <v/>
      </c>
      <c r="BX246" t="str">
        <v/>
      </c>
      <c r="BY246" t="str">
        <v/>
      </c>
      <c r="BZ246" t="str">
        <v/>
      </c>
      <c r="CA246" t="str">
        <v/>
      </c>
      <c r="CB246" t="str">
        <v/>
      </c>
      <c r="CC246" t="str">
        <v/>
      </c>
      <c r="CD246" t="str">
        <v/>
      </c>
      <c r="CE246" t="str">
        <v/>
      </c>
      <c r="CF246" t="str">
        <v/>
      </c>
      <c r="CG246" t="str">
        <v/>
      </c>
      <c r="CH246" t="str">
        <v/>
      </c>
      <c r="CI246" t="str">
        <v/>
      </c>
      <c r="CJ246" t="str">
        <v/>
      </c>
      <c r="CK246" t="str">
        <v/>
      </c>
      <c r="CL246" t="str">
        <v/>
      </c>
      <c r="CM246" t="str">
        <v/>
      </c>
      <c r="CN246" t="str">
        <v/>
      </c>
      <c r="CO246" t="str">
        <v/>
      </c>
      <c r="CP246" t="str">
        <v/>
      </c>
      <c r="CQ246" t="str">
        <v/>
      </c>
      <c r="CR246" t="str">
        <v/>
      </c>
    </row>
    <row r="247" spans="7:96" x14ac:dyDescent="0.3">
      <c r="G247" s="4" t="str">
        <f t="shared" si="3"/>
        <v/>
      </c>
      <c r="J247" t="str">
        <f>IFERROR(_xlfn.XLOOKUP(I247,Backend!$D$6:$D$101,Backend!$B$6:$B$101),"")</f>
        <v/>
      </c>
      <c r="Q247" t="str" cm="1">
        <f t="array" ref="Q247:CR247">TRANSPOSE(_xlfn._xlws.FILTER(Backend!$M$5:$M$100,J247=Backend!$I$5:$I$100))</f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  <c r="AI247" t="str">
        <v/>
      </c>
      <c r="AJ247" t="str">
        <v/>
      </c>
      <c r="AK247" t="str">
        <v/>
      </c>
      <c r="AL247" t="str">
        <v/>
      </c>
      <c r="AM247" t="str">
        <v/>
      </c>
      <c r="AN247" t="str">
        <v/>
      </c>
      <c r="AO247" t="str">
        <v/>
      </c>
      <c r="AP247" t="str">
        <v/>
      </c>
      <c r="AQ247" t="str">
        <v/>
      </c>
      <c r="AR247" t="str">
        <v/>
      </c>
      <c r="AS247" t="str">
        <v/>
      </c>
      <c r="AT247" t="str">
        <v/>
      </c>
      <c r="AU247" t="str">
        <v/>
      </c>
      <c r="AV247" t="str">
        <v/>
      </c>
      <c r="AW247" t="str">
        <v/>
      </c>
      <c r="AX247" t="str">
        <v/>
      </c>
      <c r="AY247" t="str">
        <v/>
      </c>
      <c r="AZ247" t="str">
        <v/>
      </c>
      <c r="BA247" t="str">
        <v/>
      </c>
      <c r="BB247" t="str">
        <v/>
      </c>
      <c r="BC247" t="str">
        <v/>
      </c>
      <c r="BD247" t="str">
        <v/>
      </c>
      <c r="BE247" t="str">
        <v/>
      </c>
      <c r="BF247" t="str">
        <v/>
      </c>
      <c r="BG247" t="str">
        <v/>
      </c>
      <c r="BH247" t="str">
        <v/>
      </c>
      <c r="BI247" t="str">
        <v/>
      </c>
      <c r="BJ247" t="str">
        <v/>
      </c>
      <c r="BK247" t="str">
        <v/>
      </c>
      <c r="BL247" t="str">
        <v/>
      </c>
      <c r="BM247" t="str">
        <v/>
      </c>
      <c r="BN247" t="str">
        <v/>
      </c>
      <c r="BO247" t="str">
        <v/>
      </c>
      <c r="BP247" t="str">
        <v/>
      </c>
      <c r="BQ247" t="str">
        <v/>
      </c>
      <c r="BR247" t="str">
        <v/>
      </c>
      <c r="BS247" t="str">
        <v/>
      </c>
      <c r="BT247" t="str">
        <v/>
      </c>
      <c r="BU247" t="str">
        <v/>
      </c>
      <c r="BV247" t="str">
        <v/>
      </c>
      <c r="BW247" t="str">
        <v/>
      </c>
      <c r="BX247" t="str">
        <v/>
      </c>
      <c r="BY247" t="str">
        <v/>
      </c>
      <c r="BZ247" t="str">
        <v/>
      </c>
      <c r="CA247" t="str">
        <v/>
      </c>
      <c r="CB247" t="str">
        <v/>
      </c>
      <c r="CC247" t="str">
        <v/>
      </c>
      <c r="CD247" t="str">
        <v/>
      </c>
      <c r="CE247" t="str">
        <v/>
      </c>
      <c r="CF247" t="str">
        <v/>
      </c>
      <c r="CG247" t="str">
        <v/>
      </c>
      <c r="CH247" t="str">
        <v/>
      </c>
      <c r="CI247" t="str">
        <v/>
      </c>
      <c r="CJ247" t="str">
        <v/>
      </c>
      <c r="CK247" t="str">
        <v/>
      </c>
      <c r="CL247" t="str">
        <v/>
      </c>
      <c r="CM247" t="str">
        <v/>
      </c>
      <c r="CN247" t="str">
        <v/>
      </c>
      <c r="CO247" t="str">
        <v/>
      </c>
      <c r="CP247" t="str">
        <v/>
      </c>
      <c r="CQ247" t="str">
        <v/>
      </c>
      <c r="CR247" t="str">
        <v/>
      </c>
    </row>
    <row r="248" spans="7:96" x14ac:dyDescent="0.3">
      <c r="G248" s="4" t="str">
        <f t="shared" si="3"/>
        <v/>
      </c>
      <c r="J248" t="str">
        <f>IFERROR(_xlfn.XLOOKUP(I248,Backend!$D$6:$D$101,Backend!$B$6:$B$101),"")</f>
        <v/>
      </c>
      <c r="Q248" t="str" cm="1">
        <f t="array" ref="Q248:CR248">TRANSPOSE(_xlfn._xlws.FILTER(Backend!$M$5:$M$100,J248=Backend!$I$5:$I$100))</f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  <c r="AI248" t="str">
        <v/>
      </c>
      <c r="AJ248" t="str">
        <v/>
      </c>
      <c r="AK248" t="str">
        <v/>
      </c>
      <c r="AL248" t="str">
        <v/>
      </c>
      <c r="AM248" t="str">
        <v/>
      </c>
      <c r="AN248" t="str">
        <v/>
      </c>
      <c r="AO248" t="str">
        <v/>
      </c>
      <c r="AP248" t="str">
        <v/>
      </c>
      <c r="AQ248" t="str">
        <v/>
      </c>
      <c r="AR248" t="str">
        <v/>
      </c>
      <c r="AS248" t="str">
        <v/>
      </c>
      <c r="AT248" t="str">
        <v/>
      </c>
      <c r="AU248" t="str">
        <v/>
      </c>
      <c r="AV248" t="str">
        <v/>
      </c>
      <c r="AW248" t="str">
        <v/>
      </c>
      <c r="AX248" t="str">
        <v/>
      </c>
      <c r="AY248" t="str">
        <v/>
      </c>
      <c r="AZ248" t="str">
        <v/>
      </c>
      <c r="BA248" t="str">
        <v/>
      </c>
      <c r="BB248" t="str">
        <v/>
      </c>
      <c r="BC248" t="str">
        <v/>
      </c>
      <c r="BD248" t="str">
        <v/>
      </c>
      <c r="BE248" t="str">
        <v/>
      </c>
      <c r="BF248" t="str">
        <v/>
      </c>
      <c r="BG248" t="str">
        <v/>
      </c>
      <c r="BH248" t="str">
        <v/>
      </c>
      <c r="BI248" t="str">
        <v/>
      </c>
      <c r="BJ248" t="str">
        <v/>
      </c>
      <c r="BK248" t="str">
        <v/>
      </c>
      <c r="BL248" t="str">
        <v/>
      </c>
      <c r="BM248" t="str">
        <v/>
      </c>
      <c r="BN248" t="str">
        <v/>
      </c>
      <c r="BO248" t="str">
        <v/>
      </c>
      <c r="BP248" t="str">
        <v/>
      </c>
      <c r="BQ248" t="str">
        <v/>
      </c>
      <c r="BR248" t="str">
        <v/>
      </c>
      <c r="BS248" t="str">
        <v/>
      </c>
      <c r="BT248" t="str">
        <v/>
      </c>
      <c r="BU248" t="str">
        <v/>
      </c>
      <c r="BV248" t="str">
        <v/>
      </c>
      <c r="BW248" t="str">
        <v/>
      </c>
      <c r="BX248" t="str">
        <v/>
      </c>
      <c r="BY248" t="str">
        <v/>
      </c>
      <c r="BZ248" t="str">
        <v/>
      </c>
      <c r="CA248" t="str">
        <v/>
      </c>
      <c r="CB248" t="str">
        <v/>
      </c>
      <c r="CC248" t="str">
        <v/>
      </c>
      <c r="CD248" t="str">
        <v/>
      </c>
      <c r="CE248" t="str">
        <v/>
      </c>
      <c r="CF248" t="str">
        <v/>
      </c>
      <c r="CG248" t="str">
        <v/>
      </c>
      <c r="CH248" t="str">
        <v/>
      </c>
      <c r="CI248" t="str">
        <v/>
      </c>
      <c r="CJ248" t="str">
        <v/>
      </c>
      <c r="CK248" t="str">
        <v/>
      </c>
      <c r="CL248" t="str">
        <v/>
      </c>
      <c r="CM248" t="str">
        <v/>
      </c>
      <c r="CN248" t="str">
        <v/>
      </c>
      <c r="CO248" t="str">
        <v/>
      </c>
      <c r="CP248" t="str">
        <v/>
      </c>
      <c r="CQ248" t="str">
        <v/>
      </c>
      <c r="CR248" t="str">
        <v/>
      </c>
    </row>
    <row r="249" spans="7:96" x14ac:dyDescent="0.3">
      <c r="G249" s="4" t="str">
        <f t="shared" si="3"/>
        <v/>
      </c>
      <c r="J249" t="str">
        <f>IFERROR(_xlfn.XLOOKUP(I249,Backend!$D$6:$D$101,Backend!$B$6:$B$101),"")</f>
        <v/>
      </c>
      <c r="Q249" t="str" cm="1">
        <f t="array" ref="Q249:CR249">TRANSPOSE(_xlfn._xlws.FILTER(Backend!$M$5:$M$100,J249=Backend!$I$5:$I$100))</f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 t="str">
        <v/>
      </c>
      <c r="AH249" t="str">
        <v/>
      </c>
      <c r="AI249" t="str">
        <v/>
      </c>
      <c r="AJ249" t="str">
        <v/>
      </c>
      <c r="AK249" t="str">
        <v/>
      </c>
      <c r="AL249" t="str">
        <v/>
      </c>
      <c r="AM249" t="str">
        <v/>
      </c>
      <c r="AN249" t="str">
        <v/>
      </c>
      <c r="AO249" t="str">
        <v/>
      </c>
      <c r="AP249" t="str">
        <v/>
      </c>
      <c r="AQ249" t="str">
        <v/>
      </c>
      <c r="AR249" t="str">
        <v/>
      </c>
      <c r="AS249" t="str">
        <v/>
      </c>
      <c r="AT249" t="str">
        <v/>
      </c>
      <c r="AU249" t="str">
        <v/>
      </c>
      <c r="AV249" t="str">
        <v/>
      </c>
      <c r="AW249" t="str">
        <v/>
      </c>
      <c r="AX249" t="str">
        <v/>
      </c>
      <c r="AY249" t="str">
        <v/>
      </c>
      <c r="AZ249" t="str">
        <v/>
      </c>
      <c r="BA249" t="str">
        <v/>
      </c>
      <c r="BB249" t="str">
        <v/>
      </c>
      <c r="BC249" t="str">
        <v/>
      </c>
      <c r="BD249" t="str">
        <v/>
      </c>
      <c r="BE249" t="str">
        <v/>
      </c>
      <c r="BF249" t="str">
        <v/>
      </c>
      <c r="BG249" t="str">
        <v/>
      </c>
      <c r="BH249" t="str">
        <v/>
      </c>
      <c r="BI249" t="str">
        <v/>
      </c>
      <c r="BJ249" t="str">
        <v/>
      </c>
      <c r="BK249" t="str">
        <v/>
      </c>
      <c r="BL249" t="str">
        <v/>
      </c>
      <c r="BM249" t="str">
        <v/>
      </c>
      <c r="BN249" t="str">
        <v/>
      </c>
      <c r="BO249" t="str">
        <v/>
      </c>
      <c r="BP249" t="str">
        <v/>
      </c>
      <c r="BQ249" t="str">
        <v/>
      </c>
      <c r="BR249" t="str">
        <v/>
      </c>
      <c r="BS249" t="str">
        <v/>
      </c>
      <c r="BT249" t="str">
        <v/>
      </c>
      <c r="BU249" t="str">
        <v/>
      </c>
      <c r="BV249" t="str">
        <v/>
      </c>
      <c r="BW249" t="str">
        <v/>
      </c>
      <c r="BX249" t="str">
        <v/>
      </c>
      <c r="BY249" t="str">
        <v/>
      </c>
      <c r="BZ249" t="str">
        <v/>
      </c>
      <c r="CA249" t="str">
        <v/>
      </c>
      <c r="CB249" t="str">
        <v/>
      </c>
      <c r="CC249" t="str">
        <v/>
      </c>
      <c r="CD249" t="str">
        <v/>
      </c>
      <c r="CE249" t="str">
        <v/>
      </c>
      <c r="CF249" t="str">
        <v/>
      </c>
      <c r="CG249" t="str">
        <v/>
      </c>
      <c r="CH249" t="str">
        <v/>
      </c>
      <c r="CI249" t="str">
        <v/>
      </c>
      <c r="CJ249" t="str">
        <v/>
      </c>
      <c r="CK249" t="str">
        <v/>
      </c>
      <c r="CL249" t="str">
        <v/>
      </c>
      <c r="CM249" t="str">
        <v/>
      </c>
      <c r="CN249" t="str">
        <v/>
      </c>
      <c r="CO249" t="str">
        <v/>
      </c>
      <c r="CP249" t="str">
        <v/>
      </c>
      <c r="CQ249" t="str">
        <v/>
      </c>
      <c r="CR249" t="str">
        <v/>
      </c>
    </row>
    <row r="250" spans="7:96" x14ac:dyDescent="0.3">
      <c r="G250" s="4" t="str">
        <f t="shared" si="3"/>
        <v/>
      </c>
      <c r="J250" t="str">
        <f>IFERROR(_xlfn.XLOOKUP(I250,Backend!$D$6:$D$101,Backend!$B$6:$B$101),"")</f>
        <v/>
      </c>
      <c r="Q250" t="str" cm="1">
        <f t="array" ref="Q250:CR250">TRANSPOSE(_xlfn._xlws.FILTER(Backend!$M$5:$M$100,J250=Backend!$I$5:$I$100))</f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 t="str">
        <v/>
      </c>
      <c r="AK250" t="str">
        <v/>
      </c>
      <c r="AL250" t="str">
        <v/>
      </c>
      <c r="AM250" t="str">
        <v/>
      </c>
      <c r="AN250" t="str">
        <v/>
      </c>
      <c r="AO250" t="str">
        <v/>
      </c>
      <c r="AP250" t="str">
        <v/>
      </c>
      <c r="AQ250" t="str">
        <v/>
      </c>
      <c r="AR250" t="str">
        <v/>
      </c>
      <c r="AS250" t="str">
        <v/>
      </c>
      <c r="AT250" t="str">
        <v/>
      </c>
      <c r="AU250" t="str">
        <v/>
      </c>
      <c r="AV250" t="str">
        <v/>
      </c>
      <c r="AW250" t="str">
        <v/>
      </c>
      <c r="AX250" t="str">
        <v/>
      </c>
      <c r="AY250" t="str">
        <v/>
      </c>
      <c r="AZ250" t="str">
        <v/>
      </c>
      <c r="BA250" t="str">
        <v/>
      </c>
      <c r="BB250" t="str">
        <v/>
      </c>
      <c r="BC250" t="str">
        <v/>
      </c>
      <c r="BD250" t="str">
        <v/>
      </c>
      <c r="BE250" t="str">
        <v/>
      </c>
      <c r="BF250" t="str">
        <v/>
      </c>
      <c r="BG250" t="str">
        <v/>
      </c>
      <c r="BH250" t="str">
        <v/>
      </c>
      <c r="BI250" t="str">
        <v/>
      </c>
      <c r="BJ250" t="str">
        <v/>
      </c>
      <c r="BK250" t="str">
        <v/>
      </c>
      <c r="BL250" t="str">
        <v/>
      </c>
      <c r="BM250" t="str">
        <v/>
      </c>
      <c r="BN250" t="str">
        <v/>
      </c>
      <c r="BO250" t="str">
        <v/>
      </c>
      <c r="BP250" t="str">
        <v/>
      </c>
      <c r="BQ250" t="str">
        <v/>
      </c>
      <c r="BR250" t="str">
        <v/>
      </c>
      <c r="BS250" t="str">
        <v/>
      </c>
      <c r="BT250" t="str">
        <v/>
      </c>
      <c r="BU250" t="str">
        <v/>
      </c>
      <c r="BV250" t="str">
        <v/>
      </c>
      <c r="BW250" t="str">
        <v/>
      </c>
      <c r="BX250" t="str">
        <v/>
      </c>
      <c r="BY250" t="str">
        <v/>
      </c>
      <c r="BZ250" t="str">
        <v/>
      </c>
      <c r="CA250" t="str">
        <v/>
      </c>
      <c r="CB250" t="str">
        <v/>
      </c>
      <c r="CC250" t="str">
        <v/>
      </c>
      <c r="CD250" t="str">
        <v/>
      </c>
      <c r="CE250" t="str">
        <v/>
      </c>
      <c r="CF250" t="str">
        <v/>
      </c>
      <c r="CG250" t="str">
        <v/>
      </c>
      <c r="CH250" t="str">
        <v/>
      </c>
      <c r="CI250" t="str">
        <v/>
      </c>
      <c r="CJ250" t="str">
        <v/>
      </c>
      <c r="CK250" t="str">
        <v/>
      </c>
      <c r="CL250" t="str">
        <v/>
      </c>
      <c r="CM250" t="str">
        <v/>
      </c>
      <c r="CN250" t="str">
        <v/>
      </c>
      <c r="CO250" t="str">
        <v/>
      </c>
      <c r="CP250" t="str">
        <v/>
      </c>
      <c r="CQ250" t="str">
        <v/>
      </c>
      <c r="CR250" t="str">
        <v/>
      </c>
    </row>
    <row r="251" spans="7:96" x14ac:dyDescent="0.3">
      <c r="G251" s="4" t="str">
        <f t="shared" si="3"/>
        <v/>
      </c>
      <c r="J251" t="str">
        <f>IFERROR(_xlfn.XLOOKUP(I251,Backend!$D$6:$D$101,Backend!$B$6:$B$101),"")</f>
        <v/>
      </c>
      <c r="Q251" t="str" cm="1">
        <f t="array" ref="Q251:CR251">TRANSPOSE(_xlfn._xlws.FILTER(Backend!$M$5:$M$100,J251=Backend!$I$5:$I$100))</f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/>
      </c>
      <c r="AH251" t="str">
        <v/>
      </c>
      <c r="AI251" t="str">
        <v/>
      </c>
      <c r="AJ251" t="str">
        <v/>
      </c>
      <c r="AK251" t="str">
        <v/>
      </c>
      <c r="AL251" t="str">
        <v/>
      </c>
      <c r="AM251" t="str">
        <v/>
      </c>
      <c r="AN251" t="str">
        <v/>
      </c>
      <c r="AO251" t="str">
        <v/>
      </c>
      <c r="AP251" t="str">
        <v/>
      </c>
      <c r="AQ251" t="str">
        <v/>
      </c>
      <c r="AR251" t="str">
        <v/>
      </c>
      <c r="AS251" t="str">
        <v/>
      </c>
      <c r="AT251" t="str">
        <v/>
      </c>
      <c r="AU251" t="str">
        <v/>
      </c>
      <c r="AV251" t="str">
        <v/>
      </c>
      <c r="AW251" t="str">
        <v/>
      </c>
      <c r="AX251" t="str">
        <v/>
      </c>
      <c r="AY251" t="str">
        <v/>
      </c>
      <c r="AZ251" t="str">
        <v/>
      </c>
      <c r="BA251" t="str">
        <v/>
      </c>
      <c r="BB251" t="str">
        <v/>
      </c>
      <c r="BC251" t="str">
        <v/>
      </c>
      <c r="BD251" t="str">
        <v/>
      </c>
      <c r="BE251" t="str">
        <v/>
      </c>
      <c r="BF251" t="str">
        <v/>
      </c>
      <c r="BG251" t="str">
        <v/>
      </c>
      <c r="BH251" t="str">
        <v/>
      </c>
      <c r="BI251" t="str">
        <v/>
      </c>
      <c r="BJ251" t="str">
        <v/>
      </c>
      <c r="BK251" t="str">
        <v/>
      </c>
      <c r="BL251" t="str">
        <v/>
      </c>
      <c r="BM251" t="str">
        <v/>
      </c>
      <c r="BN251" t="str">
        <v/>
      </c>
      <c r="BO251" t="str">
        <v/>
      </c>
      <c r="BP251" t="str">
        <v/>
      </c>
      <c r="BQ251" t="str">
        <v/>
      </c>
      <c r="BR251" t="str">
        <v/>
      </c>
      <c r="BS251" t="str">
        <v/>
      </c>
      <c r="BT251" t="str">
        <v/>
      </c>
      <c r="BU251" t="str">
        <v/>
      </c>
      <c r="BV251" t="str">
        <v/>
      </c>
      <c r="BW251" t="str">
        <v/>
      </c>
      <c r="BX251" t="str">
        <v/>
      </c>
      <c r="BY251" t="str">
        <v/>
      </c>
      <c r="BZ251" t="str">
        <v/>
      </c>
      <c r="CA251" t="str">
        <v/>
      </c>
      <c r="CB251" t="str">
        <v/>
      </c>
      <c r="CC251" t="str">
        <v/>
      </c>
      <c r="CD251" t="str">
        <v/>
      </c>
      <c r="CE251" t="str">
        <v/>
      </c>
      <c r="CF251" t="str">
        <v/>
      </c>
      <c r="CG251" t="str">
        <v/>
      </c>
      <c r="CH251" t="str">
        <v/>
      </c>
      <c r="CI251" t="str">
        <v/>
      </c>
      <c r="CJ251" t="str">
        <v/>
      </c>
      <c r="CK251" t="str">
        <v/>
      </c>
      <c r="CL251" t="str">
        <v/>
      </c>
      <c r="CM251" t="str">
        <v/>
      </c>
      <c r="CN251" t="str">
        <v/>
      </c>
      <c r="CO251" t="str">
        <v/>
      </c>
      <c r="CP251" t="str">
        <v/>
      </c>
      <c r="CQ251" t="str">
        <v/>
      </c>
      <c r="CR251" t="str">
        <v/>
      </c>
    </row>
    <row r="252" spans="7:96" x14ac:dyDescent="0.3">
      <c r="G252" s="4" t="str">
        <f t="shared" si="3"/>
        <v/>
      </c>
      <c r="J252" t="str">
        <f>IFERROR(_xlfn.XLOOKUP(I252,Backend!$D$6:$D$101,Backend!$B$6:$B$101),"")</f>
        <v/>
      </c>
      <c r="Q252" t="str" cm="1">
        <f t="array" ref="Q252:CR252">TRANSPOSE(_xlfn._xlws.FILTER(Backend!$M$5:$M$100,J252=Backend!$I$5:$I$100))</f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 t="str">
        <v/>
      </c>
      <c r="AK252" t="str">
        <v/>
      </c>
      <c r="AL252" t="str">
        <v/>
      </c>
      <c r="AM252" t="str">
        <v/>
      </c>
      <c r="AN252" t="str">
        <v/>
      </c>
      <c r="AO252" t="str">
        <v/>
      </c>
      <c r="AP252" t="str">
        <v/>
      </c>
      <c r="AQ252" t="str">
        <v/>
      </c>
      <c r="AR252" t="str">
        <v/>
      </c>
      <c r="AS252" t="str">
        <v/>
      </c>
      <c r="AT252" t="str">
        <v/>
      </c>
      <c r="AU252" t="str">
        <v/>
      </c>
      <c r="AV252" t="str">
        <v/>
      </c>
      <c r="AW252" t="str">
        <v/>
      </c>
      <c r="AX252" t="str">
        <v/>
      </c>
      <c r="AY252" t="str">
        <v/>
      </c>
      <c r="AZ252" t="str">
        <v/>
      </c>
      <c r="BA252" t="str">
        <v/>
      </c>
      <c r="BB252" t="str">
        <v/>
      </c>
      <c r="BC252" t="str">
        <v/>
      </c>
      <c r="BD252" t="str">
        <v/>
      </c>
      <c r="BE252" t="str">
        <v/>
      </c>
      <c r="BF252" t="str">
        <v/>
      </c>
      <c r="BG252" t="str">
        <v/>
      </c>
      <c r="BH252" t="str">
        <v/>
      </c>
      <c r="BI252" t="str">
        <v/>
      </c>
      <c r="BJ252" t="str">
        <v/>
      </c>
      <c r="BK252" t="str">
        <v/>
      </c>
      <c r="BL252" t="str">
        <v/>
      </c>
      <c r="BM252" t="str">
        <v/>
      </c>
      <c r="BN252" t="str">
        <v/>
      </c>
      <c r="BO252" t="str">
        <v/>
      </c>
      <c r="BP252" t="str">
        <v/>
      </c>
      <c r="BQ252" t="str">
        <v/>
      </c>
      <c r="BR252" t="str">
        <v/>
      </c>
      <c r="BS252" t="str">
        <v/>
      </c>
      <c r="BT252" t="str">
        <v/>
      </c>
      <c r="BU252" t="str">
        <v/>
      </c>
      <c r="BV252" t="str">
        <v/>
      </c>
      <c r="BW252" t="str">
        <v/>
      </c>
      <c r="BX252" t="str">
        <v/>
      </c>
      <c r="BY252" t="str">
        <v/>
      </c>
      <c r="BZ252" t="str">
        <v/>
      </c>
      <c r="CA252" t="str">
        <v/>
      </c>
      <c r="CB252" t="str">
        <v/>
      </c>
      <c r="CC252" t="str">
        <v/>
      </c>
      <c r="CD252" t="str">
        <v/>
      </c>
      <c r="CE252" t="str">
        <v/>
      </c>
      <c r="CF252" t="str">
        <v/>
      </c>
      <c r="CG252" t="str">
        <v/>
      </c>
      <c r="CH252" t="str">
        <v/>
      </c>
      <c r="CI252" t="str">
        <v/>
      </c>
      <c r="CJ252" t="str">
        <v/>
      </c>
      <c r="CK252" t="str">
        <v/>
      </c>
      <c r="CL252" t="str">
        <v/>
      </c>
      <c r="CM252" t="str">
        <v/>
      </c>
      <c r="CN252" t="str">
        <v/>
      </c>
      <c r="CO252" t="str">
        <v/>
      </c>
      <c r="CP252" t="str">
        <v/>
      </c>
      <c r="CQ252" t="str">
        <v/>
      </c>
      <c r="CR252" t="str">
        <v/>
      </c>
    </row>
    <row r="253" spans="7:96" x14ac:dyDescent="0.3">
      <c r="G253" s="4" t="str">
        <f t="shared" si="3"/>
        <v/>
      </c>
      <c r="J253" t="str">
        <f>IFERROR(_xlfn.XLOOKUP(I253,Backend!$D$6:$D$101,Backend!$B$6:$B$101),"")</f>
        <v/>
      </c>
      <c r="Q253" t="str" cm="1">
        <f t="array" ref="Q253:CR253">TRANSPOSE(_xlfn._xlws.FILTER(Backend!$M$5:$M$100,J253=Backend!$I$5:$I$100))</f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 t="str">
        <v/>
      </c>
      <c r="AH253" t="str">
        <v/>
      </c>
      <c r="AI253" t="str">
        <v/>
      </c>
      <c r="AJ253" t="str">
        <v/>
      </c>
      <c r="AK253" t="str">
        <v/>
      </c>
      <c r="AL253" t="str">
        <v/>
      </c>
      <c r="AM253" t="str">
        <v/>
      </c>
      <c r="AN253" t="str">
        <v/>
      </c>
      <c r="AO253" t="str">
        <v/>
      </c>
      <c r="AP253" t="str">
        <v/>
      </c>
      <c r="AQ253" t="str">
        <v/>
      </c>
      <c r="AR253" t="str">
        <v/>
      </c>
      <c r="AS253" t="str">
        <v/>
      </c>
      <c r="AT253" t="str">
        <v/>
      </c>
      <c r="AU253" t="str">
        <v/>
      </c>
      <c r="AV253" t="str">
        <v/>
      </c>
      <c r="AW253" t="str">
        <v/>
      </c>
      <c r="AX253" t="str">
        <v/>
      </c>
      <c r="AY253" t="str">
        <v/>
      </c>
      <c r="AZ253" t="str">
        <v/>
      </c>
      <c r="BA253" t="str">
        <v/>
      </c>
      <c r="BB253" t="str">
        <v/>
      </c>
      <c r="BC253" t="str">
        <v/>
      </c>
      <c r="BD253" t="str">
        <v/>
      </c>
      <c r="BE253" t="str">
        <v/>
      </c>
      <c r="BF253" t="str">
        <v/>
      </c>
      <c r="BG253" t="str">
        <v/>
      </c>
      <c r="BH253" t="str">
        <v/>
      </c>
      <c r="BI253" t="str">
        <v/>
      </c>
      <c r="BJ253" t="str">
        <v/>
      </c>
      <c r="BK253" t="str">
        <v/>
      </c>
      <c r="BL253" t="str">
        <v/>
      </c>
      <c r="BM253" t="str">
        <v/>
      </c>
      <c r="BN253" t="str">
        <v/>
      </c>
      <c r="BO253" t="str">
        <v/>
      </c>
      <c r="BP253" t="str">
        <v/>
      </c>
      <c r="BQ253" t="str">
        <v/>
      </c>
      <c r="BR253" t="str">
        <v/>
      </c>
      <c r="BS253" t="str">
        <v/>
      </c>
      <c r="BT253" t="str">
        <v/>
      </c>
      <c r="BU253" t="str">
        <v/>
      </c>
      <c r="BV253" t="str">
        <v/>
      </c>
      <c r="BW253" t="str">
        <v/>
      </c>
      <c r="BX253" t="str">
        <v/>
      </c>
      <c r="BY253" t="str">
        <v/>
      </c>
      <c r="BZ253" t="str">
        <v/>
      </c>
      <c r="CA253" t="str">
        <v/>
      </c>
      <c r="CB253" t="str">
        <v/>
      </c>
      <c r="CC253" t="str">
        <v/>
      </c>
      <c r="CD253" t="str">
        <v/>
      </c>
      <c r="CE253" t="str">
        <v/>
      </c>
      <c r="CF253" t="str">
        <v/>
      </c>
      <c r="CG253" t="str">
        <v/>
      </c>
      <c r="CH253" t="str">
        <v/>
      </c>
      <c r="CI253" t="str">
        <v/>
      </c>
      <c r="CJ253" t="str">
        <v/>
      </c>
      <c r="CK253" t="str">
        <v/>
      </c>
      <c r="CL253" t="str">
        <v/>
      </c>
      <c r="CM253" t="str">
        <v/>
      </c>
      <c r="CN253" t="str">
        <v/>
      </c>
      <c r="CO253" t="str">
        <v/>
      </c>
      <c r="CP253" t="str">
        <v/>
      </c>
      <c r="CQ253" t="str">
        <v/>
      </c>
      <c r="CR253" t="str">
        <v/>
      </c>
    </row>
    <row r="254" spans="7:96" x14ac:dyDescent="0.3">
      <c r="G254" s="4" t="str">
        <f t="shared" si="3"/>
        <v/>
      </c>
      <c r="J254" t="str">
        <f>IFERROR(_xlfn.XLOOKUP(I254,Backend!$D$6:$D$101,Backend!$B$6:$B$101),"")</f>
        <v/>
      </c>
      <c r="Q254" t="str" cm="1">
        <f t="array" ref="Q254:CR254">TRANSPOSE(_xlfn._xlws.FILTER(Backend!$M$5:$M$100,J254=Backend!$I$5:$I$100))</f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 t="str">
        <v/>
      </c>
      <c r="AH254" t="str">
        <v/>
      </c>
      <c r="AI254" t="str">
        <v/>
      </c>
      <c r="AJ254" t="str">
        <v/>
      </c>
      <c r="AK254" t="str">
        <v/>
      </c>
      <c r="AL254" t="str">
        <v/>
      </c>
      <c r="AM254" t="str">
        <v/>
      </c>
      <c r="AN254" t="str">
        <v/>
      </c>
      <c r="AO254" t="str">
        <v/>
      </c>
      <c r="AP254" t="str">
        <v/>
      </c>
      <c r="AQ254" t="str">
        <v/>
      </c>
      <c r="AR254" t="str">
        <v/>
      </c>
      <c r="AS254" t="str">
        <v/>
      </c>
      <c r="AT254" t="str">
        <v/>
      </c>
      <c r="AU254" t="str">
        <v/>
      </c>
      <c r="AV254" t="str">
        <v/>
      </c>
      <c r="AW254" t="str">
        <v/>
      </c>
      <c r="AX254" t="str">
        <v/>
      </c>
      <c r="AY254" t="str">
        <v/>
      </c>
      <c r="AZ254" t="str">
        <v/>
      </c>
      <c r="BA254" t="str">
        <v/>
      </c>
      <c r="BB254" t="str">
        <v/>
      </c>
      <c r="BC254" t="str">
        <v/>
      </c>
      <c r="BD254" t="str">
        <v/>
      </c>
      <c r="BE254" t="str">
        <v/>
      </c>
      <c r="BF254" t="str">
        <v/>
      </c>
      <c r="BG254" t="str">
        <v/>
      </c>
      <c r="BH254" t="str">
        <v/>
      </c>
      <c r="BI254" t="str">
        <v/>
      </c>
      <c r="BJ254" t="str">
        <v/>
      </c>
      <c r="BK254" t="str">
        <v/>
      </c>
      <c r="BL254" t="str">
        <v/>
      </c>
      <c r="BM254" t="str">
        <v/>
      </c>
      <c r="BN254" t="str">
        <v/>
      </c>
      <c r="BO254" t="str">
        <v/>
      </c>
      <c r="BP254" t="str">
        <v/>
      </c>
      <c r="BQ254" t="str">
        <v/>
      </c>
      <c r="BR254" t="str">
        <v/>
      </c>
      <c r="BS254" t="str">
        <v/>
      </c>
      <c r="BT254" t="str">
        <v/>
      </c>
      <c r="BU254" t="str">
        <v/>
      </c>
      <c r="BV254" t="str">
        <v/>
      </c>
      <c r="BW254" t="str">
        <v/>
      </c>
      <c r="BX254" t="str">
        <v/>
      </c>
      <c r="BY254" t="str">
        <v/>
      </c>
      <c r="BZ254" t="str">
        <v/>
      </c>
      <c r="CA254" t="str">
        <v/>
      </c>
      <c r="CB254" t="str">
        <v/>
      </c>
      <c r="CC254" t="str">
        <v/>
      </c>
      <c r="CD254" t="str">
        <v/>
      </c>
      <c r="CE254" t="str">
        <v/>
      </c>
      <c r="CF254" t="str">
        <v/>
      </c>
      <c r="CG254" t="str">
        <v/>
      </c>
      <c r="CH254" t="str">
        <v/>
      </c>
      <c r="CI254" t="str">
        <v/>
      </c>
      <c r="CJ254" t="str">
        <v/>
      </c>
      <c r="CK254" t="str">
        <v/>
      </c>
      <c r="CL254" t="str">
        <v/>
      </c>
      <c r="CM254" t="str">
        <v/>
      </c>
      <c r="CN254" t="str">
        <v/>
      </c>
      <c r="CO254" t="str">
        <v/>
      </c>
      <c r="CP254" t="str">
        <v/>
      </c>
      <c r="CQ254" t="str">
        <v/>
      </c>
      <c r="CR254" t="str">
        <v/>
      </c>
    </row>
    <row r="255" spans="7:96" x14ac:dyDescent="0.3">
      <c r="G255" s="4" t="str">
        <f t="shared" si="3"/>
        <v/>
      </c>
      <c r="J255" t="str">
        <f>IFERROR(_xlfn.XLOOKUP(I255,Backend!$D$6:$D$101,Backend!$B$6:$B$101),"")</f>
        <v/>
      </c>
      <c r="Q255" t="str" cm="1">
        <f t="array" ref="Q255:CR255">TRANSPOSE(_xlfn._xlws.FILTER(Backend!$M$5:$M$100,J255=Backend!$I$5:$I$100))</f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  <c r="AJ255" t="str">
        <v/>
      </c>
      <c r="AK255" t="str">
        <v/>
      </c>
      <c r="AL255" t="str">
        <v/>
      </c>
      <c r="AM255" t="str">
        <v/>
      </c>
      <c r="AN255" t="str">
        <v/>
      </c>
      <c r="AO255" t="str">
        <v/>
      </c>
      <c r="AP255" t="str">
        <v/>
      </c>
      <c r="AQ255" t="str">
        <v/>
      </c>
      <c r="AR255" t="str">
        <v/>
      </c>
      <c r="AS255" t="str">
        <v/>
      </c>
      <c r="AT255" t="str">
        <v/>
      </c>
      <c r="AU255" t="str">
        <v/>
      </c>
      <c r="AV255" t="str">
        <v/>
      </c>
      <c r="AW255" t="str">
        <v/>
      </c>
      <c r="AX255" t="str">
        <v/>
      </c>
      <c r="AY255" t="str">
        <v/>
      </c>
      <c r="AZ255" t="str">
        <v/>
      </c>
      <c r="BA255" t="str">
        <v/>
      </c>
      <c r="BB255" t="str">
        <v/>
      </c>
      <c r="BC255" t="str">
        <v/>
      </c>
      <c r="BD255" t="str">
        <v/>
      </c>
      <c r="BE255" t="str">
        <v/>
      </c>
      <c r="BF255" t="str">
        <v/>
      </c>
      <c r="BG255" t="str">
        <v/>
      </c>
      <c r="BH255" t="str">
        <v/>
      </c>
      <c r="BI255" t="str">
        <v/>
      </c>
      <c r="BJ255" t="str">
        <v/>
      </c>
      <c r="BK255" t="str">
        <v/>
      </c>
      <c r="BL255" t="str">
        <v/>
      </c>
      <c r="BM255" t="str">
        <v/>
      </c>
      <c r="BN255" t="str">
        <v/>
      </c>
      <c r="BO255" t="str">
        <v/>
      </c>
      <c r="BP255" t="str">
        <v/>
      </c>
      <c r="BQ255" t="str">
        <v/>
      </c>
      <c r="BR255" t="str">
        <v/>
      </c>
      <c r="BS255" t="str">
        <v/>
      </c>
      <c r="BT255" t="str">
        <v/>
      </c>
      <c r="BU255" t="str">
        <v/>
      </c>
      <c r="BV255" t="str">
        <v/>
      </c>
      <c r="BW255" t="str">
        <v/>
      </c>
      <c r="BX255" t="str">
        <v/>
      </c>
      <c r="BY255" t="str">
        <v/>
      </c>
      <c r="BZ255" t="str">
        <v/>
      </c>
      <c r="CA255" t="str">
        <v/>
      </c>
      <c r="CB255" t="str">
        <v/>
      </c>
      <c r="CC255" t="str">
        <v/>
      </c>
      <c r="CD255" t="str">
        <v/>
      </c>
      <c r="CE255" t="str">
        <v/>
      </c>
      <c r="CF255" t="str">
        <v/>
      </c>
      <c r="CG255" t="str">
        <v/>
      </c>
      <c r="CH255" t="str">
        <v/>
      </c>
      <c r="CI255" t="str">
        <v/>
      </c>
      <c r="CJ255" t="str">
        <v/>
      </c>
      <c r="CK255" t="str">
        <v/>
      </c>
      <c r="CL255" t="str">
        <v/>
      </c>
      <c r="CM255" t="str">
        <v/>
      </c>
      <c r="CN255" t="str">
        <v/>
      </c>
      <c r="CO255" t="str">
        <v/>
      </c>
      <c r="CP255" t="str">
        <v/>
      </c>
      <c r="CQ255" t="str">
        <v/>
      </c>
      <c r="CR255" t="str">
        <v/>
      </c>
    </row>
    <row r="256" spans="7:96" x14ac:dyDescent="0.3">
      <c r="G256" s="4" t="str">
        <f t="shared" si="3"/>
        <v/>
      </c>
      <c r="J256" t="str">
        <f>IFERROR(_xlfn.XLOOKUP(I256,Backend!$D$6:$D$101,Backend!$B$6:$B$101),"")</f>
        <v/>
      </c>
      <c r="Q256" t="str" cm="1">
        <f t="array" ref="Q256:CR256">TRANSPOSE(_xlfn._xlws.FILTER(Backend!$M$5:$M$100,J256=Backend!$I$5:$I$100))</f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 t="str">
        <v/>
      </c>
      <c r="AK256" t="str">
        <v/>
      </c>
      <c r="AL256" t="str">
        <v/>
      </c>
      <c r="AM256" t="str">
        <v/>
      </c>
      <c r="AN256" t="str">
        <v/>
      </c>
      <c r="AO256" t="str">
        <v/>
      </c>
      <c r="AP256" t="str">
        <v/>
      </c>
      <c r="AQ256" t="str">
        <v/>
      </c>
      <c r="AR256" t="str">
        <v/>
      </c>
      <c r="AS256" t="str">
        <v/>
      </c>
      <c r="AT256" t="str">
        <v/>
      </c>
      <c r="AU256" t="str">
        <v/>
      </c>
      <c r="AV256" t="str">
        <v/>
      </c>
      <c r="AW256" t="str">
        <v/>
      </c>
      <c r="AX256" t="str">
        <v/>
      </c>
      <c r="AY256" t="str">
        <v/>
      </c>
      <c r="AZ256" t="str">
        <v/>
      </c>
      <c r="BA256" t="str">
        <v/>
      </c>
      <c r="BB256" t="str">
        <v/>
      </c>
      <c r="BC256" t="str">
        <v/>
      </c>
      <c r="BD256" t="str">
        <v/>
      </c>
      <c r="BE256" t="str">
        <v/>
      </c>
      <c r="BF256" t="str">
        <v/>
      </c>
      <c r="BG256" t="str">
        <v/>
      </c>
      <c r="BH256" t="str">
        <v/>
      </c>
      <c r="BI256" t="str">
        <v/>
      </c>
      <c r="BJ256" t="str">
        <v/>
      </c>
      <c r="BK256" t="str">
        <v/>
      </c>
      <c r="BL256" t="str">
        <v/>
      </c>
      <c r="BM256" t="str">
        <v/>
      </c>
      <c r="BN256" t="str">
        <v/>
      </c>
      <c r="BO256" t="str">
        <v/>
      </c>
      <c r="BP256" t="str">
        <v/>
      </c>
      <c r="BQ256" t="str">
        <v/>
      </c>
      <c r="BR256" t="str">
        <v/>
      </c>
      <c r="BS256" t="str">
        <v/>
      </c>
      <c r="BT256" t="str">
        <v/>
      </c>
      <c r="BU256" t="str">
        <v/>
      </c>
      <c r="BV256" t="str">
        <v/>
      </c>
      <c r="BW256" t="str">
        <v/>
      </c>
      <c r="BX256" t="str">
        <v/>
      </c>
      <c r="BY256" t="str">
        <v/>
      </c>
      <c r="BZ256" t="str">
        <v/>
      </c>
      <c r="CA256" t="str">
        <v/>
      </c>
      <c r="CB256" t="str">
        <v/>
      </c>
      <c r="CC256" t="str">
        <v/>
      </c>
      <c r="CD256" t="str">
        <v/>
      </c>
      <c r="CE256" t="str">
        <v/>
      </c>
      <c r="CF256" t="str">
        <v/>
      </c>
      <c r="CG256" t="str">
        <v/>
      </c>
      <c r="CH256" t="str">
        <v/>
      </c>
      <c r="CI256" t="str">
        <v/>
      </c>
      <c r="CJ256" t="str">
        <v/>
      </c>
      <c r="CK256" t="str">
        <v/>
      </c>
      <c r="CL256" t="str">
        <v/>
      </c>
      <c r="CM256" t="str">
        <v/>
      </c>
      <c r="CN256" t="str">
        <v/>
      </c>
      <c r="CO256" t="str">
        <v/>
      </c>
      <c r="CP256" t="str">
        <v/>
      </c>
      <c r="CQ256" t="str">
        <v/>
      </c>
      <c r="CR256" t="str">
        <v/>
      </c>
    </row>
    <row r="257" spans="7:96" x14ac:dyDescent="0.3">
      <c r="G257" s="4" t="str">
        <f t="shared" si="3"/>
        <v/>
      </c>
      <c r="J257" t="str">
        <f>IFERROR(_xlfn.XLOOKUP(I257,Backend!$D$6:$D$101,Backend!$B$6:$B$101),"")</f>
        <v/>
      </c>
      <c r="Q257" t="str" cm="1">
        <f t="array" ref="Q257:CR257">TRANSPOSE(_xlfn._xlws.FILTER(Backend!$M$5:$M$100,J257=Backend!$I$5:$I$100))</f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  <c r="AJ257" t="str">
        <v/>
      </c>
      <c r="AK257" t="str">
        <v/>
      </c>
      <c r="AL257" t="str">
        <v/>
      </c>
      <c r="AM257" t="str">
        <v/>
      </c>
      <c r="AN257" t="str">
        <v/>
      </c>
      <c r="AO257" t="str">
        <v/>
      </c>
      <c r="AP257" t="str">
        <v/>
      </c>
      <c r="AQ257" t="str">
        <v/>
      </c>
      <c r="AR257" t="str">
        <v/>
      </c>
      <c r="AS257" t="str">
        <v/>
      </c>
      <c r="AT257" t="str">
        <v/>
      </c>
      <c r="AU257" t="str">
        <v/>
      </c>
      <c r="AV257" t="str">
        <v/>
      </c>
      <c r="AW257" t="str">
        <v/>
      </c>
      <c r="AX257" t="str">
        <v/>
      </c>
      <c r="AY257" t="str">
        <v/>
      </c>
      <c r="AZ257" t="str">
        <v/>
      </c>
      <c r="BA257" t="str">
        <v/>
      </c>
      <c r="BB257" t="str">
        <v/>
      </c>
      <c r="BC257" t="str">
        <v/>
      </c>
      <c r="BD257" t="str">
        <v/>
      </c>
      <c r="BE257" t="str">
        <v/>
      </c>
      <c r="BF257" t="str">
        <v/>
      </c>
      <c r="BG257" t="str">
        <v/>
      </c>
      <c r="BH257" t="str">
        <v/>
      </c>
      <c r="BI257" t="str">
        <v/>
      </c>
      <c r="BJ257" t="str">
        <v/>
      </c>
      <c r="BK257" t="str">
        <v/>
      </c>
      <c r="BL257" t="str">
        <v/>
      </c>
      <c r="BM257" t="str">
        <v/>
      </c>
      <c r="BN257" t="str">
        <v/>
      </c>
      <c r="BO257" t="str">
        <v/>
      </c>
      <c r="BP257" t="str">
        <v/>
      </c>
      <c r="BQ257" t="str">
        <v/>
      </c>
      <c r="BR257" t="str">
        <v/>
      </c>
      <c r="BS257" t="str">
        <v/>
      </c>
      <c r="BT257" t="str">
        <v/>
      </c>
      <c r="BU257" t="str">
        <v/>
      </c>
      <c r="BV257" t="str">
        <v/>
      </c>
      <c r="BW257" t="str">
        <v/>
      </c>
      <c r="BX257" t="str">
        <v/>
      </c>
      <c r="BY257" t="str">
        <v/>
      </c>
      <c r="BZ257" t="str">
        <v/>
      </c>
      <c r="CA257" t="str">
        <v/>
      </c>
      <c r="CB257" t="str">
        <v/>
      </c>
      <c r="CC257" t="str">
        <v/>
      </c>
      <c r="CD257" t="str">
        <v/>
      </c>
      <c r="CE257" t="str">
        <v/>
      </c>
      <c r="CF257" t="str">
        <v/>
      </c>
      <c r="CG257" t="str">
        <v/>
      </c>
      <c r="CH257" t="str">
        <v/>
      </c>
      <c r="CI257" t="str">
        <v/>
      </c>
      <c r="CJ257" t="str">
        <v/>
      </c>
      <c r="CK257" t="str">
        <v/>
      </c>
      <c r="CL257" t="str">
        <v/>
      </c>
      <c r="CM257" t="str">
        <v/>
      </c>
      <c r="CN257" t="str">
        <v/>
      </c>
      <c r="CO257" t="str">
        <v/>
      </c>
      <c r="CP257" t="str">
        <v/>
      </c>
      <c r="CQ257" t="str">
        <v/>
      </c>
      <c r="CR257" t="str">
        <v/>
      </c>
    </row>
    <row r="258" spans="7:96" x14ac:dyDescent="0.3">
      <c r="G258" s="4" t="str">
        <f t="shared" si="3"/>
        <v/>
      </c>
      <c r="J258" t="str">
        <f>IFERROR(_xlfn.XLOOKUP(I258,Backend!$D$6:$D$101,Backend!$B$6:$B$101),"")</f>
        <v/>
      </c>
      <c r="Q258" t="str" cm="1">
        <f t="array" ref="Q258:CR258">TRANSPOSE(_xlfn._xlws.FILTER(Backend!$M$5:$M$100,J258=Backend!$I$5:$I$100))</f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  <c r="AI258" t="str">
        <v/>
      </c>
      <c r="AJ258" t="str">
        <v/>
      </c>
      <c r="AK258" t="str">
        <v/>
      </c>
      <c r="AL258" t="str">
        <v/>
      </c>
      <c r="AM258" t="str">
        <v/>
      </c>
      <c r="AN258" t="str">
        <v/>
      </c>
      <c r="AO258" t="str">
        <v/>
      </c>
      <c r="AP258" t="str">
        <v/>
      </c>
      <c r="AQ258" t="str">
        <v/>
      </c>
      <c r="AR258" t="str">
        <v/>
      </c>
      <c r="AS258" t="str">
        <v/>
      </c>
      <c r="AT258" t="str">
        <v/>
      </c>
      <c r="AU258" t="str">
        <v/>
      </c>
      <c r="AV258" t="str">
        <v/>
      </c>
      <c r="AW258" t="str">
        <v/>
      </c>
      <c r="AX258" t="str">
        <v/>
      </c>
      <c r="AY258" t="str">
        <v/>
      </c>
      <c r="AZ258" t="str">
        <v/>
      </c>
      <c r="BA258" t="str">
        <v/>
      </c>
      <c r="BB258" t="str">
        <v/>
      </c>
      <c r="BC258" t="str">
        <v/>
      </c>
      <c r="BD258" t="str">
        <v/>
      </c>
      <c r="BE258" t="str">
        <v/>
      </c>
      <c r="BF258" t="str">
        <v/>
      </c>
      <c r="BG258" t="str">
        <v/>
      </c>
      <c r="BH258" t="str">
        <v/>
      </c>
      <c r="BI258" t="str">
        <v/>
      </c>
      <c r="BJ258" t="str">
        <v/>
      </c>
      <c r="BK258" t="str">
        <v/>
      </c>
      <c r="BL258" t="str">
        <v/>
      </c>
      <c r="BM258" t="str">
        <v/>
      </c>
      <c r="BN258" t="str">
        <v/>
      </c>
      <c r="BO258" t="str">
        <v/>
      </c>
      <c r="BP258" t="str">
        <v/>
      </c>
      <c r="BQ258" t="str">
        <v/>
      </c>
      <c r="BR258" t="str">
        <v/>
      </c>
      <c r="BS258" t="str">
        <v/>
      </c>
      <c r="BT258" t="str">
        <v/>
      </c>
      <c r="BU258" t="str">
        <v/>
      </c>
      <c r="BV258" t="str">
        <v/>
      </c>
      <c r="BW258" t="str">
        <v/>
      </c>
      <c r="BX258" t="str">
        <v/>
      </c>
      <c r="BY258" t="str">
        <v/>
      </c>
      <c r="BZ258" t="str">
        <v/>
      </c>
      <c r="CA258" t="str">
        <v/>
      </c>
      <c r="CB258" t="str">
        <v/>
      </c>
      <c r="CC258" t="str">
        <v/>
      </c>
      <c r="CD258" t="str">
        <v/>
      </c>
      <c r="CE258" t="str">
        <v/>
      </c>
      <c r="CF258" t="str">
        <v/>
      </c>
      <c r="CG258" t="str">
        <v/>
      </c>
      <c r="CH258" t="str">
        <v/>
      </c>
      <c r="CI258" t="str">
        <v/>
      </c>
      <c r="CJ258" t="str">
        <v/>
      </c>
      <c r="CK258" t="str">
        <v/>
      </c>
      <c r="CL258" t="str">
        <v/>
      </c>
      <c r="CM258" t="str">
        <v/>
      </c>
      <c r="CN258" t="str">
        <v/>
      </c>
      <c r="CO258" t="str">
        <v/>
      </c>
      <c r="CP258" t="str">
        <v/>
      </c>
      <c r="CQ258" t="str">
        <v/>
      </c>
      <c r="CR258" t="str">
        <v/>
      </c>
    </row>
    <row r="259" spans="7:96" x14ac:dyDescent="0.3">
      <c r="G259" s="4" t="str">
        <f t="shared" si="3"/>
        <v/>
      </c>
      <c r="J259" t="str">
        <f>IFERROR(_xlfn.XLOOKUP(I259,Backend!$D$6:$D$101,Backend!$B$6:$B$101),"")</f>
        <v/>
      </c>
      <c r="Q259" t="str" cm="1">
        <f t="array" ref="Q259:CR259">TRANSPOSE(_xlfn._xlws.FILTER(Backend!$M$5:$M$100,J259=Backend!$I$5:$I$100))</f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  <c r="AI259" t="str">
        <v/>
      </c>
      <c r="AJ259" t="str">
        <v/>
      </c>
      <c r="AK259" t="str">
        <v/>
      </c>
      <c r="AL259" t="str">
        <v/>
      </c>
      <c r="AM259" t="str">
        <v/>
      </c>
      <c r="AN259" t="str">
        <v/>
      </c>
      <c r="AO259" t="str">
        <v/>
      </c>
      <c r="AP259" t="str">
        <v/>
      </c>
      <c r="AQ259" t="str">
        <v/>
      </c>
      <c r="AR259" t="str">
        <v/>
      </c>
      <c r="AS259" t="str">
        <v/>
      </c>
      <c r="AT259" t="str">
        <v/>
      </c>
      <c r="AU259" t="str">
        <v/>
      </c>
      <c r="AV259" t="str">
        <v/>
      </c>
      <c r="AW259" t="str">
        <v/>
      </c>
      <c r="AX259" t="str">
        <v/>
      </c>
      <c r="AY259" t="str">
        <v/>
      </c>
      <c r="AZ259" t="str">
        <v/>
      </c>
      <c r="BA259" t="str">
        <v/>
      </c>
      <c r="BB259" t="str">
        <v/>
      </c>
      <c r="BC259" t="str">
        <v/>
      </c>
      <c r="BD259" t="str">
        <v/>
      </c>
      <c r="BE259" t="str">
        <v/>
      </c>
      <c r="BF259" t="str">
        <v/>
      </c>
      <c r="BG259" t="str">
        <v/>
      </c>
      <c r="BH259" t="str">
        <v/>
      </c>
      <c r="BI259" t="str">
        <v/>
      </c>
      <c r="BJ259" t="str">
        <v/>
      </c>
      <c r="BK259" t="str">
        <v/>
      </c>
      <c r="BL259" t="str">
        <v/>
      </c>
      <c r="BM259" t="str">
        <v/>
      </c>
      <c r="BN259" t="str">
        <v/>
      </c>
      <c r="BO259" t="str">
        <v/>
      </c>
      <c r="BP259" t="str">
        <v/>
      </c>
      <c r="BQ259" t="str">
        <v/>
      </c>
      <c r="BR259" t="str">
        <v/>
      </c>
      <c r="BS259" t="str">
        <v/>
      </c>
      <c r="BT259" t="str">
        <v/>
      </c>
      <c r="BU259" t="str">
        <v/>
      </c>
      <c r="BV259" t="str">
        <v/>
      </c>
      <c r="BW259" t="str">
        <v/>
      </c>
      <c r="BX259" t="str">
        <v/>
      </c>
      <c r="BY259" t="str">
        <v/>
      </c>
      <c r="BZ259" t="str">
        <v/>
      </c>
      <c r="CA259" t="str">
        <v/>
      </c>
      <c r="CB259" t="str">
        <v/>
      </c>
      <c r="CC259" t="str">
        <v/>
      </c>
      <c r="CD259" t="str">
        <v/>
      </c>
      <c r="CE259" t="str">
        <v/>
      </c>
      <c r="CF259" t="str">
        <v/>
      </c>
      <c r="CG259" t="str">
        <v/>
      </c>
      <c r="CH259" t="str">
        <v/>
      </c>
      <c r="CI259" t="str">
        <v/>
      </c>
      <c r="CJ259" t="str">
        <v/>
      </c>
      <c r="CK259" t="str">
        <v/>
      </c>
      <c r="CL259" t="str">
        <v/>
      </c>
      <c r="CM259" t="str">
        <v/>
      </c>
      <c r="CN259" t="str">
        <v/>
      </c>
      <c r="CO259" t="str">
        <v/>
      </c>
      <c r="CP259" t="str">
        <v/>
      </c>
      <c r="CQ259" t="str">
        <v/>
      </c>
      <c r="CR259" t="str">
        <v/>
      </c>
    </row>
    <row r="260" spans="7:96" x14ac:dyDescent="0.3">
      <c r="G260" s="4" t="str">
        <f t="shared" si="3"/>
        <v/>
      </c>
      <c r="J260" t="str">
        <f>IFERROR(_xlfn.XLOOKUP(I260,Backend!$D$6:$D$101,Backend!$B$6:$B$101),"")</f>
        <v/>
      </c>
      <c r="Q260" t="str" cm="1">
        <f t="array" ref="Q260:CR260">TRANSPOSE(_xlfn._xlws.FILTER(Backend!$M$5:$M$100,J260=Backend!$I$5:$I$100))</f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  <c r="AI260" t="str">
        <v/>
      </c>
      <c r="AJ260" t="str">
        <v/>
      </c>
      <c r="AK260" t="str">
        <v/>
      </c>
      <c r="AL260" t="str">
        <v/>
      </c>
      <c r="AM260" t="str">
        <v/>
      </c>
      <c r="AN260" t="str">
        <v/>
      </c>
      <c r="AO260" t="str">
        <v/>
      </c>
      <c r="AP260" t="str">
        <v/>
      </c>
      <c r="AQ260" t="str">
        <v/>
      </c>
      <c r="AR260" t="str">
        <v/>
      </c>
      <c r="AS260" t="str">
        <v/>
      </c>
      <c r="AT260" t="str">
        <v/>
      </c>
      <c r="AU260" t="str">
        <v/>
      </c>
      <c r="AV260" t="str">
        <v/>
      </c>
      <c r="AW260" t="str">
        <v/>
      </c>
      <c r="AX260" t="str">
        <v/>
      </c>
      <c r="AY260" t="str">
        <v/>
      </c>
      <c r="AZ260" t="str">
        <v/>
      </c>
      <c r="BA260" t="str">
        <v/>
      </c>
      <c r="BB260" t="str">
        <v/>
      </c>
      <c r="BC260" t="str">
        <v/>
      </c>
      <c r="BD260" t="str">
        <v/>
      </c>
      <c r="BE260" t="str">
        <v/>
      </c>
      <c r="BF260" t="str">
        <v/>
      </c>
      <c r="BG260" t="str">
        <v/>
      </c>
      <c r="BH260" t="str">
        <v/>
      </c>
      <c r="BI260" t="str">
        <v/>
      </c>
      <c r="BJ260" t="str">
        <v/>
      </c>
      <c r="BK260" t="str">
        <v/>
      </c>
      <c r="BL260" t="str">
        <v/>
      </c>
      <c r="BM260" t="str">
        <v/>
      </c>
      <c r="BN260" t="str">
        <v/>
      </c>
      <c r="BO260" t="str">
        <v/>
      </c>
      <c r="BP260" t="str">
        <v/>
      </c>
      <c r="BQ260" t="str">
        <v/>
      </c>
      <c r="BR260" t="str">
        <v/>
      </c>
      <c r="BS260" t="str">
        <v/>
      </c>
      <c r="BT260" t="str">
        <v/>
      </c>
      <c r="BU260" t="str">
        <v/>
      </c>
      <c r="BV260" t="str">
        <v/>
      </c>
      <c r="BW260" t="str">
        <v/>
      </c>
      <c r="BX260" t="str">
        <v/>
      </c>
      <c r="BY260" t="str">
        <v/>
      </c>
      <c r="BZ260" t="str">
        <v/>
      </c>
      <c r="CA260" t="str">
        <v/>
      </c>
      <c r="CB260" t="str">
        <v/>
      </c>
      <c r="CC260" t="str">
        <v/>
      </c>
      <c r="CD260" t="str">
        <v/>
      </c>
      <c r="CE260" t="str">
        <v/>
      </c>
      <c r="CF260" t="str">
        <v/>
      </c>
      <c r="CG260" t="str">
        <v/>
      </c>
      <c r="CH260" t="str">
        <v/>
      </c>
      <c r="CI260" t="str">
        <v/>
      </c>
      <c r="CJ260" t="str">
        <v/>
      </c>
      <c r="CK260" t="str">
        <v/>
      </c>
      <c r="CL260" t="str">
        <v/>
      </c>
      <c r="CM260" t="str">
        <v/>
      </c>
      <c r="CN260" t="str">
        <v/>
      </c>
      <c r="CO260" t="str">
        <v/>
      </c>
      <c r="CP260" t="str">
        <v/>
      </c>
      <c r="CQ260" t="str">
        <v/>
      </c>
      <c r="CR260" t="str">
        <v/>
      </c>
    </row>
    <row r="261" spans="7:96" x14ac:dyDescent="0.3">
      <c r="G261" s="4" t="str">
        <f t="shared" si="3"/>
        <v/>
      </c>
      <c r="J261" t="str">
        <f>IFERROR(_xlfn.XLOOKUP(I261,Backend!$D$6:$D$101,Backend!$B$6:$B$101),"")</f>
        <v/>
      </c>
      <c r="Q261" t="str" cm="1">
        <f t="array" ref="Q261:CR261">TRANSPOSE(_xlfn._xlws.FILTER(Backend!$M$5:$M$100,J261=Backend!$I$5:$I$100))</f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 t="str">
        <v/>
      </c>
      <c r="AH261" t="str">
        <v/>
      </c>
      <c r="AI261" t="str">
        <v/>
      </c>
      <c r="AJ261" t="str">
        <v/>
      </c>
      <c r="AK261" t="str">
        <v/>
      </c>
      <c r="AL261" t="str">
        <v/>
      </c>
      <c r="AM261" t="str">
        <v/>
      </c>
      <c r="AN261" t="str">
        <v/>
      </c>
      <c r="AO261" t="str">
        <v/>
      </c>
      <c r="AP261" t="str">
        <v/>
      </c>
      <c r="AQ261" t="str">
        <v/>
      </c>
      <c r="AR261" t="str">
        <v/>
      </c>
      <c r="AS261" t="str">
        <v/>
      </c>
      <c r="AT261" t="str">
        <v/>
      </c>
      <c r="AU261" t="str">
        <v/>
      </c>
      <c r="AV261" t="str">
        <v/>
      </c>
      <c r="AW261" t="str">
        <v/>
      </c>
      <c r="AX261" t="str">
        <v/>
      </c>
      <c r="AY261" t="str">
        <v/>
      </c>
      <c r="AZ261" t="str">
        <v/>
      </c>
      <c r="BA261" t="str">
        <v/>
      </c>
      <c r="BB261" t="str">
        <v/>
      </c>
      <c r="BC261" t="str">
        <v/>
      </c>
      <c r="BD261" t="str">
        <v/>
      </c>
      <c r="BE261" t="str">
        <v/>
      </c>
      <c r="BF261" t="str">
        <v/>
      </c>
      <c r="BG261" t="str">
        <v/>
      </c>
      <c r="BH261" t="str">
        <v/>
      </c>
      <c r="BI261" t="str">
        <v/>
      </c>
      <c r="BJ261" t="str">
        <v/>
      </c>
      <c r="BK261" t="str">
        <v/>
      </c>
      <c r="BL261" t="str">
        <v/>
      </c>
      <c r="BM261" t="str">
        <v/>
      </c>
      <c r="BN261" t="str">
        <v/>
      </c>
      <c r="BO261" t="str">
        <v/>
      </c>
      <c r="BP261" t="str">
        <v/>
      </c>
      <c r="BQ261" t="str">
        <v/>
      </c>
      <c r="BR261" t="str">
        <v/>
      </c>
      <c r="BS261" t="str">
        <v/>
      </c>
      <c r="BT261" t="str">
        <v/>
      </c>
      <c r="BU261" t="str">
        <v/>
      </c>
      <c r="BV261" t="str">
        <v/>
      </c>
      <c r="BW261" t="str">
        <v/>
      </c>
      <c r="BX261" t="str">
        <v/>
      </c>
      <c r="BY261" t="str">
        <v/>
      </c>
      <c r="BZ261" t="str">
        <v/>
      </c>
      <c r="CA261" t="str">
        <v/>
      </c>
      <c r="CB261" t="str">
        <v/>
      </c>
      <c r="CC261" t="str">
        <v/>
      </c>
      <c r="CD261" t="str">
        <v/>
      </c>
      <c r="CE261" t="str">
        <v/>
      </c>
      <c r="CF261" t="str">
        <v/>
      </c>
      <c r="CG261" t="str">
        <v/>
      </c>
      <c r="CH261" t="str">
        <v/>
      </c>
      <c r="CI261" t="str">
        <v/>
      </c>
      <c r="CJ261" t="str">
        <v/>
      </c>
      <c r="CK261" t="str">
        <v/>
      </c>
      <c r="CL261" t="str">
        <v/>
      </c>
      <c r="CM261" t="str">
        <v/>
      </c>
      <c r="CN261" t="str">
        <v/>
      </c>
      <c r="CO261" t="str">
        <v/>
      </c>
      <c r="CP261" t="str">
        <v/>
      </c>
      <c r="CQ261" t="str">
        <v/>
      </c>
      <c r="CR261" t="str">
        <v/>
      </c>
    </row>
    <row r="262" spans="7:96" x14ac:dyDescent="0.3">
      <c r="G262" s="4" t="str">
        <f t="shared" si="3"/>
        <v/>
      </c>
      <c r="J262" t="str">
        <f>IFERROR(_xlfn.XLOOKUP(I262,Backend!$D$6:$D$101,Backend!$B$6:$B$101),"")</f>
        <v/>
      </c>
      <c r="Q262" t="str" cm="1">
        <f t="array" ref="Q262:CR262">TRANSPOSE(_xlfn._xlws.FILTER(Backend!$M$5:$M$100,J262=Backend!$I$5:$I$100))</f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  <c r="AF262" t="str">
        <v/>
      </c>
      <c r="AG262" t="str">
        <v/>
      </c>
      <c r="AH262" t="str">
        <v/>
      </c>
      <c r="AI262" t="str">
        <v/>
      </c>
      <c r="AJ262" t="str">
        <v/>
      </c>
      <c r="AK262" t="str">
        <v/>
      </c>
      <c r="AL262" t="str">
        <v/>
      </c>
      <c r="AM262" t="str">
        <v/>
      </c>
      <c r="AN262" t="str">
        <v/>
      </c>
      <c r="AO262" t="str">
        <v/>
      </c>
      <c r="AP262" t="str">
        <v/>
      </c>
      <c r="AQ262" t="str">
        <v/>
      </c>
      <c r="AR262" t="str">
        <v/>
      </c>
      <c r="AS262" t="str">
        <v/>
      </c>
      <c r="AT262" t="str">
        <v/>
      </c>
      <c r="AU262" t="str">
        <v/>
      </c>
      <c r="AV262" t="str">
        <v/>
      </c>
      <c r="AW262" t="str">
        <v/>
      </c>
      <c r="AX262" t="str">
        <v/>
      </c>
      <c r="AY262" t="str">
        <v/>
      </c>
      <c r="AZ262" t="str">
        <v/>
      </c>
      <c r="BA262" t="str">
        <v/>
      </c>
      <c r="BB262" t="str">
        <v/>
      </c>
      <c r="BC262" t="str">
        <v/>
      </c>
      <c r="BD262" t="str">
        <v/>
      </c>
      <c r="BE262" t="str">
        <v/>
      </c>
      <c r="BF262" t="str">
        <v/>
      </c>
      <c r="BG262" t="str">
        <v/>
      </c>
      <c r="BH262" t="str">
        <v/>
      </c>
      <c r="BI262" t="str">
        <v/>
      </c>
      <c r="BJ262" t="str">
        <v/>
      </c>
      <c r="BK262" t="str">
        <v/>
      </c>
      <c r="BL262" t="str">
        <v/>
      </c>
      <c r="BM262" t="str">
        <v/>
      </c>
      <c r="BN262" t="str">
        <v/>
      </c>
      <c r="BO262" t="str">
        <v/>
      </c>
      <c r="BP262" t="str">
        <v/>
      </c>
      <c r="BQ262" t="str">
        <v/>
      </c>
      <c r="BR262" t="str">
        <v/>
      </c>
      <c r="BS262" t="str">
        <v/>
      </c>
      <c r="BT262" t="str">
        <v/>
      </c>
      <c r="BU262" t="str">
        <v/>
      </c>
      <c r="BV262" t="str">
        <v/>
      </c>
      <c r="BW262" t="str">
        <v/>
      </c>
      <c r="BX262" t="str">
        <v/>
      </c>
      <c r="BY262" t="str">
        <v/>
      </c>
      <c r="BZ262" t="str">
        <v/>
      </c>
      <c r="CA262" t="str">
        <v/>
      </c>
      <c r="CB262" t="str">
        <v/>
      </c>
      <c r="CC262" t="str">
        <v/>
      </c>
      <c r="CD262" t="str">
        <v/>
      </c>
      <c r="CE262" t="str">
        <v/>
      </c>
      <c r="CF262" t="str">
        <v/>
      </c>
      <c r="CG262" t="str">
        <v/>
      </c>
      <c r="CH262" t="str">
        <v/>
      </c>
      <c r="CI262" t="str">
        <v/>
      </c>
      <c r="CJ262" t="str">
        <v/>
      </c>
      <c r="CK262" t="str">
        <v/>
      </c>
      <c r="CL262" t="str">
        <v/>
      </c>
      <c r="CM262" t="str">
        <v/>
      </c>
      <c r="CN262" t="str">
        <v/>
      </c>
      <c r="CO262" t="str">
        <v/>
      </c>
      <c r="CP262" t="str">
        <v/>
      </c>
      <c r="CQ262" t="str">
        <v/>
      </c>
      <c r="CR262" t="str">
        <v/>
      </c>
    </row>
    <row r="263" spans="7:96" x14ac:dyDescent="0.3">
      <c r="G263" s="4" t="str">
        <f t="shared" si="3"/>
        <v/>
      </c>
      <c r="J263" t="str">
        <f>IFERROR(_xlfn.XLOOKUP(I263,Backend!$D$6:$D$101,Backend!$B$6:$B$101),"")</f>
        <v/>
      </c>
      <c r="Q263" t="str" cm="1">
        <f t="array" ref="Q263:CR263">TRANSPOSE(_xlfn._xlws.FILTER(Backend!$M$5:$M$100,J263=Backend!$I$5:$I$100))</f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  <c r="AF263" t="str">
        <v/>
      </c>
      <c r="AG263" t="str">
        <v/>
      </c>
      <c r="AH263" t="str">
        <v/>
      </c>
      <c r="AI263" t="str">
        <v/>
      </c>
      <c r="AJ263" t="str">
        <v/>
      </c>
      <c r="AK263" t="str">
        <v/>
      </c>
      <c r="AL263" t="str">
        <v/>
      </c>
      <c r="AM263" t="str">
        <v/>
      </c>
      <c r="AN263" t="str">
        <v/>
      </c>
      <c r="AO263" t="str">
        <v/>
      </c>
      <c r="AP263" t="str">
        <v/>
      </c>
      <c r="AQ263" t="str">
        <v/>
      </c>
      <c r="AR263" t="str">
        <v/>
      </c>
      <c r="AS263" t="str">
        <v/>
      </c>
      <c r="AT263" t="str">
        <v/>
      </c>
      <c r="AU263" t="str">
        <v/>
      </c>
      <c r="AV263" t="str">
        <v/>
      </c>
      <c r="AW263" t="str">
        <v/>
      </c>
      <c r="AX263" t="str">
        <v/>
      </c>
      <c r="AY263" t="str">
        <v/>
      </c>
      <c r="AZ263" t="str">
        <v/>
      </c>
      <c r="BA263" t="str">
        <v/>
      </c>
      <c r="BB263" t="str">
        <v/>
      </c>
      <c r="BC263" t="str">
        <v/>
      </c>
      <c r="BD263" t="str">
        <v/>
      </c>
      <c r="BE263" t="str">
        <v/>
      </c>
      <c r="BF263" t="str">
        <v/>
      </c>
      <c r="BG263" t="str">
        <v/>
      </c>
      <c r="BH263" t="str">
        <v/>
      </c>
      <c r="BI263" t="str">
        <v/>
      </c>
      <c r="BJ263" t="str">
        <v/>
      </c>
      <c r="BK263" t="str">
        <v/>
      </c>
      <c r="BL263" t="str">
        <v/>
      </c>
      <c r="BM263" t="str">
        <v/>
      </c>
      <c r="BN263" t="str">
        <v/>
      </c>
      <c r="BO263" t="str">
        <v/>
      </c>
      <c r="BP263" t="str">
        <v/>
      </c>
      <c r="BQ263" t="str">
        <v/>
      </c>
      <c r="BR263" t="str">
        <v/>
      </c>
      <c r="BS263" t="str">
        <v/>
      </c>
      <c r="BT263" t="str">
        <v/>
      </c>
      <c r="BU263" t="str">
        <v/>
      </c>
      <c r="BV263" t="str">
        <v/>
      </c>
      <c r="BW263" t="str">
        <v/>
      </c>
      <c r="BX263" t="str">
        <v/>
      </c>
      <c r="BY263" t="str">
        <v/>
      </c>
      <c r="BZ263" t="str">
        <v/>
      </c>
      <c r="CA263" t="str">
        <v/>
      </c>
      <c r="CB263" t="str">
        <v/>
      </c>
      <c r="CC263" t="str">
        <v/>
      </c>
      <c r="CD263" t="str">
        <v/>
      </c>
      <c r="CE263" t="str">
        <v/>
      </c>
      <c r="CF263" t="str">
        <v/>
      </c>
      <c r="CG263" t="str">
        <v/>
      </c>
      <c r="CH263" t="str">
        <v/>
      </c>
      <c r="CI263" t="str">
        <v/>
      </c>
      <c r="CJ263" t="str">
        <v/>
      </c>
      <c r="CK263" t="str">
        <v/>
      </c>
      <c r="CL263" t="str">
        <v/>
      </c>
      <c r="CM263" t="str">
        <v/>
      </c>
      <c r="CN263" t="str">
        <v/>
      </c>
      <c r="CO263" t="str">
        <v/>
      </c>
      <c r="CP263" t="str">
        <v/>
      </c>
      <c r="CQ263" t="str">
        <v/>
      </c>
      <c r="CR263" t="str">
        <v/>
      </c>
    </row>
    <row r="264" spans="7:96" x14ac:dyDescent="0.3">
      <c r="G264" s="4" t="str">
        <f t="shared" ref="G264:G327" si="4">IF(F264="","",F264-E264)</f>
        <v/>
      </c>
      <c r="J264" t="str">
        <f>IFERROR(_xlfn.XLOOKUP(I264,Backend!$D$6:$D$101,Backend!$B$6:$B$101),"")</f>
        <v/>
      </c>
      <c r="Q264" t="str" cm="1">
        <f t="array" ref="Q264:CR264">TRANSPOSE(_xlfn._xlws.FILTER(Backend!$M$5:$M$100,J264=Backend!$I$5:$I$100))</f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  <c r="AI264" t="str">
        <v/>
      </c>
      <c r="AJ264" t="str">
        <v/>
      </c>
      <c r="AK264" t="str">
        <v/>
      </c>
      <c r="AL264" t="str">
        <v/>
      </c>
      <c r="AM264" t="str">
        <v/>
      </c>
      <c r="AN264" t="str">
        <v/>
      </c>
      <c r="AO264" t="str">
        <v/>
      </c>
      <c r="AP264" t="str">
        <v/>
      </c>
      <c r="AQ264" t="str">
        <v/>
      </c>
      <c r="AR264" t="str">
        <v/>
      </c>
      <c r="AS264" t="str">
        <v/>
      </c>
      <c r="AT264" t="str">
        <v/>
      </c>
      <c r="AU264" t="str">
        <v/>
      </c>
      <c r="AV264" t="str">
        <v/>
      </c>
      <c r="AW264" t="str">
        <v/>
      </c>
      <c r="AX264" t="str">
        <v/>
      </c>
      <c r="AY264" t="str">
        <v/>
      </c>
      <c r="AZ264" t="str">
        <v/>
      </c>
      <c r="BA264" t="str">
        <v/>
      </c>
      <c r="BB264" t="str">
        <v/>
      </c>
      <c r="BC264" t="str">
        <v/>
      </c>
      <c r="BD264" t="str">
        <v/>
      </c>
      <c r="BE264" t="str">
        <v/>
      </c>
      <c r="BF264" t="str">
        <v/>
      </c>
      <c r="BG264" t="str">
        <v/>
      </c>
      <c r="BH264" t="str">
        <v/>
      </c>
      <c r="BI264" t="str">
        <v/>
      </c>
      <c r="BJ264" t="str">
        <v/>
      </c>
      <c r="BK264" t="str">
        <v/>
      </c>
      <c r="BL264" t="str">
        <v/>
      </c>
      <c r="BM264" t="str">
        <v/>
      </c>
      <c r="BN264" t="str">
        <v/>
      </c>
      <c r="BO264" t="str">
        <v/>
      </c>
      <c r="BP264" t="str">
        <v/>
      </c>
      <c r="BQ264" t="str">
        <v/>
      </c>
      <c r="BR264" t="str">
        <v/>
      </c>
      <c r="BS264" t="str">
        <v/>
      </c>
      <c r="BT264" t="str">
        <v/>
      </c>
      <c r="BU264" t="str">
        <v/>
      </c>
      <c r="BV264" t="str">
        <v/>
      </c>
      <c r="BW264" t="str">
        <v/>
      </c>
      <c r="BX264" t="str">
        <v/>
      </c>
      <c r="BY264" t="str">
        <v/>
      </c>
      <c r="BZ264" t="str">
        <v/>
      </c>
      <c r="CA264" t="str">
        <v/>
      </c>
      <c r="CB264" t="str">
        <v/>
      </c>
      <c r="CC264" t="str">
        <v/>
      </c>
      <c r="CD264" t="str">
        <v/>
      </c>
      <c r="CE264" t="str">
        <v/>
      </c>
      <c r="CF264" t="str">
        <v/>
      </c>
      <c r="CG264" t="str">
        <v/>
      </c>
      <c r="CH264" t="str">
        <v/>
      </c>
      <c r="CI264" t="str">
        <v/>
      </c>
      <c r="CJ264" t="str">
        <v/>
      </c>
      <c r="CK264" t="str">
        <v/>
      </c>
      <c r="CL264" t="str">
        <v/>
      </c>
      <c r="CM264" t="str">
        <v/>
      </c>
      <c r="CN264" t="str">
        <v/>
      </c>
      <c r="CO264" t="str">
        <v/>
      </c>
      <c r="CP264" t="str">
        <v/>
      </c>
      <c r="CQ264" t="str">
        <v/>
      </c>
      <c r="CR264" t="str">
        <v/>
      </c>
    </row>
    <row r="265" spans="7:96" x14ac:dyDescent="0.3">
      <c r="G265" s="4" t="str">
        <f t="shared" si="4"/>
        <v/>
      </c>
      <c r="J265" t="str">
        <f>IFERROR(_xlfn.XLOOKUP(I265,Backend!$D$6:$D$101,Backend!$B$6:$B$101),"")</f>
        <v/>
      </c>
      <c r="Q265" t="str" cm="1">
        <f t="array" ref="Q265:CR265">TRANSPOSE(_xlfn._xlws.FILTER(Backend!$M$5:$M$100,J265=Backend!$I$5:$I$100))</f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 t="str">
        <v/>
      </c>
      <c r="AH265" t="str">
        <v/>
      </c>
      <c r="AI265" t="str">
        <v/>
      </c>
      <c r="AJ265" t="str">
        <v/>
      </c>
      <c r="AK265" t="str">
        <v/>
      </c>
      <c r="AL265" t="str">
        <v/>
      </c>
      <c r="AM265" t="str">
        <v/>
      </c>
      <c r="AN265" t="str">
        <v/>
      </c>
      <c r="AO265" t="str">
        <v/>
      </c>
      <c r="AP265" t="str">
        <v/>
      </c>
      <c r="AQ265" t="str">
        <v/>
      </c>
      <c r="AR265" t="str">
        <v/>
      </c>
      <c r="AS265" t="str">
        <v/>
      </c>
      <c r="AT265" t="str">
        <v/>
      </c>
      <c r="AU265" t="str">
        <v/>
      </c>
      <c r="AV265" t="str">
        <v/>
      </c>
      <c r="AW265" t="str">
        <v/>
      </c>
      <c r="AX265" t="str">
        <v/>
      </c>
      <c r="AY265" t="str">
        <v/>
      </c>
      <c r="AZ265" t="str">
        <v/>
      </c>
      <c r="BA265" t="str">
        <v/>
      </c>
      <c r="BB265" t="str">
        <v/>
      </c>
      <c r="BC265" t="str">
        <v/>
      </c>
      <c r="BD265" t="str">
        <v/>
      </c>
      <c r="BE265" t="str">
        <v/>
      </c>
      <c r="BF265" t="str">
        <v/>
      </c>
      <c r="BG265" t="str">
        <v/>
      </c>
      <c r="BH265" t="str">
        <v/>
      </c>
      <c r="BI265" t="str">
        <v/>
      </c>
      <c r="BJ265" t="str">
        <v/>
      </c>
      <c r="BK265" t="str">
        <v/>
      </c>
      <c r="BL265" t="str">
        <v/>
      </c>
      <c r="BM265" t="str">
        <v/>
      </c>
      <c r="BN265" t="str">
        <v/>
      </c>
      <c r="BO265" t="str">
        <v/>
      </c>
      <c r="BP265" t="str">
        <v/>
      </c>
      <c r="BQ265" t="str">
        <v/>
      </c>
      <c r="BR265" t="str">
        <v/>
      </c>
      <c r="BS265" t="str">
        <v/>
      </c>
      <c r="BT265" t="str">
        <v/>
      </c>
      <c r="BU265" t="str">
        <v/>
      </c>
      <c r="BV265" t="str">
        <v/>
      </c>
      <c r="BW265" t="str">
        <v/>
      </c>
      <c r="BX265" t="str">
        <v/>
      </c>
      <c r="BY265" t="str">
        <v/>
      </c>
      <c r="BZ265" t="str">
        <v/>
      </c>
      <c r="CA265" t="str">
        <v/>
      </c>
      <c r="CB265" t="str">
        <v/>
      </c>
      <c r="CC265" t="str">
        <v/>
      </c>
      <c r="CD265" t="str">
        <v/>
      </c>
      <c r="CE265" t="str">
        <v/>
      </c>
      <c r="CF265" t="str">
        <v/>
      </c>
      <c r="CG265" t="str">
        <v/>
      </c>
      <c r="CH265" t="str">
        <v/>
      </c>
      <c r="CI265" t="str">
        <v/>
      </c>
      <c r="CJ265" t="str">
        <v/>
      </c>
      <c r="CK265" t="str">
        <v/>
      </c>
      <c r="CL265" t="str">
        <v/>
      </c>
      <c r="CM265" t="str">
        <v/>
      </c>
      <c r="CN265" t="str">
        <v/>
      </c>
      <c r="CO265" t="str">
        <v/>
      </c>
      <c r="CP265" t="str">
        <v/>
      </c>
      <c r="CQ265" t="str">
        <v/>
      </c>
      <c r="CR265" t="str">
        <v/>
      </c>
    </row>
    <row r="266" spans="7:96" x14ac:dyDescent="0.3">
      <c r="G266" s="4" t="str">
        <f t="shared" si="4"/>
        <v/>
      </c>
      <c r="J266" t="str">
        <f>IFERROR(_xlfn.XLOOKUP(I266,Backend!$D$6:$D$101,Backend!$B$6:$B$101),"")</f>
        <v/>
      </c>
      <c r="Q266" t="str" cm="1">
        <f t="array" ref="Q266:CR266">TRANSPOSE(_xlfn._xlws.FILTER(Backend!$M$5:$M$100,J266=Backend!$I$5:$I$100))</f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F266" t="str">
        <v/>
      </c>
      <c r="AG266" t="str">
        <v/>
      </c>
      <c r="AH266" t="str">
        <v/>
      </c>
      <c r="AI266" t="str">
        <v/>
      </c>
      <c r="AJ266" t="str">
        <v/>
      </c>
      <c r="AK266" t="str">
        <v/>
      </c>
      <c r="AL266" t="str">
        <v/>
      </c>
      <c r="AM266" t="str">
        <v/>
      </c>
      <c r="AN266" t="str">
        <v/>
      </c>
      <c r="AO266" t="str">
        <v/>
      </c>
      <c r="AP266" t="str">
        <v/>
      </c>
      <c r="AQ266" t="str">
        <v/>
      </c>
      <c r="AR266" t="str">
        <v/>
      </c>
      <c r="AS266" t="str">
        <v/>
      </c>
      <c r="AT266" t="str">
        <v/>
      </c>
      <c r="AU266" t="str">
        <v/>
      </c>
      <c r="AV266" t="str">
        <v/>
      </c>
      <c r="AW266" t="str">
        <v/>
      </c>
      <c r="AX266" t="str">
        <v/>
      </c>
      <c r="AY266" t="str">
        <v/>
      </c>
      <c r="AZ266" t="str">
        <v/>
      </c>
      <c r="BA266" t="str">
        <v/>
      </c>
      <c r="BB266" t="str">
        <v/>
      </c>
      <c r="BC266" t="str">
        <v/>
      </c>
      <c r="BD266" t="str">
        <v/>
      </c>
      <c r="BE266" t="str">
        <v/>
      </c>
      <c r="BF266" t="str">
        <v/>
      </c>
      <c r="BG266" t="str">
        <v/>
      </c>
      <c r="BH266" t="str">
        <v/>
      </c>
      <c r="BI266" t="str">
        <v/>
      </c>
      <c r="BJ266" t="str">
        <v/>
      </c>
      <c r="BK266" t="str">
        <v/>
      </c>
      <c r="BL266" t="str">
        <v/>
      </c>
      <c r="BM266" t="str">
        <v/>
      </c>
      <c r="BN266" t="str">
        <v/>
      </c>
      <c r="BO266" t="str">
        <v/>
      </c>
      <c r="BP266" t="str">
        <v/>
      </c>
      <c r="BQ266" t="str">
        <v/>
      </c>
      <c r="BR266" t="str">
        <v/>
      </c>
      <c r="BS266" t="str">
        <v/>
      </c>
      <c r="BT266" t="str">
        <v/>
      </c>
      <c r="BU266" t="str">
        <v/>
      </c>
      <c r="BV266" t="str">
        <v/>
      </c>
      <c r="BW266" t="str">
        <v/>
      </c>
      <c r="BX266" t="str">
        <v/>
      </c>
      <c r="BY266" t="str">
        <v/>
      </c>
      <c r="BZ266" t="str">
        <v/>
      </c>
      <c r="CA266" t="str">
        <v/>
      </c>
      <c r="CB266" t="str">
        <v/>
      </c>
      <c r="CC266" t="str">
        <v/>
      </c>
      <c r="CD266" t="str">
        <v/>
      </c>
      <c r="CE266" t="str">
        <v/>
      </c>
      <c r="CF266" t="str">
        <v/>
      </c>
      <c r="CG266" t="str">
        <v/>
      </c>
      <c r="CH266" t="str">
        <v/>
      </c>
      <c r="CI266" t="str">
        <v/>
      </c>
      <c r="CJ266" t="str">
        <v/>
      </c>
      <c r="CK266" t="str">
        <v/>
      </c>
      <c r="CL266" t="str">
        <v/>
      </c>
      <c r="CM266" t="str">
        <v/>
      </c>
      <c r="CN266" t="str">
        <v/>
      </c>
      <c r="CO266" t="str">
        <v/>
      </c>
      <c r="CP266" t="str">
        <v/>
      </c>
      <c r="CQ266" t="str">
        <v/>
      </c>
      <c r="CR266" t="str">
        <v/>
      </c>
    </row>
    <row r="267" spans="7:96" x14ac:dyDescent="0.3">
      <c r="G267" s="4" t="str">
        <f t="shared" si="4"/>
        <v/>
      </c>
      <c r="J267" t="str">
        <f>IFERROR(_xlfn.XLOOKUP(I267,Backend!$D$6:$D$101,Backend!$B$6:$B$101),"")</f>
        <v/>
      </c>
      <c r="Q267" t="str" cm="1">
        <f t="array" ref="Q267:CR267">TRANSPOSE(_xlfn._xlws.FILTER(Backend!$M$5:$M$100,J267=Backend!$I$5:$I$100))</f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 t="str">
        <v/>
      </c>
      <c r="AG267" t="str">
        <v/>
      </c>
      <c r="AH267" t="str">
        <v/>
      </c>
      <c r="AI267" t="str">
        <v/>
      </c>
      <c r="AJ267" t="str">
        <v/>
      </c>
      <c r="AK267" t="str">
        <v/>
      </c>
      <c r="AL267" t="str">
        <v/>
      </c>
      <c r="AM267" t="str">
        <v/>
      </c>
      <c r="AN267" t="str">
        <v/>
      </c>
      <c r="AO267" t="str">
        <v/>
      </c>
      <c r="AP267" t="str">
        <v/>
      </c>
      <c r="AQ267" t="str">
        <v/>
      </c>
      <c r="AR267" t="str">
        <v/>
      </c>
      <c r="AS267" t="str">
        <v/>
      </c>
      <c r="AT267" t="str">
        <v/>
      </c>
      <c r="AU267" t="str">
        <v/>
      </c>
      <c r="AV267" t="str">
        <v/>
      </c>
      <c r="AW267" t="str">
        <v/>
      </c>
      <c r="AX267" t="str">
        <v/>
      </c>
      <c r="AY267" t="str">
        <v/>
      </c>
      <c r="AZ267" t="str">
        <v/>
      </c>
      <c r="BA267" t="str">
        <v/>
      </c>
      <c r="BB267" t="str">
        <v/>
      </c>
      <c r="BC267" t="str">
        <v/>
      </c>
      <c r="BD267" t="str">
        <v/>
      </c>
      <c r="BE267" t="str">
        <v/>
      </c>
      <c r="BF267" t="str">
        <v/>
      </c>
      <c r="BG267" t="str">
        <v/>
      </c>
      <c r="BH267" t="str">
        <v/>
      </c>
      <c r="BI267" t="str">
        <v/>
      </c>
      <c r="BJ267" t="str">
        <v/>
      </c>
      <c r="BK267" t="str">
        <v/>
      </c>
      <c r="BL267" t="str">
        <v/>
      </c>
      <c r="BM267" t="str">
        <v/>
      </c>
      <c r="BN267" t="str">
        <v/>
      </c>
      <c r="BO267" t="str">
        <v/>
      </c>
      <c r="BP267" t="str">
        <v/>
      </c>
      <c r="BQ267" t="str">
        <v/>
      </c>
      <c r="BR267" t="str">
        <v/>
      </c>
      <c r="BS267" t="str">
        <v/>
      </c>
      <c r="BT267" t="str">
        <v/>
      </c>
      <c r="BU267" t="str">
        <v/>
      </c>
      <c r="BV267" t="str">
        <v/>
      </c>
      <c r="BW267" t="str">
        <v/>
      </c>
      <c r="BX267" t="str">
        <v/>
      </c>
      <c r="BY267" t="str">
        <v/>
      </c>
      <c r="BZ267" t="str">
        <v/>
      </c>
      <c r="CA267" t="str">
        <v/>
      </c>
      <c r="CB267" t="str">
        <v/>
      </c>
      <c r="CC267" t="str">
        <v/>
      </c>
      <c r="CD267" t="str">
        <v/>
      </c>
      <c r="CE267" t="str">
        <v/>
      </c>
      <c r="CF267" t="str">
        <v/>
      </c>
      <c r="CG267" t="str">
        <v/>
      </c>
      <c r="CH267" t="str">
        <v/>
      </c>
      <c r="CI267" t="str">
        <v/>
      </c>
      <c r="CJ267" t="str">
        <v/>
      </c>
      <c r="CK267" t="str">
        <v/>
      </c>
      <c r="CL267" t="str">
        <v/>
      </c>
      <c r="CM267" t="str">
        <v/>
      </c>
      <c r="CN267" t="str">
        <v/>
      </c>
      <c r="CO267" t="str">
        <v/>
      </c>
      <c r="CP267" t="str">
        <v/>
      </c>
      <c r="CQ267" t="str">
        <v/>
      </c>
      <c r="CR267" t="str">
        <v/>
      </c>
    </row>
    <row r="268" spans="7:96" x14ac:dyDescent="0.3">
      <c r="G268" s="4" t="str">
        <f t="shared" si="4"/>
        <v/>
      </c>
      <c r="J268" t="str">
        <f>IFERROR(_xlfn.XLOOKUP(I268,Backend!$D$6:$D$101,Backend!$B$6:$B$101),"")</f>
        <v/>
      </c>
      <c r="Q268" t="str" cm="1">
        <f t="array" ref="Q268:CR268">TRANSPOSE(_xlfn._xlws.FILTER(Backend!$M$5:$M$100,J268=Backend!$I$5:$I$100))</f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 t="str">
        <v/>
      </c>
      <c r="AH268" t="str">
        <v/>
      </c>
      <c r="AI268" t="str">
        <v/>
      </c>
      <c r="AJ268" t="str">
        <v/>
      </c>
      <c r="AK268" t="str">
        <v/>
      </c>
      <c r="AL268" t="str">
        <v/>
      </c>
      <c r="AM268" t="str">
        <v/>
      </c>
      <c r="AN268" t="str">
        <v/>
      </c>
      <c r="AO268" t="str">
        <v/>
      </c>
      <c r="AP268" t="str">
        <v/>
      </c>
      <c r="AQ268" t="str">
        <v/>
      </c>
      <c r="AR268" t="str">
        <v/>
      </c>
      <c r="AS268" t="str">
        <v/>
      </c>
      <c r="AT268" t="str">
        <v/>
      </c>
      <c r="AU268" t="str">
        <v/>
      </c>
      <c r="AV268" t="str">
        <v/>
      </c>
      <c r="AW268" t="str">
        <v/>
      </c>
      <c r="AX268" t="str">
        <v/>
      </c>
      <c r="AY268" t="str">
        <v/>
      </c>
      <c r="AZ268" t="str">
        <v/>
      </c>
      <c r="BA268" t="str">
        <v/>
      </c>
      <c r="BB268" t="str">
        <v/>
      </c>
      <c r="BC268" t="str">
        <v/>
      </c>
      <c r="BD268" t="str">
        <v/>
      </c>
      <c r="BE268" t="str">
        <v/>
      </c>
      <c r="BF268" t="str">
        <v/>
      </c>
      <c r="BG268" t="str">
        <v/>
      </c>
      <c r="BH268" t="str">
        <v/>
      </c>
      <c r="BI268" t="str">
        <v/>
      </c>
      <c r="BJ268" t="str">
        <v/>
      </c>
      <c r="BK268" t="str">
        <v/>
      </c>
      <c r="BL268" t="str">
        <v/>
      </c>
      <c r="BM268" t="str">
        <v/>
      </c>
      <c r="BN268" t="str">
        <v/>
      </c>
      <c r="BO268" t="str">
        <v/>
      </c>
      <c r="BP268" t="str">
        <v/>
      </c>
      <c r="BQ268" t="str">
        <v/>
      </c>
      <c r="BR268" t="str">
        <v/>
      </c>
      <c r="BS268" t="str">
        <v/>
      </c>
      <c r="BT268" t="str">
        <v/>
      </c>
      <c r="BU268" t="str">
        <v/>
      </c>
      <c r="BV268" t="str">
        <v/>
      </c>
      <c r="BW268" t="str">
        <v/>
      </c>
      <c r="BX268" t="str">
        <v/>
      </c>
      <c r="BY268" t="str">
        <v/>
      </c>
      <c r="BZ268" t="str">
        <v/>
      </c>
      <c r="CA268" t="str">
        <v/>
      </c>
      <c r="CB268" t="str">
        <v/>
      </c>
      <c r="CC268" t="str">
        <v/>
      </c>
      <c r="CD268" t="str">
        <v/>
      </c>
      <c r="CE268" t="str">
        <v/>
      </c>
      <c r="CF268" t="str">
        <v/>
      </c>
      <c r="CG268" t="str">
        <v/>
      </c>
      <c r="CH268" t="str">
        <v/>
      </c>
      <c r="CI268" t="str">
        <v/>
      </c>
      <c r="CJ268" t="str">
        <v/>
      </c>
      <c r="CK268" t="str">
        <v/>
      </c>
      <c r="CL268" t="str">
        <v/>
      </c>
      <c r="CM268" t="str">
        <v/>
      </c>
      <c r="CN268" t="str">
        <v/>
      </c>
      <c r="CO268" t="str">
        <v/>
      </c>
      <c r="CP268" t="str">
        <v/>
      </c>
      <c r="CQ268" t="str">
        <v/>
      </c>
      <c r="CR268" t="str">
        <v/>
      </c>
    </row>
    <row r="269" spans="7:96" x14ac:dyDescent="0.3">
      <c r="G269" s="4" t="str">
        <f t="shared" si="4"/>
        <v/>
      </c>
      <c r="J269" t="str">
        <f>IFERROR(_xlfn.XLOOKUP(I269,Backend!$D$6:$D$101,Backend!$B$6:$B$101),"")</f>
        <v/>
      </c>
      <c r="Q269" t="str" cm="1">
        <f t="array" ref="Q269:CR269">TRANSPOSE(_xlfn._xlws.FILTER(Backend!$M$5:$M$100,J269=Backend!$I$5:$I$100))</f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 t="str">
        <v/>
      </c>
      <c r="AH269" t="str">
        <v/>
      </c>
      <c r="AI269" t="str">
        <v/>
      </c>
      <c r="AJ269" t="str">
        <v/>
      </c>
      <c r="AK269" t="str">
        <v/>
      </c>
      <c r="AL269" t="str">
        <v/>
      </c>
      <c r="AM269" t="str">
        <v/>
      </c>
      <c r="AN269" t="str">
        <v/>
      </c>
      <c r="AO269" t="str">
        <v/>
      </c>
      <c r="AP269" t="str">
        <v/>
      </c>
      <c r="AQ269" t="str">
        <v/>
      </c>
      <c r="AR269" t="str">
        <v/>
      </c>
      <c r="AS269" t="str">
        <v/>
      </c>
      <c r="AT269" t="str">
        <v/>
      </c>
      <c r="AU269" t="str">
        <v/>
      </c>
      <c r="AV269" t="str">
        <v/>
      </c>
      <c r="AW269" t="str">
        <v/>
      </c>
      <c r="AX269" t="str">
        <v/>
      </c>
      <c r="AY269" t="str">
        <v/>
      </c>
      <c r="AZ269" t="str">
        <v/>
      </c>
      <c r="BA269" t="str">
        <v/>
      </c>
      <c r="BB269" t="str">
        <v/>
      </c>
      <c r="BC269" t="str">
        <v/>
      </c>
      <c r="BD269" t="str">
        <v/>
      </c>
      <c r="BE269" t="str">
        <v/>
      </c>
      <c r="BF269" t="str">
        <v/>
      </c>
      <c r="BG269" t="str">
        <v/>
      </c>
      <c r="BH269" t="str">
        <v/>
      </c>
      <c r="BI269" t="str">
        <v/>
      </c>
      <c r="BJ269" t="str">
        <v/>
      </c>
      <c r="BK269" t="str">
        <v/>
      </c>
      <c r="BL269" t="str">
        <v/>
      </c>
      <c r="BM269" t="str">
        <v/>
      </c>
      <c r="BN269" t="str">
        <v/>
      </c>
      <c r="BO269" t="str">
        <v/>
      </c>
      <c r="BP269" t="str">
        <v/>
      </c>
      <c r="BQ269" t="str">
        <v/>
      </c>
      <c r="BR269" t="str">
        <v/>
      </c>
      <c r="BS269" t="str">
        <v/>
      </c>
      <c r="BT269" t="str">
        <v/>
      </c>
      <c r="BU269" t="str">
        <v/>
      </c>
      <c r="BV269" t="str">
        <v/>
      </c>
      <c r="BW269" t="str">
        <v/>
      </c>
      <c r="BX269" t="str">
        <v/>
      </c>
      <c r="BY269" t="str">
        <v/>
      </c>
      <c r="BZ269" t="str">
        <v/>
      </c>
      <c r="CA269" t="str">
        <v/>
      </c>
      <c r="CB269" t="str">
        <v/>
      </c>
      <c r="CC269" t="str">
        <v/>
      </c>
      <c r="CD269" t="str">
        <v/>
      </c>
      <c r="CE269" t="str">
        <v/>
      </c>
      <c r="CF269" t="str">
        <v/>
      </c>
      <c r="CG269" t="str">
        <v/>
      </c>
      <c r="CH269" t="str">
        <v/>
      </c>
      <c r="CI269" t="str">
        <v/>
      </c>
      <c r="CJ269" t="str">
        <v/>
      </c>
      <c r="CK269" t="str">
        <v/>
      </c>
      <c r="CL269" t="str">
        <v/>
      </c>
      <c r="CM269" t="str">
        <v/>
      </c>
      <c r="CN269" t="str">
        <v/>
      </c>
      <c r="CO269" t="str">
        <v/>
      </c>
      <c r="CP269" t="str">
        <v/>
      </c>
      <c r="CQ269" t="str">
        <v/>
      </c>
      <c r="CR269" t="str">
        <v/>
      </c>
    </row>
    <row r="270" spans="7:96" x14ac:dyDescent="0.3">
      <c r="G270" s="4" t="str">
        <f t="shared" si="4"/>
        <v/>
      </c>
      <c r="J270" t="str">
        <f>IFERROR(_xlfn.XLOOKUP(I270,Backend!$D$6:$D$101,Backend!$B$6:$B$101),"")</f>
        <v/>
      </c>
      <c r="Q270" t="str" cm="1">
        <f t="array" ref="Q270:CR270">TRANSPOSE(_xlfn._xlws.FILTER(Backend!$M$5:$M$100,J270=Backend!$I$5:$I$100))</f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  <c r="AF270" t="str">
        <v/>
      </c>
      <c r="AG270" t="str">
        <v/>
      </c>
      <c r="AH270" t="str">
        <v/>
      </c>
      <c r="AI270" t="str">
        <v/>
      </c>
      <c r="AJ270" t="str">
        <v/>
      </c>
      <c r="AK270" t="str">
        <v/>
      </c>
      <c r="AL270" t="str">
        <v/>
      </c>
      <c r="AM270" t="str">
        <v/>
      </c>
      <c r="AN270" t="str">
        <v/>
      </c>
      <c r="AO270" t="str">
        <v/>
      </c>
      <c r="AP270" t="str">
        <v/>
      </c>
      <c r="AQ270" t="str">
        <v/>
      </c>
      <c r="AR270" t="str">
        <v/>
      </c>
      <c r="AS270" t="str">
        <v/>
      </c>
      <c r="AT270" t="str">
        <v/>
      </c>
      <c r="AU270" t="str">
        <v/>
      </c>
      <c r="AV270" t="str">
        <v/>
      </c>
      <c r="AW270" t="str">
        <v/>
      </c>
      <c r="AX270" t="str">
        <v/>
      </c>
      <c r="AY270" t="str">
        <v/>
      </c>
      <c r="AZ270" t="str">
        <v/>
      </c>
      <c r="BA270" t="str">
        <v/>
      </c>
      <c r="BB270" t="str">
        <v/>
      </c>
      <c r="BC270" t="str">
        <v/>
      </c>
      <c r="BD270" t="str">
        <v/>
      </c>
      <c r="BE270" t="str">
        <v/>
      </c>
      <c r="BF270" t="str">
        <v/>
      </c>
      <c r="BG270" t="str">
        <v/>
      </c>
      <c r="BH270" t="str">
        <v/>
      </c>
      <c r="BI270" t="str">
        <v/>
      </c>
      <c r="BJ270" t="str">
        <v/>
      </c>
      <c r="BK270" t="str">
        <v/>
      </c>
      <c r="BL270" t="str">
        <v/>
      </c>
      <c r="BM270" t="str">
        <v/>
      </c>
      <c r="BN270" t="str">
        <v/>
      </c>
      <c r="BO270" t="str">
        <v/>
      </c>
      <c r="BP270" t="str">
        <v/>
      </c>
      <c r="BQ270" t="str">
        <v/>
      </c>
      <c r="BR270" t="str">
        <v/>
      </c>
      <c r="BS270" t="str">
        <v/>
      </c>
      <c r="BT270" t="str">
        <v/>
      </c>
      <c r="BU270" t="str">
        <v/>
      </c>
      <c r="BV270" t="str">
        <v/>
      </c>
      <c r="BW270" t="str">
        <v/>
      </c>
      <c r="BX270" t="str">
        <v/>
      </c>
      <c r="BY270" t="str">
        <v/>
      </c>
      <c r="BZ270" t="str">
        <v/>
      </c>
      <c r="CA270" t="str">
        <v/>
      </c>
      <c r="CB270" t="str">
        <v/>
      </c>
      <c r="CC270" t="str">
        <v/>
      </c>
      <c r="CD270" t="str">
        <v/>
      </c>
      <c r="CE270" t="str">
        <v/>
      </c>
      <c r="CF270" t="str">
        <v/>
      </c>
      <c r="CG270" t="str">
        <v/>
      </c>
      <c r="CH270" t="str">
        <v/>
      </c>
      <c r="CI270" t="str">
        <v/>
      </c>
      <c r="CJ270" t="str">
        <v/>
      </c>
      <c r="CK270" t="str">
        <v/>
      </c>
      <c r="CL270" t="str">
        <v/>
      </c>
      <c r="CM270" t="str">
        <v/>
      </c>
      <c r="CN270" t="str">
        <v/>
      </c>
      <c r="CO270" t="str">
        <v/>
      </c>
      <c r="CP270" t="str">
        <v/>
      </c>
      <c r="CQ270" t="str">
        <v/>
      </c>
      <c r="CR270" t="str">
        <v/>
      </c>
    </row>
    <row r="271" spans="7:96" x14ac:dyDescent="0.3">
      <c r="G271" s="4" t="str">
        <f t="shared" si="4"/>
        <v/>
      </c>
      <c r="J271" t="str">
        <f>IFERROR(_xlfn.XLOOKUP(I271,Backend!$D$6:$D$101,Backend!$B$6:$B$101),"")</f>
        <v/>
      </c>
      <c r="Q271" t="str" cm="1">
        <f t="array" ref="Q271:CR271">TRANSPOSE(_xlfn._xlws.FILTER(Backend!$M$5:$M$100,J271=Backend!$I$5:$I$100))</f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  <c r="AI271" t="str">
        <v/>
      </c>
      <c r="AJ271" t="str">
        <v/>
      </c>
      <c r="AK271" t="str">
        <v/>
      </c>
      <c r="AL271" t="str">
        <v/>
      </c>
      <c r="AM271" t="str">
        <v/>
      </c>
      <c r="AN271" t="str">
        <v/>
      </c>
      <c r="AO271" t="str">
        <v/>
      </c>
      <c r="AP271" t="str">
        <v/>
      </c>
      <c r="AQ271" t="str">
        <v/>
      </c>
      <c r="AR271" t="str">
        <v/>
      </c>
      <c r="AS271" t="str">
        <v/>
      </c>
      <c r="AT271" t="str">
        <v/>
      </c>
      <c r="AU271" t="str">
        <v/>
      </c>
      <c r="AV271" t="str">
        <v/>
      </c>
      <c r="AW271" t="str">
        <v/>
      </c>
      <c r="AX271" t="str">
        <v/>
      </c>
      <c r="AY271" t="str">
        <v/>
      </c>
      <c r="AZ271" t="str">
        <v/>
      </c>
      <c r="BA271" t="str">
        <v/>
      </c>
      <c r="BB271" t="str">
        <v/>
      </c>
      <c r="BC271" t="str">
        <v/>
      </c>
      <c r="BD271" t="str">
        <v/>
      </c>
      <c r="BE271" t="str">
        <v/>
      </c>
      <c r="BF271" t="str">
        <v/>
      </c>
      <c r="BG271" t="str">
        <v/>
      </c>
      <c r="BH271" t="str">
        <v/>
      </c>
      <c r="BI271" t="str">
        <v/>
      </c>
      <c r="BJ271" t="str">
        <v/>
      </c>
      <c r="BK271" t="str">
        <v/>
      </c>
      <c r="BL271" t="str">
        <v/>
      </c>
      <c r="BM271" t="str">
        <v/>
      </c>
      <c r="BN271" t="str">
        <v/>
      </c>
      <c r="BO271" t="str">
        <v/>
      </c>
      <c r="BP271" t="str">
        <v/>
      </c>
      <c r="BQ271" t="str">
        <v/>
      </c>
      <c r="BR271" t="str">
        <v/>
      </c>
      <c r="BS271" t="str">
        <v/>
      </c>
      <c r="BT271" t="str">
        <v/>
      </c>
      <c r="BU271" t="str">
        <v/>
      </c>
      <c r="BV271" t="str">
        <v/>
      </c>
      <c r="BW271" t="str">
        <v/>
      </c>
      <c r="BX271" t="str">
        <v/>
      </c>
      <c r="BY271" t="str">
        <v/>
      </c>
      <c r="BZ271" t="str">
        <v/>
      </c>
      <c r="CA271" t="str">
        <v/>
      </c>
      <c r="CB271" t="str">
        <v/>
      </c>
      <c r="CC271" t="str">
        <v/>
      </c>
      <c r="CD271" t="str">
        <v/>
      </c>
      <c r="CE271" t="str">
        <v/>
      </c>
      <c r="CF271" t="str">
        <v/>
      </c>
      <c r="CG271" t="str">
        <v/>
      </c>
      <c r="CH271" t="str">
        <v/>
      </c>
      <c r="CI271" t="str">
        <v/>
      </c>
      <c r="CJ271" t="str">
        <v/>
      </c>
      <c r="CK271" t="str">
        <v/>
      </c>
      <c r="CL271" t="str">
        <v/>
      </c>
      <c r="CM271" t="str">
        <v/>
      </c>
      <c r="CN271" t="str">
        <v/>
      </c>
      <c r="CO271" t="str">
        <v/>
      </c>
      <c r="CP271" t="str">
        <v/>
      </c>
      <c r="CQ271" t="str">
        <v/>
      </c>
      <c r="CR271" t="str">
        <v/>
      </c>
    </row>
    <row r="272" spans="7:96" x14ac:dyDescent="0.3">
      <c r="G272" s="4" t="str">
        <f t="shared" si="4"/>
        <v/>
      </c>
      <c r="J272" t="str">
        <f>IFERROR(_xlfn.XLOOKUP(I272,Backend!$D$6:$D$101,Backend!$B$6:$B$101),"")</f>
        <v/>
      </c>
      <c r="Q272" t="str" cm="1">
        <f t="array" ref="Q272:CR272">TRANSPOSE(_xlfn._xlws.FILTER(Backend!$M$5:$M$100,J272=Backend!$I$5:$I$100))</f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  <c r="AI272" t="str">
        <v/>
      </c>
      <c r="AJ272" t="str">
        <v/>
      </c>
      <c r="AK272" t="str">
        <v/>
      </c>
      <c r="AL272" t="str">
        <v/>
      </c>
      <c r="AM272" t="str">
        <v/>
      </c>
      <c r="AN272" t="str">
        <v/>
      </c>
      <c r="AO272" t="str">
        <v/>
      </c>
      <c r="AP272" t="str">
        <v/>
      </c>
      <c r="AQ272" t="str">
        <v/>
      </c>
      <c r="AR272" t="str">
        <v/>
      </c>
      <c r="AS272" t="str">
        <v/>
      </c>
      <c r="AT272" t="str">
        <v/>
      </c>
      <c r="AU272" t="str">
        <v/>
      </c>
      <c r="AV272" t="str">
        <v/>
      </c>
      <c r="AW272" t="str">
        <v/>
      </c>
      <c r="AX272" t="str">
        <v/>
      </c>
      <c r="AY272" t="str">
        <v/>
      </c>
      <c r="AZ272" t="str">
        <v/>
      </c>
      <c r="BA272" t="str">
        <v/>
      </c>
      <c r="BB272" t="str">
        <v/>
      </c>
      <c r="BC272" t="str">
        <v/>
      </c>
      <c r="BD272" t="str">
        <v/>
      </c>
      <c r="BE272" t="str">
        <v/>
      </c>
      <c r="BF272" t="str">
        <v/>
      </c>
      <c r="BG272" t="str">
        <v/>
      </c>
      <c r="BH272" t="str">
        <v/>
      </c>
      <c r="BI272" t="str">
        <v/>
      </c>
      <c r="BJ272" t="str">
        <v/>
      </c>
      <c r="BK272" t="str">
        <v/>
      </c>
      <c r="BL272" t="str">
        <v/>
      </c>
      <c r="BM272" t="str">
        <v/>
      </c>
      <c r="BN272" t="str">
        <v/>
      </c>
      <c r="BO272" t="str">
        <v/>
      </c>
      <c r="BP272" t="str">
        <v/>
      </c>
      <c r="BQ272" t="str">
        <v/>
      </c>
      <c r="BR272" t="str">
        <v/>
      </c>
      <c r="BS272" t="str">
        <v/>
      </c>
      <c r="BT272" t="str">
        <v/>
      </c>
      <c r="BU272" t="str">
        <v/>
      </c>
      <c r="BV272" t="str">
        <v/>
      </c>
      <c r="BW272" t="str">
        <v/>
      </c>
      <c r="BX272" t="str">
        <v/>
      </c>
      <c r="BY272" t="str">
        <v/>
      </c>
      <c r="BZ272" t="str">
        <v/>
      </c>
      <c r="CA272" t="str">
        <v/>
      </c>
      <c r="CB272" t="str">
        <v/>
      </c>
      <c r="CC272" t="str">
        <v/>
      </c>
      <c r="CD272" t="str">
        <v/>
      </c>
      <c r="CE272" t="str">
        <v/>
      </c>
      <c r="CF272" t="str">
        <v/>
      </c>
      <c r="CG272" t="str">
        <v/>
      </c>
      <c r="CH272" t="str">
        <v/>
      </c>
      <c r="CI272" t="str">
        <v/>
      </c>
      <c r="CJ272" t="str">
        <v/>
      </c>
      <c r="CK272" t="str">
        <v/>
      </c>
      <c r="CL272" t="str">
        <v/>
      </c>
      <c r="CM272" t="str">
        <v/>
      </c>
      <c r="CN272" t="str">
        <v/>
      </c>
      <c r="CO272" t="str">
        <v/>
      </c>
      <c r="CP272" t="str">
        <v/>
      </c>
      <c r="CQ272" t="str">
        <v/>
      </c>
      <c r="CR272" t="str">
        <v/>
      </c>
    </row>
    <row r="273" spans="7:96" x14ac:dyDescent="0.3">
      <c r="G273" s="4" t="str">
        <f t="shared" si="4"/>
        <v/>
      </c>
      <c r="J273" t="str">
        <f>IFERROR(_xlfn.XLOOKUP(I273,Backend!$D$6:$D$101,Backend!$B$6:$B$101),"")</f>
        <v/>
      </c>
      <c r="Q273" t="str" cm="1">
        <f t="array" ref="Q273:CR273">TRANSPOSE(_xlfn._xlws.FILTER(Backend!$M$5:$M$100,J273=Backend!$I$5:$I$100))</f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  <c r="AI273" t="str">
        <v/>
      </c>
      <c r="AJ273" t="str">
        <v/>
      </c>
      <c r="AK273" t="str">
        <v/>
      </c>
      <c r="AL273" t="str">
        <v/>
      </c>
      <c r="AM273" t="str">
        <v/>
      </c>
      <c r="AN273" t="str">
        <v/>
      </c>
      <c r="AO273" t="str">
        <v/>
      </c>
      <c r="AP273" t="str">
        <v/>
      </c>
      <c r="AQ273" t="str">
        <v/>
      </c>
      <c r="AR273" t="str">
        <v/>
      </c>
      <c r="AS273" t="str">
        <v/>
      </c>
      <c r="AT273" t="str">
        <v/>
      </c>
      <c r="AU273" t="str">
        <v/>
      </c>
      <c r="AV273" t="str">
        <v/>
      </c>
      <c r="AW273" t="str">
        <v/>
      </c>
      <c r="AX273" t="str">
        <v/>
      </c>
      <c r="AY273" t="str">
        <v/>
      </c>
      <c r="AZ273" t="str">
        <v/>
      </c>
      <c r="BA273" t="str">
        <v/>
      </c>
      <c r="BB273" t="str">
        <v/>
      </c>
      <c r="BC273" t="str">
        <v/>
      </c>
      <c r="BD273" t="str">
        <v/>
      </c>
      <c r="BE273" t="str">
        <v/>
      </c>
      <c r="BF273" t="str">
        <v/>
      </c>
      <c r="BG273" t="str">
        <v/>
      </c>
      <c r="BH273" t="str">
        <v/>
      </c>
      <c r="BI273" t="str">
        <v/>
      </c>
      <c r="BJ273" t="str">
        <v/>
      </c>
      <c r="BK273" t="str">
        <v/>
      </c>
      <c r="BL273" t="str">
        <v/>
      </c>
      <c r="BM273" t="str">
        <v/>
      </c>
      <c r="BN273" t="str">
        <v/>
      </c>
      <c r="BO273" t="str">
        <v/>
      </c>
      <c r="BP273" t="str">
        <v/>
      </c>
      <c r="BQ273" t="str">
        <v/>
      </c>
      <c r="BR273" t="str">
        <v/>
      </c>
      <c r="BS273" t="str">
        <v/>
      </c>
      <c r="BT273" t="str">
        <v/>
      </c>
      <c r="BU273" t="str">
        <v/>
      </c>
      <c r="BV273" t="str">
        <v/>
      </c>
      <c r="BW273" t="str">
        <v/>
      </c>
      <c r="BX273" t="str">
        <v/>
      </c>
      <c r="BY273" t="str">
        <v/>
      </c>
      <c r="BZ273" t="str">
        <v/>
      </c>
      <c r="CA273" t="str">
        <v/>
      </c>
      <c r="CB273" t="str">
        <v/>
      </c>
      <c r="CC273" t="str">
        <v/>
      </c>
      <c r="CD273" t="str">
        <v/>
      </c>
      <c r="CE273" t="str">
        <v/>
      </c>
      <c r="CF273" t="str">
        <v/>
      </c>
      <c r="CG273" t="str">
        <v/>
      </c>
      <c r="CH273" t="str">
        <v/>
      </c>
      <c r="CI273" t="str">
        <v/>
      </c>
      <c r="CJ273" t="str">
        <v/>
      </c>
      <c r="CK273" t="str">
        <v/>
      </c>
      <c r="CL273" t="str">
        <v/>
      </c>
      <c r="CM273" t="str">
        <v/>
      </c>
      <c r="CN273" t="str">
        <v/>
      </c>
      <c r="CO273" t="str">
        <v/>
      </c>
      <c r="CP273" t="str">
        <v/>
      </c>
      <c r="CQ273" t="str">
        <v/>
      </c>
      <c r="CR273" t="str">
        <v/>
      </c>
    </row>
    <row r="274" spans="7:96" x14ac:dyDescent="0.3">
      <c r="G274" s="4" t="str">
        <f t="shared" si="4"/>
        <v/>
      </c>
      <c r="J274" t="str">
        <f>IFERROR(_xlfn.XLOOKUP(I274,Backend!$D$6:$D$101,Backend!$B$6:$B$101),"")</f>
        <v/>
      </c>
      <c r="Q274" t="str" cm="1">
        <f t="array" ref="Q274:CR274">TRANSPOSE(_xlfn._xlws.FILTER(Backend!$M$5:$M$100,J274=Backend!$I$5:$I$100))</f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  <c r="AI274" t="str">
        <v/>
      </c>
      <c r="AJ274" t="str">
        <v/>
      </c>
      <c r="AK274" t="str">
        <v/>
      </c>
      <c r="AL274" t="str">
        <v/>
      </c>
      <c r="AM274" t="str">
        <v/>
      </c>
      <c r="AN274" t="str">
        <v/>
      </c>
      <c r="AO274" t="str">
        <v/>
      </c>
      <c r="AP274" t="str">
        <v/>
      </c>
      <c r="AQ274" t="str">
        <v/>
      </c>
      <c r="AR274" t="str">
        <v/>
      </c>
      <c r="AS274" t="str">
        <v/>
      </c>
      <c r="AT274" t="str">
        <v/>
      </c>
      <c r="AU274" t="str">
        <v/>
      </c>
      <c r="AV274" t="str">
        <v/>
      </c>
      <c r="AW274" t="str">
        <v/>
      </c>
      <c r="AX274" t="str">
        <v/>
      </c>
      <c r="AY274" t="str">
        <v/>
      </c>
      <c r="AZ274" t="str">
        <v/>
      </c>
      <c r="BA274" t="str">
        <v/>
      </c>
      <c r="BB274" t="str">
        <v/>
      </c>
      <c r="BC274" t="str">
        <v/>
      </c>
      <c r="BD274" t="str">
        <v/>
      </c>
      <c r="BE274" t="str">
        <v/>
      </c>
      <c r="BF274" t="str">
        <v/>
      </c>
      <c r="BG274" t="str">
        <v/>
      </c>
      <c r="BH274" t="str">
        <v/>
      </c>
      <c r="BI274" t="str">
        <v/>
      </c>
      <c r="BJ274" t="str">
        <v/>
      </c>
      <c r="BK274" t="str">
        <v/>
      </c>
      <c r="BL274" t="str">
        <v/>
      </c>
      <c r="BM274" t="str">
        <v/>
      </c>
      <c r="BN274" t="str">
        <v/>
      </c>
      <c r="BO274" t="str">
        <v/>
      </c>
      <c r="BP274" t="str">
        <v/>
      </c>
      <c r="BQ274" t="str">
        <v/>
      </c>
      <c r="BR274" t="str">
        <v/>
      </c>
      <c r="BS274" t="str">
        <v/>
      </c>
      <c r="BT274" t="str">
        <v/>
      </c>
      <c r="BU274" t="str">
        <v/>
      </c>
      <c r="BV274" t="str">
        <v/>
      </c>
      <c r="BW274" t="str">
        <v/>
      </c>
      <c r="BX274" t="str">
        <v/>
      </c>
      <c r="BY274" t="str">
        <v/>
      </c>
      <c r="BZ274" t="str">
        <v/>
      </c>
      <c r="CA274" t="str">
        <v/>
      </c>
      <c r="CB274" t="str">
        <v/>
      </c>
      <c r="CC274" t="str">
        <v/>
      </c>
      <c r="CD274" t="str">
        <v/>
      </c>
      <c r="CE274" t="str">
        <v/>
      </c>
      <c r="CF274" t="str">
        <v/>
      </c>
      <c r="CG274" t="str">
        <v/>
      </c>
      <c r="CH274" t="str">
        <v/>
      </c>
      <c r="CI274" t="str">
        <v/>
      </c>
      <c r="CJ274" t="str">
        <v/>
      </c>
      <c r="CK274" t="str">
        <v/>
      </c>
      <c r="CL274" t="str">
        <v/>
      </c>
      <c r="CM274" t="str">
        <v/>
      </c>
      <c r="CN274" t="str">
        <v/>
      </c>
      <c r="CO274" t="str">
        <v/>
      </c>
      <c r="CP274" t="str">
        <v/>
      </c>
      <c r="CQ274" t="str">
        <v/>
      </c>
      <c r="CR274" t="str">
        <v/>
      </c>
    </row>
    <row r="275" spans="7:96" x14ac:dyDescent="0.3">
      <c r="G275" s="4" t="str">
        <f t="shared" si="4"/>
        <v/>
      </c>
      <c r="J275" t="str">
        <f>IFERROR(_xlfn.XLOOKUP(I275,Backend!$D$6:$D$101,Backend!$B$6:$B$101),"")</f>
        <v/>
      </c>
      <c r="Q275" t="str" cm="1">
        <f t="array" ref="Q275:CR275">TRANSPOSE(_xlfn._xlws.FILTER(Backend!$M$5:$M$100,J275=Backend!$I$5:$I$100))</f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 t="str">
        <v/>
      </c>
      <c r="AK275" t="str">
        <v/>
      </c>
      <c r="AL275" t="str">
        <v/>
      </c>
      <c r="AM275" t="str">
        <v/>
      </c>
      <c r="AN275" t="str">
        <v/>
      </c>
      <c r="AO275" t="str">
        <v/>
      </c>
      <c r="AP275" t="str">
        <v/>
      </c>
      <c r="AQ275" t="str">
        <v/>
      </c>
      <c r="AR275" t="str">
        <v/>
      </c>
      <c r="AS275" t="str">
        <v/>
      </c>
      <c r="AT275" t="str">
        <v/>
      </c>
      <c r="AU275" t="str">
        <v/>
      </c>
      <c r="AV275" t="str">
        <v/>
      </c>
      <c r="AW275" t="str">
        <v/>
      </c>
      <c r="AX275" t="str">
        <v/>
      </c>
      <c r="AY275" t="str">
        <v/>
      </c>
      <c r="AZ275" t="str">
        <v/>
      </c>
      <c r="BA275" t="str">
        <v/>
      </c>
      <c r="BB275" t="str">
        <v/>
      </c>
      <c r="BC275" t="str">
        <v/>
      </c>
      <c r="BD275" t="str">
        <v/>
      </c>
      <c r="BE275" t="str">
        <v/>
      </c>
      <c r="BF275" t="str">
        <v/>
      </c>
      <c r="BG275" t="str">
        <v/>
      </c>
      <c r="BH275" t="str">
        <v/>
      </c>
      <c r="BI275" t="str">
        <v/>
      </c>
      <c r="BJ275" t="str">
        <v/>
      </c>
      <c r="BK275" t="str">
        <v/>
      </c>
      <c r="BL275" t="str">
        <v/>
      </c>
      <c r="BM275" t="str">
        <v/>
      </c>
      <c r="BN275" t="str">
        <v/>
      </c>
      <c r="BO275" t="str">
        <v/>
      </c>
      <c r="BP275" t="str">
        <v/>
      </c>
      <c r="BQ275" t="str">
        <v/>
      </c>
      <c r="BR275" t="str">
        <v/>
      </c>
      <c r="BS275" t="str">
        <v/>
      </c>
      <c r="BT275" t="str">
        <v/>
      </c>
      <c r="BU275" t="str">
        <v/>
      </c>
      <c r="BV275" t="str">
        <v/>
      </c>
      <c r="BW275" t="str">
        <v/>
      </c>
      <c r="BX275" t="str">
        <v/>
      </c>
      <c r="BY275" t="str">
        <v/>
      </c>
      <c r="BZ275" t="str">
        <v/>
      </c>
      <c r="CA275" t="str">
        <v/>
      </c>
      <c r="CB275" t="str">
        <v/>
      </c>
      <c r="CC275" t="str">
        <v/>
      </c>
      <c r="CD275" t="str">
        <v/>
      </c>
      <c r="CE275" t="str">
        <v/>
      </c>
      <c r="CF275" t="str">
        <v/>
      </c>
      <c r="CG275" t="str">
        <v/>
      </c>
      <c r="CH275" t="str">
        <v/>
      </c>
      <c r="CI275" t="str">
        <v/>
      </c>
      <c r="CJ275" t="str">
        <v/>
      </c>
      <c r="CK275" t="str">
        <v/>
      </c>
      <c r="CL275" t="str">
        <v/>
      </c>
      <c r="CM275" t="str">
        <v/>
      </c>
      <c r="CN275" t="str">
        <v/>
      </c>
      <c r="CO275" t="str">
        <v/>
      </c>
      <c r="CP275" t="str">
        <v/>
      </c>
      <c r="CQ275" t="str">
        <v/>
      </c>
      <c r="CR275" t="str">
        <v/>
      </c>
    </row>
    <row r="276" spans="7:96" x14ac:dyDescent="0.3">
      <c r="G276" s="4" t="str">
        <f t="shared" si="4"/>
        <v/>
      </c>
      <c r="J276" t="str">
        <f>IFERROR(_xlfn.XLOOKUP(I276,Backend!$D$6:$D$101,Backend!$B$6:$B$101),"")</f>
        <v/>
      </c>
      <c r="Q276" t="str" cm="1">
        <f t="array" ref="Q276:CR276">TRANSPOSE(_xlfn._xlws.FILTER(Backend!$M$5:$M$100,J276=Backend!$I$5:$I$100))</f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  <c r="AF276" t="str">
        <v/>
      </c>
      <c r="AG276" t="str">
        <v/>
      </c>
      <c r="AH276" t="str">
        <v/>
      </c>
      <c r="AI276" t="str">
        <v/>
      </c>
      <c r="AJ276" t="str">
        <v/>
      </c>
      <c r="AK276" t="str">
        <v/>
      </c>
      <c r="AL276" t="str">
        <v/>
      </c>
      <c r="AM276" t="str">
        <v/>
      </c>
      <c r="AN276" t="str">
        <v/>
      </c>
      <c r="AO276" t="str">
        <v/>
      </c>
      <c r="AP276" t="str">
        <v/>
      </c>
      <c r="AQ276" t="str">
        <v/>
      </c>
      <c r="AR276" t="str">
        <v/>
      </c>
      <c r="AS276" t="str">
        <v/>
      </c>
      <c r="AT276" t="str">
        <v/>
      </c>
      <c r="AU276" t="str">
        <v/>
      </c>
      <c r="AV276" t="str">
        <v/>
      </c>
      <c r="AW276" t="str">
        <v/>
      </c>
      <c r="AX276" t="str">
        <v/>
      </c>
      <c r="AY276" t="str">
        <v/>
      </c>
      <c r="AZ276" t="str">
        <v/>
      </c>
      <c r="BA276" t="str">
        <v/>
      </c>
      <c r="BB276" t="str">
        <v/>
      </c>
      <c r="BC276" t="str">
        <v/>
      </c>
      <c r="BD276" t="str">
        <v/>
      </c>
      <c r="BE276" t="str">
        <v/>
      </c>
      <c r="BF276" t="str">
        <v/>
      </c>
      <c r="BG276" t="str">
        <v/>
      </c>
      <c r="BH276" t="str">
        <v/>
      </c>
      <c r="BI276" t="str">
        <v/>
      </c>
      <c r="BJ276" t="str">
        <v/>
      </c>
      <c r="BK276" t="str">
        <v/>
      </c>
      <c r="BL276" t="str">
        <v/>
      </c>
      <c r="BM276" t="str">
        <v/>
      </c>
      <c r="BN276" t="str">
        <v/>
      </c>
      <c r="BO276" t="str">
        <v/>
      </c>
      <c r="BP276" t="str">
        <v/>
      </c>
      <c r="BQ276" t="str">
        <v/>
      </c>
      <c r="BR276" t="str">
        <v/>
      </c>
      <c r="BS276" t="str">
        <v/>
      </c>
      <c r="BT276" t="str">
        <v/>
      </c>
      <c r="BU276" t="str">
        <v/>
      </c>
      <c r="BV276" t="str">
        <v/>
      </c>
      <c r="BW276" t="str">
        <v/>
      </c>
      <c r="BX276" t="str">
        <v/>
      </c>
      <c r="BY276" t="str">
        <v/>
      </c>
      <c r="BZ276" t="str">
        <v/>
      </c>
      <c r="CA276" t="str">
        <v/>
      </c>
      <c r="CB276" t="str">
        <v/>
      </c>
      <c r="CC276" t="str">
        <v/>
      </c>
      <c r="CD276" t="str">
        <v/>
      </c>
      <c r="CE276" t="str">
        <v/>
      </c>
      <c r="CF276" t="str">
        <v/>
      </c>
      <c r="CG276" t="str">
        <v/>
      </c>
      <c r="CH276" t="str">
        <v/>
      </c>
      <c r="CI276" t="str">
        <v/>
      </c>
      <c r="CJ276" t="str">
        <v/>
      </c>
      <c r="CK276" t="str">
        <v/>
      </c>
      <c r="CL276" t="str">
        <v/>
      </c>
      <c r="CM276" t="str">
        <v/>
      </c>
      <c r="CN276" t="str">
        <v/>
      </c>
      <c r="CO276" t="str">
        <v/>
      </c>
      <c r="CP276" t="str">
        <v/>
      </c>
      <c r="CQ276" t="str">
        <v/>
      </c>
      <c r="CR276" t="str">
        <v/>
      </c>
    </row>
    <row r="277" spans="7:96" x14ac:dyDescent="0.3">
      <c r="G277" s="4" t="str">
        <f t="shared" si="4"/>
        <v/>
      </c>
      <c r="J277" t="str">
        <f>IFERROR(_xlfn.XLOOKUP(I277,Backend!$D$6:$D$101,Backend!$B$6:$B$101),"")</f>
        <v/>
      </c>
      <c r="Q277" t="str" cm="1">
        <f t="array" ref="Q277:CR277">TRANSPOSE(_xlfn._xlws.FILTER(Backend!$M$5:$M$100,J277=Backend!$I$5:$I$100))</f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  <c r="AF277" t="str">
        <v/>
      </c>
      <c r="AG277" t="str">
        <v/>
      </c>
      <c r="AH277" t="str">
        <v/>
      </c>
      <c r="AI277" t="str">
        <v/>
      </c>
      <c r="AJ277" t="str">
        <v/>
      </c>
      <c r="AK277" t="str">
        <v/>
      </c>
      <c r="AL277" t="str">
        <v/>
      </c>
      <c r="AM277" t="str">
        <v/>
      </c>
      <c r="AN277" t="str">
        <v/>
      </c>
      <c r="AO277" t="str">
        <v/>
      </c>
      <c r="AP277" t="str">
        <v/>
      </c>
      <c r="AQ277" t="str">
        <v/>
      </c>
      <c r="AR277" t="str">
        <v/>
      </c>
      <c r="AS277" t="str">
        <v/>
      </c>
      <c r="AT277" t="str">
        <v/>
      </c>
      <c r="AU277" t="str">
        <v/>
      </c>
      <c r="AV277" t="str">
        <v/>
      </c>
      <c r="AW277" t="str">
        <v/>
      </c>
      <c r="AX277" t="str">
        <v/>
      </c>
      <c r="AY277" t="str">
        <v/>
      </c>
      <c r="AZ277" t="str">
        <v/>
      </c>
      <c r="BA277" t="str">
        <v/>
      </c>
      <c r="BB277" t="str">
        <v/>
      </c>
      <c r="BC277" t="str">
        <v/>
      </c>
      <c r="BD277" t="str">
        <v/>
      </c>
      <c r="BE277" t="str">
        <v/>
      </c>
      <c r="BF277" t="str">
        <v/>
      </c>
      <c r="BG277" t="str">
        <v/>
      </c>
      <c r="BH277" t="str">
        <v/>
      </c>
      <c r="BI277" t="str">
        <v/>
      </c>
      <c r="BJ277" t="str">
        <v/>
      </c>
      <c r="BK277" t="str">
        <v/>
      </c>
      <c r="BL277" t="str">
        <v/>
      </c>
      <c r="BM277" t="str">
        <v/>
      </c>
      <c r="BN277" t="str">
        <v/>
      </c>
      <c r="BO277" t="str">
        <v/>
      </c>
      <c r="BP277" t="str">
        <v/>
      </c>
      <c r="BQ277" t="str">
        <v/>
      </c>
      <c r="BR277" t="str">
        <v/>
      </c>
      <c r="BS277" t="str">
        <v/>
      </c>
      <c r="BT277" t="str">
        <v/>
      </c>
      <c r="BU277" t="str">
        <v/>
      </c>
      <c r="BV277" t="str">
        <v/>
      </c>
      <c r="BW277" t="str">
        <v/>
      </c>
      <c r="BX277" t="str">
        <v/>
      </c>
      <c r="BY277" t="str">
        <v/>
      </c>
      <c r="BZ277" t="str">
        <v/>
      </c>
      <c r="CA277" t="str">
        <v/>
      </c>
      <c r="CB277" t="str">
        <v/>
      </c>
      <c r="CC277" t="str">
        <v/>
      </c>
      <c r="CD277" t="str">
        <v/>
      </c>
      <c r="CE277" t="str">
        <v/>
      </c>
      <c r="CF277" t="str">
        <v/>
      </c>
      <c r="CG277" t="str">
        <v/>
      </c>
      <c r="CH277" t="str">
        <v/>
      </c>
      <c r="CI277" t="str">
        <v/>
      </c>
      <c r="CJ277" t="str">
        <v/>
      </c>
      <c r="CK277" t="str">
        <v/>
      </c>
      <c r="CL277" t="str">
        <v/>
      </c>
      <c r="CM277" t="str">
        <v/>
      </c>
      <c r="CN277" t="str">
        <v/>
      </c>
      <c r="CO277" t="str">
        <v/>
      </c>
      <c r="CP277" t="str">
        <v/>
      </c>
      <c r="CQ277" t="str">
        <v/>
      </c>
      <c r="CR277" t="str">
        <v/>
      </c>
    </row>
    <row r="278" spans="7:96" x14ac:dyDescent="0.3">
      <c r="G278" s="4" t="str">
        <f t="shared" si="4"/>
        <v/>
      </c>
      <c r="J278" t="str">
        <f>IFERROR(_xlfn.XLOOKUP(I278,Backend!$D$6:$D$101,Backend!$B$6:$B$101),"")</f>
        <v/>
      </c>
      <c r="Q278" t="str" cm="1">
        <f t="array" ref="Q278:CR278">TRANSPOSE(_xlfn._xlws.FILTER(Backend!$M$5:$M$100,J278=Backend!$I$5:$I$100))</f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  <c r="AI278" t="str">
        <v/>
      </c>
      <c r="AJ278" t="str">
        <v/>
      </c>
      <c r="AK278" t="str">
        <v/>
      </c>
      <c r="AL278" t="str">
        <v/>
      </c>
      <c r="AM278" t="str">
        <v/>
      </c>
      <c r="AN278" t="str">
        <v/>
      </c>
      <c r="AO278" t="str">
        <v/>
      </c>
      <c r="AP278" t="str">
        <v/>
      </c>
      <c r="AQ278" t="str">
        <v/>
      </c>
      <c r="AR278" t="str">
        <v/>
      </c>
      <c r="AS278" t="str">
        <v/>
      </c>
      <c r="AT278" t="str">
        <v/>
      </c>
      <c r="AU278" t="str">
        <v/>
      </c>
      <c r="AV278" t="str">
        <v/>
      </c>
      <c r="AW278" t="str">
        <v/>
      </c>
      <c r="AX278" t="str">
        <v/>
      </c>
      <c r="AY278" t="str">
        <v/>
      </c>
      <c r="AZ278" t="str">
        <v/>
      </c>
      <c r="BA278" t="str">
        <v/>
      </c>
      <c r="BB278" t="str">
        <v/>
      </c>
      <c r="BC278" t="str">
        <v/>
      </c>
      <c r="BD278" t="str">
        <v/>
      </c>
      <c r="BE278" t="str">
        <v/>
      </c>
      <c r="BF278" t="str">
        <v/>
      </c>
      <c r="BG278" t="str">
        <v/>
      </c>
      <c r="BH278" t="str">
        <v/>
      </c>
      <c r="BI278" t="str">
        <v/>
      </c>
      <c r="BJ278" t="str">
        <v/>
      </c>
      <c r="BK278" t="str">
        <v/>
      </c>
      <c r="BL278" t="str">
        <v/>
      </c>
      <c r="BM278" t="str">
        <v/>
      </c>
      <c r="BN278" t="str">
        <v/>
      </c>
      <c r="BO278" t="str">
        <v/>
      </c>
      <c r="BP278" t="str">
        <v/>
      </c>
      <c r="BQ278" t="str">
        <v/>
      </c>
      <c r="BR278" t="str">
        <v/>
      </c>
      <c r="BS278" t="str">
        <v/>
      </c>
      <c r="BT278" t="str">
        <v/>
      </c>
      <c r="BU278" t="str">
        <v/>
      </c>
      <c r="BV278" t="str">
        <v/>
      </c>
      <c r="BW278" t="str">
        <v/>
      </c>
      <c r="BX278" t="str">
        <v/>
      </c>
      <c r="BY278" t="str">
        <v/>
      </c>
      <c r="BZ278" t="str">
        <v/>
      </c>
      <c r="CA278" t="str">
        <v/>
      </c>
      <c r="CB278" t="str">
        <v/>
      </c>
      <c r="CC278" t="str">
        <v/>
      </c>
      <c r="CD278" t="str">
        <v/>
      </c>
      <c r="CE278" t="str">
        <v/>
      </c>
      <c r="CF278" t="str">
        <v/>
      </c>
      <c r="CG278" t="str">
        <v/>
      </c>
      <c r="CH278" t="str">
        <v/>
      </c>
      <c r="CI278" t="str">
        <v/>
      </c>
      <c r="CJ278" t="str">
        <v/>
      </c>
      <c r="CK278" t="str">
        <v/>
      </c>
      <c r="CL278" t="str">
        <v/>
      </c>
      <c r="CM278" t="str">
        <v/>
      </c>
      <c r="CN278" t="str">
        <v/>
      </c>
      <c r="CO278" t="str">
        <v/>
      </c>
      <c r="CP278" t="str">
        <v/>
      </c>
      <c r="CQ278" t="str">
        <v/>
      </c>
      <c r="CR278" t="str">
        <v/>
      </c>
    </row>
    <row r="279" spans="7:96" x14ac:dyDescent="0.3">
      <c r="G279" s="4" t="str">
        <f t="shared" si="4"/>
        <v/>
      </c>
      <c r="J279" t="str">
        <f>IFERROR(_xlfn.XLOOKUP(I279,Backend!$D$6:$D$101,Backend!$B$6:$B$101),"")</f>
        <v/>
      </c>
      <c r="Q279" t="str" cm="1">
        <f t="array" ref="Q279:CR279">TRANSPOSE(_xlfn._xlws.FILTER(Backend!$M$5:$M$100,J279=Backend!$I$5:$I$100))</f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 t="str">
        <v/>
      </c>
      <c r="AH279" t="str">
        <v/>
      </c>
      <c r="AI279" t="str">
        <v/>
      </c>
      <c r="AJ279" t="str">
        <v/>
      </c>
      <c r="AK279" t="str">
        <v/>
      </c>
      <c r="AL279" t="str">
        <v/>
      </c>
      <c r="AM279" t="str">
        <v/>
      </c>
      <c r="AN279" t="str">
        <v/>
      </c>
      <c r="AO279" t="str">
        <v/>
      </c>
      <c r="AP279" t="str">
        <v/>
      </c>
      <c r="AQ279" t="str">
        <v/>
      </c>
      <c r="AR279" t="str">
        <v/>
      </c>
      <c r="AS279" t="str">
        <v/>
      </c>
      <c r="AT279" t="str">
        <v/>
      </c>
      <c r="AU279" t="str">
        <v/>
      </c>
      <c r="AV279" t="str">
        <v/>
      </c>
      <c r="AW279" t="str">
        <v/>
      </c>
      <c r="AX279" t="str">
        <v/>
      </c>
      <c r="AY279" t="str">
        <v/>
      </c>
      <c r="AZ279" t="str">
        <v/>
      </c>
      <c r="BA279" t="str">
        <v/>
      </c>
      <c r="BB279" t="str">
        <v/>
      </c>
      <c r="BC279" t="str">
        <v/>
      </c>
      <c r="BD279" t="str">
        <v/>
      </c>
      <c r="BE279" t="str">
        <v/>
      </c>
      <c r="BF279" t="str">
        <v/>
      </c>
      <c r="BG279" t="str">
        <v/>
      </c>
      <c r="BH279" t="str">
        <v/>
      </c>
      <c r="BI279" t="str">
        <v/>
      </c>
      <c r="BJ279" t="str">
        <v/>
      </c>
      <c r="BK279" t="str">
        <v/>
      </c>
      <c r="BL279" t="str">
        <v/>
      </c>
      <c r="BM279" t="str">
        <v/>
      </c>
      <c r="BN279" t="str">
        <v/>
      </c>
      <c r="BO279" t="str">
        <v/>
      </c>
      <c r="BP279" t="str">
        <v/>
      </c>
      <c r="BQ279" t="str">
        <v/>
      </c>
      <c r="BR279" t="str">
        <v/>
      </c>
      <c r="BS279" t="str">
        <v/>
      </c>
      <c r="BT279" t="str">
        <v/>
      </c>
      <c r="BU279" t="str">
        <v/>
      </c>
      <c r="BV279" t="str">
        <v/>
      </c>
      <c r="BW279" t="str">
        <v/>
      </c>
      <c r="BX279" t="str">
        <v/>
      </c>
      <c r="BY279" t="str">
        <v/>
      </c>
      <c r="BZ279" t="str">
        <v/>
      </c>
      <c r="CA279" t="str">
        <v/>
      </c>
      <c r="CB279" t="str">
        <v/>
      </c>
      <c r="CC279" t="str">
        <v/>
      </c>
      <c r="CD279" t="str">
        <v/>
      </c>
      <c r="CE279" t="str">
        <v/>
      </c>
      <c r="CF279" t="str">
        <v/>
      </c>
      <c r="CG279" t="str">
        <v/>
      </c>
      <c r="CH279" t="str">
        <v/>
      </c>
      <c r="CI279" t="str">
        <v/>
      </c>
      <c r="CJ279" t="str">
        <v/>
      </c>
      <c r="CK279" t="str">
        <v/>
      </c>
      <c r="CL279" t="str">
        <v/>
      </c>
      <c r="CM279" t="str">
        <v/>
      </c>
      <c r="CN279" t="str">
        <v/>
      </c>
      <c r="CO279" t="str">
        <v/>
      </c>
      <c r="CP279" t="str">
        <v/>
      </c>
      <c r="CQ279" t="str">
        <v/>
      </c>
      <c r="CR279" t="str">
        <v/>
      </c>
    </row>
    <row r="280" spans="7:96" x14ac:dyDescent="0.3">
      <c r="G280" s="4" t="str">
        <f t="shared" si="4"/>
        <v/>
      </c>
      <c r="J280" t="str">
        <f>IFERROR(_xlfn.XLOOKUP(I280,Backend!$D$6:$D$101,Backend!$B$6:$B$101),"")</f>
        <v/>
      </c>
      <c r="Q280" t="str" cm="1">
        <f t="array" ref="Q280:CR280">TRANSPOSE(_xlfn._xlws.FILTER(Backend!$M$5:$M$100,J280=Backend!$I$5:$I$100))</f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  <c r="AI280" t="str">
        <v/>
      </c>
      <c r="AJ280" t="str">
        <v/>
      </c>
      <c r="AK280" t="str">
        <v/>
      </c>
      <c r="AL280" t="str">
        <v/>
      </c>
      <c r="AM280" t="str">
        <v/>
      </c>
      <c r="AN280" t="str">
        <v/>
      </c>
      <c r="AO280" t="str">
        <v/>
      </c>
      <c r="AP280" t="str">
        <v/>
      </c>
      <c r="AQ280" t="str">
        <v/>
      </c>
      <c r="AR280" t="str">
        <v/>
      </c>
      <c r="AS280" t="str">
        <v/>
      </c>
      <c r="AT280" t="str">
        <v/>
      </c>
      <c r="AU280" t="str">
        <v/>
      </c>
      <c r="AV280" t="str">
        <v/>
      </c>
      <c r="AW280" t="str">
        <v/>
      </c>
      <c r="AX280" t="str">
        <v/>
      </c>
      <c r="AY280" t="str">
        <v/>
      </c>
      <c r="AZ280" t="str">
        <v/>
      </c>
      <c r="BA280" t="str">
        <v/>
      </c>
      <c r="BB280" t="str">
        <v/>
      </c>
      <c r="BC280" t="str">
        <v/>
      </c>
      <c r="BD280" t="str">
        <v/>
      </c>
      <c r="BE280" t="str">
        <v/>
      </c>
      <c r="BF280" t="str">
        <v/>
      </c>
      <c r="BG280" t="str">
        <v/>
      </c>
      <c r="BH280" t="str">
        <v/>
      </c>
      <c r="BI280" t="str">
        <v/>
      </c>
      <c r="BJ280" t="str">
        <v/>
      </c>
      <c r="BK280" t="str">
        <v/>
      </c>
      <c r="BL280" t="str">
        <v/>
      </c>
      <c r="BM280" t="str">
        <v/>
      </c>
      <c r="BN280" t="str">
        <v/>
      </c>
      <c r="BO280" t="str">
        <v/>
      </c>
      <c r="BP280" t="str">
        <v/>
      </c>
      <c r="BQ280" t="str">
        <v/>
      </c>
      <c r="BR280" t="str">
        <v/>
      </c>
      <c r="BS280" t="str">
        <v/>
      </c>
      <c r="BT280" t="str">
        <v/>
      </c>
      <c r="BU280" t="str">
        <v/>
      </c>
      <c r="BV280" t="str">
        <v/>
      </c>
      <c r="BW280" t="str">
        <v/>
      </c>
      <c r="BX280" t="str">
        <v/>
      </c>
      <c r="BY280" t="str">
        <v/>
      </c>
      <c r="BZ280" t="str">
        <v/>
      </c>
      <c r="CA280" t="str">
        <v/>
      </c>
      <c r="CB280" t="str">
        <v/>
      </c>
      <c r="CC280" t="str">
        <v/>
      </c>
      <c r="CD280" t="str">
        <v/>
      </c>
      <c r="CE280" t="str">
        <v/>
      </c>
      <c r="CF280" t="str">
        <v/>
      </c>
      <c r="CG280" t="str">
        <v/>
      </c>
      <c r="CH280" t="str">
        <v/>
      </c>
      <c r="CI280" t="str">
        <v/>
      </c>
      <c r="CJ280" t="str">
        <v/>
      </c>
      <c r="CK280" t="str">
        <v/>
      </c>
      <c r="CL280" t="str">
        <v/>
      </c>
      <c r="CM280" t="str">
        <v/>
      </c>
      <c r="CN280" t="str">
        <v/>
      </c>
      <c r="CO280" t="str">
        <v/>
      </c>
      <c r="CP280" t="str">
        <v/>
      </c>
      <c r="CQ280" t="str">
        <v/>
      </c>
      <c r="CR280" t="str">
        <v/>
      </c>
    </row>
    <row r="281" spans="7:96" x14ac:dyDescent="0.3">
      <c r="G281" s="4" t="str">
        <f t="shared" si="4"/>
        <v/>
      </c>
      <c r="J281" t="str">
        <f>IFERROR(_xlfn.XLOOKUP(I281,Backend!$D$6:$D$101,Backend!$B$6:$B$101),"")</f>
        <v/>
      </c>
      <c r="Q281" t="str" cm="1">
        <f t="array" ref="Q281:CR281">TRANSPOSE(_xlfn._xlws.FILTER(Backend!$M$5:$M$100,J281=Backend!$I$5:$I$100))</f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  <c r="AE281" t="str">
        <v/>
      </c>
      <c r="AF281" t="str">
        <v/>
      </c>
      <c r="AG281" t="str">
        <v/>
      </c>
      <c r="AH281" t="str">
        <v/>
      </c>
      <c r="AI281" t="str">
        <v/>
      </c>
      <c r="AJ281" t="str">
        <v/>
      </c>
      <c r="AK281" t="str">
        <v/>
      </c>
      <c r="AL281" t="str">
        <v/>
      </c>
      <c r="AM281" t="str">
        <v/>
      </c>
      <c r="AN281" t="str">
        <v/>
      </c>
      <c r="AO281" t="str">
        <v/>
      </c>
      <c r="AP281" t="str">
        <v/>
      </c>
      <c r="AQ281" t="str">
        <v/>
      </c>
      <c r="AR281" t="str">
        <v/>
      </c>
      <c r="AS281" t="str">
        <v/>
      </c>
      <c r="AT281" t="str">
        <v/>
      </c>
      <c r="AU281" t="str">
        <v/>
      </c>
      <c r="AV281" t="str">
        <v/>
      </c>
      <c r="AW281" t="str">
        <v/>
      </c>
      <c r="AX281" t="str">
        <v/>
      </c>
      <c r="AY281" t="str">
        <v/>
      </c>
      <c r="AZ281" t="str">
        <v/>
      </c>
      <c r="BA281" t="str">
        <v/>
      </c>
      <c r="BB281" t="str">
        <v/>
      </c>
      <c r="BC281" t="str">
        <v/>
      </c>
      <c r="BD281" t="str">
        <v/>
      </c>
      <c r="BE281" t="str">
        <v/>
      </c>
      <c r="BF281" t="str">
        <v/>
      </c>
      <c r="BG281" t="str">
        <v/>
      </c>
      <c r="BH281" t="str">
        <v/>
      </c>
      <c r="BI281" t="str">
        <v/>
      </c>
      <c r="BJ281" t="str">
        <v/>
      </c>
      <c r="BK281" t="str">
        <v/>
      </c>
      <c r="BL281" t="str">
        <v/>
      </c>
      <c r="BM281" t="str">
        <v/>
      </c>
      <c r="BN281" t="str">
        <v/>
      </c>
      <c r="BO281" t="str">
        <v/>
      </c>
      <c r="BP281" t="str">
        <v/>
      </c>
      <c r="BQ281" t="str">
        <v/>
      </c>
      <c r="BR281" t="str">
        <v/>
      </c>
      <c r="BS281" t="str">
        <v/>
      </c>
      <c r="BT281" t="str">
        <v/>
      </c>
      <c r="BU281" t="str">
        <v/>
      </c>
      <c r="BV281" t="str">
        <v/>
      </c>
      <c r="BW281" t="str">
        <v/>
      </c>
      <c r="BX281" t="str">
        <v/>
      </c>
      <c r="BY281" t="str">
        <v/>
      </c>
      <c r="BZ281" t="str">
        <v/>
      </c>
      <c r="CA281" t="str">
        <v/>
      </c>
      <c r="CB281" t="str">
        <v/>
      </c>
      <c r="CC281" t="str">
        <v/>
      </c>
      <c r="CD281" t="str">
        <v/>
      </c>
      <c r="CE281" t="str">
        <v/>
      </c>
      <c r="CF281" t="str">
        <v/>
      </c>
      <c r="CG281" t="str">
        <v/>
      </c>
      <c r="CH281" t="str">
        <v/>
      </c>
      <c r="CI281" t="str">
        <v/>
      </c>
      <c r="CJ281" t="str">
        <v/>
      </c>
      <c r="CK281" t="str">
        <v/>
      </c>
      <c r="CL281" t="str">
        <v/>
      </c>
      <c r="CM281" t="str">
        <v/>
      </c>
      <c r="CN281" t="str">
        <v/>
      </c>
      <c r="CO281" t="str">
        <v/>
      </c>
      <c r="CP281" t="str">
        <v/>
      </c>
      <c r="CQ281" t="str">
        <v/>
      </c>
      <c r="CR281" t="str">
        <v/>
      </c>
    </row>
    <row r="282" spans="7:96" x14ac:dyDescent="0.3">
      <c r="G282" s="4" t="str">
        <f t="shared" si="4"/>
        <v/>
      </c>
      <c r="J282" t="str">
        <f>IFERROR(_xlfn.XLOOKUP(I282,Backend!$D$6:$D$101,Backend!$B$6:$B$101),"")</f>
        <v/>
      </c>
      <c r="Q282" t="str" cm="1">
        <f t="array" ref="Q282:CR282">TRANSPOSE(_xlfn._xlws.FILTER(Backend!$M$5:$M$100,J282=Backend!$I$5:$I$100))</f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 t="str">
        <v/>
      </c>
      <c r="AK282" t="str">
        <v/>
      </c>
      <c r="AL282" t="str">
        <v/>
      </c>
      <c r="AM282" t="str">
        <v/>
      </c>
      <c r="AN282" t="str">
        <v/>
      </c>
      <c r="AO282" t="str">
        <v/>
      </c>
      <c r="AP282" t="str">
        <v/>
      </c>
      <c r="AQ282" t="str">
        <v/>
      </c>
      <c r="AR282" t="str">
        <v/>
      </c>
      <c r="AS282" t="str">
        <v/>
      </c>
      <c r="AT282" t="str">
        <v/>
      </c>
      <c r="AU282" t="str">
        <v/>
      </c>
      <c r="AV282" t="str">
        <v/>
      </c>
      <c r="AW282" t="str">
        <v/>
      </c>
      <c r="AX282" t="str">
        <v/>
      </c>
      <c r="AY282" t="str">
        <v/>
      </c>
      <c r="AZ282" t="str">
        <v/>
      </c>
      <c r="BA282" t="str">
        <v/>
      </c>
      <c r="BB282" t="str">
        <v/>
      </c>
      <c r="BC282" t="str">
        <v/>
      </c>
      <c r="BD282" t="str">
        <v/>
      </c>
      <c r="BE282" t="str">
        <v/>
      </c>
      <c r="BF282" t="str">
        <v/>
      </c>
      <c r="BG282" t="str">
        <v/>
      </c>
      <c r="BH282" t="str">
        <v/>
      </c>
      <c r="BI282" t="str">
        <v/>
      </c>
      <c r="BJ282" t="str">
        <v/>
      </c>
      <c r="BK282" t="str">
        <v/>
      </c>
      <c r="BL282" t="str">
        <v/>
      </c>
      <c r="BM282" t="str">
        <v/>
      </c>
      <c r="BN282" t="str">
        <v/>
      </c>
      <c r="BO282" t="str">
        <v/>
      </c>
      <c r="BP282" t="str">
        <v/>
      </c>
      <c r="BQ282" t="str">
        <v/>
      </c>
      <c r="BR282" t="str">
        <v/>
      </c>
      <c r="BS282" t="str">
        <v/>
      </c>
      <c r="BT282" t="str">
        <v/>
      </c>
      <c r="BU282" t="str">
        <v/>
      </c>
      <c r="BV282" t="str">
        <v/>
      </c>
      <c r="BW282" t="str">
        <v/>
      </c>
      <c r="BX282" t="str">
        <v/>
      </c>
      <c r="BY282" t="str">
        <v/>
      </c>
      <c r="BZ282" t="str">
        <v/>
      </c>
      <c r="CA282" t="str">
        <v/>
      </c>
      <c r="CB282" t="str">
        <v/>
      </c>
      <c r="CC282" t="str">
        <v/>
      </c>
      <c r="CD282" t="str">
        <v/>
      </c>
      <c r="CE282" t="str">
        <v/>
      </c>
      <c r="CF282" t="str">
        <v/>
      </c>
      <c r="CG282" t="str">
        <v/>
      </c>
      <c r="CH282" t="str">
        <v/>
      </c>
      <c r="CI282" t="str">
        <v/>
      </c>
      <c r="CJ282" t="str">
        <v/>
      </c>
      <c r="CK282" t="str">
        <v/>
      </c>
      <c r="CL282" t="str">
        <v/>
      </c>
      <c r="CM282" t="str">
        <v/>
      </c>
      <c r="CN282" t="str">
        <v/>
      </c>
      <c r="CO282" t="str">
        <v/>
      </c>
      <c r="CP282" t="str">
        <v/>
      </c>
      <c r="CQ282" t="str">
        <v/>
      </c>
      <c r="CR282" t="str">
        <v/>
      </c>
    </row>
    <row r="283" spans="7:96" x14ac:dyDescent="0.3">
      <c r="G283" s="4" t="str">
        <f t="shared" si="4"/>
        <v/>
      </c>
      <c r="J283" t="str">
        <f>IFERROR(_xlfn.XLOOKUP(I283,Backend!$D$6:$D$101,Backend!$B$6:$B$101),"")</f>
        <v/>
      </c>
      <c r="Q283" t="str" cm="1">
        <f t="array" ref="Q283:CR283">TRANSPOSE(_xlfn._xlws.FILTER(Backend!$M$5:$M$100,J283=Backend!$I$5:$I$100))</f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 t="str">
        <v/>
      </c>
      <c r="AH283" t="str">
        <v/>
      </c>
      <c r="AI283" t="str">
        <v/>
      </c>
      <c r="AJ283" t="str">
        <v/>
      </c>
      <c r="AK283" t="str">
        <v/>
      </c>
      <c r="AL283" t="str">
        <v/>
      </c>
      <c r="AM283" t="str">
        <v/>
      </c>
      <c r="AN283" t="str">
        <v/>
      </c>
      <c r="AO283" t="str">
        <v/>
      </c>
      <c r="AP283" t="str">
        <v/>
      </c>
      <c r="AQ283" t="str">
        <v/>
      </c>
      <c r="AR283" t="str">
        <v/>
      </c>
      <c r="AS283" t="str">
        <v/>
      </c>
      <c r="AT283" t="str">
        <v/>
      </c>
      <c r="AU283" t="str">
        <v/>
      </c>
      <c r="AV283" t="str">
        <v/>
      </c>
      <c r="AW283" t="str">
        <v/>
      </c>
      <c r="AX283" t="str">
        <v/>
      </c>
      <c r="AY283" t="str">
        <v/>
      </c>
      <c r="AZ283" t="str">
        <v/>
      </c>
      <c r="BA283" t="str">
        <v/>
      </c>
      <c r="BB283" t="str">
        <v/>
      </c>
      <c r="BC283" t="str">
        <v/>
      </c>
      <c r="BD283" t="str">
        <v/>
      </c>
      <c r="BE283" t="str">
        <v/>
      </c>
      <c r="BF283" t="str">
        <v/>
      </c>
      <c r="BG283" t="str">
        <v/>
      </c>
      <c r="BH283" t="str">
        <v/>
      </c>
      <c r="BI283" t="str">
        <v/>
      </c>
      <c r="BJ283" t="str">
        <v/>
      </c>
      <c r="BK283" t="str">
        <v/>
      </c>
      <c r="BL283" t="str">
        <v/>
      </c>
      <c r="BM283" t="str">
        <v/>
      </c>
      <c r="BN283" t="str">
        <v/>
      </c>
      <c r="BO283" t="str">
        <v/>
      </c>
      <c r="BP283" t="str">
        <v/>
      </c>
      <c r="BQ283" t="str">
        <v/>
      </c>
      <c r="BR283" t="str">
        <v/>
      </c>
      <c r="BS283" t="str">
        <v/>
      </c>
      <c r="BT283" t="str">
        <v/>
      </c>
      <c r="BU283" t="str">
        <v/>
      </c>
      <c r="BV283" t="str">
        <v/>
      </c>
      <c r="BW283" t="str">
        <v/>
      </c>
      <c r="BX283" t="str">
        <v/>
      </c>
      <c r="BY283" t="str">
        <v/>
      </c>
      <c r="BZ283" t="str">
        <v/>
      </c>
      <c r="CA283" t="str">
        <v/>
      </c>
      <c r="CB283" t="str">
        <v/>
      </c>
      <c r="CC283" t="str">
        <v/>
      </c>
      <c r="CD283" t="str">
        <v/>
      </c>
      <c r="CE283" t="str">
        <v/>
      </c>
      <c r="CF283" t="str">
        <v/>
      </c>
      <c r="CG283" t="str">
        <v/>
      </c>
      <c r="CH283" t="str">
        <v/>
      </c>
      <c r="CI283" t="str">
        <v/>
      </c>
      <c r="CJ283" t="str">
        <v/>
      </c>
      <c r="CK283" t="str">
        <v/>
      </c>
      <c r="CL283" t="str">
        <v/>
      </c>
      <c r="CM283" t="str">
        <v/>
      </c>
      <c r="CN283" t="str">
        <v/>
      </c>
      <c r="CO283" t="str">
        <v/>
      </c>
      <c r="CP283" t="str">
        <v/>
      </c>
      <c r="CQ283" t="str">
        <v/>
      </c>
      <c r="CR283" t="str">
        <v/>
      </c>
    </row>
    <row r="284" spans="7:96" x14ac:dyDescent="0.3">
      <c r="G284" s="4" t="str">
        <f t="shared" si="4"/>
        <v/>
      </c>
      <c r="J284" t="str">
        <f>IFERROR(_xlfn.XLOOKUP(I284,Backend!$D$6:$D$101,Backend!$B$6:$B$101),"")</f>
        <v/>
      </c>
      <c r="Q284" t="str" cm="1">
        <f t="array" ref="Q284:CR284">TRANSPOSE(_xlfn._xlws.FILTER(Backend!$M$5:$M$100,J284=Backend!$I$5:$I$100))</f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  <c r="AF284" t="str">
        <v/>
      </c>
      <c r="AG284" t="str">
        <v/>
      </c>
      <c r="AH284" t="str">
        <v/>
      </c>
      <c r="AI284" t="str">
        <v/>
      </c>
      <c r="AJ284" t="str">
        <v/>
      </c>
      <c r="AK284" t="str">
        <v/>
      </c>
      <c r="AL284" t="str">
        <v/>
      </c>
      <c r="AM284" t="str">
        <v/>
      </c>
      <c r="AN284" t="str">
        <v/>
      </c>
      <c r="AO284" t="str">
        <v/>
      </c>
      <c r="AP284" t="str">
        <v/>
      </c>
      <c r="AQ284" t="str">
        <v/>
      </c>
      <c r="AR284" t="str">
        <v/>
      </c>
      <c r="AS284" t="str">
        <v/>
      </c>
      <c r="AT284" t="str">
        <v/>
      </c>
      <c r="AU284" t="str">
        <v/>
      </c>
      <c r="AV284" t="str">
        <v/>
      </c>
      <c r="AW284" t="str">
        <v/>
      </c>
      <c r="AX284" t="str">
        <v/>
      </c>
      <c r="AY284" t="str">
        <v/>
      </c>
      <c r="AZ284" t="str">
        <v/>
      </c>
      <c r="BA284" t="str">
        <v/>
      </c>
      <c r="BB284" t="str">
        <v/>
      </c>
      <c r="BC284" t="str">
        <v/>
      </c>
      <c r="BD284" t="str">
        <v/>
      </c>
      <c r="BE284" t="str">
        <v/>
      </c>
      <c r="BF284" t="str">
        <v/>
      </c>
      <c r="BG284" t="str">
        <v/>
      </c>
      <c r="BH284" t="str">
        <v/>
      </c>
      <c r="BI284" t="str">
        <v/>
      </c>
      <c r="BJ284" t="str">
        <v/>
      </c>
      <c r="BK284" t="str">
        <v/>
      </c>
      <c r="BL284" t="str">
        <v/>
      </c>
      <c r="BM284" t="str">
        <v/>
      </c>
      <c r="BN284" t="str">
        <v/>
      </c>
      <c r="BO284" t="str">
        <v/>
      </c>
      <c r="BP284" t="str">
        <v/>
      </c>
      <c r="BQ284" t="str">
        <v/>
      </c>
      <c r="BR284" t="str">
        <v/>
      </c>
      <c r="BS284" t="str">
        <v/>
      </c>
      <c r="BT284" t="str">
        <v/>
      </c>
      <c r="BU284" t="str">
        <v/>
      </c>
      <c r="BV284" t="str">
        <v/>
      </c>
      <c r="BW284" t="str">
        <v/>
      </c>
      <c r="BX284" t="str">
        <v/>
      </c>
      <c r="BY284" t="str">
        <v/>
      </c>
      <c r="BZ284" t="str">
        <v/>
      </c>
      <c r="CA284" t="str">
        <v/>
      </c>
      <c r="CB284" t="str">
        <v/>
      </c>
      <c r="CC284" t="str">
        <v/>
      </c>
      <c r="CD284" t="str">
        <v/>
      </c>
      <c r="CE284" t="str">
        <v/>
      </c>
      <c r="CF284" t="str">
        <v/>
      </c>
      <c r="CG284" t="str">
        <v/>
      </c>
      <c r="CH284" t="str">
        <v/>
      </c>
      <c r="CI284" t="str">
        <v/>
      </c>
      <c r="CJ284" t="str">
        <v/>
      </c>
      <c r="CK284" t="str">
        <v/>
      </c>
      <c r="CL284" t="str">
        <v/>
      </c>
      <c r="CM284" t="str">
        <v/>
      </c>
      <c r="CN284" t="str">
        <v/>
      </c>
      <c r="CO284" t="str">
        <v/>
      </c>
      <c r="CP284" t="str">
        <v/>
      </c>
      <c r="CQ284" t="str">
        <v/>
      </c>
      <c r="CR284" t="str">
        <v/>
      </c>
    </row>
    <row r="285" spans="7:96" x14ac:dyDescent="0.3">
      <c r="G285" s="4" t="str">
        <f t="shared" si="4"/>
        <v/>
      </c>
      <c r="J285" t="str">
        <f>IFERROR(_xlfn.XLOOKUP(I285,Backend!$D$6:$D$101,Backend!$B$6:$B$101),"")</f>
        <v/>
      </c>
      <c r="Q285" t="str" cm="1">
        <f t="array" ref="Q285:CR285">TRANSPOSE(_xlfn._xlws.FILTER(Backend!$M$5:$M$100,J285=Backend!$I$5:$I$100))</f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  <c r="AI285" t="str">
        <v/>
      </c>
      <c r="AJ285" t="str">
        <v/>
      </c>
      <c r="AK285" t="str">
        <v/>
      </c>
      <c r="AL285" t="str">
        <v/>
      </c>
      <c r="AM285" t="str">
        <v/>
      </c>
      <c r="AN285" t="str">
        <v/>
      </c>
      <c r="AO285" t="str">
        <v/>
      </c>
      <c r="AP285" t="str">
        <v/>
      </c>
      <c r="AQ285" t="str">
        <v/>
      </c>
      <c r="AR285" t="str">
        <v/>
      </c>
      <c r="AS285" t="str">
        <v/>
      </c>
      <c r="AT285" t="str">
        <v/>
      </c>
      <c r="AU285" t="str">
        <v/>
      </c>
      <c r="AV285" t="str">
        <v/>
      </c>
      <c r="AW285" t="str">
        <v/>
      </c>
      <c r="AX285" t="str">
        <v/>
      </c>
      <c r="AY285" t="str">
        <v/>
      </c>
      <c r="AZ285" t="str">
        <v/>
      </c>
      <c r="BA285" t="str">
        <v/>
      </c>
      <c r="BB285" t="str">
        <v/>
      </c>
      <c r="BC285" t="str">
        <v/>
      </c>
      <c r="BD285" t="str">
        <v/>
      </c>
      <c r="BE285" t="str">
        <v/>
      </c>
      <c r="BF285" t="str">
        <v/>
      </c>
      <c r="BG285" t="str">
        <v/>
      </c>
      <c r="BH285" t="str">
        <v/>
      </c>
      <c r="BI285" t="str">
        <v/>
      </c>
      <c r="BJ285" t="str">
        <v/>
      </c>
      <c r="BK285" t="str">
        <v/>
      </c>
      <c r="BL285" t="str">
        <v/>
      </c>
      <c r="BM285" t="str">
        <v/>
      </c>
      <c r="BN285" t="str">
        <v/>
      </c>
      <c r="BO285" t="str">
        <v/>
      </c>
      <c r="BP285" t="str">
        <v/>
      </c>
      <c r="BQ285" t="str">
        <v/>
      </c>
      <c r="BR285" t="str">
        <v/>
      </c>
      <c r="BS285" t="str">
        <v/>
      </c>
      <c r="BT285" t="str">
        <v/>
      </c>
      <c r="BU285" t="str">
        <v/>
      </c>
      <c r="BV285" t="str">
        <v/>
      </c>
      <c r="BW285" t="str">
        <v/>
      </c>
      <c r="BX285" t="str">
        <v/>
      </c>
      <c r="BY285" t="str">
        <v/>
      </c>
      <c r="BZ285" t="str">
        <v/>
      </c>
      <c r="CA285" t="str">
        <v/>
      </c>
      <c r="CB285" t="str">
        <v/>
      </c>
      <c r="CC285" t="str">
        <v/>
      </c>
      <c r="CD285" t="str">
        <v/>
      </c>
      <c r="CE285" t="str">
        <v/>
      </c>
      <c r="CF285" t="str">
        <v/>
      </c>
      <c r="CG285" t="str">
        <v/>
      </c>
      <c r="CH285" t="str">
        <v/>
      </c>
      <c r="CI285" t="str">
        <v/>
      </c>
      <c r="CJ285" t="str">
        <v/>
      </c>
      <c r="CK285" t="str">
        <v/>
      </c>
      <c r="CL285" t="str">
        <v/>
      </c>
      <c r="CM285" t="str">
        <v/>
      </c>
      <c r="CN285" t="str">
        <v/>
      </c>
      <c r="CO285" t="str">
        <v/>
      </c>
      <c r="CP285" t="str">
        <v/>
      </c>
      <c r="CQ285" t="str">
        <v/>
      </c>
      <c r="CR285" t="str">
        <v/>
      </c>
    </row>
    <row r="286" spans="7:96" x14ac:dyDescent="0.3">
      <c r="G286" s="4" t="str">
        <f t="shared" si="4"/>
        <v/>
      </c>
      <c r="J286" t="str">
        <f>IFERROR(_xlfn.XLOOKUP(I286,Backend!$D$6:$D$101,Backend!$B$6:$B$101),"")</f>
        <v/>
      </c>
      <c r="Q286" t="str" cm="1">
        <f t="array" ref="Q286:CR286">TRANSPOSE(_xlfn._xlws.FILTER(Backend!$M$5:$M$100,J286=Backend!$I$5:$I$100))</f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 t="str">
        <v/>
      </c>
      <c r="AH286" t="str">
        <v/>
      </c>
      <c r="AI286" t="str">
        <v/>
      </c>
      <c r="AJ286" t="str">
        <v/>
      </c>
      <c r="AK286" t="str">
        <v/>
      </c>
      <c r="AL286" t="str">
        <v/>
      </c>
      <c r="AM286" t="str">
        <v/>
      </c>
      <c r="AN286" t="str">
        <v/>
      </c>
      <c r="AO286" t="str">
        <v/>
      </c>
      <c r="AP286" t="str">
        <v/>
      </c>
      <c r="AQ286" t="str">
        <v/>
      </c>
      <c r="AR286" t="str">
        <v/>
      </c>
      <c r="AS286" t="str">
        <v/>
      </c>
      <c r="AT286" t="str">
        <v/>
      </c>
      <c r="AU286" t="str">
        <v/>
      </c>
      <c r="AV286" t="str">
        <v/>
      </c>
      <c r="AW286" t="str">
        <v/>
      </c>
      <c r="AX286" t="str">
        <v/>
      </c>
      <c r="AY286" t="str">
        <v/>
      </c>
      <c r="AZ286" t="str">
        <v/>
      </c>
      <c r="BA286" t="str">
        <v/>
      </c>
      <c r="BB286" t="str">
        <v/>
      </c>
      <c r="BC286" t="str">
        <v/>
      </c>
      <c r="BD286" t="str">
        <v/>
      </c>
      <c r="BE286" t="str">
        <v/>
      </c>
      <c r="BF286" t="str">
        <v/>
      </c>
      <c r="BG286" t="str">
        <v/>
      </c>
      <c r="BH286" t="str">
        <v/>
      </c>
      <c r="BI286" t="str">
        <v/>
      </c>
      <c r="BJ286" t="str">
        <v/>
      </c>
      <c r="BK286" t="str">
        <v/>
      </c>
      <c r="BL286" t="str">
        <v/>
      </c>
      <c r="BM286" t="str">
        <v/>
      </c>
      <c r="BN286" t="str">
        <v/>
      </c>
      <c r="BO286" t="str">
        <v/>
      </c>
      <c r="BP286" t="str">
        <v/>
      </c>
      <c r="BQ286" t="str">
        <v/>
      </c>
      <c r="BR286" t="str">
        <v/>
      </c>
      <c r="BS286" t="str">
        <v/>
      </c>
      <c r="BT286" t="str">
        <v/>
      </c>
      <c r="BU286" t="str">
        <v/>
      </c>
      <c r="BV286" t="str">
        <v/>
      </c>
      <c r="BW286" t="str">
        <v/>
      </c>
      <c r="BX286" t="str">
        <v/>
      </c>
      <c r="BY286" t="str">
        <v/>
      </c>
      <c r="BZ286" t="str">
        <v/>
      </c>
      <c r="CA286" t="str">
        <v/>
      </c>
      <c r="CB286" t="str">
        <v/>
      </c>
      <c r="CC286" t="str">
        <v/>
      </c>
      <c r="CD286" t="str">
        <v/>
      </c>
      <c r="CE286" t="str">
        <v/>
      </c>
      <c r="CF286" t="str">
        <v/>
      </c>
      <c r="CG286" t="str">
        <v/>
      </c>
      <c r="CH286" t="str">
        <v/>
      </c>
      <c r="CI286" t="str">
        <v/>
      </c>
      <c r="CJ286" t="str">
        <v/>
      </c>
      <c r="CK286" t="str">
        <v/>
      </c>
      <c r="CL286" t="str">
        <v/>
      </c>
      <c r="CM286" t="str">
        <v/>
      </c>
      <c r="CN286" t="str">
        <v/>
      </c>
      <c r="CO286" t="str">
        <v/>
      </c>
      <c r="CP286" t="str">
        <v/>
      </c>
      <c r="CQ286" t="str">
        <v/>
      </c>
      <c r="CR286" t="str">
        <v/>
      </c>
    </row>
    <row r="287" spans="7:96" x14ac:dyDescent="0.3">
      <c r="G287" s="4" t="str">
        <f t="shared" si="4"/>
        <v/>
      </c>
      <c r="J287" t="str">
        <f>IFERROR(_xlfn.XLOOKUP(I287,Backend!$D$6:$D$101,Backend!$B$6:$B$101),"")</f>
        <v/>
      </c>
      <c r="Q287" t="str" cm="1">
        <f t="array" ref="Q287:CR287">TRANSPOSE(_xlfn._xlws.FILTER(Backend!$M$5:$M$100,J287=Backend!$I$5:$I$100))</f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  <c r="AE287" t="str">
        <v/>
      </c>
      <c r="AF287" t="str">
        <v/>
      </c>
      <c r="AG287" t="str">
        <v/>
      </c>
      <c r="AH287" t="str">
        <v/>
      </c>
      <c r="AI287" t="str">
        <v/>
      </c>
      <c r="AJ287" t="str">
        <v/>
      </c>
      <c r="AK287" t="str">
        <v/>
      </c>
      <c r="AL287" t="str">
        <v/>
      </c>
      <c r="AM287" t="str">
        <v/>
      </c>
      <c r="AN287" t="str">
        <v/>
      </c>
      <c r="AO287" t="str">
        <v/>
      </c>
      <c r="AP287" t="str">
        <v/>
      </c>
      <c r="AQ287" t="str">
        <v/>
      </c>
      <c r="AR287" t="str">
        <v/>
      </c>
      <c r="AS287" t="str">
        <v/>
      </c>
      <c r="AT287" t="str">
        <v/>
      </c>
      <c r="AU287" t="str">
        <v/>
      </c>
      <c r="AV287" t="str">
        <v/>
      </c>
      <c r="AW287" t="str">
        <v/>
      </c>
      <c r="AX287" t="str">
        <v/>
      </c>
      <c r="AY287" t="str">
        <v/>
      </c>
      <c r="AZ287" t="str">
        <v/>
      </c>
      <c r="BA287" t="str">
        <v/>
      </c>
      <c r="BB287" t="str">
        <v/>
      </c>
      <c r="BC287" t="str">
        <v/>
      </c>
      <c r="BD287" t="str">
        <v/>
      </c>
      <c r="BE287" t="str">
        <v/>
      </c>
      <c r="BF287" t="str">
        <v/>
      </c>
      <c r="BG287" t="str">
        <v/>
      </c>
      <c r="BH287" t="str">
        <v/>
      </c>
      <c r="BI287" t="str">
        <v/>
      </c>
      <c r="BJ287" t="str">
        <v/>
      </c>
      <c r="BK287" t="str">
        <v/>
      </c>
      <c r="BL287" t="str">
        <v/>
      </c>
      <c r="BM287" t="str">
        <v/>
      </c>
      <c r="BN287" t="str">
        <v/>
      </c>
      <c r="BO287" t="str">
        <v/>
      </c>
      <c r="BP287" t="str">
        <v/>
      </c>
      <c r="BQ287" t="str">
        <v/>
      </c>
      <c r="BR287" t="str">
        <v/>
      </c>
      <c r="BS287" t="str">
        <v/>
      </c>
      <c r="BT287" t="str">
        <v/>
      </c>
      <c r="BU287" t="str">
        <v/>
      </c>
      <c r="BV287" t="str">
        <v/>
      </c>
      <c r="BW287" t="str">
        <v/>
      </c>
      <c r="BX287" t="str">
        <v/>
      </c>
      <c r="BY287" t="str">
        <v/>
      </c>
      <c r="BZ287" t="str">
        <v/>
      </c>
      <c r="CA287" t="str">
        <v/>
      </c>
      <c r="CB287" t="str">
        <v/>
      </c>
      <c r="CC287" t="str">
        <v/>
      </c>
      <c r="CD287" t="str">
        <v/>
      </c>
      <c r="CE287" t="str">
        <v/>
      </c>
      <c r="CF287" t="str">
        <v/>
      </c>
      <c r="CG287" t="str">
        <v/>
      </c>
      <c r="CH287" t="str">
        <v/>
      </c>
      <c r="CI287" t="str">
        <v/>
      </c>
      <c r="CJ287" t="str">
        <v/>
      </c>
      <c r="CK287" t="str">
        <v/>
      </c>
      <c r="CL287" t="str">
        <v/>
      </c>
      <c r="CM287" t="str">
        <v/>
      </c>
      <c r="CN287" t="str">
        <v/>
      </c>
      <c r="CO287" t="str">
        <v/>
      </c>
      <c r="CP287" t="str">
        <v/>
      </c>
      <c r="CQ287" t="str">
        <v/>
      </c>
      <c r="CR287" t="str">
        <v/>
      </c>
    </row>
    <row r="288" spans="7:96" x14ac:dyDescent="0.3">
      <c r="G288" s="4" t="str">
        <f t="shared" si="4"/>
        <v/>
      </c>
      <c r="J288" t="str">
        <f>IFERROR(_xlfn.XLOOKUP(I288,Backend!$D$6:$D$101,Backend!$B$6:$B$101),"")</f>
        <v/>
      </c>
      <c r="Q288" t="str" cm="1">
        <f t="array" ref="Q288:CR288">TRANSPOSE(_xlfn._xlws.FILTER(Backend!$M$5:$M$100,J288=Backend!$I$5:$I$100))</f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 t="str">
        <v/>
      </c>
      <c r="AJ288" t="str">
        <v/>
      </c>
      <c r="AK288" t="str">
        <v/>
      </c>
      <c r="AL288" t="str">
        <v/>
      </c>
      <c r="AM288" t="str">
        <v/>
      </c>
      <c r="AN288" t="str">
        <v/>
      </c>
      <c r="AO288" t="str">
        <v/>
      </c>
      <c r="AP288" t="str">
        <v/>
      </c>
      <c r="AQ288" t="str">
        <v/>
      </c>
      <c r="AR288" t="str">
        <v/>
      </c>
      <c r="AS288" t="str">
        <v/>
      </c>
      <c r="AT288" t="str">
        <v/>
      </c>
      <c r="AU288" t="str">
        <v/>
      </c>
      <c r="AV288" t="str">
        <v/>
      </c>
      <c r="AW288" t="str">
        <v/>
      </c>
      <c r="AX288" t="str">
        <v/>
      </c>
      <c r="AY288" t="str">
        <v/>
      </c>
      <c r="AZ288" t="str">
        <v/>
      </c>
      <c r="BA288" t="str">
        <v/>
      </c>
      <c r="BB288" t="str">
        <v/>
      </c>
      <c r="BC288" t="str">
        <v/>
      </c>
      <c r="BD288" t="str">
        <v/>
      </c>
      <c r="BE288" t="str">
        <v/>
      </c>
      <c r="BF288" t="str">
        <v/>
      </c>
      <c r="BG288" t="str">
        <v/>
      </c>
      <c r="BH288" t="str">
        <v/>
      </c>
      <c r="BI288" t="str">
        <v/>
      </c>
      <c r="BJ288" t="str">
        <v/>
      </c>
      <c r="BK288" t="str">
        <v/>
      </c>
      <c r="BL288" t="str">
        <v/>
      </c>
      <c r="BM288" t="str">
        <v/>
      </c>
      <c r="BN288" t="str">
        <v/>
      </c>
      <c r="BO288" t="str">
        <v/>
      </c>
      <c r="BP288" t="str">
        <v/>
      </c>
      <c r="BQ288" t="str">
        <v/>
      </c>
      <c r="BR288" t="str">
        <v/>
      </c>
      <c r="BS288" t="str">
        <v/>
      </c>
      <c r="BT288" t="str">
        <v/>
      </c>
      <c r="BU288" t="str">
        <v/>
      </c>
      <c r="BV288" t="str">
        <v/>
      </c>
      <c r="BW288" t="str">
        <v/>
      </c>
      <c r="BX288" t="str">
        <v/>
      </c>
      <c r="BY288" t="str">
        <v/>
      </c>
      <c r="BZ288" t="str">
        <v/>
      </c>
      <c r="CA288" t="str">
        <v/>
      </c>
      <c r="CB288" t="str">
        <v/>
      </c>
      <c r="CC288" t="str">
        <v/>
      </c>
      <c r="CD288" t="str">
        <v/>
      </c>
      <c r="CE288" t="str">
        <v/>
      </c>
      <c r="CF288" t="str">
        <v/>
      </c>
      <c r="CG288" t="str">
        <v/>
      </c>
      <c r="CH288" t="str">
        <v/>
      </c>
      <c r="CI288" t="str">
        <v/>
      </c>
      <c r="CJ288" t="str">
        <v/>
      </c>
      <c r="CK288" t="str">
        <v/>
      </c>
      <c r="CL288" t="str">
        <v/>
      </c>
      <c r="CM288" t="str">
        <v/>
      </c>
      <c r="CN288" t="str">
        <v/>
      </c>
      <c r="CO288" t="str">
        <v/>
      </c>
      <c r="CP288" t="str">
        <v/>
      </c>
      <c r="CQ288" t="str">
        <v/>
      </c>
      <c r="CR288" t="str">
        <v/>
      </c>
    </row>
    <row r="289" spans="7:96" x14ac:dyDescent="0.3">
      <c r="G289" s="4" t="str">
        <f t="shared" si="4"/>
        <v/>
      </c>
      <c r="J289" t="str">
        <f>IFERROR(_xlfn.XLOOKUP(I289,Backend!$D$6:$D$101,Backend!$B$6:$B$101),"")</f>
        <v/>
      </c>
      <c r="Q289" t="str" cm="1">
        <f t="array" ref="Q289:CR289">TRANSPOSE(_xlfn._xlws.FILTER(Backend!$M$5:$M$100,J289=Backend!$I$5:$I$100))</f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  <c r="AI289" t="str">
        <v/>
      </c>
      <c r="AJ289" t="str">
        <v/>
      </c>
      <c r="AK289" t="str">
        <v/>
      </c>
      <c r="AL289" t="str">
        <v/>
      </c>
      <c r="AM289" t="str">
        <v/>
      </c>
      <c r="AN289" t="str">
        <v/>
      </c>
      <c r="AO289" t="str">
        <v/>
      </c>
      <c r="AP289" t="str">
        <v/>
      </c>
      <c r="AQ289" t="str">
        <v/>
      </c>
      <c r="AR289" t="str">
        <v/>
      </c>
      <c r="AS289" t="str">
        <v/>
      </c>
      <c r="AT289" t="str">
        <v/>
      </c>
      <c r="AU289" t="str">
        <v/>
      </c>
      <c r="AV289" t="str">
        <v/>
      </c>
      <c r="AW289" t="str">
        <v/>
      </c>
      <c r="AX289" t="str">
        <v/>
      </c>
      <c r="AY289" t="str">
        <v/>
      </c>
      <c r="AZ289" t="str">
        <v/>
      </c>
      <c r="BA289" t="str">
        <v/>
      </c>
      <c r="BB289" t="str">
        <v/>
      </c>
      <c r="BC289" t="str">
        <v/>
      </c>
      <c r="BD289" t="str">
        <v/>
      </c>
      <c r="BE289" t="str">
        <v/>
      </c>
      <c r="BF289" t="str">
        <v/>
      </c>
      <c r="BG289" t="str">
        <v/>
      </c>
      <c r="BH289" t="str">
        <v/>
      </c>
      <c r="BI289" t="str">
        <v/>
      </c>
      <c r="BJ289" t="str">
        <v/>
      </c>
      <c r="BK289" t="str">
        <v/>
      </c>
      <c r="BL289" t="str">
        <v/>
      </c>
      <c r="BM289" t="str">
        <v/>
      </c>
      <c r="BN289" t="str">
        <v/>
      </c>
      <c r="BO289" t="str">
        <v/>
      </c>
      <c r="BP289" t="str">
        <v/>
      </c>
      <c r="BQ289" t="str">
        <v/>
      </c>
      <c r="BR289" t="str">
        <v/>
      </c>
      <c r="BS289" t="str">
        <v/>
      </c>
      <c r="BT289" t="str">
        <v/>
      </c>
      <c r="BU289" t="str">
        <v/>
      </c>
      <c r="BV289" t="str">
        <v/>
      </c>
      <c r="BW289" t="str">
        <v/>
      </c>
      <c r="BX289" t="str">
        <v/>
      </c>
      <c r="BY289" t="str">
        <v/>
      </c>
      <c r="BZ289" t="str">
        <v/>
      </c>
      <c r="CA289" t="str">
        <v/>
      </c>
      <c r="CB289" t="str">
        <v/>
      </c>
      <c r="CC289" t="str">
        <v/>
      </c>
      <c r="CD289" t="str">
        <v/>
      </c>
      <c r="CE289" t="str">
        <v/>
      </c>
      <c r="CF289" t="str">
        <v/>
      </c>
      <c r="CG289" t="str">
        <v/>
      </c>
      <c r="CH289" t="str">
        <v/>
      </c>
      <c r="CI289" t="str">
        <v/>
      </c>
      <c r="CJ289" t="str">
        <v/>
      </c>
      <c r="CK289" t="str">
        <v/>
      </c>
      <c r="CL289" t="str">
        <v/>
      </c>
      <c r="CM289" t="str">
        <v/>
      </c>
      <c r="CN289" t="str">
        <v/>
      </c>
      <c r="CO289" t="str">
        <v/>
      </c>
      <c r="CP289" t="str">
        <v/>
      </c>
      <c r="CQ289" t="str">
        <v/>
      </c>
      <c r="CR289" t="str">
        <v/>
      </c>
    </row>
    <row r="290" spans="7:96" x14ac:dyDescent="0.3">
      <c r="G290" s="4" t="str">
        <f t="shared" si="4"/>
        <v/>
      </c>
      <c r="J290" t="str">
        <f>IFERROR(_xlfn.XLOOKUP(I290,Backend!$D$6:$D$101,Backend!$B$6:$B$101),"")</f>
        <v/>
      </c>
      <c r="Q290" t="str" cm="1">
        <f t="array" ref="Q290:CR290">TRANSPOSE(_xlfn._xlws.FILTER(Backend!$M$5:$M$100,J290=Backend!$I$5:$I$100))</f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  <c r="AF290" t="str">
        <v/>
      </c>
      <c r="AG290" t="str">
        <v/>
      </c>
      <c r="AH290" t="str">
        <v/>
      </c>
      <c r="AI290" t="str">
        <v/>
      </c>
      <c r="AJ290" t="str">
        <v/>
      </c>
      <c r="AK290" t="str">
        <v/>
      </c>
      <c r="AL290" t="str">
        <v/>
      </c>
      <c r="AM290" t="str">
        <v/>
      </c>
      <c r="AN290" t="str">
        <v/>
      </c>
      <c r="AO290" t="str">
        <v/>
      </c>
      <c r="AP290" t="str">
        <v/>
      </c>
      <c r="AQ290" t="str">
        <v/>
      </c>
      <c r="AR290" t="str">
        <v/>
      </c>
      <c r="AS290" t="str">
        <v/>
      </c>
      <c r="AT290" t="str">
        <v/>
      </c>
      <c r="AU290" t="str">
        <v/>
      </c>
      <c r="AV290" t="str">
        <v/>
      </c>
      <c r="AW290" t="str">
        <v/>
      </c>
      <c r="AX290" t="str">
        <v/>
      </c>
      <c r="AY290" t="str">
        <v/>
      </c>
      <c r="AZ290" t="str">
        <v/>
      </c>
      <c r="BA290" t="str">
        <v/>
      </c>
      <c r="BB290" t="str">
        <v/>
      </c>
      <c r="BC290" t="str">
        <v/>
      </c>
      <c r="BD290" t="str">
        <v/>
      </c>
      <c r="BE290" t="str">
        <v/>
      </c>
      <c r="BF290" t="str">
        <v/>
      </c>
      <c r="BG290" t="str">
        <v/>
      </c>
      <c r="BH290" t="str">
        <v/>
      </c>
      <c r="BI290" t="str">
        <v/>
      </c>
      <c r="BJ290" t="str">
        <v/>
      </c>
      <c r="BK290" t="str">
        <v/>
      </c>
      <c r="BL290" t="str">
        <v/>
      </c>
      <c r="BM290" t="str">
        <v/>
      </c>
      <c r="BN290" t="str">
        <v/>
      </c>
      <c r="BO290" t="str">
        <v/>
      </c>
      <c r="BP290" t="str">
        <v/>
      </c>
      <c r="BQ290" t="str">
        <v/>
      </c>
      <c r="BR290" t="str">
        <v/>
      </c>
      <c r="BS290" t="str">
        <v/>
      </c>
      <c r="BT290" t="str">
        <v/>
      </c>
      <c r="BU290" t="str">
        <v/>
      </c>
      <c r="BV290" t="str">
        <v/>
      </c>
      <c r="BW290" t="str">
        <v/>
      </c>
      <c r="BX290" t="str">
        <v/>
      </c>
      <c r="BY290" t="str">
        <v/>
      </c>
      <c r="BZ290" t="str">
        <v/>
      </c>
      <c r="CA290" t="str">
        <v/>
      </c>
      <c r="CB290" t="str">
        <v/>
      </c>
      <c r="CC290" t="str">
        <v/>
      </c>
      <c r="CD290" t="str">
        <v/>
      </c>
      <c r="CE290" t="str">
        <v/>
      </c>
      <c r="CF290" t="str">
        <v/>
      </c>
      <c r="CG290" t="str">
        <v/>
      </c>
      <c r="CH290" t="str">
        <v/>
      </c>
      <c r="CI290" t="str">
        <v/>
      </c>
      <c r="CJ290" t="str">
        <v/>
      </c>
      <c r="CK290" t="str">
        <v/>
      </c>
      <c r="CL290" t="str">
        <v/>
      </c>
      <c r="CM290" t="str">
        <v/>
      </c>
      <c r="CN290" t="str">
        <v/>
      </c>
      <c r="CO290" t="str">
        <v/>
      </c>
      <c r="CP290" t="str">
        <v/>
      </c>
      <c r="CQ290" t="str">
        <v/>
      </c>
      <c r="CR290" t="str">
        <v/>
      </c>
    </row>
    <row r="291" spans="7:96" x14ac:dyDescent="0.3">
      <c r="G291" s="4" t="str">
        <f t="shared" si="4"/>
        <v/>
      </c>
      <c r="J291" t="str">
        <f>IFERROR(_xlfn.XLOOKUP(I291,Backend!$D$6:$D$101,Backend!$B$6:$B$101),"")</f>
        <v/>
      </c>
      <c r="Q291" t="str" cm="1">
        <f t="array" ref="Q291:CR291">TRANSPOSE(_xlfn._xlws.FILTER(Backend!$M$5:$M$100,J291=Backend!$I$5:$I$100))</f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  <c r="AI291" t="str">
        <v/>
      </c>
      <c r="AJ291" t="str">
        <v/>
      </c>
      <c r="AK291" t="str">
        <v/>
      </c>
      <c r="AL291" t="str">
        <v/>
      </c>
      <c r="AM291" t="str">
        <v/>
      </c>
      <c r="AN291" t="str">
        <v/>
      </c>
      <c r="AO291" t="str">
        <v/>
      </c>
      <c r="AP291" t="str">
        <v/>
      </c>
      <c r="AQ291" t="str">
        <v/>
      </c>
      <c r="AR291" t="str">
        <v/>
      </c>
      <c r="AS291" t="str">
        <v/>
      </c>
      <c r="AT291" t="str">
        <v/>
      </c>
      <c r="AU291" t="str">
        <v/>
      </c>
      <c r="AV291" t="str">
        <v/>
      </c>
      <c r="AW291" t="str">
        <v/>
      </c>
      <c r="AX291" t="str">
        <v/>
      </c>
      <c r="AY291" t="str">
        <v/>
      </c>
      <c r="AZ291" t="str">
        <v/>
      </c>
      <c r="BA291" t="str">
        <v/>
      </c>
      <c r="BB291" t="str">
        <v/>
      </c>
      <c r="BC291" t="str">
        <v/>
      </c>
      <c r="BD291" t="str">
        <v/>
      </c>
      <c r="BE291" t="str">
        <v/>
      </c>
      <c r="BF291" t="str">
        <v/>
      </c>
      <c r="BG291" t="str">
        <v/>
      </c>
      <c r="BH291" t="str">
        <v/>
      </c>
      <c r="BI291" t="str">
        <v/>
      </c>
      <c r="BJ291" t="str">
        <v/>
      </c>
      <c r="BK291" t="str">
        <v/>
      </c>
      <c r="BL291" t="str">
        <v/>
      </c>
      <c r="BM291" t="str">
        <v/>
      </c>
      <c r="BN291" t="str">
        <v/>
      </c>
      <c r="BO291" t="str">
        <v/>
      </c>
      <c r="BP291" t="str">
        <v/>
      </c>
      <c r="BQ291" t="str">
        <v/>
      </c>
      <c r="BR291" t="str">
        <v/>
      </c>
      <c r="BS291" t="str">
        <v/>
      </c>
      <c r="BT291" t="str">
        <v/>
      </c>
      <c r="BU291" t="str">
        <v/>
      </c>
      <c r="BV291" t="str">
        <v/>
      </c>
      <c r="BW291" t="str">
        <v/>
      </c>
      <c r="BX291" t="str">
        <v/>
      </c>
      <c r="BY291" t="str">
        <v/>
      </c>
      <c r="BZ291" t="str">
        <v/>
      </c>
      <c r="CA291" t="str">
        <v/>
      </c>
      <c r="CB291" t="str">
        <v/>
      </c>
      <c r="CC291" t="str">
        <v/>
      </c>
      <c r="CD291" t="str">
        <v/>
      </c>
      <c r="CE291" t="str">
        <v/>
      </c>
      <c r="CF291" t="str">
        <v/>
      </c>
      <c r="CG291" t="str">
        <v/>
      </c>
      <c r="CH291" t="str">
        <v/>
      </c>
      <c r="CI291" t="str">
        <v/>
      </c>
      <c r="CJ291" t="str">
        <v/>
      </c>
      <c r="CK291" t="str">
        <v/>
      </c>
      <c r="CL291" t="str">
        <v/>
      </c>
      <c r="CM291" t="str">
        <v/>
      </c>
      <c r="CN291" t="str">
        <v/>
      </c>
      <c r="CO291" t="str">
        <v/>
      </c>
      <c r="CP291" t="str">
        <v/>
      </c>
      <c r="CQ291" t="str">
        <v/>
      </c>
      <c r="CR291" t="str">
        <v/>
      </c>
    </row>
    <row r="292" spans="7:96" x14ac:dyDescent="0.3">
      <c r="G292" s="4" t="str">
        <f t="shared" si="4"/>
        <v/>
      </c>
      <c r="J292" t="str">
        <f>IFERROR(_xlfn.XLOOKUP(I292,Backend!$D$6:$D$101,Backend!$B$6:$B$101),"")</f>
        <v/>
      </c>
      <c r="Q292" t="str" cm="1">
        <f t="array" ref="Q292:CR292">TRANSPOSE(_xlfn._xlws.FILTER(Backend!$M$5:$M$100,J292=Backend!$I$5:$I$100))</f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  <c r="AI292" t="str">
        <v/>
      </c>
      <c r="AJ292" t="str">
        <v/>
      </c>
      <c r="AK292" t="str">
        <v/>
      </c>
      <c r="AL292" t="str">
        <v/>
      </c>
      <c r="AM292" t="str">
        <v/>
      </c>
      <c r="AN292" t="str">
        <v/>
      </c>
      <c r="AO292" t="str">
        <v/>
      </c>
      <c r="AP292" t="str">
        <v/>
      </c>
      <c r="AQ292" t="str">
        <v/>
      </c>
      <c r="AR292" t="str">
        <v/>
      </c>
      <c r="AS292" t="str">
        <v/>
      </c>
      <c r="AT292" t="str">
        <v/>
      </c>
      <c r="AU292" t="str">
        <v/>
      </c>
      <c r="AV292" t="str">
        <v/>
      </c>
      <c r="AW292" t="str">
        <v/>
      </c>
      <c r="AX292" t="str">
        <v/>
      </c>
      <c r="AY292" t="str">
        <v/>
      </c>
      <c r="AZ292" t="str">
        <v/>
      </c>
      <c r="BA292" t="str">
        <v/>
      </c>
      <c r="BB292" t="str">
        <v/>
      </c>
      <c r="BC292" t="str">
        <v/>
      </c>
      <c r="BD292" t="str">
        <v/>
      </c>
      <c r="BE292" t="str">
        <v/>
      </c>
      <c r="BF292" t="str">
        <v/>
      </c>
      <c r="BG292" t="str">
        <v/>
      </c>
      <c r="BH292" t="str">
        <v/>
      </c>
      <c r="BI292" t="str">
        <v/>
      </c>
      <c r="BJ292" t="str">
        <v/>
      </c>
      <c r="BK292" t="str">
        <v/>
      </c>
      <c r="BL292" t="str">
        <v/>
      </c>
      <c r="BM292" t="str">
        <v/>
      </c>
      <c r="BN292" t="str">
        <v/>
      </c>
      <c r="BO292" t="str">
        <v/>
      </c>
      <c r="BP292" t="str">
        <v/>
      </c>
      <c r="BQ292" t="str">
        <v/>
      </c>
      <c r="BR292" t="str">
        <v/>
      </c>
      <c r="BS292" t="str">
        <v/>
      </c>
      <c r="BT292" t="str">
        <v/>
      </c>
      <c r="BU292" t="str">
        <v/>
      </c>
      <c r="BV292" t="str">
        <v/>
      </c>
      <c r="BW292" t="str">
        <v/>
      </c>
      <c r="BX292" t="str">
        <v/>
      </c>
      <c r="BY292" t="str">
        <v/>
      </c>
      <c r="BZ292" t="str">
        <v/>
      </c>
      <c r="CA292" t="str">
        <v/>
      </c>
      <c r="CB292" t="str">
        <v/>
      </c>
      <c r="CC292" t="str">
        <v/>
      </c>
      <c r="CD292" t="str">
        <v/>
      </c>
      <c r="CE292" t="str">
        <v/>
      </c>
      <c r="CF292" t="str">
        <v/>
      </c>
      <c r="CG292" t="str">
        <v/>
      </c>
      <c r="CH292" t="str">
        <v/>
      </c>
      <c r="CI292" t="str">
        <v/>
      </c>
      <c r="CJ292" t="str">
        <v/>
      </c>
      <c r="CK292" t="str">
        <v/>
      </c>
      <c r="CL292" t="str">
        <v/>
      </c>
      <c r="CM292" t="str">
        <v/>
      </c>
      <c r="CN292" t="str">
        <v/>
      </c>
      <c r="CO292" t="str">
        <v/>
      </c>
      <c r="CP292" t="str">
        <v/>
      </c>
      <c r="CQ292" t="str">
        <v/>
      </c>
      <c r="CR292" t="str">
        <v/>
      </c>
    </row>
    <row r="293" spans="7:96" x14ac:dyDescent="0.3">
      <c r="G293" s="4" t="str">
        <f t="shared" si="4"/>
        <v/>
      </c>
      <c r="J293" t="str">
        <f>IFERROR(_xlfn.XLOOKUP(I293,Backend!$D$6:$D$101,Backend!$B$6:$B$101),"")</f>
        <v/>
      </c>
      <c r="Q293" t="str" cm="1">
        <f t="array" ref="Q293:CR293">TRANSPOSE(_xlfn._xlws.FILTER(Backend!$M$5:$M$100,J293=Backend!$I$5:$I$100))</f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  <c r="AI293" t="str">
        <v/>
      </c>
      <c r="AJ293" t="str">
        <v/>
      </c>
      <c r="AK293" t="str">
        <v/>
      </c>
      <c r="AL293" t="str">
        <v/>
      </c>
      <c r="AM293" t="str">
        <v/>
      </c>
      <c r="AN293" t="str">
        <v/>
      </c>
      <c r="AO293" t="str">
        <v/>
      </c>
      <c r="AP293" t="str">
        <v/>
      </c>
      <c r="AQ293" t="str">
        <v/>
      </c>
      <c r="AR293" t="str">
        <v/>
      </c>
      <c r="AS293" t="str">
        <v/>
      </c>
      <c r="AT293" t="str">
        <v/>
      </c>
      <c r="AU293" t="str">
        <v/>
      </c>
      <c r="AV293" t="str">
        <v/>
      </c>
      <c r="AW293" t="str">
        <v/>
      </c>
      <c r="AX293" t="str">
        <v/>
      </c>
      <c r="AY293" t="str">
        <v/>
      </c>
      <c r="AZ293" t="str">
        <v/>
      </c>
      <c r="BA293" t="str">
        <v/>
      </c>
      <c r="BB293" t="str">
        <v/>
      </c>
      <c r="BC293" t="str">
        <v/>
      </c>
      <c r="BD293" t="str">
        <v/>
      </c>
      <c r="BE293" t="str">
        <v/>
      </c>
      <c r="BF293" t="str">
        <v/>
      </c>
      <c r="BG293" t="str">
        <v/>
      </c>
      <c r="BH293" t="str">
        <v/>
      </c>
      <c r="BI293" t="str">
        <v/>
      </c>
      <c r="BJ293" t="str">
        <v/>
      </c>
      <c r="BK293" t="str">
        <v/>
      </c>
      <c r="BL293" t="str">
        <v/>
      </c>
      <c r="BM293" t="str">
        <v/>
      </c>
      <c r="BN293" t="str">
        <v/>
      </c>
      <c r="BO293" t="str">
        <v/>
      </c>
      <c r="BP293" t="str">
        <v/>
      </c>
      <c r="BQ293" t="str">
        <v/>
      </c>
      <c r="BR293" t="str">
        <v/>
      </c>
      <c r="BS293" t="str">
        <v/>
      </c>
      <c r="BT293" t="str">
        <v/>
      </c>
      <c r="BU293" t="str">
        <v/>
      </c>
      <c r="BV293" t="str">
        <v/>
      </c>
      <c r="BW293" t="str">
        <v/>
      </c>
      <c r="BX293" t="str">
        <v/>
      </c>
      <c r="BY293" t="str">
        <v/>
      </c>
      <c r="BZ293" t="str">
        <v/>
      </c>
      <c r="CA293" t="str">
        <v/>
      </c>
      <c r="CB293" t="str">
        <v/>
      </c>
      <c r="CC293" t="str">
        <v/>
      </c>
      <c r="CD293" t="str">
        <v/>
      </c>
      <c r="CE293" t="str">
        <v/>
      </c>
      <c r="CF293" t="str">
        <v/>
      </c>
      <c r="CG293" t="str">
        <v/>
      </c>
      <c r="CH293" t="str">
        <v/>
      </c>
      <c r="CI293" t="str">
        <v/>
      </c>
      <c r="CJ293" t="str">
        <v/>
      </c>
      <c r="CK293" t="str">
        <v/>
      </c>
      <c r="CL293" t="str">
        <v/>
      </c>
      <c r="CM293" t="str">
        <v/>
      </c>
      <c r="CN293" t="str">
        <v/>
      </c>
      <c r="CO293" t="str">
        <v/>
      </c>
      <c r="CP293" t="str">
        <v/>
      </c>
      <c r="CQ293" t="str">
        <v/>
      </c>
      <c r="CR293" t="str">
        <v/>
      </c>
    </row>
    <row r="294" spans="7:96" x14ac:dyDescent="0.3">
      <c r="G294" s="4" t="str">
        <f t="shared" si="4"/>
        <v/>
      </c>
      <c r="J294" t="str">
        <f>IFERROR(_xlfn.XLOOKUP(I294,Backend!$D$6:$D$101,Backend!$B$6:$B$101),"")</f>
        <v/>
      </c>
      <c r="Q294" t="str" cm="1">
        <f t="array" ref="Q294:CR294">TRANSPOSE(_xlfn._xlws.FILTER(Backend!$M$5:$M$100,J294=Backend!$I$5:$I$100))</f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  <c r="AI294" t="str">
        <v/>
      </c>
      <c r="AJ294" t="str">
        <v/>
      </c>
      <c r="AK294" t="str">
        <v/>
      </c>
      <c r="AL294" t="str">
        <v/>
      </c>
      <c r="AM294" t="str">
        <v/>
      </c>
      <c r="AN294" t="str">
        <v/>
      </c>
      <c r="AO294" t="str">
        <v/>
      </c>
      <c r="AP294" t="str">
        <v/>
      </c>
      <c r="AQ294" t="str">
        <v/>
      </c>
      <c r="AR294" t="str">
        <v/>
      </c>
      <c r="AS294" t="str">
        <v/>
      </c>
      <c r="AT294" t="str">
        <v/>
      </c>
      <c r="AU294" t="str">
        <v/>
      </c>
      <c r="AV294" t="str">
        <v/>
      </c>
      <c r="AW294" t="str">
        <v/>
      </c>
      <c r="AX294" t="str">
        <v/>
      </c>
      <c r="AY294" t="str">
        <v/>
      </c>
      <c r="AZ294" t="str">
        <v/>
      </c>
      <c r="BA294" t="str">
        <v/>
      </c>
      <c r="BB294" t="str">
        <v/>
      </c>
      <c r="BC294" t="str">
        <v/>
      </c>
      <c r="BD294" t="str">
        <v/>
      </c>
      <c r="BE294" t="str">
        <v/>
      </c>
      <c r="BF294" t="str">
        <v/>
      </c>
      <c r="BG294" t="str">
        <v/>
      </c>
      <c r="BH294" t="str">
        <v/>
      </c>
      <c r="BI294" t="str">
        <v/>
      </c>
      <c r="BJ294" t="str">
        <v/>
      </c>
      <c r="BK294" t="str">
        <v/>
      </c>
      <c r="BL294" t="str">
        <v/>
      </c>
      <c r="BM294" t="str">
        <v/>
      </c>
      <c r="BN294" t="str">
        <v/>
      </c>
      <c r="BO294" t="str">
        <v/>
      </c>
      <c r="BP294" t="str">
        <v/>
      </c>
      <c r="BQ294" t="str">
        <v/>
      </c>
      <c r="BR294" t="str">
        <v/>
      </c>
      <c r="BS294" t="str">
        <v/>
      </c>
      <c r="BT294" t="str">
        <v/>
      </c>
      <c r="BU294" t="str">
        <v/>
      </c>
      <c r="BV294" t="str">
        <v/>
      </c>
      <c r="BW294" t="str">
        <v/>
      </c>
      <c r="BX294" t="str">
        <v/>
      </c>
      <c r="BY294" t="str">
        <v/>
      </c>
      <c r="BZ294" t="str">
        <v/>
      </c>
      <c r="CA294" t="str">
        <v/>
      </c>
      <c r="CB294" t="str">
        <v/>
      </c>
      <c r="CC294" t="str">
        <v/>
      </c>
      <c r="CD294" t="str">
        <v/>
      </c>
      <c r="CE294" t="str">
        <v/>
      </c>
      <c r="CF294" t="str">
        <v/>
      </c>
      <c r="CG294" t="str">
        <v/>
      </c>
      <c r="CH294" t="str">
        <v/>
      </c>
      <c r="CI294" t="str">
        <v/>
      </c>
      <c r="CJ294" t="str">
        <v/>
      </c>
      <c r="CK294" t="str">
        <v/>
      </c>
      <c r="CL294" t="str">
        <v/>
      </c>
      <c r="CM294" t="str">
        <v/>
      </c>
      <c r="CN294" t="str">
        <v/>
      </c>
      <c r="CO294" t="str">
        <v/>
      </c>
      <c r="CP294" t="str">
        <v/>
      </c>
      <c r="CQ294" t="str">
        <v/>
      </c>
      <c r="CR294" t="str">
        <v/>
      </c>
    </row>
    <row r="295" spans="7:96" x14ac:dyDescent="0.3">
      <c r="G295" s="4" t="str">
        <f t="shared" si="4"/>
        <v/>
      </c>
      <c r="J295" t="str">
        <f>IFERROR(_xlfn.XLOOKUP(I295,Backend!$D$6:$D$101,Backend!$B$6:$B$101),"")</f>
        <v/>
      </c>
      <c r="Q295" t="str" cm="1">
        <f t="array" ref="Q295:CR295">TRANSPOSE(_xlfn._xlws.FILTER(Backend!$M$5:$M$100,J295=Backend!$I$5:$I$100))</f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  <c r="AF295" t="str">
        <v/>
      </c>
      <c r="AG295" t="str">
        <v/>
      </c>
      <c r="AH295" t="str">
        <v/>
      </c>
      <c r="AI295" t="str">
        <v/>
      </c>
      <c r="AJ295" t="str">
        <v/>
      </c>
      <c r="AK295" t="str">
        <v/>
      </c>
      <c r="AL295" t="str">
        <v/>
      </c>
      <c r="AM295" t="str">
        <v/>
      </c>
      <c r="AN295" t="str">
        <v/>
      </c>
      <c r="AO295" t="str">
        <v/>
      </c>
      <c r="AP295" t="str">
        <v/>
      </c>
      <c r="AQ295" t="str">
        <v/>
      </c>
      <c r="AR295" t="str">
        <v/>
      </c>
      <c r="AS295" t="str">
        <v/>
      </c>
      <c r="AT295" t="str">
        <v/>
      </c>
      <c r="AU295" t="str">
        <v/>
      </c>
      <c r="AV295" t="str">
        <v/>
      </c>
      <c r="AW295" t="str">
        <v/>
      </c>
      <c r="AX295" t="str">
        <v/>
      </c>
      <c r="AY295" t="str">
        <v/>
      </c>
      <c r="AZ295" t="str">
        <v/>
      </c>
      <c r="BA295" t="str">
        <v/>
      </c>
      <c r="BB295" t="str">
        <v/>
      </c>
      <c r="BC295" t="str">
        <v/>
      </c>
      <c r="BD295" t="str">
        <v/>
      </c>
      <c r="BE295" t="str">
        <v/>
      </c>
      <c r="BF295" t="str">
        <v/>
      </c>
      <c r="BG295" t="str">
        <v/>
      </c>
      <c r="BH295" t="str">
        <v/>
      </c>
      <c r="BI295" t="str">
        <v/>
      </c>
      <c r="BJ295" t="str">
        <v/>
      </c>
      <c r="BK295" t="str">
        <v/>
      </c>
      <c r="BL295" t="str">
        <v/>
      </c>
      <c r="BM295" t="str">
        <v/>
      </c>
      <c r="BN295" t="str">
        <v/>
      </c>
      <c r="BO295" t="str">
        <v/>
      </c>
      <c r="BP295" t="str">
        <v/>
      </c>
      <c r="BQ295" t="str">
        <v/>
      </c>
      <c r="BR295" t="str">
        <v/>
      </c>
      <c r="BS295" t="str">
        <v/>
      </c>
      <c r="BT295" t="str">
        <v/>
      </c>
      <c r="BU295" t="str">
        <v/>
      </c>
      <c r="BV295" t="str">
        <v/>
      </c>
      <c r="BW295" t="str">
        <v/>
      </c>
      <c r="BX295" t="str">
        <v/>
      </c>
      <c r="BY295" t="str">
        <v/>
      </c>
      <c r="BZ295" t="str">
        <v/>
      </c>
      <c r="CA295" t="str">
        <v/>
      </c>
      <c r="CB295" t="str">
        <v/>
      </c>
      <c r="CC295" t="str">
        <v/>
      </c>
      <c r="CD295" t="str">
        <v/>
      </c>
      <c r="CE295" t="str">
        <v/>
      </c>
      <c r="CF295" t="str">
        <v/>
      </c>
      <c r="CG295" t="str">
        <v/>
      </c>
      <c r="CH295" t="str">
        <v/>
      </c>
      <c r="CI295" t="str">
        <v/>
      </c>
      <c r="CJ295" t="str">
        <v/>
      </c>
      <c r="CK295" t="str">
        <v/>
      </c>
      <c r="CL295" t="str">
        <v/>
      </c>
      <c r="CM295" t="str">
        <v/>
      </c>
      <c r="CN295" t="str">
        <v/>
      </c>
      <c r="CO295" t="str">
        <v/>
      </c>
      <c r="CP295" t="str">
        <v/>
      </c>
      <c r="CQ295" t="str">
        <v/>
      </c>
      <c r="CR295" t="str">
        <v/>
      </c>
    </row>
    <row r="296" spans="7:96" x14ac:dyDescent="0.3">
      <c r="G296" s="4" t="str">
        <f t="shared" si="4"/>
        <v/>
      </c>
      <c r="J296" t="str">
        <f>IFERROR(_xlfn.XLOOKUP(I296,Backend!$D$6:$D$101,Backend!$B$6:$B$101),"")</f>
        <v/>
      </c>
      <c r="Q296" t="str" cm="1">
        <f t="array" ref="Q296:CR296">TRANSPOSE(_xlfn._xlws.FILTER(Backend!$M$5:$M$100,J296=Backend!$I$5:$I$100))</f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 t="str">
        <v/>
      </c>
      <c r="AH296" t="str">
        <v/>
      </c>
      <c r="AI296" t="str">
        <v/>
      </c>
      <c r="AJ296" t="str">
        <v/>
      </c>
      <c r="AK296" t="str">
        <v/>
      </c>
      <c r="AL296" t="str">
        <v/>
      </c>
      <c r="AM296" t="str">
        <v/>
      </c>
      <c r="AN296" t="str">
        <v/>
      </c>
      <c r="AO296" t="str">
        <v/>
      </c>
      <c r="AP296" t="str">
        <v/>
      </c>
      <c r="AQ296" t="str">
        <v/>
      </c>
      <c r="AR296" t="str">
        <v/>
      </c>
      <c r="AS296" t="str">
        <v/>
      </c>
      <c r="AT296" t="str">
        <v/>
      </c>
      <c r="AU296" t="str">
        <v/>
      </c>
      <c r="AV296" t="str">
        <v/>
      </c>
      <c r="AW296" t="str">
        <v/>
      </c>
      <c r="AX296" t="str">
        <v/>
      </c>
      <c r="AY296" t="str">
        <v/>
      </c>
      <c r="AZ296" t="str">
        <v/>
      </c>
      <c r="BA296" t="str">
        <v/>
      </c>
      <c r="BB296" t="str">
        <v/>
      </c>
      <c r="BC296" t="str">
        <v/>
      </c>
      <c r="BD296" t="str">
        <v/>
      </c>
      <c r="BE296" t="str">
        <v/>
      </c>
      <c r="BF296" t="str">
        <v/>
      </c>
      <c r="BG296" t="str">
        <v/>
      </c>
      <c r="BH296" t="str">
        <v/>
      </c>
      <c r="BI296" t="str">
        <v/>
      </c>
      <c r="BJ296" t="str">
        <v/>
      </c>
      <c r="BK296" t="str">
        <v/>
      </c>
      <c r="BL296" t="str">
        <v/>
      </c>
      <c r="BM296" t="str">
        <v/>
      </c>
      <c r="BN296" t="str">
        <v/>
      </c>
      <c r="BO296" t="str">
        <v/>
      </c>
      <c r="BP296" t="str">
        <v/>
      </c>
      <c r="BQ296" t="str">
        <v/>
      </c>
      <c r="BR296" t="str">
        <v/>
      </c>
      <c r="BS296" t="str">
        <v/>
      </c>
      <c r="BT296" t="str">
        <v/>
      </c>
      <c r="BU296" t="str">
        <v/>
      </c>
      <c r="BV296" t="str">
        <v/>
      </c>
      <c r="BW296" t="str">
        <v/>
      </c>
      <c r="BX296" t="str">
        <v/>
      </c>
      <c r="BY296" t="str">
        <v/>
      </c>
      <c r="BZ296" t="str">
        <v/>
      </c>
      <c r="CA296" t="str">
        <v/>
      </c>
      <c r="CB296" t="str">
        <v/>
      </c>
      <c r="CC296" t="str">
        <v/>
      </c>
      <c r="CD296" t="str">
        <v/>
      </c>
      <c r="CE296" t="str">
        <v/>
      </c>
      <c r="CF296" t="str">
        <v/>
      </c>
      <c r="CG296" t="str">
        <v/>
      </c>
      <c r="CH296" t="str">
        <v/>
      </c>
      <c r="CI296" t="str">
        <v/>
      </c>
      <c r="CJ296" t="str">
        <v/>
      </c>
      <c r="CK296" t="str">
        <v/>
      </c>
      <c r="CL296" t="str">
        <v/>
      </c>
      <c r="CM296" t="str">
        <v/>
      </c>
      <c r="CN296" t="str">
        <v/>
      </c>
      <c r="CO296" t="str">
        <v/>
      </c>
      <c r="CP296" t="str">
        <v/>
      </c>
      <c r="CQ296" t="str">
        <v/>
      </c>
      <c r="CR296" t="str">
        <v/>
      </c>
    </row>
    <row r="297" spans="7:96" x14ac:dyDescent="0.3">
      <c r="G297" s="4" t="str">
        <f t="shared" si="4"/>
        <v/>
      </c>
      <c r="J297" t="str">
        <f>IFERROR(_xlfn.XLOOKUP(I297,Backend!$D$6:$D$101,Backend!$B$6:$B$101),"")</f>
        <v/>
      </c>
      <c r="Q297" t="str" cm="1">
        <f t="array" ref="Q297:CR297">TRANSPOSE(_xlfn._xlws.FILTER(Backend!$M$5:$M$100,J297=Backend!$I$5:$I$100))</f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  <c r="AI297" t="str">
        <v/>
      </c>
      <c r="AJ297" t="str">
        <v/>
      </c>
      <c r="AK297" t="str">
        <v/>
      </c>
      <c r="AL297" t="str">
        <v/>
      </c>
      <c r="AM297" t="str">
        <v/>
      </c>
      <c r="AN297" t="str">
        <v/>
      </c>
      <c r="AO297" t="str">
        <v/>
      </c>
      <c r="AP297" t="str">
        <v/>
      </c>
      <c r="AQ297" t="str">
        <v/>
      </c>
      <c r="AR297" t="str">
        <v/>
      </c>
      <c r="AS297" t="str">
        <v/>
      </c>
      <c r="AT297" t="str">
        <v/>
      </c>
      <c r="AU297" t="str">
        <v/>
      </c>
      <c r="AV297" t="str">
        <v/>
      </c>
      <c r="AW297" t="str">
        <v/>
      </c>
      <c r="AX297" t="str">
        <v/>
      </c>
      <c r="AY297" t="str">
        <v/>
      </c>
      <c r="AZ297" t="str">
        <v/>
      </c>
      <c r="BA297" t="str">
        <v/>
      </c>
      <c r="BB297" t="str">
        <v/>
      </c>
      <c r="BC297" t="str">
        <v/>
      </c>
      <c r="BD297" t="str">
        <v/>
      </c>
      <c r="BE297" t="str">
        <v/>
      </c>
      <c r="BF297" t="str">
        <v/>
      </c>
      <c r="BG297" t="str">
        <v/>
      </c>
      <c r="BH297" t="str">
        <v/>
      </c>
      <c r="BI297" t="str">
        <v/>
      </c>
      <c r="BJ297" t="str">
        <v/>
      </c>
      <c r="BK297" t="str">
        <v/>
      </c>
      <c r="BL297" t="str">
        <v/>
      </c>
      <c r="BM297" t="str">
        <v/>
      </c>
      <c r="BN297" t="str">
        <v/>
      </c>
      <c r="BO297" t="str">
        <v/>
      </c>
      <c r="BP297" t="str">
        <v/>
      </c>
      <c r="BQ297" t="str">
        <v/>
      </c>
      <c r="BR297" t="str">
        <v/>
      </c>
      <c r="BS297" t="str">
        <v/>
      </c>
      <c r="BT297" t="str">
        <v/>
      </c>
      <c r="BU297" t="str">
        <v/>
      </c>
      <c r="BV297" t="str">
        <v/>
      </c>
      <c r="BW297" t="str">
        <v/>
      </c>
      <c r="BX297" t="str">
        <v/>
      </c>
      <c r="BY297" t="str">
        <v/>
      </c>
      <c r="BZ297" t="str">
        <v/>
      </c>
      <c r="CA297" t="str">
        <v/>
      </c>
      <c r="CB297" t="str">
        <v/>
      </c>
      <c r="CC297" t="str">
        <v/>
      </c>
      <c r="CD297" t="str">
        <v/>
      </c>
      <c r="CE297" t="str">
        <v/>
      </c>
      <c r="CF297" t="str">
        <v/>
      </c>
      <c r="CG297" t="str">
        <v/>
      </c>
      <c r="CH297" t="str">
        <v/>
      </c>
      <c r="CI297" t="str">
        <v/>
      </c>
      <c r="CJ297" t="str">
        <v/>
      </c>
      <c r="CK297" t="str">
        <v/>
      </c>
      <c r="CL297" t="str">
        <v/>
      </c>
      <c r="CM297" t="str">
        <v/>
      </c>
      <c r="CN297" t="str">
        <v/>
      </c>
      <c r="CO297" t="str">
        <v/>
      </c>
      <c r="CP297" t="str">
        <v/>
      </c>
      <c r="CQ297" t="str">
        <v/>
      </c>
      <c r="CR297" t="str">
        <v/>
      </c>
    </row>
    <row r="298" spans="7:96" x14ac:dyDescent="0.3">
      <c r="G298" s="4" t="str">
        <f t="shared" si="4"/>
        <v/>
      </c>
      <c r="J298" t="str">
        <f>IFERROR(_xlfn.XLOOKUP(I298,Backend!$D$6:$D$101,Backend!$B$6:$B$101),"")</f>
        <v/>
      </c>
      <c r="Q298" t="str" cm="1">
        <f t="array" ref="Q298:CR298">TRANSPOSE(_xlfn._xlws.FILTER(Backend!$M$5:$M$100,J298=Backend!$I$5:$I$100))</f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  <c r="AF298" t="str">
        <v/>
      </c>
      <c r="AG298" t="str">
        <v/>
      </c>
      <c r="AH298" t="str">
        <v/>
      </c>
      <c r="AI298" t="str">
        <v/>
      </c>
      <c r="AJ298" t="str">
        <v/>
      </c>
      <c r="AK298" t="str">
        <v/>
      </c>
      <c r="AL298" t="str">
        <v/>
      </c>
      <c r="AM298" t="str">
        <v/>
      </c>
      <c r="AN298" t="str">
        <v/>
      </c>
      <c r="AO298" t="str">
        <v/>
      </c>
      <c r="AP298" t="str">
        <v/>
      </c>
      <c r="AQ298" t="str">
        <v/>
      </c>
      <c r="AR298" t="str">
        <v/>
      </c>
      <c r="AS298" t="str">
        <v/>
      </c>
      <c r="AT298" t="str">
        <v/>
      </c>
      <c r="AU298" t="str">
        <v/>
      </c>
      <c r="AV298" t="str">
        <v/>
      </c>
      <c r="AW298" t="str">
        <v/>
      </c>
      <c r="AX298" t="str">
        <v/>
      </c>
      <c r="AY298" t="str">
        <v/>
      </c>
      <c r="AZ298" t="str">
        <v/>
      </c>
      <c r="BA298" t="str">
        <v/>
      </c>
      <c r="BB298" t="str">
        <v/>
      </c>
      <c r="BC298" t="str">
        <v/>
      </c>
      <c r="BD298" t="str">
        <v/>
      </c>
      <c r="BE298" t="str">
        <v/>
      </c>
      <c r="BF298" t="str">
        <v/>
      </c>
      <c r="BG298" t="str">
        <v/>
      </c>
      <c r="BH298" t="str">
        <v/>
      </c>
      <c r="BI298" t="str">
        <v/>
      </c>
      <c r="BJ298" t="str">
        <v/>
      </c>
      <c r="BK298" t="str">
        <v/>
      </c>
      <c r="BL298" t="str">
        <v/>
      </c>
      <c r="BM298" t="str">
        <v/>
      </c>
      <c r="BN298" t="str">
        <v/>
      </c>
      <c r="BO298" t="str">
        <v/>
      </c>
      <c r="BP298" t="str">
        <v/>
      </c>
      <c r="BQ298" t="str">
        <v/>
      </c>
      <c r="BR298" t="str">
        <v/>
      </c>
      <c r="BS298" t="str">
        <v/>
      </c>
      <c r="BT298" t="str">
        <v/>
      </c>
      <c r="BU298" t="str">
        <v/>
      </c>
      <c r="BV298" t="str">
        <v/>
      </c>
      <c r="BW298" t="str">
        <v/>
      </c>
      <c r="BX298" t="str">
        <v/>
      </c>
      <c r="BY298" t="str">
        <v/>
      </c>
      <c r="BZ298" t="str">
        <v/>
      </c>
      <c r="CA298" t="str">
        <v/>
      </c>
      <c r="CB298" t="str">
        <v/>
      </c>
      <c r="CC298" t="str">
        <v/>
      </c>
      <c r="CD298" t="str">
        <v/>
      </c>
      <c r="CE298" t="str">
        <v/>
      </c>
      <c r="CF298" t="str">
        <v/>
      </c>
      <c r="CG298" t="str">
        <v/>
      </c>
      <c r="CH298" t="str">
        <v/>
      </c>
      <c r="CI298" t="str">
        <v/>
      </c>
      <c r="CJ298" t="str">
        <v/>
      </c>
      <c r="CK298" t="str">
        <v/>
      </c>
      <c r="CL298" t="str">
        <v/>
      </c>
      <c r="CM298" t="str">
        <v/>
      </c>
      <c r="CN298" t="str">
        <v/>
      </c>
      <c r="CO298" t="str">
        <v/>
      </c>
      <c r="CP298" t="str">
        <v/>
      </c>
      <c r="CQ298" t="str">
        <v/>
      </c>
      <c r="CR298" t="str">
        <v/>
      </c>
    </row>
    <row r="299" spans="7:96" x14ac:dyDescent="0.3">
      <c r="G299" s="4" t="str">
        <f t="shared" si="4"/>
        <v/>
      </c>
      <c r="J299" t="str">
        <f>IFERROR(_xlfn.XLOOKUP(I299,Backend!$D$6:$D$101,Backend!$B$6:$B$101),"")</f>
        <v/>
      </c>
      <c r="Q299" t="str" cm="1">
        <f t="array" ref="Q299:CR299">TRANSPOSE(_xlfn._xlws.FILTER(Backend!$M$5:$M$100,J299=Backend!$I$5:$I$100))</f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  <c r="AI299" t="str">
        <v/>
      </c>
      <c r="AJ299" t="str">
        <v/>
      </c>
      <c r="AK299" t="str">
        <v/>
      </c>
      <c r="AL299" t="str">
        <v/>
      </c>
      <c r="AM299" t="str">
        <v/>
      </c>
      <c r="AN299" t="str">
        <v/>
      </c>
      <c r="AO299" t="str">
        <v/>
      </c>
      <c r="AP299" t="str">
        <v/>
      </c>
      <c r="AQ299" t="str">
        <v/>
      </c>
      <c r="AR299" t="str">
        <v/>
      </c>
      <c r="AS299" t="str">
        <v/>
      </c>
      <c r="AT299" t="str">
        <v/>
      </c>
      <c r="AU299" t="str">
        <v/>
      </c>
      <c r="AV299" t="str">
        <v/>
      </c>
      <c r="AW299" t="str">
        <v/>
      </c>
      <c r="AX299" t="str">
        <v/>
      </c>
      <c r="AY299" t="str">
        <v/>
      </c>
      <c r="AZ299" t="str">
        <v/>
      </c>
      <c r="BA299" t="str">
        <v/>
      </c>
      <c r="BB299" t="str">
        <v/>
      </c>
      <c r="BC299" t="str">
        <v/>
      </c>
      <c r="BD299" t="str">
        <v/>
      </c>
      <c r="BE299" t="str">
        <v/>
      </c>
      <c r="BF299" t="str">
        <v/>
      </c>
      <c r="BG299" t="str">
        <v/>
      </c>
      <c r="BH299" t="str">
        <v/>
      </c>
      <c r="BI299" t="str">
        <v/>
      </c>
      <c r="BJ299" t="str">
        <v/>
      </c>
      <c r="BK299" t="str">
        <v/>
      </c>
      <c r="BL299" t="str">
        <v/>
      </c>
      <c r="BM299" t="str">
        <v/>
      </c>
      <c r="BN299" t="str">
        <v/>
      </c>
      <c r="BO299" t="str">
        <v/>
      </c>
      <c r="BP299" t="str">
        <v/>
      </c>
      <c r="BQ299" t="str">
        <v/>
      </c>
      <c r="BR299" t="str">
        <v/>
      </c>
      <c r="BS299" t="str">
        <v/>
      </c>
      <c r="BT299" t="str">
        <v/>
      </c>
      <c r="BU299" t="str">
        <v/>
      </c>
      <c r="BV299" t="str">
        <v/>
      </c>
      <c r="BW299" t="str">
        <v/>
      </c>
      <c r="BX299" t="str">
        <v/>
      </c>
      <c r="BY299" t="str">
        <v/>
      </c>
      <c r="BZ299" t="str">
        <v/>
      </c>
      <c r="CA299" t="str">
        <v/>
      </c>
      <c r="CB299" t="str">
        <v/>
      </c>
      <c r="CC299" t="str">
        <v/>
      </c>
      <c r="CD299" t="str">
        <v/>
      </c>
      <c r="CE299" t="str">
        <v/>
      </c>
      <c r="CF299" t="str">
        <v/>
      </c>
      <c r="CG299" t="str">
        <v/>
      </c>
      <c r="CH299" t="str">
        <v/>
      </c>
      <c r="CI299" t="str">
        <v/>
      </c>
      <c r="CJ299" t="str">
        <v/>
      </c>
      <c r="CK299" t="str">
        <v/>
      </c>
      <c r="CL299" t="str">
        <v/>
      </c>
      <c r="CM299" t="str">
        <v/>
      </c>
      <c r="CN299" t="str">
        <v/>
      </c>
      <c r="CO299" t="str">
        <v/>
      </c>
      <c r="CP299" t="str">
        <v/>
      </c>
      <c r="CQ299" t="str">
        <v/>
      </c>
      <c r="CR299" t="str">
        <v/>
      </c>
    </row>
    <row r="300" spans="7:96" x14ac:dyDescent="0.3">
      <c r="G300" s="4" t="str">
        <f t="shared" si="4"/>
        <v/>
      </c>
      <c r="J300" t="str">
        <f>IFERROR(_xlfn.XLOOKUP(I300,Backend!$D$6:$D$101,Backend!$B$6:$B$101),"")</f>
        <v/>
      </c>
      <c r="Q300" t="str" cm="1">
        <f t="array" ref="Q300:CR300">TRANSPOSE(_xlfn._xlws.FILTER(Backend!$M$5:$M$100,J300=Backend!$I$5:$I$100))</f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  <c r="AF300" t="str">
        <v/>
      </c>
      <c r="AG300" t="str">
        <v/>
      </c>
      <c r="AH300" t="str">
        <v/>
      </c>
      <c r="AI300" t="str">
        <v/>
      </c>
      <c r="AJ300" t="str">
        <v/>
      </c>
      <c r="AK300" t="str">
        <v/>
      </c>
      <c r="AL300" t="str">
        <v/>
      </c>
      <c r="AM300" t="str">
        <v/>
      </c>
      <c r="AN300" t="str">
        <v/>
      </c>
      <c r="AO300" t="str">
        <v/>
      </c>
      <c r="AP300" t="str">
        <v/>
      </c>
      <c r="AQ300" t="str">
        <v/>
      </c>
      <c r="AR300" t="str">
        <v/>
      </c>
      <c r="AS300" t="str">
        <v/>
      </c>
      <c r="AT300" t="str">
        <v/>
      </c>
      <c r="AU300" t="str">
        <v/>
      </c>
      <c r="AV300" t="str">
        <v/>
      </c>
      <c r="AW300" t="str">
        <v/>
      </c>
      <c r="AX300" t="str">
        <v/>
      </c>
      <c r="AY300" t="str">
        <v/>
      </c>
      <c r="AZ300" t="str">
        <v/>
      </c>
      <c r="BA300" t="str">
        <v/>
      </c>
      <c r="BB300" t="str">
        <v/>
      </c>
      <c r="BC300" t="str">
        <v/>
      </c>
      <c r="BD300" t="str">
        <v/>
      </c>
      <c r="BE300" t="str">
        <v/>
      </c>
      <c r="BF300" t="str">
        <v/>
      </c>
      <c r="BG300" t="str">
        <v/>
      </c>
      <c r="BH300" t="str">
        <v/>
      </c>
      <c r="BI300" t="str">
        <v/>
      </c>
      <c r="BJ300" t="str">
        <v/>
      </c>
      <c r="BK300" t="str">
        <v/>
      </c>
      <c r="BL300" t="str">
        <v/>
      </c>
      <c r="BM300" t="str">
        <v/>
      </c>
      <c r="BN300" t="str">
        <v/>
      </c>
      <c r="BO300" t="str">
        <v/>
      </c>
      <c r="BP300" t="str">
        <v/>
      </c>
      <c r="BQ300" t="str">
        <v/>
      </c>
      <c r="BR300" t="str">
        <v/>
      </c>
      <c r="BS300" t="str">
        <v/>
      </c>
      <c r="BT300" t="str">
        <v/>
      </c>
      <c r="BU300" t="str">
        <v/>
      </c>
      <c r="BV300" t="str">
        <v/>
      </c>
      <c r="BW300" t="str">
        <v/>
      </c>
      <c r="BX300" t="str">
        <v/>
      </c>
      <c r="BY300" t="str">
        <v/>
      </c>
      <c r="BZ300" t="str">
        <v/>
      </c>
      <c r="CA300" t="str">
        <v/>
      </c>
      <c r="CB300" t="str">
        <v/>
      </c>
      <c r="CC300" t="str">
        <v/>
      </c>
      <c r="CD300" t="str">
        <v/>
      </c>
      <c r="CE300" t="str">
        <v/>
      </c>
      <c r="CF300" t="str">
        <v/>
      </c>
      <c r="CG300" t="str">
        <v/>
      </c>
      <c r="CH300" t="str">
        <v/>
      </c>
      <c r="CI300" t="str">
        <v/>
      </c>
      <c r="CJ300" t="str">
        <v/>
      </c>
      <c r="CK300" t="str">
        <v/>
      </c>
      <c r="CL300" t="str">
        <v/>
      </c>
      <c r="CM300" t="str">
        <v/>
      </c>
      <c r="CN300" t="str">
        <v/>
      </c>
      <c r="CO300" t="str">
        <v/>
      </c>
      <c r="CP300" t="str">
        <v/>
      </c>
      <c r="CQ300" t="str">
        <v/>
      </c>
      <c r="CR300" t="str">
        <v/>
      </c>
    </row>
    <row r="301" spans="7:96" x14ac:dyDescent="0.3">
      <c r="G301" s="4" t="str">
        <f t="shared" si="4"/>
        <v/>
      </c>
      <c r="J301" t="str">
        <f>IFERROR(_xlfn.XLOOKUP(I301,Backend!$D$6:$D$101,Backend!$B$6:$B$101),"")</f>
        <v/>
      </c>
      <c r="Q301" t="str" cm="1">
        <f t="array" ref="Q301:CR301">TRANSPOSE(_xlfn._xlws.FILTER(Backend!$M$5:$M$100,J301=Backend!$I$5:$I$100))</f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  <c r="AI301" t="str">
        <v/>
      </c>
      <c r="AJ301" t="str">
        <v/>
      </c>
      <c r="AK301" t="str">
        <v/>
      </c>
      <c r="AL301" t="str">
        <v/>
      </c>
      <c r="AM301" t="str">
        <v/>
      </c>
      <c r="AN301" t="str">
        <v/>
      </c>
      <c r="AO301" t="str">
        <v/>
      </c>
      <c r="AP301" t="str">
        <v/>
      </c>
      <c r="AQ301" t="str">
        <v/>
      </c>
      <c r="AR301" t="str">
        <v/>
      </c>
      <c r="AS301" t="str">
        <v/>
      </c>
      <c r="AT301" t="str">
        <v/>
      </c>
      <c r="AU301" t="str">
        <v/>
      </c>
      <c r="AV301" t="str">
        <v/>
      </c>
      <c r="AW301" t="str">
        <v/>
      </c>
      <c r="AX301" t="str">
        <v/>
      </c>
      <c r="AY301" t="str">
        <v/>
      </c>
      <c r="AZ301" t="str">
        <v/>
      </c>
      <c r="BA301" t="str">
        <v/>
      </c>
      <c r="BB301" t="str">
        <v/>
      </c>
      <c r="BC301" t="str">
        <v/>
      </c>
      <c r="BD301" t="str">
        <v/>
      </c>
      <c r="BE301" t="str">
        <v/>
      </c>
      <c r="BF301" t="str">
        <v/>
      </c>
      <c r="BG301" t="str">
        <v/>
      </c>
      <c r="BH301" t="str">
        <v/>
      </c>
      <c r="BI301" t="str">
        <v/>
      </c>
      <c r="BJ301" t="str">
        <v/>
      </c>
      <c r="BK301" t="str">
        <v/>
      </c>
      <c r="BL301" t="str">
        <v/>
      </c>
      <c r="BM301" t="str">
        <v/>
      </c>
      <c r="BN301" t="str">
        <v/>
      </c>
      <c r="BO301" t="str">
        <v/>
      </c>
      <c r="BP301" t="str">
        <v/>
      </c>
      <c r="BQ301" t="str">
        <v/>
      </c>
      <c r="BR301" t="str">
        <v/>
      </c>
      <c r="BS301" t="str">
        <v/>
      </c>
      <c r="BT301" t="str">
        <v/>
      </c>
      <c r="BU301" t="str">
        <v/>
      </c>
      <c r="BV301" t="str">
        <v/>
      </c>
      <c r="BW301" t="str">
        <v/>
      </c>
      <c r="BX301" t="str">
        <v/>
      </c>
      <c r="BY301" t="str">
        <v/>
      </c>
      <c r="BZ301" t="str">
        <v/>
      </c>
      <c r="CA301" t="str">
        <v/>
      </c>
      <c r="CB301" t="str">
        <v/>
      </c>
      <c r="CC301" t="str">
        <v/>
      </c>
      <c r="CD301" t="str">
        <v/>
      </c>
      <c r="CE301" t="str">
        <v/>
      </c>
      <c r="CF301" t="str">
        <v/>
      </c>
      <c r="CG301" t="str">
        <v/>
      </c>
      <c r="CH301" t="str">
        <v/>
      </c>
      <c r="CI301" t="str">
        <v/>
      </c>
      <c r="CJ301" t="str">
        <v/>
      </c>
      <c r="CK301" t="str">
        <v/>
      </c>
      <c r="CL301" t="str">
        <v/>
      </c>
      <c r="CM301" t="str">
        <v/>
      </c>
      <c r="CN301" t="str">
        <v/>
      </c>
      <c r="CO301" t="str">
        <v/>
      </c>
      <c r="CP301" t="str">
        <v/>
      </c>
      <c r="CQ301" t="str">
        <v/>
      </c>
      <c r="CR301" t="str">
        <v/>
      </c>
    </row>
    <row r="302" spans="7:96" x14ac:dyDescent="0.3">
      <c r="G302" s="4" t="str">
        <f t="shared" si="4"/>
        <v/>
      </c>
      <c r="J302" t="str">
        <f>IFERROR(_xlfn.XLOOKUP(I302,Backend!$D$6:$D$101,Backend!$B$6:$B$101),"")</f>
        <v/>
      </c>
      <c r="Q302" t="str" cm="1">
        <f t="array" ref="Q302:CR302">TRANSPOSE(_xlfn._xlws.FILTER(Backend!$M$5:$M$100,J302=Backend!$I$5:$I$100))</f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  <c r="AI302" t="str">
        <v/>
      </c>
      <c r="AJ302" t="str">
        <v/>
      </c>
      <c r="AK302" t="str">
        <v/>
      </c>
      <c r="AL302" t="str">
        <v/>
      </c>
      <c r="AM302" t="str">
        <v/>
      </c>
      <c r="AN302" t="str">
        <v/>
      </c>
      <c r="AO302" t="str">
        <v/>
      </c>
      <c r="AP302" t="str">
        <v/>
      </c>
      <c r="AQ302" t="str">
        <v/>
      </c>
      <c r="AR302" t="str">
        <v/>
      </c>
      <c r="AS302" t="str">
        <v/>
      </c>
      <c r="AT302" t="str">
        <v/>
      </c>
      <c r="AU302" t="str">
        <v/>
      </c>
      <c r="AV302" t="str">
        <v/>
      </c>
      <c r="AW302" t="str">
        <v/>
      </c>
      <c r="AX302" t="str">
        <v/>
      </c>
      <c r="AY302" t="str">
        <v/>
      </c>
      <c r="AZ302" t="str">
        <v/>
      </c>
      <c r="BA302" t="str">
        <v/>
      </c>
      <c r="BB302" t="str">
        <v/>
      </c>
      <c r="BC302" t="str">
        <v/>
      </c>
      <c r="BD302" t="str">
        <v/>
      </c>
      <c r="BE302" t="str">
        <v/>
      </c>
      <c r="BF302" t="str">
        <v/>
      </c>
      <c r="BG302" t="str">
        <v/>
      </c>
      <c r="BH302" t="str">
        <v/>
      </c>
      <c r="BI302" t="str">
        <v/>
      </c>
      <c r="BJ302" t="str">
        <v/>
      </c>
      <c r="BK302" t="str">
        <v/>
      </c>
      <c r="BL302" t="str">
        <v/>
      </c>
      <c r="BM302" t="str">
        <v/>
      </c>
      <c r="BN302" t="str">
        <v/>
      </c>
      <c r="BO302" t="str">
        <v/>
      </c>
      <c r="BP302" t="str">
        <v/>
      </c>
      <c r="BQ302" t="str">
        <v/>
      </c>
      <c r="BR302" t="str">
        <v/>
      </c>
      <c r="BS302" t="str">
        <v/>
      </c>
      <c r="BT302" t="str">
        <v/>
      </c>
      <c r="BU302" t="str">
        <v/>
      </c>
      <c r="BV302" t="str">
        <v/>
      </c>
      <c r="BW302" t="str">
        <v/>
      </c>
      <c r="BX302" t="str">
        <v/>
      </c>
      <c r="BY302" t="str">
        <v/>
      </c>
      <c r="BZ302" t="str">
        <v/>
      </c>
      <c r="CA302" t="str">
        <v/>
      </c>
      <c r="CB302" t="str">
        <v/>
      </c>
      <c r="CC302" t="str">
        <v/>
      </c>
      <c r="CD302" t="str">
        <v/>
      </c>
      <c r="CE302" t="str">
        <v/>
      </c>
      <c r="CF302" t="str">
        <v/>
      </c>
      <c r="CG302" t="str">
        <v/>
      </c>
      <c r="CH302" t="str">
        <v/>
      </c>
      <c r="CI302" t="str">
        <v/>
      </c>
      <c r="CJ302" t="str">
        <v/>
      </c>
      <c r="CK302" t="str">
        <v/>
      </c>
      <c r="CL302" t="str">
        <v/>
      </c>
      <c r="CM302" t="str">
        <v/>
      </c>
      <c r="CN302" t="str">
        <v/>
      </c>
      <c r="CO302" t="str">
        <v/>
      </c>
      <c r="CP302" t="str">
        <v/>
      </c>
      <c r="CQ302" t="str">
        <v/>
      </c>
      <c r="CR302" t="str">
        <v/>
      </c>
    </row>
    <row r="303" spans="7:96" x14ac:dyDescent="0.3">
      <c r="G303" s="4" t="str">
        <f t="shared" si="4"/>
        <v/>
      </c>
      <c r="J303" t="str">
        <f>IFERROR(_xlfn.XLOOKUP(I303,Backend!$D$6:$D$101,Backend!$B$6:$B$101),"")</f>
        <v/>
      </c>
      <c r="Q303" t="str" cm="1">
        <f t="array" ref="Q303:CR303">TRANSPOSE(_xlfn._xlws.FILTER(Backend!$M$5:$M$100,J303=Backend!$I$5:$I$100))</f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  <c r="AI303" t="str">
        <v/>
      </c>
      <c r="AJ303" t="str">
        <v/>
      </c>
      <c r="AK303" t="str">
        <v/>
      </c>
      <c r="AL303" t="str">
        <v/>
      </c>
      <c r="AM303" t="str">
        <v/>
      </c>
      <c r="AN303" t="str">
        <v/>
      </c>
      <c r="AO303" t="str">
        <v/>
      </c>
      <c r="AP303" t="str">
        <v/>
      </c>
      <c r="AQ303" t="str">
        <v/>
      </c>
      <c r="AR303" t="str">
        <v/>
      </c>
      <c r="AS303" t="str">
        <v/>
      </c>
      <c r="AT303" t="str">
        <v/>
      </c>
      <c r="AU303" t="str">
        <v/>
      </c>
      <c r="AV303" t="str">
        <v/>
      </c>
      <c r="AW303" t="str">
        <v/>
      </c>
      <c r="AX303" t="str">
        <v/>
      </c>
      <c r="AY303" t="str">
        <v/>
      </c>
      <c r="AZ303" t="str">
        <v/>
      </c>
      <c r="BA303" t="str">
        <v/>
      </c>
      <c r="BB303" t="str">
        <v/>
      </c>
      <c r="BC303" t="str">
        <v/>
      </c>
      <c r="BD303" t="str">
        <v/>
      </c>
      <c r="BE303" t="str">
        <v/>
      </c>
      <c r="BF303" t="str">
        <v/>
      </c>
      <c r="BG303" t="str">
        <v/>
      </c>
      <c r="BH303" t="str">
        <v/>
      </c>
      <c r="BI303" t="str">
        <v/>
      </c>
      <c r="BJ303" t="str">
        <v/>
      </c>
      <c r="BK303" t="str">
        <v/>
      </c>
      <c r="BL303" t="str">
        <v/>
      </c>
      <c r="BM303" t="str">
        <v/>
      </c>
      <c r="BN303" t="str">
        <v/>
      </c>
      <c r="BO303" t="str">
        <v/>
      </c>
      <c r="BP303" t="str">
        <v/>
      </c>
      <c r="BQ303" t="str">
        <v/>
      </c>
      <c r="BR303" t="str">
        <v/>
      </c>
      <c r="BS303" t="str">
        <v/>
      </c>
      <c r="BT303" t="str">
        <v/>
      </c>
      <c r="BU303" t="str">
        <v/>
      </c>
      <c r="BV303" t="str">
        <v/>
      </c>
      <c r="BW303" t="str">
        <v/>
      </c>
      <c r="BX303" t="str">
        <v/>
      </c>
      <c r="BY303" t="str">
        <v/>
      </c>
      <c r="BZ303" t="str">
        <v/>
      </c>
      <c r="CA303" t="str">
        <v/>
      </c>
      <c r="CB303" t="str">
        <v/>
      </c>
      <c r="CC303" t="str">
        <v/>
      </c>
      <c r="CD303" t="str">
        <v/>
      </c>
      <c r="CE303" t="str">
        <v/>
      </c>
      <c r="CF303" t="str">
        <v/>
      </c>
      <c r="CG303" t="str">
        <v/>
      </c>
      <c r="CH303" t="str">
        <v/>
      </c>
      <c r="CI303" t="str">
        <v/>
      </c>
      <c r="CJ303" t="str">
        <v/>
      </c>
      <c r="CK303" t="str">
        <v/>
      </c>
      <c r="CL303" t="str">
        <v/>
      </c>
      <c r="CM303" t="str">
        <v/>
      </c>
      <c r="CN303" t="str">
        <v/>
      </c>
      <c r="CO303" t="str">
        <v/>
      </c>
      <c r="CP303" t="str">
        <v/>
      </c>
      <c r="CQ303" t="str">
        <v/>
      </c>
      <c r="CR303" t="str">
        <v/>
      </c>
    </row>
    <row r="304" spans="7:96" x14ac:dyDescent="0.3">
      <c r="G304" s="4" t="str">
        <f t="shared" si="4"/>
        <v/>
      </c>
      <c r="J304" t="str">
        <f>IFERROR(_xlfn.XLOOKUP(I304,Backend!$D$6:$D$101,Backend!$B$6:$B$101),"")</f>
        <v/>
      </c>
      <c r="Q304" t="str" cm="1">
        <f t="array" ref="Q304:CR304">TRANSPOSE(_xlfn._xlws.FILTER(Backend!$M$5:$M$100,J304=Backend!$I$5:$I$100))</f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  <c r="AI304" t="str">
        <v/>
      </c>
      <c r="AJ304" t="str">
        <v/>
      </c>
      <c r="AK304" t="str">
        <v/>
      </c>
      <c r="AL304" t="str">
        <v/>
      </c>
      <c r="AM304" t="str">
        <v/>
      </c>
      <c r="AN304" t="str">
        <v/>
      </c>
      <c r="AO304" t="str">
        <v/>
      </c>
      <c r="AP304" t="str">
        <v/>
      </c>
      <c r="AQ304" t="str">
        <v/>
      </c>
      <c r="AR304" t="str">
        <v/>
      </c>
      <c r="AS304" t="str">
        <v/>
      </c>
      <c r="AT304" t="str">
        <v/>
      </c>
      <c r="AU304" t="str">
        <v/>
      </c>
      <c r="AV304" t="str">
        <v/>
      </c>
      <c r="AW304" t="str">
        <v/>
      </c>
      <c r="AX304" t="str">
        <v/>
      </c>
      <c r="AY304" t="str">
        <v/>
      </c>
      <c r="AZ304" t="str">
        <v/>
      </c>
      <c r="BA304" t="str">
        <v/>
      </c>
      <c r="BB304" t="str">
        <v/>
      </c>
      <c r="BC304" t="str">
        <v/>
      </c>
      <c r="BD304" t="str">
        <v/>
      </c>
      <c r="BE304" t="str">
        <v/>
      </c>
      <c r="BF304" t="str">
        <v/>
      </c>
      <c r="BG304" t="str">
        <v/>
      </c>
      <c r="BH304" t="str">
        <v/>
      </c>
      <c r="BI304" t="str">
        <v/>
      </c>
      <c r="BJ304" t="str">
        <v/>
      </c>
      <c r="BK304" t="str">
        <v/>
      </c>
      <c r="BL304" t="str">
        <v/>
      </c>
      <c r="BM304" t="str">
        <v/>
      </c>
      <c r="BN304" t="str">
        <v/>
      </c>
      <c r="BO304" t="str">
        <v/>
      </c>
      <c r="BP304" t="str">
        <v/>
      </c>
      <c r="BQ304" t="str">
        <v/>
      </c>
      <c r="BR304" t="str">
        <v/>
      </c>
      <c r="BS304" t="str">
        <v/>
      </c>
      <c r="BT304" t="str">
        <v/>
      </c>
      <c r="BU304" t="str">
        <v/>
      </c>
      <c r="BV304" t="str">
        <v/>
      </c>
      <c r="BW304" t="str">
        <v/>
      </c>
      <c r="BX304" t="str">
        <v/>
      </c>
      <c r="BY304" t="str">
        <v/>
      </c>
      <c r="BZ304" t="str">
        <v/>
      </c>
      <c r="CA304" t="str">
        <v/>
      </c>
      <c r="CB304" t="str">
        <v/>
      </c>
      <c r="CC304" t="str">
        <v/>
      </c>
      <c r="CD304" t="str">
        <v/>
      </c>
      <c r="CE304" t="str">
        <v/>
      </c>
      <c r="CF304" t="str">
        <v/>
      </c>
      <c r="CG304" t="str">
        <v/>
      </c>
      <c r="CH304" t="str">
        <v/>
      </c>
      <c r="CI304" t="str">
        <v/>
      </c>
      <c r="CJ304" t="str">
        <v/>
      </c>
      <c r="CK304" t="str">
        <v/>
      </c>
      <c r="CL304" t="str">
        <v/>
      </c>
      <c r="CM304" t="str">
        <v/>
      </c>
      <c r="CN304" t="str">
        <v/>
      </c>
      <c r="CO304" t="str">
        <v/>
      </c>
      <c r="CP304" t="str">
        <v/>
      </c>
      <c r="CQ304" t="str">
        <v/>
      </c>
      <c r="CR304" t="str">
        <v/>
      </c>
    </row>
    <row r="305" spans="7:96" x14ac:dyDescent="0.3">
      <c r="G305" s="4" t="str">
        <f t="shared" si="4"/>
        <v/>
      </c>
      <c r="J305" t="str">
        <f>IFERROR(_xlfn.XLOOKUP(I305,Backend!$D$6:$D$101,Backend!$B$6:$B$101),"")</f>
        <v/>
      </c>
      <c r="Q305" t="str" cm="1">
        <f t="array" ref="Q305:CR305">TRANSPOSE(_xlfn._xlws.FILTER(Backend!$M$5:$M$100,J305=Backend!$I$5:$I$100))</f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  <c r="AE305" t="str">
        <v/>
      </c>
      <c r="AF305" t="str">
        <v/>
      </c>
      <c r="AG305" t="str">
        <v/>
      </c>
      <c r="AH305" t="str">
        <v/>
      </c>
      <c r="AI305" t="str">
        <v/>
      </c>
      <c r="AJ305" t="str">
        <v/>
      </c>
      <c r="AK305" t="str">
        <v/>
      </c>
      <c r="AL305" t="str">
        <v/>
      </c>
      <c r="AM305" t="str">
        <v/>
      </c>
      <c r="AN305" t="str">
        <v/>
      </c>
      <c r="AO305" t="str">
        <v/>
      </c>
      <c r="AP305" t="str">
        <v/>
      </c>
      <c r="AQ305" t="str">
        <v/>
      </c>
      <c r="AR305" t="str">
        <v/>
      </c>
      <c r="AS305" t="str">
        <v/>
      </c>
      <c r="AT305" t="str">
        <v/>
      </c>
      <c r="AU305" t="str">
        <v/>
      </c>
      <c r="AV305" t="str">
        <v/>
      </c>
      <c r="AW305" t="str">
        <v/>
      </c>
      <c r="AX305" t="str">
        <v/>
      </c>
      <c r="AY305" t="str">
        <v/>
      </c>
      <c r="AZ305" t="str">
        <v/>
      </c>
      <c r="BA305" t="str">
        <v/>
      </c>
      <c r="BB305" t="str">
        <v/>
      </c>
      <c r="BC305" t="str">
        <v/>
      </c>
      <c r="BD305" t="str">
        <v/>
      </c>
      <c r="BE305" t="str">
        <v/>
      </c>
      <c r="BF305" t="str">
        <v/>
      </c>
      <c r="BG305" t="str">
        <v/>
      </c>
      <c r="BH305" t="str">
        <v/>
      </c>
      <c r="BI305" t="str">
        <v/>
      </c>
      <c r="BJ305" t="str">
        <v/>
      </c>
      <c r="BK305" t="str">
        <v/>
      </c>
      <c r="BL305" t="str">
        <v/>
      </c>
      <c r="BM305" t="str">
        <v/>
      </c>
      <c r="BN305" t="str">
        <v/>
      </c>
      <c r="BO305" t="str">
        <v/>
      </c>
      <c r="BP305" t="str">
        <v/>
      </c>
      <c r="BQ305" t="str">
        <v/>
      </c>
      <c r="BR305" t="str">
        <v/>
      </c>
      <c r="BS305" t="str">
        <v/>
      </c>
      <c r="BT305" t="str">
        <v/>
      </c>
      <c r="BU305" t="str">
        <v/>
      </c>
      <c r="BV305" t="str">
        <v/>
      </c>
      <c r="BW305" t="str">
        <v/>
      </c>
      <c r="BX305" t="str">
        <v/>
      </c>
      <c r="BY305" t="str">
        <v/>
      </c>
      <c r="BZ305" t="str">
        <v/>
      </c>
      <c r="CA305" t="str">
        <v/>
      </c>
      <c r="CB305" t="str">
        <v/>
      </c>
      <c r="CC305" t="str">
        <v/>
      </c>
      <c r="CD305" t="str">
        <v/>
      </c>
      <c r="CE305" t="str">
        <v/>
      </c>
      <c r="CF305" t="str">
        <v/>
      </c>
      <c r="CG305" t="str">
        <v/>
      </c>
      <c r="CH305" t="str">
        <v/>
      </c>
      <c r="CI305" t="str">
        <v/>
      </c>
      <c r="CJ305" t="str">
        <v/>
      </c>
      <c r="CK305" t="str">
        <v/>
      </c>
      <c r="CL305" t="str">
        <v/>
      </c>
      <c r="CM305" t="str">
        <v/>
      </c>
      <c r="CN305" t="str">
        <v/>
      </c>
      <c r="CO305" t="str">
        <v/>
      </c>
      <c r="CP305" t="str">
        <v/>
      </c>
      <c r="CQ305" t="str">
        <v/>
      </c>
      <c r="CR305" t="str">
        <v/>
      </c>
    </row>
    <row r="306" spans="7:96" x14ac:dyDescent="0.3">
      <c r="G306" s="4" t="str">
        <f t="shared" si="4"/>
        <v/>
      </c>
      <c r="J306" t="str">
        <f>IFERROR(_xlfn.XLOOKUP(I306,Backend!$D$6:$D$101,Backend!$B$6:$B$101),"")</f>
        <v/>
      </c>
      <c r="Q306" t="str" cm="1">
        <f t="array" ref="Q306:CR306">TRANSPOSE(_xlfn._xlws.FILTER(Backend!$M$5:$M$100,J306=Backend!$I$5:$I$100))</f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  <c r="AE306" t="str">
        <v/>
      </c>
      <c r="AF306" t="str">
        <v/>
      </c>
      <c r="AG306" t="str">
        <v/>
      </c>
      <c r="AH306" t="str">
        <v/>
      </c>
      <c r="AI306" t="str">
        <v/>
      </c>
      <c r="AJ306" t="str">
        <v/>
      </c>
      <c r="AK306" t="str">
        <v/>
      </c>
      <c r="AL306" t="str">
        <v/>
      </c>
      <c r="AM306" t="str">
        <v/>
      </c>
      <c r="AN306" t="str">
        <v/>
      </c>
      <c r="AO306" t="str">
        <v/>
      </c>
      <c r="AP306" t="str">
        <v/>
      </c>
      <c r="AQ306" t="str">
        <v/>
      </c>
      <c r="AR306" t="str">
        <v/>
      </c>
      <c r="AS306" t="str">
        <v/>
      </c>
      <c r="AT306" t="str">
        <v/>
      </c>
      <c r="AU306" t="str">
        <v/>
      </c>
      <c r="AV306" t="str">
        <v/>
      </c>
      <c r="AW306" t="str">
        <v/>
      </c>
      <c r="AX306" t="str">
        <v/>
      </c>
      <c r="AY306" t="str">
        <v/>
      </c>
      <c r="AZ306" t="str">
        <v/>
      </c>
      <c r="BA306" t="str">
        <v/>
      </c>
      <c r="BB306" t="str">
        <v/>
      </c>
      <c r="BC306" t="str">
        <v/>
      </c>
      <c r="BD306" t="str">
        <v/>
      </c>
      <c r="BE306" t="str">
        <v/>
      </c>
      <c r="BF306" t="str">
        <v/>
      </c>
      <c r="BG306" t="str">
        <v/>
      </c>
      <c r="BH306" t="str">
        <v/>
      </c>
      <c r="BI306" t="str">
        <v/>
      </c>
      <c r="BJ306" t="str">
        <v/>
      </c>
      <c r="BK306" t="str">
        <v/>
      </c>
      <c r="BL306" t="str">
        <v/>
      </c>
      <c r="BM306" t="str">
        <v/>
      </c>
      <c r="BN306" t="str">
        <v/>
      </c>
      <c r="BO306" t="str">
        <v/>
      </c>
      <c r="BP306" t="str">
        <v/>
      </c>
      <c r="BQ306" t="str">
        <v/>
      </c>
      <c r="BR306" t="str">
        <v/>
      </c>
      <c r="BS306" t="str">
        <v/>
      </c>
      <c r="BT306" t="str">
        <v/>
      </c>
      <c r="BU306" t="str">
        <v/>
      </c>
      <c r="BV306" t="str">
        <v/>
      </c>
      <c r="BW306" t="str">
        <v/>
      </c>
      <c r="BX306" t="str">
        <v/>
      </c>
      <c r="BY306" t="str">
        <v/>
      </c>
      <c r="BZ306" t="str">
        <v/>
      </c>
      <c r="CA306" t="str">
        <v/>
      </c>
      <c r="CB306" t="str">
        <v/>
      </c>
      <c r="CC306" t="str">
        <v/>
      </c>
      <c r="CD306" t="str">
        <v/>
      </c>
      <c r="CE306" t="str">
        <v/>
      </c>
      <c r="CF306" t="str">
        <v/>
      </c>
      <c r="CG306" t="str">
        <v/>
      </c>
      <c r="CH306" t="str">
        <v/>
      </c>
      <c r="CI306" t="str">
        <v/>
      </c>
      <c r="CJ306" t="str">
        <v/>
      </c>
      <c r="CK306" t="str">
        <v/>
      </c>
      <c r="CL306" t="str">
        <v/>
      </c>
      <c r="CM306" t="str">
        <v/>
      </c>
      <c r="CN306" t="str">
        <v/>
      </c>
      <c r="CO306" t="str">
        <v/>
      </c>
      <c r="CP306" t="str">
        <v/>
      </c>
      <c r="CQ306" t="str">
        <v/>
      </c>
      <c r="CR306" t="str">
        <v/>
      </c>
    </row>
    <row r="307" spans="7:96" x14ac:dyDescent="0.3">
      <c r="G307" s="4" t="str">
        <f t="shared" si="4"/>
        <v/>
      </c>
      <c r="J307" t="str">
        <f>IFERROR(_xlfn.XLOOKUP(I307,Backend!$D$6:$D$101,Backend!$B$6:$B$101),"")</f>
        <v/>
      </c>
      <c r="Q307" t="str" cm="1">
        <f t="array" ref="Q307:CR307">TRANSPOSE(_xlfn._xlws.FILTER(Backend!$M$5:$M$100,J307=Backend!$I$5:$I$100))</f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 t="str">
        <v/>
      </c>
      <c r="AH307" t="str">
        <v/>
      </c>
      <c r="AI307" t="str">
        <v/>
      </c>
      <c r="AJ307" t="str">
        <v/>
      </c>
      <c r="AK307" t="str">
        <v/>
      </c>
      <c r="AL307" t="str">
        <v/>
      </c>
      <c r="AM307" t="str">
        <v/>
      </c>
      <c r="AN307" t="str">
        <v/>
      </c>
      <c r="AO307" t="str">
        <v/>
      </c>
      <c r="AP307" t="str">
        <v/>
      </c>
      <c r="AQ307" t="str">
        <v/>
      </c>
      <c r="AR307" t="str">
        <v/>
      </c>
      <c r="AS307" t="str">
        <v/>
      </c>
      <c r="AT307" t="str">
        <v/>
      </c>
      <c r="AU307" t="str">
        <v/>
      </c>
      <c r="AV307" t="str">
        <v/>
      </c>
      <c r="AW307" t="str">
        <v/>
      </c>
      <c r="AX307" t="str">
        <v/>
      </c>
      <c r="AY307" t="str">
        <v/>
      </c>
      <c r="AZ307" t="str">
        <v/>
      </c>
      <c r="BA307" t="str">
        <v/>
      </c>
      <c r="BB307" t="str">
        <v/>
      </c>
      <c r="BC307" t="str">
        <v/>
      </c>
      <c r="BD307" t="str">
        <v/>
      </c>
      <c r="BE307" t="str">
        <v/>
      </c>
      <c r="BF307" t="str">
        <v/>
      </c>
      <c r="BG307" t="str">
        <v/>
      </c>
      <c r="BH307" t="str">
        <v/>
      </c>
      <c r="BI307" t="str">
        <v/>
      </c>
      <c r="BJ307" t="str">
        <v/>
      </c>
      <c r="BK307" t="str">
        <v/>
      </c>
      <c r="BL307" t="str">
        <v/>
      </c>
      <c r="BM307" t="str">
        <v/>
      </c>
      <c r="BN307" t="str">
        <v/>
      </c>
      <c r="BO307" t="str">
        <v/>
      </c>
      <c r="BP307" t="str">
        <v/>
      </c>
      <c r="BQ307" t="str">
        <v/>
      </c>
      <c r="BR307" t="str">
        <v/>
      </c>
      <c r="BS307" t="str">
        <v/>
      </c>
      <c r="BT307" t="str">
        <v/>
      </c>
      <c r="BU307" t="str">
        <v/>
      </c>
      <c r="BV307" t="str">
        <v/>
      </c>
      <c r="BW307" t="str">
        <v/>
      </c>
      <c r="BX307" t="str">
        <v/>
      </c>
      <c r="BY307" t="str">
        <v/>
      </c>
      <c r="BZ307" t="str">
        <v/>
      </c>
      <c r="CA307" t="str">
        <v/>
      </c>
      <c r="CB307" t="str">
        <v/>
      </c>
      <c r="CC307" t="str">
        <v/>
      </c>
      <c r="CD307" t="str">
        <v/>
      </c>
      <c r="CE307" t="str">
        <v/>
      </c>
      <c r="CF307" t="str">
        <v/>
      </c>
      <c r="CG307" t="str">
        <v/>
      </c>
      <c r="CH307" t="str">
        <v/>
      </c>
      <c r="CI307" t="str">
        <v/>
      </c>
      <c r="CJ307" t="str">
        <v/>
      </c>
      <c r="CK307" t="str">
        <v/>
      </c>
      <c r="CL307" t="str">
        <v/>
      </c>
      <c r="CM307" t="str">
        <v/>
      </c>
      <c r="CN307" t="str">
        <v/>
      </c>
      <c r="CO307" t="str">
        <v/>
      </c>
      <c r="CP307" t="str">
        <v/>
      </c>
      <c r="CQ307" t="str">
        <v/>
      </c>
      <c r="CR307" t="str">
        <v/>
      </c>
    </row>
    <row r="308" spans="7:96" x14ac:dyDescent="0.3">
      <c r="G308" s="4" t="str">
        <f t="shared" si="4"/>
        <v/>
      </c>
      <c r="J308" t="str">
        <f>IFERROR(_xlfn.XLOOKUP(I308,Backend!$D$6:$D$101,Backend!$B$6:$B$101),"")</f>
        <v/>
      </c>
      <c r="Q308" t="str" cm="1">
        <f t="array" ref="Q308:CR308">TRANSPOSE(_xlfn._xlws.FILTER(Backend!$M$5:$M$100,J308=Backend!$I$5:$I$100))</f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  <c r="AI308" t="str">
        <v/>
      </c>
      <c r="AJ308" t="str">
        <v/>
      </c>
      <c r="AK308" t="str">
        <v/>
      </c>
      <c r="AL308" t="str">
        <v/>
      </c>
      <c r="AM308" t="str">
        <v/>
      </c>
      <c r="AN308" t="str">
        <v/>
      </c>
      <c r="AO308" t="str">
        <v/>
      </c>
      <c r="AP308" t="str">
        <v/>
      </c>
      <c r="AQ308" t="str">
        <v/>
      </c>
      <c r="AR308" t="str">
        <v/>
      </c>
      <c r="AS308" t="str">
        <v/>
      </c>
      <c r="AT308" t="str">
        <v/>
      </c>
      <c r="AU308" t="str">
        <v/>
      </c>
      <c r="AV308" t="str">
        <v/>
      </c>
      <c r="AW308" t="str">
        <v/>
      </c>
      <c r="AX308" t="str">
        <v/>
      </c>
      <c r="AY308" t="str">
        <v/>
      </c>
      <c r="AZ308" t="str">
        <v/>
      </c>
      <c r="BA308" t="str">
        <v/>
      </c>
      <c r="BB308" t="str">
        <v/>
      </c>
      <c r="BC308" t="str">
        <v/>
      </c>
      <c r="BD308" t="str">
        <v/>
      </c>
      <c r="BE308" t="str">
        <v/>
      </c>
      <c r="BF308" t="str">
        <v/>
      </c>
      <c r="BG308" t="str">
        <v/>
      </c>
      <c r="BH308" t="str">
        <v/>
      </c>
      <c r="BI308" t="str">
        <v/>
      </c>
      <c r="BJ308" t="str">
        <v/>
      </c>
      <c r="BK308" t="str">
        <v/>
      </c>
      <c r="BL308" t="str">
        <v/>
      </c>
      <c r="BM308" t="str">
        <v/>
      </c>
      <c r="BN308" t="str">
        <v/>
      </c>
      <c r="BO308" t="str">
        <v/>
      </c>
      <c r="BP308" t="str">
        <v/>
      </c>
      <c r="BQ308" t="str">
        <v/>
      </c>
      <c r="BR308" t="str">
        <v/>
      </c>
      <c r="BS308" t="str">
        <v/>
      </c>
      <c r="BT308" t="str">
        <v/>
      </c>
      <c r="BU308" t="str">
        <v/>
      </c>
      <c r="BV308" t="str">
        <v/>
      </c>
      <c r="BW308" t="str">
        <v/>
      </c>
      <c r="BX308" t="str">
        <v/>
      </c>
      <c r="BY308" t="str">
        <v/>
      </c>
      <c r="BZ308" t="str">
        <v/>
      </c>
      <c r="CA308" t="str">
        <v/>
      </c>
      <c r="CB308" t="str">
        <v/>
      </c>
      <c r="CC308" t="str">
        <v/>
      </c>
      <c r="CD308" t="str">
        <v/>
      </c>
      <c r="CE308" t="str">
        <v/>
      </c>
      <c r="CF308" t="str">
        <v/>
      </c>
      <c r="CG308" t="str">
        <v/>
      </c>
      <c r="CH308" t="str">
        <v/>
      </c>
      <c r="CI308" t="str">
        <v/>
      </c>
      <c r="CJ308" t="str">
        <v/>
      </c>
      <c r="CK308" t="str">
        <v/>
      </c>
      <c r="CL308" t="str">
        <v/>
      </c>
      <c r="CM308" t="str">
        <v/>
      </c>
      <c r="CN308" t="str">
        <v/>
      </c>
      <c r="CO308" t="str">
        <v/>
      </c>
      <c r="CP308" t="str">
        <v/>
      </c>
      <c r="CQ308" t="str">
        <v/>
      </c>
      <c r="CR308" t="str">
        <v/>
      </c>
    </row>
    <row r="309" spans="7:96" x14ac:dyDescent="0.3">
      <c r="G309" s="4" t="str">
        <f t="shared" si="4"/>
        <v/>
      </c>
      <c r="J309" t="str">
        <f>IFERROR(_xlfn.XLOOKUP(I309,Backend!$D$6:$D$101,Backend!$B$6:$B$101),"")</f>
        <v/>
      </c>
      <c r="Q309" t="str" cm="1">
        <f t="array" ref="Q309:CR309">TRANSPOSE(_xlfn._xlws.FILTER(Backend!$M$5:$M$100,J309=Backend!$I$5:$I$100))</f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  <c r="AI309" t="str">
        <v/>
      </c>
      <c r="AJ309" t="str">
        <v/>
      </c>
      <c r="AK309" t="str">
        <v/>
      </c>
      <c r="AL309" t="str">
        <v/>
      </c>
      <c r="AM309" t="str">
        <v/>
      </c>
      <c r="AN309" t="str">
        <v/>
      </c>
      <c r="AO309" t="str">
        <v/>
      </c>
      <c r="AP309" t="str">
        <v/>
      </c>
      <c r="AQ309" t="str">
        <v/>
      </c>
      <c r="AR309" t="str">
        <v/>
      </c>
      <c r="AS309" t="str">
        <v/>
      </c>
      <c r="AT309" t="str">
        <v/>
      </c>
      <c r="AU309" t="str">
        <v/>
      </c>
      <c r="AV309" t="str">
        <v/>
      </c>
      <c r="AW309" t="str">
        <v/>
      </c>
      <c r="AX309" t="str">
        <v/>
      </c>
      <c r="AY309" t="str">
        <v/>
      </c>
      <c r="AZ309" t="str">
        <v/>
      </c>
      <c r="BA309" t="str">
        <v/>
      </c>
      <c r="BB309" t="str">
        <v/>
      </c>
      <c r="BC309" t="str">
        <v/>
      </c>
      <c r="BD309" t="str">
        <v/>
      </c>
      <c r="BE309" t="str">
        <v/>
      </c>
      <c r="BF309" t="str">
        <v/>
      </c>
      <c r="BG309" t="str">
        <v/>
      </c>
      <c r="BH309" t="str">
        <v/>
      </c>
      <c r="BI309" t="str">
        <v/>
      </c>
      <c r="BJ309" t="str">
        <v/>
      </c>
      <c r="BK309" t="str">
        <v/>
      </c>
      <c r="BL309" t="str">
        <v/>
      </c>
      <c r="BM309" t="str">
        <v/>
      </c>
      <c r="BN309" t="str">
        <v/>
      </c>
      <c r="BO309" t="str">
        <v/>
      </c>
      <c r="BP309" t="str">
        <v/>
      </c>
      <c r="BQ309" t="str">
        <v/>
      </c>
      <c r="BR309" t="str">
        <v/>
      </c>
      <c r="BS309" t="str">
        <v/>
      </c>
      <c r="BT309" t="str">
        <v/>
      </c>
      <c r="BU309" t="str">
        <v/>
      </c>
      <c r="BV309" t="str">
        <v/>
      </c>
      <c r="BW309" t="str">
        <v/>
      </c>
      <c r="BX309" t="str">
        <v/>
      </c>
      <c r="BY309" t="str">
        <v/>
      </c>
      <c r="BZ309" t="str">
        <v/>
      </c>
      <c r="CA309" t="str">
        <v/>
      </c>
      <c r="CB309" t="str">
        <v/>
      </c>
      <c r="CC309" t="str">
        <v/>
      </c>
      <c r="CD309" t="str">
        <v/>
      </c>
      <c r="CE309" t="str">
        <v/>
      </c>
      <c r="CF309" t="str">
        <v/>
      </c>
      <c r="CG309" t="str">
        <v/>
      </c>
      <c r="CH309" t="str">
        <v/>
      </c>
      <c r="CI309" t="str">
        <v/>
      </c>
      <c r="CJ309" t="str">
        <v/>
      </c>
      <c r="CK309" t="str">
        <v/>
      </c>
      <c r="CL309" t="str">
        <v/>
      </c>
      <c r="CM309" t="str">
        <v/>
      </c>
      <c r="CN309" t="str">
        <v/>
      </c>
      <c r="CO309" t="str">
        <v/>
      </c>
      <c r="CP309" t="str">
        <v/>
      </c>
      <c r="CQ309" t="str">
        <v/>
      </c>
      <c r="CR309" t="str">
        <v/>
      </c>
    </row>
    <row r="310" spans="7:96" x14ac:dyDescent="0.3">
      <c r="G310" s="4" t="str">
        <f t="shared" si="4"/>
        <v/>
      </c>
      <c r="J310" t="str">
        <f>IFERROR(_xlfn.XLOOKUP(I310,Backend!$D$6:$D$101,Backend!$B$6:$B$101),"")</f>
        <v/>
      </c>
      <c r="Q310" t="str" cm="1">
        <f t="array" ref="Q310:CR310">TRANSPOSE(_xlfn._xlws.FILTER(Backend!$M$5:$M$100,J310=Backend!$I$5:$I$100))</f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  <c r="AF310" t="str">
        <v/>
      </c>
      <c r="AG310" t="str">
        <v/>
      </c>
      <c r="AH310" t="str">
        <v/>
      </c>
      <c r="AI310" t="str">
        <v/>
      </c>
      <c r="AJ310" t="str">
        <v/>
      </c>
      <c r="AK310" t="str">
        <v/>
      </c>
      <c r="AL310" t="str">
        <v/>
      </c>
      <c r="AM310" t="str">
        <v/>
      </c>
      <c r="AN310" t="str">
        <v/>
      </c>
      <c r="AO310" t="str">
        <v/>
      </c>
      <c r="AP310" t="str">
        <v/>
      </c>
      <c r="AQ310" t="str">
        <v/>
      </c>
      <c r="AR310" t="str">
        <v/>
      </c>
      <c r="AS310" t="str">
        <v/>
      </c>
      <c r="AT310" t="str">
        <v/>
      </c>
      <c r="AU310" t="str">
        <v/>
      </c>
      <c r="AV310" t="str">
        <v/>
      </c>
      <c r="AW310" t="str">
        <v/>
      </c>
      <c r="AX310" t="str">
        <v/>
      </c>
      <c r="AY310" t="str">
        <v/>
      </c>
      <c r="AZ310" t="str">
        <v/>
      </c>
      <c r="BA310" t="str">
        <v/>
      </c>
      <c r="BB310" t="str">
        <v/>
      </c>
      <c r="BC310" t="str">
        <v/>
      </c>
      <c r="BD310" t="str">
        <v/>
      </c>
      <c r="BE310" t="str">
        <v/>
      </c>
      <c r="BF310" t="str">
        <v/>
      </c>
      <c r="BG310" t="str">
        <v/>
      </c>
      <c r="BH310" t="str">
        <v/>
      </c>
      <c r="BI310" t="str">
        <v/>
      </c>
      <c r="BJ310" t="str">
        <v/>
      </c>
      <c r="BK310" t="str">
        <v/>
      </c>
      <c r="BL310" t="str">
        <v/>
      </c>
      <c r="BM310" t="str">
        <v/>
      </c>
      <c r="BN310" t="str">
        <v/>
      </c>
      <c r="BO310" t="str">
        <v/>
      </c>
      <c r="BP310" t="str">
        <v/>
      </c>
      <c r="BQ310" t="str">
        <v/>
      </c>
      <c r="BR310" t="str">
        <v/>
      </c>
      <c r="BS310" t="str">
        <v/>
      </c>
      <c r="BT310" t="str">
        <v/>
      </c>
      <c r="BU310" t="str">
        <v/>
      </c>
      <c r="BV310" t="str">
        <v/>
      </c>
      <c r="BW310" t="str">
        <v/>
      </c>
      <c r="BX310" t="str">
        <v/>
      </c>
      <c r="BY310" t="str">
        <v/>
      </c>
      <c r="BZ310" t="str">
        <v/>
      </c>
      <c r="CA310" t="str">
        <v/>
      </c>
      <c r="CB310" t="str">
        <v/>
      </c>
      <c r="CC310" t="str">
        <v/>
      </c>
      <c r="CD310" t="str">
        <v/>
      </c>
      <c r="CE310" t="str">
        <v/>
      </c>
      <c r="CF310" t="str">
        <v/>
      </c>
      <c r="CG310" t="str">
        <v/>
      </c>
      <c r="CH310" t="str">
        <v/>
      </c>
      <c r="CI310" t="str">
        <v/>
      </c>
      <c r="CJ310" t="str">
        <v/>
      </c>
      <c r="CK310" t="str">
        <v/>
      </c>
      <c r="CL310" t="str">
        <v/>
      </c>
      <c r="CM310" t="str">
        <v/>
      </c>
      <c r="CN310" t="str">
        <v/>
      </c>
      <c r="CO310" t="str">
        <v/>
      </c>
      <c r="CP310" t="str">
        <v/>
      </c>
      <c r="CQ310" t="str">
        <v/>
      </c>
      <c r="CR310" t="str">
        <v/>
      </c>
    </row>
    <row r="311" spans="7:96" x14ac:dyDescent="0.3">
      <c r="G311" s="4" t="str">
        <f t="shared" si="4"/>
        <v/>
      </c>
      <c r="J311" t="str">
        <f>IFERROR(_xlfn.XLOOKUP(I311,Backend!$D$6:$D$101,Backend!$B$6:$B$101),"")</f>
        <v/>
      </c>
      <c r="Q311" t="str" cm="1">
        <f t="array" ref="Q311:CR311">TRANSPOSE(_xlfn._xlws.FILTER(Backend!$M$5:$M$100,J311=Backend!$I$5:$I$100))</f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 t="str">
        <v/>
      </c>
      <c r="AH311" t="str">
        <v/>
      </c>
      <c r="AI311" t="str">
        <v/>
      </c>
      <c r="AJ311" t="str">
        <v/>
      </c>
      <c r="AK311" t="str">
        <v/>
      </c>
      <c r="AL311" t="str">
        <v/>
      </c>
      <c r="AM311" t="str">
        <v/>
      </c>
      <c r="AN311" t="str">
        <v/>
      </c>
      <c r="AO311" t="str">
        <v/>
      </c>
      <c r="AP311" t="str">
        <v/>
      </c>
      <c r="AQ311" t="str">
        <v/>
      </c>
      <c r="AR311" t="str">
        <v/>
      </c>
      <c r="AS311" t="str">
        <v/>
      </c>
      <c r="AT311" t="str">
        <v/>
      </c>
      <c r="AU311" t="str">
        <v/>
      </c>
      <c r="AV311" t="str">
        <v/>
      </c>
      <c r="AW311" t="str">
        <v/>
      </c>
      <c r="AX311" t="str">
        <v/>
      </c>
      <c r="AY311" t="str">
        <v/>
      </c>
      <c r="AZ311" t="str">
        <v/>
      </c>
      <c r="BA311" t="str">
        <v/>
      </c>
      <c r="BB311" t="str">
        <v/>
      </c>
      <c r="BC311" t="str">
        <v/>
      </c>
      <c r="BD311" t="str">
        <v/>
      </c>
      <c r="BE311" t="str">
        <v/>
      </c>
      <c r="BF311" t="str">
        <v/>
      </c>
      <c r="BG311" t="str">
        <v/>
      </c>
      <c r="BH311" t="str">
        <v/>
      </c>
      <c r="BI311" t="str">
        <v/>
      </c>
      <c r="BJ311" t="str">
        <v/>
      </c>
      <c r="BK311" t="str">
        <v/>
      </c>
      <c r="BL311" t="str">
        <v/>
      </c>
      <c r="BM311" t="str">
        <v/>
      </c>
      <c r="BN311" t="str">
        <v/>
      </c>
      <c r="BO311" t="str">
        <v/>
      </c>
      <c r="BP311" t="str">
        <v/>
      </c>
      <c r="BQ311" t="str">
        <v/>
      </c>
      <c r="BR311" t="str">
        <v/>
      </c>
      <c r="BS311" t="str">
        <v/>
      </c>
      <c r="BT311" t="str">
        <v/>
      </c>
      <c r="BU311" t="str">
        <v/>
      </c>
      <c r="BV311" t="str">
        <v/>
      </c>
      <c r="BW311" t="str">
        <v/>
      </c>
      <c r="BX311" t="str">
        <v/>
      </c>
      <c r="BY311" t="str">
        <v/>
      </c>
      <c r="BZ311" t="str">
        <v/>
      </c>
      <c r="CA311" t="str">
        <v/>
      </c>
      <c r="CB311" t="str">
        <v/>
      </c>
      <c r="CC311" t="str">
        <v/>
      </c>
      <c r="CD311" t="str">
        <v/>
      </c>
      <c r="CE311" t="str">
        <v/>
      </c>
      <c r="CF311" t="str">
        <v/>
      </c>
      <c r="CG311" t="str">
        <v/>
      </c>
      <c r="CH311" t="str">
        <v/>
      </c>
      <c r="CI311" t="str">
        <v/>
      </c>
      <c r="CJ311" t="str">
        <v/>
      </c>
      <c r="CK311" t="str">
        <v/>
      </c>
      <c r="CL311" t="str">
        <v/>
      </c>
      <c r="CM311" t="str">
        <v/>
      </c>
      <c r="CN311" t="str">
        <v/>
      </c>
      <c r="CO311" t="str">
        <v/>
      </c>
      <c r="CP311" t="str">
        <v/>
      </c>
      <c r="CQ311" t="str">
        <v/>
      </c>
      <c r="CR311" t="str">
        <v/>
      </c>
    </row>
    <row r="312" spans="7:96" x14ac:dyDescent="0.3">
      <c r="G312" s="4" t="str">
        <f t="shared" si="4"/>
        <v/>
      </c>
      <c r="J312" t="str">
        <f>IFERROR(_xlfn.XLOOKUP(I312,Backend!$D$6:$D$101,Backend!$B$6:$B$101),"")</f>
        <v/>
      </c>
      <c r="Q312" t="str" cm="1">
        <f t="array" ref="Q312:CR312">TRANSPOSE(_xlfn._xlws.FILTER(Backend!$M$5:$M$100,J312=Backend!$I$5:$I$100))</f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  <c r="AI312" t="str">
        <v/>
      </c>
      <c r="AJ312" t="str">
        <v/>
      </c>
      <c r="AK312" t="str">
        <v/>
      </c>
      <c r="AL312" t="str">
        <v/>
      </c>
      <c r="AM312" t="str">
        <v/>
      </c>
      <c r="AN312" t="str">
        <v/>
      </c>
      <c r="AO312" t="str">
        <v/>
      </c>
      <c r="AP312" t="str">
        <v/>
      </c>
      <c r="AQ312" t="str">
        <v/>
      </c>
      <c r="AR312" t="str">
        <v/>
      </c>
      <c r="AS312" t="str">
        <v/>
      </c>
      <c r="AT312" t="str">
        <v/>
      </c>
      <c r="AU312" t="str">
        <v/>
      </c>
      <c r="AV312" t="str">
        <v/>
      </c>
      <c r="AW312" t="str">
        <v/>
      </c>
      <c r="AX312" t="str">
        <v/>
      </c>
      <c r="AY312" t="str">
        <v/>
      </c>
      <c r="AZ312" t="str">
        <v/>
      </c>
      <c r="BA312" t="str">
        <v/>
      </c>
      <c r="BB312" t="str">
        <v/>
      </c>
      <c r="BC312" t="str">
        <v/>
      </c>
      <c r="BD312" t="str">
        <v/>
      </c>
      <c r="BE312" t="str">
        <v/>
      </c>
      <c r="BF312" t="str">
        <v/>
      </c>
      <c r="BG312" t="str">
        <v/>
      </c>
      <c r="BH312" t="str">
        <v/>
      </c>
      <c r="BI312" t="str">
        <v/>
      </c>
      <c r="BJ312" t="str">
        <v/>
      </c>
      <c r="BK312" t="str">
        <v/>
      </c>
      <c r="BL312" t="str">
        <v/>
      </c>
      <c r="BM312" t="str">
        <v/>
      </c>
      <c r="BN312" t="str">
        <v/>
      </c>
      <c r="BO312" t="str">
        <v/>
      </c>
      <c r="BP312" t="str">
        <v/>
      </c>
      <c r="BQ312" t="str">
        <v/>
      </c>
      <c r="BR312" t="str">
        <v/>
      </c>
      <c r="BS312" t="str">
        <v/>
      </c>
      <c r="BT312" t="str">
        <v/>
      </c>
      <c r="BU312" t="str">
        <v/>
      </c>
      <c r="BV312" t="str">
        <v/>
      </c>
      <c r="BW312" t="str">
        <v/>
      </c>
      <c r="BX312" t="str">
        <v/>
      </c>
      <c r="BY312" t="str">
        <v/>
      </c>
      <c r="BZ312" t="str">
        <v/>
      </c>
      <c r="CA312" t="str">
        <v/>
      </c>
      <c r="CB312" t="str">
        <v/>
      </c>
      <c r="CC312" t="str">
        <v/>
      </c>
      <c r="CD312" t="str">
        <v/>
      </c>
      <c r="CE312" t="str">
        <v/>
      </c>
      <c r="CF312" t="str">
        <v/>
      </c>
      <c r="CG312" t="str">
        <v/>
      </c>
      <c r="CH312" t="str">
        <v/>
      </c>
      <c r="CI312" t="str">
        <v/>
      </c>
      <c r="CJ312" t="str">
        <v/>
      </c>
      <c r="CK312" t="str">
        <v/>
      </c>
      <c r="CL312" t="str">
        <v/>
      </c>
      <c r="CM312" t="str">
        <v/>
      </c>
      <c r="CN312" t="str">
        <v/>
      </c>
      <c r="CO312" t="str">
        <v/>
      </c>
      <c r="CP312" t="str">
        <v/>
      </c>
      <c r="CQ312" t="str">
        <v/>
      </c>
      <c r="CR312" t="str">
        <v/>
      </c>
    </row>
    <row r="313" spans="7:96" x14ac:dyDescent="0.3">
      <c r="G313" s="4" t="str">
        <f t="shared" si="4"/>
        <v/>
      </c>
      <c r="J313" t="str">
        <f>IFERROR(_xlfn.XLOOKUP(I313,Backend!$D$6:$D$101,Backend!$B$6:$B$101),"")</f>
        <v/>
      </c>
      <c r="Q313" t="str" cm="1">
        <f t="array" ref="Q313:CR313">TRANSPOSE(_xlfn._xlws.FILTER(Backend!$M$5:$M$100,J313=Backend!$I$5:$I$100))</f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  <c r="AE313" t="str">
        <v/>
      </c>
      <c r="AF313" t="str">
        <v/>
      </c>
      <c r="AG313" t="str">
        <v/>
      </c>
      <c r="AH313" t="str">
        <v/>
      </c>
      <c r="AI313" t="str">
        <v/>
      </c>
      <c r="AJ313" t="str">
        <v/>
      </c>
      <c r="AK313" t="str">
        <v/>
      </c>
      <c r="AL313" t="str">
        <v/>
      </c>
      <c r="AM313" t="str">
        <v/>
      </c>
      <c r="AN313" t="str">
        <v/>
      </c>
      <c r="AO313" t="str">
        <v/>
      </c>
      <c r="AP313" t="str">
        <v/>
      </c>
      <c r="AQ313" t="str">
        <v/>
      </c>
      <c r="AR313" t="str">
        <v/>
      </c>
      <c r="AS313" t="str">
        <v/>
      </c>
      <c r="AT313" t="str">
        <v/>
      </c>
      <c r="AU313" t="str">
        <v/>
      </c>
      <c r="AV313" t="str">
        <v/>
      </c>
      <c r="AW313" t="str">
        <v/>
      </c>
      <c r="AX313" t="str">
        <v/>
      </c>
      <c r="AY313" t="str">
        <v/>
      </c>
      <c r="AZ313" t="str">
        <v/>
      </c>
      <c r="BA313" t="str">
        <v/>
      </c>
      <c r="BB313" t="str">
        <v/>
      </c>
      <c r="BC313" t="str">
        <v/>
      </c>
      <c r="BD313" t="str">
        <v/>
      </c>
      <c r="BE313" t="str">
        <v/>
      </c>
      <c r="BF313" t="str">
        <v/>
      </c>
      <c r="BG313" t="str">
        <v/>
      </c>
      <c r="BH313" t="str">
        <v/>
      </c>
      <c r="BI313" t="str">
        <v/>
      </c>
      <c r="BJ313" t="str">
        <v/>
      </c>
      <c r="BK313" t="str">
        <v/>
      </c>
      <c r="BL313" t="str">
        <v/>
      </c>
      <c r="BM313" t="str">
        <v/>
      </c>
      <c r="BN313" t="str">
        <v/>
      </c>
      <c r="BO313" t="str">
        <v/>
      </c>
      <c r="BP313" t="str">
        <v/>
      </c>
      <c r="BQ313" t="str">
        <v/>
      </c>
      <c r="BR313" t="str">
        <v/>
      </c>
      <c r="BS313" t="str">
        <v/>
      </c>
      <c r="BT313" t="str">
        <v/>
      </c>
      <c r="BU313" t="str">
        <v/>
      </c>
      <c r="BV313" t="str">
        <v/>
      </c>
      <c r="BW313" t="str">
        <v/>
      </c>
      <c r="BX313" t="str">
        <v/>
      </c>
      <c r="BY313" t="str">
        <v/>
      </c>
      <c r="BZ313" t="str">
        <v/>
      </c>
      <c r="CA313" t="str">
        <v/>
      </c>
      <c r="CB313" t="str">
        <v/>
      </c>
      <c r="CC313" t="str">
        <v/>
      </c>
      <c r="CD313" t="str">
        <v/>
      </c>
      <c r="CE313" t="str">
        <v/>
      </c>
      <c r="CF313" t="str">
        <v/>
      </c>
      <c r="CG313" t="str">
        <v/>
      </c>
      <c r="CH313" t="str">
        <v/>
      </c>
      <c r="CI313" t="str">
        <v/>
      </c>
      <c r="CJ313" t="str">
        <v/>
      </c>
      <c r="CK313" t="str">
        <v/>
      </c>
      <c r="CL313" t="str">
        <v/>
      </c>
      <c r="CM313" t="str">
        <v/>
      </c>
      <c r="CN313" t="str">
        <v/>
      </c>
      <c r="CO313" t="str">
        <v/>
      </c>
      <c r="CP313" t="str">
        <v/>
      </c>
      <c r="CQ313" t="str">
        <v/>
      </c>
      <c r="CR313" t="str">
        <v/>
      </c>
    </row>
    <row r="314" spans="7:96" x14ac:dyDescent="0.3">
      <c r="G314" s="4" t="str">
        <f t="shared" si="4"/>
        <v/>
      </c>
      <c r="J314" t="str">
        <f>IFERROR(_xlfn.XLOOKUP(I314,Backend!$D$6:$D$101,Backend!$B$6:$B$101),"")</f>
        <v/>
      </c>
      <c r="Q314" t="str" cm="1">
        <f t="array" ref="Q314:CR314">TRANSPOSE(_xlfn._xlws.FILTER(Backend!$M$5:$M$100,J314=Backend!$I$5:$I$100))</f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  <c r="AE314" t="str">
        <v/>
      </c>
      <c r="AF314" t="str">
        <v/>
      </c>
      <c r="AG314" t="str">
        <v/>
      </c>
      <c r="AH314" t="str">
        <v/>
      </c>
      <c r="AI314" t="str">
        <v/>
      </c>
      <c r="AJ314" t="str">
        <v/>
      </c>
      <c r="AK314" t="str">
        <v/>
      </c>
      <c r="AL314" t="str">
        <v/>
      </c>
      <c r="AM314" t="str">
        <v/>
      </c>
      <c r="AN314" t="str">
        <v/>
      </c>
      <c r="AO314" t="str">
        <v/>
      </c>
      <c r="AP314" t="str">
        <v/>
      </c>
      <c r="AQ314" t="str">
        <v/>
      </c>
      <c r="AR314" t="str">
        <v/>
      </c>
      <c r="AS314" t="str">
        <v/>
      </c>
      <c r="AT314" t="str">
        <v/>
      </c>
      <c r="AU314" t="str">
        <v/>
      </c>
      <c r="AV314" t="str">
        <v/>
      </c>
      <c r="AW314" t="str">
        <v/>
      </c>
      <c r="AX314" t="str">
        <v/>
      </c>
      <c r="AY314" t="str">
        <v/>
      </c>
      <c r="AZ314" t="str">
        <v/>
      </c>
      <c r="BA314" t="str">
        <v/>
      </c>
      <c r="BB314" t="str">
        <v/>
      </c>
      <c r="BC314" t="str">
        <v/>
      </c>
      <c r="BD314" t="str">
        <v/>
      </c>
      <c r="BE314" t="str">
        <v/>
      </c>
      <c r="BF314" t="str">
        <v/>
      </c>
      <c r="BG314" t="str">
        <v/>
      </c>
      <c r="BH314" t="str">
        <v/>
      </c>
      <c r="BI314" t="str">
        <v/>
      </c>
      <c r="BJ314" t="str">
        <v/>
      </c>
      <c r="BK314" t="str">
        <v/>
      </c>
      <c r="BL314" t="str">
        <v/>
      </c>
      <c r="BM314" t="str">
        <v/>
      </c>
      <c r="BN314" t="str">
        <v/>
      </c>
      <c r="BO314" t="str">
        <v/>
      </c>
      <c r="BP314" t="str">
        <v/>
      </c>
      <c r="BQ314" t="str">
        <v/>
      </c>
      <c r="BR314" t="str">
        <v/>
      </c>
      <c r="BS314" t="str">
        <v/>
      </c>
      <c r="BT314" t="str">
        <v/>
      </c>
      <c r="BU314" t="str">
        <v/>
      </c>
      <c r="BV314" t="str">
        <v/>
      </c>
      <c r="BW314" t="str">
        <v/>
      </c>
      <c r="BX314" t="str">
        <v/>
      </c>
      <c r="BY314" t="str">
        <v/>
      </c>
      <c r="BZ314" t="str">
        <v/>
      </c>
      <c r="CA314" t="str">
        <v/>
      </c>
      <c r="CB314" t="str">
        <v/>
      </c>
      <c r="CC314" t="str">
        <v/>
      </c>
      <c r="CD314" t="str">
        <v/>
      </c>
      <c r="CE314" t="str">
        <v/>
      </c>
      <c r="CF314" t="str">
        <v/>
      </c>
      <c r="CG314" t="str">
        <v/>
      </c>
      <c r="CH314" t="str">
        <v/>
      </c>
      <c r="CI314" t="str">
        <v/>
      </c>
      <c r="CJ314" t="str">
        <v/>
      </c>
      <c r="CK314" t="str">
        <v/>
      </c>
      <c r="CL314" t="str">
        <v/>
      </c>
      <c r="CM314" t="str">
        <v/>
      </c>
      <c r="CN314" t="str">
        <v/>
      </c>
      <c r="CO314" t="str">
        <v/>
      </c>
      <c r="CP314" t="str">
        <v/>
      </c>
      <c r="CQ314" t="str">
        <v/>
      </c>
      <c r="CR314" t="str">
        <v/>
      </c>
    </row>
    <row r="315" spans="7:96" x14ac:dyDescent="0.3">
      <c r="G315" s="4" t="str">
        <f t="shared" si="4"/>
        <v/>
      </c>
      <c r="J315" t="str">
        <f>IFERROR(_xlfn.XLOOKUP(I315,Backend!$D$6:$D$101,Backend!$B$6:$B$101),"")</f>
        <v/>
      </c>
      <c r="Q315" t="str" cm="1">
        <f t="array" ref="Q315:CR315">TRANSPOSE(_xlfn._xlws.FILTER(Backend!$M$5:$M$100,J315=Backend!$I$5:$I$100))</f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  <c r="AF315" t="str">
        <v/>
      </c>
      <c r="AG315" t="str">
        <v/>
      </c>
      <c r="AH315" t="str">
        <v/>
      </c>
      <c r="AI315" t="str">
        <v/>
      </c>
      <c r="AJ315" t="str">
        <v/>
      </c>
      <c r="AK315" t="str">
        <v/>
      </c>
      <c r="AL315" t="str">
        <v/>
      </c>
      <c r="AM315" t="str">
        <v/>
      </c>
      <c r="AN315" t="str">
        <v/>
      </c>
      <c r="AO315" t="str">
        <v/>
      </c>
      <c r="AP315" t="str">
        <v/>
      </c>
      <c r="AQ315" t="str">
        <v/>
      </c>
      <c r="AR315" t="str">
        <v/>
      </c>
      <c r="AS315" t="str">
        <v/>
      </c>
      <c r="AT315" t="str">
        <v/>
      </c>
      <c r="AU315" t="str">
        <v/>
      </c>
      <c r="AV315" t="str">
        <v/>
      </c>
      <c r="AW315" t="str">
        <v/>
      </c>
      <c r="AX315" t="str">
        <v/>
      </c>
      <c r="AY315" t="str">
        <v/>
      </c>
      <c r="AZ315" t="str">
        <v/>
      </c>
      <c r="BA315" t="str">
        <v/>
      </c>
      <c r="BB315" t="str">
        <v/>
      </c>
      <c r="BC315" t="str">
        <v/>
      </c>
      <c r="BD315" t="str">
        <v/>
      </c>
      <c r="BE315" t="str">
        <v/>
      </c>
      <c r="BF315" t="str">
        <v/>
      </c>
      <c r="BG315" t="str">
        <v/>
      </c>
      <c r="BH315" t="str">
        <v/>
      </c>
      <c r="BI315" t="str">
        <v/>
      </c>
      <c r="BJ315" t="str">
        <v/>
      </c>
      <c r="BK315" t="str">
        <v/>
      </c>
      <c r="BL315" t="str">
        <v/>
      </c>
      <c r="BM315" t="str">
        <v/>
      </c>
      <c r="BN315" t="str">
        <v/>
      </c>
      <c r="BO315" t="str">
        <v/>
      </c>
      <c r="BP315" t="str">
        <v/>
      </c>
      <c r="BQ315" t="str">
        <v/>
      </c>
      <c r="BR315" t="str">
        <v/>
      </c>
      <c r="BS315" t="str">
        <v/>
      </c>
      <c r="BT315" t="str">
        <v/>
      </c>
      <c r="BU315" t="str">
        <v/>
      </c>
      <c r="BV315" t="str">
        <v/>
      </c>
      <c r="BW315" t="str">
        <v/>
      </c>
      <c r="BX315" t="str">
        <v/>
      </c>
      <c r="BY315" t="str">
        <v/>
      </c>
      <c r="BZ315" t="str">
        <v/>
      </c>
      <c r="CA315" t="str">
        <v/>
      </c>
      <c r="CB315" t="str">
        <v/>
      </c>
      <c r="CC315" t="str">
        <v/>
      </c>
      <c r="CD315" t="str">
        <v/>
      </c>
      <c r="CE315" t="str">
        <v/>
      </c>
      <c r="CF315" t="str">
        <v/>
      </c>
      <c r="CG315" t="str">
        <v/>
      </c>
      <c r="CH315" t="str">
        <v/>
      </c>
      <c r="CI315" t="str">
        <v/>
      </c>
      <c r="CJ315" t="str">
        <v/>
      </c>
      <c r="CK315" t="str">
        <v/>
      </c>
      <c r="CL315" t="str">
        <v/>
      </c>
      <c r="CM315" t="str">
        <v/>
      </c>
      <c r="CN315" t="str">
        <v/>
      </c>
      <c r="CO315" t="str">
        <v/>
      </c>
      <c r="CP315" t="str">
        <v/>
      </c>
      <c r="CQ315" t="str">
        <v/>
      </c>
      <c r="CR315" t="str">
        <v/>
      </c>
    </row>
    <row r="316" spans="7:96" x14ac:dyDescent="0.3">
      <c r="G316" s="4" t="str">
        <f t="shared" si="4"/>
        <v/>
      </c>
      <c r="J316" t="str">
        <f>IFERROR(_xlfn.XLOOKUP(I316,Backend!$D$6:$D$101,Backend!$B$6:$B$101),"")</f>
        <v/>
      </c>
      <c r="Q316" t="str" cm="1">
        <f t="array" ref="Q316:CR316">TRANSPOSE(_xlfn._xlws.FILTER(Backend!$M$5:$M$100,J316=Backend!$I$5:$I$100))</f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  <c r="AI316" t="str">
        <v/>
      </c>
      <c r="AJ316" t="str">
        <v/>
      </c>
      <c r="AK316" t="str">
        <v/>
      </c>
      <c r="AL316" t="str">
        <v/>
      </c>
      <c r="AM316" t="str">
        <v/>
      </c>
      <c r="AN316" t="str">
        <v/>
      </c>
      <c r="AO316" t="str">
        <v/>
      </c>
      <c r="AP316" t="str">
        <v/>
      </c>
      <c r="AQ316" t="str">
        <v/>
      </c>
      <c r="AR316" t="str">
        <v/>
      </c>
      <c r="AS316" t="str">
        <v/>
      </c>
      <c r="AT316" t="str">
        <v/>
      </c>
      <c r="AU316" t="str">
        <v/>
      </c>
      <c r="AV316" t="str">
        <v/>
      </c>
      <c r="AW316" t="str">
        <v/>
      </c>
      <c r="AX316" t="str">
        <v/>
      </c>
      <c r="AY316" t="str">
        <v/>
      </c>
      <c r="AZ316" t="str">
        <v/>
      </c>
      <c r="BA316" t="str">
        <v/>
      </c>
      <c r="BB316" t="str">
        <v/>
      </c>
      <c r="BC316" t="str">
        <v/>
      </c>
      <c r="BD316" t="str">
        <v/>
      </c>
      <c r="BE316" t="str">
        <v/>
      </c>
      <c r="BF316" t="str">
        <v/>
      </c>
      <c r="BG316" t="str">
        <v/>
      </c>
      <c r="BH316" t="str">
        <v/>
      </c>
      <c r="BI316" t="str">
        <v/>
      </c>
      <c r="BJ316" t="str">
        <v/>
      </c>
      <c r="BK316" t="str">
        <v/>
      </c>
      <c r="BL316" t="str">
        <v/>
      </c>
      <c r="BM316" t="str">
        <v/>
      </c>
      <c r="BN316" t="str">
        <v/>
      </c>
      <c r="BO316" t="str">
        <v/>
      </c>
      <c r="BP316" t="str">
        <v/>
      </c>
      <c r="BQ316" t="str">
        <v/>
      </c>
      <c r="BR316" t="str">
        <v/>
      </c>
      <c r="BS316" t="str">
        <v/>
      </c>
      <c r="BT316" t="str">
        <v/>
      </c>
      <c r="BU316" t="str">
        <v/>
      </c>
      <c r="BV316" t="str">
        <v/>
      </c>
      <c r="BW316" t="str">
        <v/>
      </c>
      <c r="BX316" t="str">
        <v/>
      </c>
      <c r="BY316" t="str">
        <v/>
      </c>
      <c r="BZ316" t="str">
        <v/>
      </c>
      <c r="CA316" t="str">
        <v/>
      </c>
      <c r="CB316" t="str">
        <v/>
      </c>
      <c r="CC316" t="str">
        <v/>
      </c>
      <c r="CD316" t="str">
        <v/>
      </c>
      <c r="CE316" t="str">
        <v/>
      </c>
      <c r="CF316" t="str">
        <v/>
      </c>
      <c r="CG316" t="str">
        <v/>
      </c>
      <c r="CH316" t="str">
        <v/>
      </c>
      <c r="CI316" t="str">
        <v/>
      </c>
      <c r="CJ316" t="str">
        <v/>
      </c>
      <c r="CK316" t="str">
        <v/>
      </c>
      <c r="CL316" t="str">
        <v/>
      </c>
      <c r="CM316" t="str">
        <v/>
      </c>
      <c r="CN316" t="str">
        <v/>
      </c>
      <c r="CO316" t="str">
        <v/>
      </c>
      <c r="CP316" t="str">
        <v/>
      </c>
      <c r="CQ316" t="str">
        <v/>
      </c>
      <c r="CR316" t="str">
        <v/>
      </c>
    </row>
    <row r="317" spans="7:96" x14ac:dyDescent="0.3">
      <c r="G317" s="4" t="str">
        <f t="shared" si="4"/>
        <v/>
      </c>
      <c r="J317" t="str">
        <f>IFERROR(_xlfn.XLOOKUP(I317,Backend!$D$6:$D$101,Backend!$B$6:$B$101),"")</f>
        <v/>
      </c>
      <c r="Q317" t="str" cm="1">
        <f t="array" ref="Q317:CR317">TRANSPOSE(_xlfn._xlws.FILTER(Backend!$M$5:$M$100,J317=Backend!$I$5:$I$100))</f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  <c r="AF317" t="str">
        <v/>
      </c>
      <c r="AG317" t="str">
        <v/>
      </c>
      <c r="AH317" t="str">
        <v/>
      </c>
      <c r="AI317" t="str">
        <v/>
      </c>
      <c r="AJ317" t="str">
        <v/>
      </c>
      <c r="AK317" t="str">
        <v/>
      </c>
      <c r="AL317" t="str">
        <v/>
      </c>
      <c r="AM317" t="str">
        <v/>
      </c>
      <c r="AN317" t="str">
        <v/>
      </c>
      <c r="AO317" t="str">
        <v/>
      </c>
      <c r="AP317" t="str">
        <v/>
      </c>
      <c r="AQ317" t="str">
        <v/>
      </c>
      <c r="AR317" t="str">
        <v/>
      </c>
      <c r="AS317" t="str">
        <v/>
      </c>
      <c r="AT317" t="str">
        <v/>
      </c>
      <c r="AU317" t="str">
        <v/>
      </c>
      <c r="AV317" t="str">
        <v/>
      </c>
      <c r="AW317" t="str">
        <v/>
      </c>
      <c r="AX317" t="str">
        <v/>
      </c>
      <c r="AY317" t="str">
        <v/>
      </c>
      <c r="AZ317" t="str">
        <v/>
      </c>
      <c r="BA317" t="str">
        <v/>
      </c>
      <c r="BB317" t="str">
        <v/>
      </c>
      <c r="BC317" t="str">
        <v/>
      </c>
      <c r="BD317" t="str">
        <v/>
      </c>
      <c r="BE317" t="str">
        <v/>
      </c>
      <c r="BF317" t="str">
        <v/>
      </c>
      <c r="BG317" t="str">
        <v/>
      </c>
      <c r="BH317" t="str">
        <v/>
      </c>
      <c r="BI317" t="str">
        <v/>
      </c>
      <c r="BJ317" t="str">
        <v/>
      </c>
      <c r="BK317" t="str">
        <v/>
      </c>
      <c r="BL317" t="str">
        <v/>
      </c>
      <c r="BM317" t="str">
        <v/>
      </c>
      <c r="BN317" t="str">
        <v/>
      </c>
      <c r="BO317" t="str">
        <v/>
      </c>
      <c r="BP317" t="str">
        <v/>
      </c>
      <c r="BQ317" t="str">
        <v/>
      </c>
      <c r="BR317" t="str">
        <v/>
      </c>
      <c r="BS317" t="str">
        <v/>
      </c>
      <c r="BT317" t="str">
        <v/>
      </c>
      <c r="BU317" t="str">
        <v/>
      </c>
      <c r="BV317" t="str">
        <v/>
      </c>
      <c r="BW317" t="str">
        <v/>
      </c>
      <c r="BX317" t="str">
        <v/>
      </c>
      <c r="BY317" t="str">
        <v/>
      </c>
      <c r="BZ317" t="str">
        <v/>
      </c>
      <c r="CA317" t="str">
        <v/>
      </c>
      <c r="CB317" t="str">
        <v/>
      </c>
      <c r="CC317" t="str">
        <v/>
      </c>
      <c r="CD317" t="str">
        <v/>
      </c>
      <c r="CE317" t="str">
        <v/>
      </c>
      <c r="CF317" t="str">
        <v/>
      </c>
      <c r="CG317" t="str">
        <v/>
      </c>
      <c r="CH317" t="str">
        <v/>
      </c>
      <c r="CI317" t="str">
        <v/>
      </c>
      <c r="CJ317" t="str">
        <v/>
      </c>
      <c r="CK317" t="str">
        <v/>
      </c>
      <c r="CL317" t="str">
        <v/>
      </c>
      <c r="CM317" t="str">
        <v/>
      </c>
      <c r="CN317" t="str">
        <v/>
      </c>
      <c r="CO317" t="str">
        <v/>
      </c>
      <c r="CP317" t="str">
        <v/>
      </c>
      <c r="CQ317" t="str">
        <v/>
      </c>
      <c r="CR317" t="str">
        <v/>
      </c>
    </row>
    <row r="318" spans="7:96" x14ac:dyDescent="0.3">
      <c r="G318" s="4" t="str">
        <f t="shared" si="4"/>
        <v/>
      </c>
      <c r="J318" t="str">
        <f>IFERROR(_xlfn.XLOOKUP(I318,Backend!$D$6:$D$101,Backend!$B$6:$B$101),"")</f>
        <v/>
      </c>
      <c r="Q318" t="str" cm="1">
        <f t="array" ref="Q318:CR318">TRANSPOSE(_xlfn._xlws.FILTER(Backend!$M$5:$M$100,J318=Backend!$I$5:$I$100))</f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  <c r="AF318" t="str">
        <v/>
      </c>
      <c r="AG318" t="str">
        <v/>
      </c>
      <c r="AH318" t="str">
        <v/>
      </c>
      <c r="AI318" t="str">
        <v/>
      </c>
      <c r="AJ318" t="str">
        <v/>
      </c>
      <c r="AK318" t="str">
        <v/>
      </c>
      <c r="AL318" t="str">
        <v/>
      </c>
      <c r="AM318" t="str">
        <v/>
      </c>
      <c r="AN318" t="str">
        <v/>
      </c>
      <c r="AO318" t="str">
        <v/>
      </c>
      <c r="AP318" t="str">
        <v/>
      </c>
      <c r="AQ318" t="str">
        <v/>
      </c>
      <c r="AR318" t="str">
        <v/>
      </c>
      <c r="AS318" t="str">
        <v/>
      </c>
      <c r="AT318" t="str">
        <v/>
      </c>
      <c r="AU318" t="str">
        <v/>
      </c>
      <c r="AV318" t="str">
        <v/>
      </c>
      <c r="AW318" t="str">
        <v/>
      </c>
      <c r="AX318" t="str">
        <v/>
      </c>
      <c r="AY318" t="str">
        <v/>
      </c>
      <c r="AZ318" t="str">
        <v/>
      </c>
      <c r="BA318" t="str">
        <v/>
      </c>
      <c r="BB318" t="str">
        <v/>
      </c>
      <c r="BC318" t="str">
        <v/>
      </c>
      <c r="BD318" t="str">
        <v/>
      </c>
      <c r="BE318" t="str">
        <v/>
      </c>
      <c r="BF318" t="str">
        <v/>
      </c>
      <c r="BG318" t="str">
        <v/>
      </c>
      <c r="BH318" t="str">
        <v/>
      </c>
      <c r="BI318" t="str">
        <v/>
      </c>
      <c r="BJ318" t="str">
        <v/>
      </c>
      <c r="BK318" t="str">
        <v/>
      </c>
      <c r="BL318" t="str">
        <v/>
      </c>
      <c r="BM318" t="str">
        <v/>
      </c>
      <c r="BN318" t="str">
        <v/>
      </c>
      <c r="BO318" t="str">
        <v/>
      </c>
      <c r="BP318" t="str">
        <v/>
      </c>
      <c r="BQ318" t="str">
        <v/>
      </c>
      <c r="BR318" t="str">
        <v/>
      </c>
      <c r="BS318" t="str">
        <v/>
      </c>
      <c r="BT318" t="str">
        <v/>
      </c>
      <c r="BU318" t="str">
        <v/>
      </c>
      <c r="BV318" t="str">
        <v/>
      </c>
      <c r="BW318" t="str">
        <v/>
      </c>
      <c r="BX318" t="str">
        <v/>
      </c>
      <c r="BY318" t="str">
        <v/>
      </c>
      <c r="BZ318" t="str">
        <v/>
      </c>
      <c r="CA318" t="str">
        <v/>
      </c>
      <c r="CB318" t="str">
        <v/>
      </c>
      <c r="CC318" t="str">
        <v/>
      </c>
      <c r="CD318" t="str">
        <v/>
      </c>
      <c r="CE318" t="str">
        <v/>
      </c>
      <c r="CF318" t="str">
        <v/>
      </c>
      <c r="CG318" t="str">
        <v/>
      </c>
      <c r="CH318" t="str">
        <v/>
      </c>
      <c r="CI318" t="str">
        <v/>
      </c>
      <c r="CJ318" t="str">
        <v/>
      </c>
      <c r="CK318" t="str">
        <v/>
      </c>
      <c r="CL318" t="str">
        <v/>
      </c>
      <c r="CM318" t="str">
        <v/>
      </c>
      <c r="CN318" t="str">
        <v/>
      </c>
      <c r="CO318" t="str">
        <v/>
      </c>
      <c r="CP318" t="str">
        <v/>
      </c>
      <c r="CQ318" t="str">
        <v/>
      </c>
      <c r="CR318" t="str">
        <v/>
      </c>
    </row>
    <row r="319" spans="7:96" x14ac:dyDescent="0.3">
      <c r="G319" s="4" t="str">
        <f t="shared" si="4"/>
        <v/>
      </c>
      <c r="J319" t="str">
        <f>IFERROR(_xlfn.XLOOKUP(I319,Backend!$D$6:$D$101,Backend!$B$6:$B$101),"")</f>
        <v/>
      </c>
      <c r="Q319" t="str" cm="1">
        <f t="array" ref="Q319:CR319">TRANSPOSE(_xlfn._xlws.FILTER(Backend!$M$5:$M$100,J319=Backend!$I$5:$I$100))</f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  <c r="AI319" t="str">
        <v/>
      </c>
      <c r="AJ319" t="str">
        <v/>
      </c>
      <c r="AK319" t="str">
        <v/>
      </c>
      <c r="AL319" t="str">
        <v/>
      </c>
      <c r="AM319" t="str">
        <v/>
      </c>
      <c r="AN319" t="str">
        <v/>
      </c>
      <c r="AO319" t="str">
        <v/>
      </c>
      <c r="AP319" t="str">
        <v/>
      </c>
      <c r="AQ319" t="str">
        <v/>
      </c>
      <c r="AR319" t="str">
        <v/>
      </c>
      <c r="AS319" t="str">
        <v/>
      </c>
      <c r="AT319" t="str">
        <v/>
      </c>
      <c r="AU319" t="str">
        <v/>
      </c>
      <c r="AV319" t="str">
        <v/>
      </c>
      <c r="AW319" t="str">
        <v/>
      </c>
      <c r="AX319" t="str">
        <v/>
      </c>
      <c r="AY319" t="str">
        <v/>
      </c>
      <c r="AZ319" t="str">
        <v/>
      </c>
      <c r="BA319" t="str">
        <v/>
      </c>
      <c r="BB319" t="str">
        <v/>
      </c>
      <c r="BC319" t="str">
        <v/>
      </c>
      <c r="BD319" t="str">
        <v/>
      </c>
      <c r="BE319" t="str">
        <v/>
      </c>
      <c r="BF319" t="str">
        <v/>
      </c>
      <c r="BG319" t="str">
        <v/>
      </c>
      <c r="BH319" t="str">
        <v/>
      </c>
      <c r="BI319" t="str">
        <v/>
      </c>
      <c r="BJ319" t="str">
        <v/>
      </c>
      <c r="BK319" t="str">
        <v/>
      </c>
      <c r="BL319" t="str">
        <v/>
      </c>
      <c r="BM319" t="str">
        <v/>
      </c>
      <c r="BN319" t="str">
        <v/>
      </c>
      <c r="BO319" t="str">
        <v/>
      </c>
      <c r="BP319" t="str">
        <v/>
      </c>
      <c r="BQ319" t="str">
        <v/>
      </c>
      <c r="BR319" t="str">
        <v/>
      </c>
      <c r="BS319" t="str">
        <v/>
      </c>
      <c r="BT319" t="str">
        <v/>
      </c>
      <c r="BU319" t="str">
        <v/>
      </c>
      <c r="BV319" t="str">
        <v/>
      </c>
      <c r="BW319" t="str">
        <v/>
      </c>
      <c r="BX319" t="str">
        <v/>
      </c>
      <c r="BY319" t="str">
        <v/>
      </c>
      <c r="BZ319" t="str">
        <v/>
      </c>
      <c r="CA319" t="str">
        <v/>
      </c>
      <c r="CB319" t="str">
        <v/>
      </c>
      <c r="CC319" t="str">
        <v/>
      </c>
      <c r="CD319" t="str">
        <v/>
      </c>
      <c r="CE319" t="str">
        <v/>
      </c>
      <c r="CF319" t="str">
        <v/>
      </c>
      <c r="CG319" t="str">
        <v/>
      </c>
      <c r="CH319" t="str">
        <v/>
      </c>
      <c r="CI319" t="str">
        <v/>
      </c>
      <c r="CJ319" t="str">
        <v/>
      </c>
      <c r="CK319" t="str">
        <v/>
      </c>
      <c r="CL319" t="str">
        <v/>
      </c>
      <c r="CM319" t="str">
        <v/>
      </c>
      <c r="CN319" t="str">
        <v/>
      </c>
      <c r="CO319" t="str">
        <v/>
      </c>
      <c r="CP319" t="str">
        <v/>
      </c>
      <c r="CQ319" t="str">
        <v/>
      </c>
      <c r="CR319" t="str">
        <v/>
      </c>
    </row>
    <row r="320" spans="7:96" x14ac:dyDescent="0.3">
      <c r="G320" s="4" t="str">
        <f t="shared" si="4"/>
        <v/>
      </c>
      <c r="J320" t="str">
        <f>IFERROR(_xlfn.XLOOKUP(I320,Backend!$D$6:$D$101,Backend!$B$6:$B$101),"")</f>
        <v/>
      </c>
      <c r="Q320" t="str" cm="1">
        <f t="array" ref="Q320:CR320">TRANSPOSE(_xlfn._xlws.FILTER(Backend!$M$5:$M$100,J320=Backend!$I$5:$I$100))</f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 t="str">
        <v/>
      </c>
      <c r="AH320" t="str">
        <v/>
      </c>
      <c r="AI320" t="str">
        <v/>
      </c>
      <c r="AJ320" t="str">
        <v/>
      </c>
      <c r="AK320" t="str">
        <v/>
      </c>
      <c r="AL320" t="str">
        <v/>
      </c>
      <c r="AM320" t="str">
        <v/>
      </c>
      <c r="AN320" t="str">
        <v/>
      </c>
      <c r="AO320" t="str">
        <v/>
      </c>
      <c r="AP320" t="str">
        <v/>
      </c>
      <c r="AQ320" t="str">
        <v/>
      </c>
      <c r="AR320" t="str">
        <v/>
      </c>
      <c r="AS320" t="str">
        <v/>
      </c>
      <c r="AT320" t="str">
        <v/>
      </c>
      <c r="AU320" t="str">
        <v/>
      </c>
      <c r="AV320" t="str">
        <v/>
      </c>
      <c r="AW320" t="str">
        <v/>
      </c>
      <c r="AX320" t="str">
        <v/>
      </c>
      <c r="AY320" t="str">
        <v/>
      </c>
      <c r="AZ320" t="str">
        <v/>
      </c>
      <c r="BA320" t="str">
        <v/>
      </c>
      <c r="BB320" t="str">
        <v/>
      </c>
      <c r="BC320" t="str">
        <v/>
      </c>
      <c r="BD320" t="str">
        <v/>
      </c>
      <c r="BE320" t="str">
        <v/>
      </c>
      <c r="BF320" t="str">
        <v/>
      </c>
      <c r="BG320" t="str">
        <v/>
      </c>
      <c r="BH320" t="str">
        <v/>
      </c>
      <c r="BI320" t="str">
        <v/>
      </c>
      <c r="BJ320" t="str">
        <v/>
      </c>
      <c r="BK320" t="str">
        <v/>
      </c>
      <c r="BL320" t="str">
        <v/>
      </c>
      <c r="BM320" t="str">
        <v/>
      </c>
      <c r="BN320" t="str">
        <v/>
      </c>
      <c r="BO320" t="str">
        <v/>
      </c>
      <c r="BP320" t="str">
        <v/>
      </c>
      <c r="BQ320" t="str">
        <v/>
      </c>
      <c r="BR320" t="str">
        <v/>
      </c>
      <c r="BS320" t="str">
        <v/>
      </c>
      <c r="BT320" t="str">
        <v/>
      </c>
      <c r="BU320" t="str">
        <v/>
      </c>
      <c r="BV320" t="str">
        <v/>
      </c>
      <c r="BW320" t="str">
        <v/>
      </c>
      <c r="BX320" t="str">
        <v/>
      </c>
      <c r="BY320" t="str">
        <v/>
      </c>
      <c r="BZ320" t="str">
        <v/>
      </c>
      <c r="CA320" t="str">
        <v/>
      </c>
      <c r="CB320" t="str">
        <v/>
      </c>
      <c r="CC320" t="str">
        <v/>
      </c>
      <c r="CD320" t="str">
        <v/>
      </c>
      <c r="CE320" t="str">
        <v/>
      </c>
      <c r="CF320" t="str">
        <v/>
      </c>
      <c r="CG320" t="str">
        <v/>
      </c>
      <c r="CH320" t="str">
        <v/>
      </c>
      <c r="CI320" t="str">
        <v/>
      </c>
      <c r="CJ320" t="str">
        <v/>
      </c>
      <c r="CK320" t="str">
        <v/>
      </c>
      <c r="CL320" t="str">
        <v/>
      </c>
      <c r="CM320" t="str">
        <v/>
      </c>
      <c r="CN320" t="str">
        <v/>
      </c>
      <c r="CO320" t="str">
        <v/>
      </c>
      <c r="CP320" t="str">
        <v/>
      </c>
      <c r="CQ320" t="str">
        <v/>
      </c>
      <c r="CR320" t="str">
        <v/>
      </c>
    </row>
    <row r="321" spans="7:96" x14ac:dyDescent="0.3">
      <c r="G321" s="4" t="str">
        <f t="shared" si="4"/>
        <v/>
      </c>
      <c r="J321" t="str">
        <f>IFERROR(_xlfn.XLOOKUP(I321,Backend!$D$6:$D$101,Backend!$B$6:$B$101),"")</f>
        <v/>
      </c>
      <c r="Q321" t="str" cm="1">
        <f t="array" ref="Q321:CR321">TRANSPOSE(_xlfn._xlws.FILTER(Backend!$M$5:$M$100,J321=Backend!$I$5:$I$100))</f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/>
      </c>
      <c r="AG321" t="str">
        <v/>
      </c>
      <c r="AH321" t="str">
        <v/>
      </c>
      <c r="AI321" t="str">
        <v/>
      </c>
      <c r="AJ321" t="str">
        <v/>
      </c>
      <c r="AK321" t="str">
        <v/>
      </c>
      <c r="AL321" t="str">
        <v/>
      </c>
      <c r="AM321" t="str">
        <v/>
      </c>
      <c r="AN321" t="str">
        <v/>
      </c>
      <c r="AO321" t="str">
        <v/>
      </c>
      <c r="AP321" t="str">
        <v/>
      </c>
      <c r="AQ321" t="str">
        <v/>
      </c>
      <c r="AR321" t="str">
        <v/>
      </c>
      <c r="AS321" t="str">
        <v/>
      </c>
      <c r="AT321" t="str">
        <v/>
      </c>
      <c r="AU321" t="str">
        <v/>
      </c>
      <c r="AV321" t="str">
        <v/>
      </c>
      <c r="AW321" t="str">
        <v/>
      </c>
      <c r="AX321" t="str">
        <v/>
      </c>
      <c r="AY321" t="str">
        <v/>
      </c>
      <c r="AZ321" t="str">
        <v/>
      </c>
      <c r="BA321" t="str">
        <v/>
      </c>
      <c r="BB321" t="str">
        <v/>
      </c>
      <c r="BC321" t="str">
        <v/>
      </c>
      <c r="BD321" t="str">
        <v/>
      </c>
      <c r="BE321" t="str">
        <v/>
      </c>
      <c r="BF321" t="str">
        <v/>
      </c>
      <c r="BG321" t="str">
        <v/>
      </c>
      <c r="BH321" t="str">
        <v/>
      </c>
      <c r="BI321" t="str">
        <v/>
      </c>
      <c r="BJ321" t="str">
        <v/>
      </c>
      <c r="BK321" t="str">
        <v/>
      </c>
      <c r="BL321" t="str">
        <v/>
      </c>
      <c r="BM321" t="str">
        <v/>
      </c>
      <c r="BN321" t="str">
        <v/>
      </c>
      <c r="BO321" t="str">
        <v/>
      </c>
      <c r="BP321" t="str">
        <v/>
      </c>
      <c r="BQ321" t="str">
        <v/>
      </c>
      <c r="BR321" t="str">
        <v/>
      </c>
      <c r="BS321" t="str">
        <v/>
      </c>
      <c r="BT321" t="str">
        <v/>
      </c>
      <c r="BU321" t="str">
        <v/>
      </c>
      <c r="BV321" t="str">
        <v/>
      </c>
      <c r="BW321" t="str">
        <v/>
      </c>
      <c r="BX321" t="str">
        <v/>
      </c>
      <c r="BY321" t="str">
        <v/>
      </c>
      <c r="BZ321" t="str">
        <v/>
      </c>
      <c r="CA321" t="str">
        <v/>
      </c>
      <c r="CB321" t="str">
        <v/>
      </c>
      <c r="CC321" t="str">
        <v/>
      </c>
      <c r="CD321" t="str">
        <v/>
      </c>
      <c r="CE321" t="str">
        <v/>
      </c>
      <c r="CF321" t="str">
        <v/>
      </c>
      <c r="CG321" t="str">
        <v/>
      </c>
      <c r="CH321" t="str">
        <v/>
      </c>
      <c r="CI321" t="str">
        <v/>
      </c>
      <c r="CJ321" t="str">
        <v/>
      </c>
      <c r="CK321" t="str">
        <v/>
      </c>
      <c r="CL321" t="str">
        <v/>
      </c>
      <c r="CM321" t="str">
        <v/>
      </c>
      <c r="CN321" t="str">
        <v/>
      </c>
      <c r="CO321" t="str">
        <v/>
      </c>
      <c r="CP321" t="str">
        <v/>
      </c>
      <c r="CQ321" t="str">
        <v/>
      </c>
      <c r="CR321" t="str">
        <v/>
      </c>
    </row>
    <row r="322" spans="7:96" x14ac:dyDescent="0.3">
      <c r="G322" s="4" t="str">
        <f t="shared" si="4"/>
        <v/>
      </c>
      <c r="J322" t="str">
        <f>IFERROR(_xlfn.XLOOKUP(I322,Backend!$D$6:$D$101,Backend!$B$6:$B$101),"")</f>
        <v/>
      </c>
      <c r="Q322" t="str" cm="1">
        <f t="array" ref="Q322:CR322">TRANSPOSE(_xlfn._xlws.FILTER(Backend!$M$5:$M$100,J322=Backend!$I$5:$I$100))</f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 t="str">
        <v/>
      </c>
      <c r="AH322" t="str">
        <v/>
      </c>
      <c r="AI322" t="str">
        <v/>
      </c>
      <c r="AJ322" t="str">
        <v/>
      </c>
      <c r="AK322" t="str">
        <v/>
      </c>
      <c r="AL322" t="str">
        <v/>
      </c>
      <c r="AM322" t="str">
        <v/>
      </c>
      <c r="AN322" t="str">
        <v/>
      </c>
      <c r="AO322" t="str">
        <v/>
      </c>
      <c r="AP322" t="str">
        <v/>
      </c>
      <c r="AQ322" t="str">
        <v/>
      </c>
      <c r="AR322" t="str">
        <v/>
      </c>
      <c r="AS322" t="str">
        <v/>
      </c>
      <c r="AT322" t="str">
        <v/>
      </c>
      <c r="AU322" t="str">
        <v/>
      </c>
      <c r="AV322" t="str">
        <v/>
      </c>
      <c r="AW322" t="str">
        <v/>
      </c>
      <c r="AX322" t="str">
        <v/>
      </c>
      <c r="AY322" t="str">
        <v/>
      </c>
      <c r="AZ322" t="str">
        <v/>
      </c>
      <c r="BA322" t="str">
        <v/>
      </c>
      <c r="BB322" t="str">
        <v/>
      </c>
      <c r="BC322" t="str">
        <v/>
      </c>
      <c r="BD322" t="str">
        <v/>
      </c>
      <c r="BE322" t="str">
        <v/>
      </c>
      <c r="BF322" t="str">
        <v/>
      </c>
      <c r="BG322" t="str">
        <v/>
      </c>
      <c r="BH322" t="str">
        <v/>
      </c>
      <c r="BI322" t="str">
        <v/>
      </c>
      <c r="BJ322" t="str">
        <v/>
      </c>
      <c r="BK322" t="str">
        <v/>
      </c>
      <c r="BL322" t="str">
        <v/>
      </c>
      <c r="BM322" t="str">
        <v/>
      </c>
      <c r="BN322" t="str">
        <v/>
      </c>
      <c r="BO322" t="str">
        <v/>
      </c>
      <c r="BP322" t="str">
        <v/>
      </c>
      <c r="BQ322" t="str">
        <v/>
      </c>
      <c r="BR322" t="str">
        <v/>
      </c>
      <c r="BS322" t="str">
        <v/>
      </c>
      <c r="BT322" t="str">
        <v/>
      </c>
      <c r="BU322" t="str">
        <v/>
      </c>
      <c r="BV322" t="str">
        <v/>
      </c>
      <c r="BW322" t="str">
        <v/>
      </c>
      <c r="BX322" t="str">
        <v/>
      </c>
      <c r="BY322" t="str">
        <v/>
      </c>
      <c r="BZ322" t="str">
        <v/>
      </c>
      <c r="CA322" t="str">
        <v/>
      </c>
      <c r="CB322" t="str">
        <v/>
      </c>
      <c r="CC322" t="str">
        <v/>
      </c>
      <c r="CD322" t="str">
        <v/>
      </c>
      <c r="CE322" t="str">
        <v/>
      </c>
      <c r="CF322" t="str">
        <v/>
      </c>
      <c r="CG322" t="str">
        <v/>
      </c>
      <c r="CH322" t="str">
        <v/>
      </c>
      <c r="CI322" t="str">
        <v/>
      </c>
      <c r="CJ322" t="str">
        <v/>
      </c>
      <c r="CK322" t="str">
        <v/>
      </c>
      <c r="CL322" t="str">
        <v/>
      </c>
      <c r="CM322" t="str">
        <v/>
      </c>
      <c r="CN322" t="str">
        <v/>
      </c>
      <c r="CO322" t="str">
        <v/>
      </c>
      <c r="CP322" t="str">
        <v/>
      </c>
      <c r="CQ322" t="str">
        <v/>
      </c>
      <c r="CR322" t="str">
        <v/>
      </c>
    </row>
    <row r="323" spans="7:96" x14ac:dyDescent="0.3">
      <c r="G323" s="4" t="str">
        <f t="shared" si="4"/>
        <v/>
      </c>
      <c r="J323" t="str">
        <f>IFERROR(_xlfn.XLOOKUP(I323,Backend!$D$6:$D$101,Backend!$B$6:$B$101),"")</f>
        <v/>
      </c>
      <c r="Q323" t="str" cm="1">
        <f t="array" ref="Q323:CR323">TRANSPOSE(_xlfn._xlws.FILTER(Backend!$M$5:$M$100,J323=Backend!$I$5:$I$100))</f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  <c r="AE323" t="str">
        <v/>
      </c>
      <c r="AF323" t="str">
        <v/>
      </c>
      <c r="AG323" t="str">
        <v/>
      </c>
      <c r="AH323" t="str">
        <v/>
      </c>
      <c r="AI323" t="str">
        <v/>
      </c>
      <c r="AJ323" t="str">
        <v/>
      </c>
      <c r="AK323" t="str">
        <v/>
      </c>
      <c r="AL323" t="str">
        <v/>
      </c>
      <c r="AM323" t="str">
        <v/>
      </c>
      <c r="AN323" t="str">
        <v/>
      </c>
      <c r="AO323" t="str">
        <v/>
      </c>
      <c r="AP323" t="str">
        <v/>
      </c>
      <c r="AQ323" t="str">
        <v/>
      </c>
      <c r="AR323" t="str">
        <v/>
      </c>
      <c r="AS323" t="str">
        <v/>
      </c>
      <c r="AT323" t="str">
        <v/>
      </c>
      <c r="AU323" t="str">
        <v/>
      </c>
      <c r="AV323" t="str">
        <v/>
      </c>
      <c r="AW323" t="str">
        <v/>
      </c>
      <c r="AX323" t="str">
        <v/>
      </c>
      <c r="AY323" t="str">
        <v/>
      </c>
      <c r="AZ323" t="str">
        <v/>
      </c>
      <c r="BA323" t="str">
        <v/>
      </c>
      <c r="BB323" t="str">
        <v/>
      </c>
      <c r="BC323" t="str">
        <v/>
      </c>
      <c r="BD323" t="str">
        <v/>
      </c>
      <c r="BE323" t="str">
        <v/>
      </c>
      <c r="BF323" t="str">
        <v/>
      </c>
      <c r="BG323" t="str">
        <v/>
      </c>
      <c r="BH323" t="str">
        <v/>
      </c>
      <c r="BI323" t="str">
        <v/>
      </c>
      <c r="BJ323" t="str">
        <v/>
      </c>
      <c r="BK323" t="str">
        <v/>
      </c>
      <c r="BL323" t="str">
        <v/>
      </c>
      <c r="BM323" t="str">
        <v/>
      </c>
      <c r="BN323" t="str">
        <v/>
      </c>
      <c r="BO323" t="str">
        <v/>
      </c>
      <c r="BP323" t="str">
        <v/>
      </c>
      <c r="BQ323" t="str">
        <v/>
      </c>
      <c r="BR323" t="str">
        <v/>
      </c>
      <c r="BS323" t="str">
        <v/>
      </c>
      <c r="BT323" t="str">
        <v/>
      </c>
      <c r="BU323" t="str">
        <v/>
      </c>
      <c r="BV323" t="str">
        <v/>
      </c>
      <c r="BW323" t="str">
        <v/>
      </c>
      <c r="BX323" t="str">
        <v/>
      </c>
      <c r="BY323" t="str">
        <v/>
      </c>
      <c r="BZ323" t="str">
        <v/>
      </c>
      <c r="CA323" t="str">
        <v/>
      </c>
      <c r="CB323" t="str">
        <v/>
      </c>
      <c r="CC323" t="str">
        <v/>
      </c>
      <c r="CD323" t="str">
        <v/>
      </c>
      <c r="CE323" t="str">
        <v/>
      </c>
      <c r="CF323" t="str">
        <v/>
      </c>
      <c r="CG323" t="str">
        <v/>
      </c>
      <c r="CH323" t="str">
        <v/>
      </c>
      <c r="CI323" t="str">
        <v/>
      </c>
      <c r="CJ323" t="str">
        <v/>
      </c>
      <c r="CK323" t="str">
        <v/>
      </c>
      <c r="CL323" t="str">
        <v/>
      </c>
      <c r="CM323" t="str">
        <v/>
      </c>
      <c r="CN323" t="str">
        <v/>
      </c>
      <c r="CO323" t="str">
        <v/>
      </c>
      <c r="CP323" t="str">
        <v/>
      </c>
      <c r="CQ323" t="str">
        <v/>
      </c>
      <c r="CR323" t="str">
        <v/>
      </c>
    </row>
    <row r="324" spans="7:96" x14ac:dyDescent="0.3">
      <c r="G324" s="4" t="str">
        <f t="shared" si="4"/>
        <v/>
      </c>
      <c r="J324" t="str">
        <f>IFERROR(_xlfn.XLOOKUP(I324,Backend!$D$6:$D$101,Backend!$B$6:$B$101),"")</f>
        <v/>
      </c>
      <c r="Q324" t="str" cm="1">
        <f t="array" ref="Q324:CR324">TRANSPOSE(_xlfn._xlws.FILTER(Backend!$M$5:$M$100,J324=Backend!$I$5:$I$100))</f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  <c r="AE324" t="str">
        <v/>
      </c>
      <c r="AF324" t="str">
        <v/>
      </c>
      <c r="AG324" t="str">
        <v/>
      </c>
      <c r="AH324" t="str">
        <v/>
      </c>
      <c r="AI324" t="str">
        <v/>
      </c>
      <c r="AJ324" t="str">
        <v/>
      </c>
      <c r="AK324" t="str">
        <v/>
      </c>
      <c r="AL324" t="str">
        <v/>
      </c>
      <c r="AM324" t="str">
        <v/>
      </c>
      <c r="AN324" t="str">
        <v/>
      </c>
      <c r="AO324" t="str">
        <v/>
      </c>
      <c r="AP324" t="str">
        <v/>
      </c>
      <c r="AQ324" t="str">
        <v/>
      </c>
      <c r="AR324" t="str">
        <v/>
      </c>
      <c r="AS324" t="str">
        <v/>
      </c>
      <c r="AT324" t="str">
        <v/>
      </c>
      <c r="AU324" t="str">
        <v/>
      </c>
      <c r="AV324" t="str">
        <v/>
      </c>
      <c r="AW324" t="str">
        <v/>
      </c>
      <c r="AX324" t="str">
        <v/>
      </c>
      <c r="AY324" t="str">
        <v/>
      </c>
      <c r="AZ324" t="str">
        <v/>
      </c>
      <c r="BA324" t="str">
        <v/>
      </c>
      <c r="BB324" t="str">
        <v/>
      </c>
      <c r="BC324" t="str">
        <v/>
      </c>
      <c r="BD324" t="str">
        <v/>
      </c>
      <c r="BE324" t="str">
        <v/>
      </c>
      <c r="BF324" t="str">
        <v/>
      </c>
      <c r="BG324" t="str">
        <v/>
      </c>
      <c r="BH324" t="str">
        <v/>
      </c>
      <c r="BI324" t="str">
        <v/>
      </c>
      <c r="BJ324" t="str">
        <v/>
      </c>
      <c r="BK324" t="str">
        <v/>
      </c>
      <c r="BL324" t="str">
        <v/>
      </c>
      <c r="BM324" t="str">
        <v/>
      </c>
      <c r="BN324" t="str">
        <v/>
      </c>
      <c r="BO324" t="str">
        <v/>
      </c>
      <c r="BP324" t="str">
        <v/>
      </c>
      <c r="BQ324" t="str">
        <v/>
      </c>
      <c r="BR324" t="str">
        <v/>
      </c>
      <c r="BS324" t="str">
        <v/>
      </c>
      <c r="BT324" t="str">
        <v/>
      </c>
      <c r="BU324" t="str">
        <v/>
      </c>
      <c r="BV324" t="str">
        <v/>
      </c>
      <c r="BW324" t="str">
        <v/>
      </c>
      <c r="BX324" t="str">
        <v/>
      </c>
      <c r="BY324" t="str">
        <v/>
      </c>
      <c r="BZ324" t="str">
        <v/>
      </c>
      <c r="CA324" t="str">
        <v/>
      </c>
      <c r="CB324" t="str">
        <v/>
      </c>
      <c r="CC324" t="str">
        <v/>
      </c>
      <c r="CD324" t="str">
        <v/>
      </c>
      <c r="CE324" t="str">
        <v/>
      </c>
      <c r="CF324" t="str">
        <v/>
      </c>
      <c r="CG324" t="str">
        <v/>
      </c>
      <c r="CH324" t="str">
        <v/>
      </c>
      <c r="CI324" t="str">
        <v/>
      </c>
      <c r="CJ324" t="str">
        <v/>
      </c>
      <c r="CK324" t="str">
        <v/>
      </c>
      <c r="CL324" t="str">
        <v/>
      </c>
      <c r="CM324" t="str">
        <v/>
      </c>
      <c r="CN324" t="str">
        <v/>
      </c>
      <c r="CO324" t="str">
        <v/>
      </c>
      <c r="CP324" t="str">
        <v/>
      </c>
      <c r="CQ324" t="str">
        <v/>
      </c>
      <c r="CR324" t="str">
        <v/>
      </c>
    </row>
    <row r="325" spans="7:96" x14ac:dyDescent="0.3">
      <c r="G325" s="4" t="str">
        <f t="shared" si="4"/>
        <v/>
      </c>
      <c r="J325" t="str">
        <f>IFERROR(_xlfn.XLOOKUP(I325,Backend!$D$6:$D$101,Backend!$B$6:$B$101),"")</f>
        <v/>
      </c>
      <c r="Q325" t="str" cm="1">
        <f t="array" ref="Q325:CR325">TRANSPOSE(_xlfn._xlws.FILTER(Backend!$M$5:$M$100,J325=Backend!$I$5:$I$100))</f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 t="str">
        <v/>
      </c>
      <c r="AH325" t="str">
        <v/>
      </c>
      <c r="AI325" t="str">
        <v/>
      </c>
      <c r="AJ325" t="str">
        <v/>
      </c>
      <c r="AK325" t="str">
        <v/>
      </c>
      <c r="AL325" t="str">
        <v/>
      </c>
      <c r="AM325" t="str">
        <v/>
      </c>
      <c r="AN325" t="str">
        <v/>
      </c>
      <c r="AO325" t="str">
        <v/>
      </c>
      <c r="AP325" t="str">
        <v/>
      </c>
      <c r="AQ325" t="str">
        <v/>
      </c>
      <c r="AR325" t="str">
        <v/>
      </c>
      <c r="AS325" t="str">
        <v/>
      </c>
      <c r="AT325" t="str">
        <v/>
      </c>
      <c r="AU325" t="str">
        <v/>
      </c>
      <c r="AV325" t="str">
        <v/>
      </c>
      <c r="AW325" t="str">
        <v/>
      </c>
      <c r="AX325" t="str">
        <v/>
      </c>
      <c r="AY325" t="str">
        <v/>
      </c>
      <c r="AZ325" t="str">
        <v/>
      </c>
      <c r="BA325" t="str">
        <v/>
      </c>
      <c r="BB325" t="str">
        <v/>
      </c>
      <c r="BC325" t="str">
        <v/>
      </c>
      <c r="BD325" t="str">
        <v/>
      </c>
      <c r="BE325" t="str">
        <v/>
      </c>
      <c r="BF325" t="str">
        <v/>
      </c>
      <c r="BG325" t="str">
        <v/>
      </c>
      <c r="BH325" t="str">
        <v/>
      </c>
      <c r="BI325" t="str">
        <v/>
      </c>
      <c r="BJ325" t="str">
        <v/>
      </c>
      <c r="BK325" t="str">
        <v/>
      </c>
      <c r="BL325" t="str">
        <v/>
      </c>
      <c r="BM325" t="str">
        <v/>
      </c>
      <c r="BN325" t="str">
        <v/>
      </c>
      <c r="BO325" t="str">
        <v/>
      </c>
      <c r="BP325" t="str">
        <v/>
      </c>
      <c r="BQ325" t="str">
        <v/>
      </c>
      <c r="BR325" t="str">
        <v/>
      </c>
      <c r="BS325" t="str">
        <v/>
      </c>
      <c r="BT325" t="str">
        <v/>
      </c>
      <c r="BU325" t="str">
        <v/>
      </c>
      <c r="BV325" t="str">
        <v/>
      </c>
      <c r="BW325" t="str">
        <v/>
      </c>
      <c r="BX325" t="str">
        <v/>
      </c>
      <c r="BY325" t="str">
        <v/>
      </c>
      <c r="BZ325" t="str">
        <v/>
      </c>
      <c r="CA325" t="str">
        <v/>
      </c>
      <c r="CB325" t="str">
        <v/>
      </c>
      <c r="CC325" t="str">
        <v/>
      </c>
      <c r="CD325" t="str">
        <v/>
      </c>
      <c r="CE325" t="str">
        <v/>
      </c>
      <c r="CF325" t="str">
        <v/>
      </c>
      <c r="CG325" t="str">
        <v/>
      </c>
      <c r="CH325" t="str">
        <v/>
      </c>
      <c r="CI325" t="str">
        <v/>
      </c>
      <c r="CJ325" t="str">
        <v/>
      </c>
      <c r="CK325" t="str">
        <v/>
      </c>
      <c r="CL325" t="str">
        <v/>
      </c>
      <c r="CM325" t="str">
        <v/>
      </c>
      <c r="CN325" t="str">
        <v/>
      </c>
      <c r="CO325" t="str">
        <v/>
      </c>
      <c r="CP325" t="str">
        <v/>
      </c>
      <c r="CQ325" t="str">
        <v/>
      </c>
      <c r="CR325" t="str">
        <v/>
      </c>
    </row>
    <row r="326" spans="7:96" x14ac:dyDescent="0.3">
      <c r="G326" s="4" t="str">
        <f t="shared" si="4"/>
        <v/>
      </c>
      <c r="J326" t="str">
        <f>IFERROR(_xlfn.XLOOKUP(I326,Backend!$D$6:$D$101,Backend!$B$6:$B$101),"")</f>
        <v/>
      </c>
      <c r="Q326" t="str" cm="1">
        <f t="array" ref="Q326:CR326">TRANSPOSE(_xlfn._xlws.FILTER(Backend!$M$5:$M$100,J326=Backend!$I$5:$I$100))</f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  <c r="AI326" t="str">
        <v/>
      </c>
      <c r="AJ326" t="str">
        <v/>
      </c>
      <c r="AK326" t="str">
        <v/>
      </c>
      <c r="AL326" t="str">
        <v/>
      </c>
      <c r="AM326" t="str">
        <v/>
      </c>
      <c r="AN326" t="str">
        <v/>
      </c>
      <c r="AO326" t="str">
        <v/>
      </c>
      <c r="AP326" t="str">
        <v/>
      </c>
      <c r="AQ326" t="str">
        <v/>
      </c>
      <c r="AR326" t="str">
        <v/>
      </c>
      <c r="AS326" t="str">
        <v/>
      </c>
      <c r="AT326" t="str">
        <v/>
      </c>
      <c r="AU326" t="str">
        <v/>
      </c>
      <c r="AV326" t="str">
        <v/>
      </c>
      <c r="AW326" t="str">
        <v/>
      </c>
      <c r="AX326" t="str">
        <v/>
      </c>
      <c r="AY326" t="str">
        <v/>
      </c>
      <c r="AZ326" t="str">
        <v/>
      </c>
      <c r="BA326" t="str">
        <v/>
      </c>
      <c r="BB326" t="str">
        <v/>
      </c>
      <c r="BC326" t="str">
        <v/>
      </c>
      <c r="BD326" t="str">
        <v/>
      </c>
      <c r="BE326" t="str">
        <v/>
      </c>
      <c r="BF326" t="str">
        <v/>
      </c>
      <c r="BG326" t="str">
        <v/>
      </c>
      <c r="BH326" t="str">
        <v/>
      </c>
      <c r="BI326" t="str">
        <v/>
      </c>
      <c r="BJ326" t="str">
        <v/>
      </c>
      <c r="BK326" t="str">
        <v/>
      </c>
      <c r="BL326" t="str">
        <v/>
      </c>
      <c r="BM326" t="str">
        <v/>
      </c>
      <c r="BN326" t="str">
        <v/>
      </c>
      <c r="BO326" t="str">
        <v/>
      </c>
      <c r="BP326" t="str">
        <v/>
      </c>
      <c r="BQ326" t="str">
        <v/>
      </c>
      <c r="BR326" t="str">
        <v/>
      </c>
      <c r="BS326" t="str">
        <v/>
      </c>
      <c r="BT326" t="str">
        <v/>
      </c>
      <c r="BU326" t="str">
        <v/>
      </c>
      <c r="BV326" t="str">
        <v/>
      </c>
      <c r="BW326" t="str">
        <v/>
      </c>
      <c r="BX326" t="str">
        <v/>
      </c>
      <c r="BY326" t="str">
        <v/>
      </c>
      <c r="BZ326" t="str">
        <v/>
      </c>
      <c r="CA326" t="str">
        <v/>
      </c>
      <c r="CB326" t="str">
        <v/>
      </c>
      <c r="CC326" t="str">
        <v/>
      </c>
      <c r="CD326" t="str">
        <v/>
      </c>
      <c r="CE326" t="str">
        <v/>
      </c>
      <c r="CF326" t="str">
        <v/>
      </c>
      <c r="CG326" t="str">
        <v/>
      </c>
      <c r="CH326" t="str">
        <v/>
      </c>
      <c r="CI326" t="str">
        <v/>
      </c>
      <c r="CJ326" t="str">
        <v/>
      </c>
      <c r="CK326" t="str">
        <v/>
      </c>
      <c r="CL326" t="str">
        <v/>
      </c>
      <c r="CM326" t="str">
        <v/>
      </c>
      <c r="CN326" t="str">
        <v/>
      </c>
      <c r="CO326" t="str">
        <v/>
      </c>
      <c r="CP326" t="str">
        <v/>
      </c>
      <c r="CQ326" t="str">
        <v/>
      </c>
      <c r="CR326" t="str">
        <v/>
      </c>
    </row>
    <row r="327" spans="7:96" x14ac:dyDescent="0.3">
      <c r="G327" s="4" t="str">
        <f t="shared" si="4"/>
        <v/>
      </c>
      <c r="J327" t="str">
        <f>IFERROR(_xlfn.XLOOKUP(I327,Backend!$D$6:$D$101,Backend!$B$6:$B$101),"")</f>
        <v/>
      </c>
      <c r="Q327" t="str" cm="1">
        <f t="array" ref="Q327:CR327">TRANSPOSE(_xlfn._xlws.FILTER(Backend!$M$5:$M$100,J327=Backend!$I$5:$I$100))</f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  <c r="AI327" t="str">
        <v/>
      </c>
      <c r="AJ327" t="str">
        <v/>
      </c>
      <c r="AK327" t="str">
        <v/>
      </c>
      <c r="AL327" t="str">
        <v/>
      </c>
      <c r="AM327" t="str">
        <v/>
      </c>
      <c r="AN327" t="str">
        <v/>
      </c>
      <c r="AO327" t="str">
        <v/>
      </c>
      <c r="AP327" t="str">
        <v/>
      </c>
      <c r="AQ327" t="str">
        <v/>
      </c>
      <c r="AR327" t="str">
        <v/>
      </c>
      <c r="AS327" t="str">
        <v/>
      </c>
      <c r="AT327" t="str">
        <v/>
      </c>
      <c r="AU327" t="str">
        <v/>
      </c>
      <c r="AV327" t="str">
        <v/>
      </c>
      <c r="AW327" t="str">
        <v/>
      </c>
      <c r="AX327" t="str">
        <v/>
      </c>
      <c r="AY327" t="str">
        <v/>
      </c>
      <c r="AZ327" t="str">
        <v/>
      </c>
      <c r="BA327" t="str">
        <v/>
      </c>
      <c r="BB327" t="str">
        <v/>
      </c>
      <c r="BC327" t="str">
        <v/>
      </c>
      <c r="BD327" t="str">
        <v/>
      </c>
      <c r="BE327" t="str">
        <v/>
      </c>
      <c r="BF327" t="str">
        <v/>
      </c>
      <c r="BG327" t="str">
        <v/>
      </c>
      <c r="BH327" t="str">
        <v/>
      </c>
      <c r="BI327" t="str">
        <v/>
      </c>
      <c r="BJ327" t="str">
        <v/>
      </c>
      <c r="BK327" t="str">
        <v/>
      </c>
      <c r="BL327" t="str">
        <v/>
      </c>
      <c r="BM327" t="str">
        <v/>
      </c>
      <c r="BN327" t="str">
        <v/>
      </c>
      <c r="BO327" t="str">
        <v/>
      </c>
      <c r="BP327" t="str">
        <v/>
      </c>
      <c r="BQ327" t="str">
        <v/>
      </c>
      <c r="BR327" t="str">
        <v/>
      </c>
      <c r="BS327" t="str">
        <v/>
      </c>
      <c r="BT327" t="str">
        <v/>
      </c>
      <c r="BU327" t="str">
        <v/>
      </c>
      <c r="BV327" t="str">
        <v/>
      </c>
      <c r="BW327" t="str">
        <v/>
      </c>
      <c r="BX327" t="str">
        <v/>
      </c>
      <c r="BY327" t="str">
        <v/>
      </c>
      <c r="BZ327" t="str">
        <v/>
      </c>
      <c r="CA327" t="str">
        <v/>
      </c>
      <c r="CB327" t="str">
        <v/>
      </c>
      <c r="CC327" t="str">
        <v/>
      </c>
      <c r="CD327" t="str">
        <v/>
      </c>
      <c r="CE327" t="str">
        <v/>
      </c>
      <c r="CF327" t="str">
        <v/>
      </c>
      <c r="CG327" t="str">
        <v/>
      </c>
      <c r="CH327" t="str">
        <v/>
      </c>
      <c r="CI327" t="str">
        <v/>
      </c>
      <c r="CJ327" t="str">
        <v/>
      </c>
      <c r="CK327" t="str">
        <v/>
      </c>
      <c r="CL327" t="str">
        <v/>
      </c>
      <c r="CM327" t="str">
        <v/>
      </c>
      <c r="CN327" t="str">
        <v/>
      </c>
      <c r="CO327" t="str">
        <v/>
      </c>
      <c r="CP327" t="str">
        <v/>
      </c>
      <c r="CQ327" t="str">
        <v/>
      </c>
      <c r="CR327" t="str">
        <v/>
      </c>
    </row>
    <row r="328" spans="7:96" x14ac:dyDescent="0.3">
      <c r="G328" s="4" t="str">
        <f t="shared" ref="G328:G391" si="5">IF(F328="","",F328-E328)</f>
        <v/>
      </c>
      <c r="J328" t="str">
        <f>IFERROR(_xlfn.XLOOKUP(I328,Backend!$D$6:$D$101,Backend!$B$6:$B$101),"")</f>
        <v/>
      </c>
      <c r="Q328" t="str" cm="1">
        <f t="array" ref="Q328:CR328">TRANSPOSE(_xlfn._xlws.FILTER(Backend!$M$5:$M$100,J328=Backend!$I$5:$I$100))</f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  <c r="AI328" t="str">
        <v/>
      </c>
      <c r="AJ328" t="str">
        <v/>
      </c>
      <c r="AK328" t="str">
        <v/>
      </c>
      <c r="AL328" t="str">
        <v/>
      </c>
      <c r="AM328" t="str">
        <v/>
      </c>
      <c r="AN328" t="str">
        <v/>
      </c>
      <c r="AO328" t="str">
        <v/>
      </c>
      <c r="AP328" t="str">
        <v/>
      </c>
      <c r="AQ328" t="str">
        <v/>
      </c>
      <c r="AR328" t="str">
        <v/>
      </c>
      <c r="AS328" t="str">
        <v/>
      </c>
      <c r="AT328" t="str">
        <v/>
      </c>
      <c r="AU328" t="str">
        <v/>
      </c>
      <c r="AV328" t="str">
        <v/>
      </c>
      <c r="AW328" t="str">
        <v/>
      </c>
      <c r="AX328" t="str">
        <v/>
      </c>
      <c r="AY328" t="str">
        <v/>
      </c>
      <c r="AZ328" t="str">
        <v/>
      </c>
      <c r="BA328" t="str">
        <v/>
      </c>
      <c r="BB328" t="str">
        <v/>
      </c>
      <c r="BC328" t="str">
        <v/>
      </c>
      <c r="BD328" t="str">
        <v/>
      </c>
      <c r="BE328" t="str">
        <v/>
      </c>
      <c r="BF328" t="str">
        <v/>
      </c>
      <c r="BG328" t="str">
        <v/>
      </c>
      <c r="BH328" t="str">
        <v/>
      </c>
      <c r="BI328" t="str">
        <v/>
      </c>
      <c r="BJ328" t="str">
        <v/>
      </c>
      <c r="BK328" t="str">
        <v/>
      </c>
      <c r="BL328" t="str">
        <v/>
      </c>
      <c r="BM328" t="str">
        <v/>
      </c>
      <c r="BN328" t="str">
        <v/>
      </c>
      <c r="BO328" t="str">
        <v/>
      </c>
      <c r="BP328" t="str">
        <v/>
      </c>
      <c r="BQ328" t="str">
        <v/>
      </c>
      <c r="BR328" t="str">
        <v/>
      </c>
      <c r="BS328" t="str">
        <v/>
      </c>
      <c r="BT328" t="str">
        <v/>
      </c>
      <c r="BU328" t="str">
        <v/>
      </c>
      <c r="BV328" t="str">
        <v/>
      </c>
      <c r="BW328" t="str">
        <v/>
      </c>
      <c r="BX328" t="str">
        <v/>
      </c>
      <c r="BY328" t="str">
        <v/>
      </c>
      <c r="BZ328" t="str">
        <v/>
      </c>
      <c r="CA328" t="str">
        <v/>
      </c>
      <c r="CB328" t="str">
        <v/>
      </c>
      <c r="CC328" t="str">
        <v/>
      </c>
      <c r="CD328" t="str">
        <v/>
      </c>
      <c r="CE328" t="str">
        <v/>
      </c>
      <c r="CF328" t="str">
        <v/>
      </c>
      <c r="CG328" t="str">
        <v/>
      </c>
      <c r="CH328" t="str">
        <v/>
      </c>
      <c r="CI328" t="str">
        <v/>
      </c>
      <c r="CJ328" t="str">
        <v/>
      </c>
      <c r="CK328" t="str">
        <v/>
      </c>
      <c r="CL328" t="str">
        <v/>
      </c>
      <c r="CM328" t="str">
        <v/>
      </c>
      <c r="CN328" t="str">
        <v/>
      </c>
      <c r="CO328" t="str">
        <v/>
      </c>
      <c r="CP328" t="str">
        <v/>
      </c>
      <c r="CQ328" t="str">
        <v/>
      </c>
      <c r="CR328" t="str">
        <v/>
      </c>
    </row>
    <row r="329" spans="7:96" x14ac:dyDescent="0.3">
      <c r="G329" s="4" t="str">
        <f t="shared" si="5"/>
        <v/>
      </c>
      <c r="J329" t="str">
        <f>IFERROR(_xlfn.XLOOKUP(I329,Backend!$D$6:$D$101,Backend!$B$6:$B$101),"")</f>
        <v/>
      </c>
      <c r="Q329" t="str" cm="1">
        <f t="array" ref="Q329:CR329">TRANSPOSE(_xlfn._xlws.FILTER(Backend!$M$5:$M$100,J329=Backend!$I$5:$I$100))</f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  <c r="AF329" t="str">
        <v/>
      </c>
      <c r="AG329" t="str">
        <v/>
      </c>
      <c r="AH329" t="str">
        <v/>
      </c>
      <c r="AI329" t="str">
        <v/>
      </c>
      <c r="AJ329" t="str">
        <v/>
      </c>
      <c r="AK329" t="str">
        <v/>
      </c>
      <c r="AL329" t="str">
        <v/>
      </c>
      <c r="AM329" t="str">
        <v/>
      </c>
      <c r="AN329" t="str">
        <v/>
      </c>
      <c r="AO329" t="str">
        <v/>
      </c>
      <c r="AP329" t="str">
        <v/>
      </c>
      <c r="AQ329" t="str">
        <v/>
      </c>
      <c r="AR329" t="str">
        <v/>
      </c>
      <c r="AS329" t="str">
        <v/>
      </c>
      <c r="AT329" t="str">
        <v/>
      </c>
      <c r="AU329" t="str">
        <v/>
      </c>
      <c r="AV329" t="str">
        <v/>
      </c>
      <c r="AW329" t="str">
        <v/>
      </c>
      <c r="AX329" t="str">
        <v/>
      </c>
      <c r="AY329" t="str">
        <v/>
      </c>
      <c r="AZ329" t="str">
        <v/>
      </c>
      <c r="BA329" t="str">
        <v/>
      </c>
      <c r="BB329" t="str">
        <v/>
      </c>
      <c r="BC329" t="str">
        <v/>
      </c>
      <c r="BD329" t="str">
        <v/>
      </c>
      <c r="BE329" t="str">
        <v/>
      </c>
      <c r="BF329" t="str">
        <v/>
      </c>
      <c r="BG329" t="str">
        <v/>
      </c>
      <c r="BH329" t="str">
        <v/>
      </c>
      <c r="BI329" t="str">
        <v/>
      </c>
      <c r="BJ329" t="str">
        <v/>
      </c>
      <c r="BK329" t="str">
        <v/>
      </c>
      <c r="BL329" t="str">
        <v/>
      </c>
      <c r="BM329" t="str">
        <v/>
      </c>
      <c r="BN329" t="str">
        <v/>
      </c>
      <c r="BO329" t="str">
        <v/>
      </c>
      <c r="BP329" t="str">
        <v/>
      </c>
      <c r="BQ329" t="str">
        <v/>
      </c>
      <c r="BR329" t="str">
        <v/>
      </c>
      <c r="BS329" t="str">
        <v/>
      </c>
      <c r="BT329" t="str">
        <v/>
      </c>
      <c r="BU329" t="str">
        <v/>
      </c>
      <c r="BV329" t="str">
        <v/>
      </c>
      <c r="BW329" t="str">
        <v/>
      </c>
      <c r="BX329" t="str">
        <v/>
      </c>
      <c r="BY329" t="str">
        <v/>
      </c>
      <c r="BZ329" t="str">
        <v/>
      </c>
      <c r="CA329" t="str">
        <v/>
      </c>
      <c r="CB329" t="str">
        <v/>
      </c>
      <c r="CC329" t="str">
        <v/>
      </c>
      <c r="CD329" t="str">
        <v/>
      </c>
      <c r="CE329" t="str">
        <v/>
      </c>
      <c r="CF329" t="str">
        <v/>
      </c>
      <c r="CG329" t="str">
        <v/>
      </c>
      <c r="CH329" t="str">
        <v/>
      </c>
      <c r="CI329" t="str">
        <v/>
      </c>
      <c r="CJ329" t="str">
        <v/>
      </c>
      <c r="CK329" t="str">
        <v/>
      </c>
      <c r="CL329" t="str">
        <v/>
      </c>
      <c r="CM329" t="str">
        <v/>
      </c>
      <c r="CN329" t="str">
        <v/>
      </c>
      <c r="CO329" t="str">
        <v/>
      </c>
      <c r="CP329" t="str">
        <v/>
      </c>
      <c r="CQ329" t="str">
        <v/>
      </c>
      <c r="CR329" t="str">
        <v/>
      </c>
    </row>
    <row r="330" spans="7:96" x14ac:dyDescent="0.3">
      <c r="G330" s="4" t="str">
        <f t="shared" si="5"/>
        <v/>
      </c>
      <c r="J330" t="str">
        <f>IFERROR(_xlfn.XLOOKUP(I330,Backend!$D$6:$D$101,Backend!$B$6:$B$101),"")</f>
        <v/>
      </c>
      <c r="Q330" t="str" cm="1">
        <f t="array" ref="Q330:CR330">TRANSPOSE(_xlfn._xlws.FILTER(Backend!$M$5:$M$100,J330=Backend!$I$5:$I$100))</f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  <c r="AE330" t="str">
        <v/>
      </c>
      <c r="AF330" t="str">
        <v/>
      </c>
      <c r="AG330" t="str">
        <v/>
      </c>
      <c r="AH330" t="str">
        <v/>
      </c>
      <c r="AI330" t="str">
        <v/>
      </c>
      <c r="AJ330" t="str">
        <v/>
      </c>
      <c r="AK330" t="str">
        <v/>
      </c>
      <c r="AL330" t="str">
        <v/>
      </c>
      <c r="AM330" t="str">
        <v/>
      </c>
      <c r="AN330" t="str">
        <v/>
      </c>
      <c r="AO330" t="str">
        <v/>
      </c>
      <c r="AP330" t="str">
        <v/>
      </c>
      <c r="AQ330" t="str">
        <v/>
      </c>
      <c r="AR330" t="str">
        <v/>
      </c>
      <c r="AS330" t="str">
        <v/>
      </c>
      <c r="AT330" t="str">
        <v/>
      </c>
      <c r="AU330" t="str">
        <v/>
      </c>
      <c r="AV330" t="str">
        <v/>
      </c>
      <c r="AW330" t="str">
        <v/>
      </c>
      <c r="AX330" t="str">
        <v/>
      </c>
      <c r="AY330" t="str">
        <v/>
      </c>
      <c r="AZ330" t="str">
        <v/>
      </c>
      <c r="BA330" t="str">
        <v/>
      </c>
      <c r="BB330" t="str">
        <v/>
      </c>
      <c r="BC330" t="str">
        <v/>
      </c>
      <c r="BD330" t="str">
        <v/>
      </c>
      <c r="BE330" t="str">
        <v/>
      </c>
      <c r="BF330" t="str">
        <v/>
      </c>
      <c r="BG330" t="str">
        <v/>
      </c>
      <c r="BH330" t="str">
        <v/>
      </c>
      <c r="BI330" t="str">
        <v/>
      </c>
      <c r="BJ330" t="str">
        <v/>
      </c>
      <c r="BK330" t="str">
        <v/>
      </c>
      <c r="BL330" t="str">
        <v/>
      </c>
      <c r="BM330" t="str">
        <v/>
      </c>
      <c r="BN330" t="str">
        <v/>
      </c>
      <c r="BO330" t="str">
        <v/>
      </c>
      <c r="BP330" t="str">
        <v/>
      </c>
      <c r="BQ330" t="str">
        <v/>
      </c>
      <c r="BR330" t="str">
        <v/>
      </c>
      <c r="BS330" t="str">
        <v/>
      </c>
      <c r="BT330" t="str">
        <v/>
      </c>
      <c r="BU330" t="str">
        <v/>
      </c>
      <c r="BV330" t="str">
        <v/>
      </c>
      <c r="BW330" t="str">
        <v/>
      </c>
      <c r="BX330" t="str">
        <v/>
      </c>
      <c r="BY330" t="str">
        <v/>
      </c>
      <c r="BZ330" t="str">
        <v/>
      </c>
      <c r="CA330" t="str">
        <v/>
      </c>
      <c r="CB330" t="str">
        <v/>
      </c>
      <c r="CC330" t="str">
        <v/>
      </c>
      <c r="CD330" t="str">
        <v/>
      </c>
      <c r="CE330" t="str">
        <v/>
      </c>
      <c r="CF330" t="str">
        <v/>
      </c>
      <c r="CG330" t="str">
        <v/>
      </c>
      <c r="CH330" t="str">
        <v/>
      </c>
      <c r="CI330" t="str">
        <v/>
      </c>
      <c r="CJ330" t="str">
        <v/>
      </c>
      <c r="CK330" t="str">
        <v/>
      </c>
      <c r="CL330" t="str">
        <v/>
      </c>
      <c r="CM330" t="str">
        <v/>
      </c>
      <c r="CN330" t="str">
        <v/>
      </c>
      <c r="CO330" t="str">
        <v/>
      </c>
      <c r="CP330" t="str">
        <v/>
      </c>
      <c r="CQ330" t="str">
        <v/>
      </c>
      <c r="CR330" t="str">
        <v/>
      </c>
    </row>
    <row r="331" spans="7:96" x14ac:dyDescent="0.3">
      <c r="G331" s="4" t="str">
        <f t="shared" si="5"/>
        <v/>
      </c>
      <c r="J331" t="str">
        <f>IFERROR(_xlfn.XLOOKUP(I331,Backend!$D$6:$D$101,Backend!$B$6:$B$101),"")</f>
        <v/>
      </c>
      <c r="Q331" t="str" cm="1">
        <f t="array" ref="Q331:CR331">TRANSPOSE(_xlfn._xlws.FILTER(Backend!$M$5:$M$100,J331=Backend!$I$5:$I$100))</f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  <c r="AF331" t="str">
        <v/>
      </c>
      <c r="AG331" t="str">
        <v/>
      </c>
      <c r="AH331" t="str">
        <v/>
      </c>
      <c r="AI331" t="str">
        <v/>
      </c>
      <c r="AJ331" t="str">
        <v/>
      </c>
      <c r="AK331" t="str">
        <v/>
      </c>
      <c r="AL331" t="str">
        <v/>
      </c>
      <c r="AM331" t="str">
        <v/>
      </c>
      <c r="AN331" t="str">
        <v/>
      </c>
      <c r="AO331" t="str">
        <v/>
      </c>
      <c r="AP331" t="str">
        <v/>
      </c>
      <c r="AQ331" t="str">
        <v/>
      </c>
      <c r="AR331" t="str">
        <v/>
      </c>
      <c r="AS331" t="str">
        <v/>
      </c>
      <c r="AT331" t="str">
        <v/>
      </c>
      <c r="AU331" t="str">
        <v/>
      </c>
      <c r="AV331" t="str">
        <v/>
      </c>
      <c r="AW331" t="str">
        <v/>
      </c>
      <c r="AX331" t="str">
        <v/>
      </c>
      <c r="AY331" t="str">
        <v/>
      </c>
      <c r="AZ331" t="str">
        <v/>
      </c>
      <c r="BA331" t="str">
        <v/>
      </c>
      <c r="BB331" t="str">
        <v/>
      </c>
      <c r="BC331" t="str">
        <v/>
      </c>
      <c r="BD331" t="str">
        <v/>
      </c>
      <c r="BE331" t="str">
        <v/>
      </c>
      <c r="BF331" t="str">
        <v/>
      </c>
      <c r="BG331" t="str">
        <v/>
      </c>
      <c r="BH331" t="str">
        <v/>
      </c>
      <c r="BI331" t="str">
        <v/>
      </c>
      <c r="BJ331" t="str">
        <v/>
      </c>
      <c r="BK331" t="str">
        <v/>
      </c>
      <c r="BL331" t="str">
        <v/>
      </c>
      <c r="BM331" t="str">
        <v/>
      </c>
      <c r="BN331" t="str">
        <v/>
      </c>
      <c r="BO331" t="str">
        <v/>
      </c>
      <c r="BP331" t="str">
        <v/>
      </c>
      <c r="BQ331" t="str">
        <v/>
      </c>
      <c r="BR331" t="str">
        <v/>
      </c>
      <c r="BS331" t="str">
        <v/>
      </c>
      <c r="BT331" t="str">
        <v/>
      </c>
      <c r="BU331" t="str">
        <v/>
      </c>
      <c r="BV331" t="str">
        <v/>
      </c>
      <c r="BW331" t="str">
        <v/>
      </c>
      <c r="BX331" t="str">
        <v/>
      </c>
      <c r="BY331" t="str">
        <v/>
      </c>
      <c r="BZ331" t="str">
        <v/>
      </c>
      <c r="CA331" t="str">
        <v/>
      </c>
      <c r="CB331" t="str">
        <v/>
      </c>
      <c r="CC331" t="str">
        <v/>
      </c>
      <c r="CD331" t="str">
        <v/>
      </c>
      <c r="CE331" t="str">
        <v/>
      </c>
      <c r="CF331" t="str">
        <v/>
      </c>
      <c r="CG331" t="str">
        <v/>
      </c>
      <c r="CH331" t="str">
        <v/>
      </c>
      <c r="CI331" t="str">
        <v/>
      </c>
      <c r="CJ331" t="str">
        <v/>
      </c>
      <c r="CK331" t="str">
        <v/>
      </c>
      <c r="CL331" t="str">
        <v/>
      </c>
      <c r="CM331" t="str">
        <v/>
      </c>
      <c r="CN331" t="str">
        <v/>
      </c>
      <c r="CO331" t="str">
        <v/>
      </c>
      <c r="CP331" t="str">
        <v/>
      </c>
      <c r="CQ331" t="str">
        <v/>
      </c>
      <c r="CR331" t="str">
        <v/>
      </c>
    </row>
    <row r="332" spans="7:96" x14ac:dyDescent="0.3">
      <c r="G332" s="4" t="str">
        <f t="shared" si="5"/>
        <v/>
      </c>
      <c r="J332" t="str">
        <f>IFERROR(_xlfn.XLOOKUP(I332,Backend!$D$6:$D$101,Backend!$B$6:$B$101),"")</f>
        <v/>
      </c>
      <c r="Q332" t="str" cm="1">
        <f t="array" ref="Q332:CR332">TRANSPOSE(_xlfn._xlws.FILTER(Backend!$M$5:$M$100,J332=Backend!$I$5:$I$100))</f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  <c r="AI332" t="str">
        <v/>
      </c>
      <c r="AJ332" t="str">
        <v/>
      </c>
      <c r="AK332" t="str">
        <v/>
      </c>
      <c r="AL332" t="str">
        <v/>
      </c>
      <c r="AM332" t="str">
        <v/>
      </c>
      <c r="AN332" t="str">
        <v/>
      </c>
      <c r="AO332" t="str">
        <v/>
      </c>
      <c r="AP332" t="str">
        <v/>
      </c>
      <c r="AQ332" t="str">
        <v/>
      </c>
      <c r="AR332" t="str">
        <v/>
      </c>
      <c r="AS332" t="str">
        <v/>
      </c>
      <c r="AT332" t="str">
        <v/>
      </c>
      <c r="AU332" t="str">
        <v/>
      </c>
      <c r="AV332" t="str">
        <v/>
      </c>
      <c r="AW332" t="str">
        <v/>
      </c>
      <c r="AX332" t="str">
        <v/>
      </c>
      <c r="AY332" t="str">
        <v/>
      </c>
      <c r="AZ332" t="str">
        <v/>
      </c>
      <c r="BA332" t="str">
        <v/>
      </c>
      <c r="BB332" t="str">
        <v/>
      </c>
      <c r="BC332" t="str">
        <v/>
      </c>
      <c r="BD332" t="str">
        <v/>
      </c>
      <c r="BE332" t="str">
        <v/>
      </c>
      <c r="BF332" t="str">
        <v/>
      </c>
      <c r="BG332" t="str">
        <v/>
      </c>
      <c r="BH332" t="str">
        <v/>
      </c>
      <c r="BI332" t="str">
        <v/>
      </c>
      <c r="BJ332" t="str">
        <v/>
      </c>
      <c r="BK332" t="str">
        <v/>
      </c>
      <c r="BL332" t="str">
        <v/>
      </c>
      <c r="BM332" t="str">
        <v/>
      </c>
      <c r="BN332" t="str">
        <v/>
      </c>
      <c r="BO332" t="str">
        <v/>
      </c>
      <c r="BP332" t="str">
        <v/>
      </c>
      <c r="BQ332" t="str">
        <v/>
      </c>
      <c r="BR332" t="str">
        <v/>
      </c>
      <c r="BS332" t="str">
        <v/>
      </c>
      <c r="BT332" t="str">
        <v/>
      </c>
      <c r="BU332" t="str">
        <v/>
      </c>
      <c r="BV332" t="str">
        <v/>
      </c>
      <c r="BW332" t="str">
        <v/>
      </c>
      <c r="BX332" t="str">
        <v/>
      </c>
      <c r="BY332" t="str">
        <v/>
      </c>
      <c r="BZ332" t="str">
        <v/>
      </c>
      <c r="CA332" t="str">
        <v/>
      </c>
      <c r="CB332" t="str">
        <v/>
      </c>
      <c r="CC332" t="str">
        <v/>
      </c>
      <c r="CD332" t="str">
        <v/>
      </c>
      <c r="CE332" t="str">
        <v/>
      </c>
      <c r="CF332" t="str">
        <v/>
      </c>
      <c r="CG332" t="str">
        <v/>
      </c>
      <c r="CH332" t="str">
        <v/>
      </c>
      <c r="CI332" t="str">
        <v/>
      </c>
      <c r="CJ332" t="str">
        <v/>
      </c>
      <c r="CK332" t="str">
        <v/>
      </c>
      <c r="CL332" t="str">
        <v/>
      </c>
      <c r="CM332" t="str">
        <v/>
      </c>
      <c r="CN332" t="str">
        <v/>
      </c>
      <c r="CO332" t="str">
        <v/>
      </c>
      <c r="CP332" t="str">
        <v/>
      </c>
      <c r="CQ332" t="str">
        <v/>
      </c>
      <c r="CR332" t="str">
        <v/>
      </c>
    </row>
    <row r="333" spans="7:96" x14ac:dyDescent="0.3">
      <c r="G333" s="4" t="str">
        <f t="shared" si="5"/>
        <v/>
      </c>
      <c r="J333" t="str">
        <f>IFERROR(_xlfn.XLOOKUP(I333,Backend!$D$6:$D$101,Backend!$B$6:$B$101),"")</f>
        <v/>
      </c>
      <c r="Q333" t="str" cm="1">
        <f t="array" ref="Q333:CR333">TRANSPOSE(_xlfn._xlws.FILTER(Backend!$M$5:$M$100,J333=Backend!$I$5:$I$100))</f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  <c r="AE333" t="str">
        <v/>
      </c>
      <c r="AF333" t="str">
        <v/>
      </c>
      <c r="AG333" t="str">
        <v/>
      </c>
      <c r="AH333" t="str">
        <v/>
      </c>
      <c r="AI333" t="str">
        <v/>
      </c>
      <c r="AJ333" t="str">
        <v/>
      </c>
      <c r="AK333" t="str">
        <v/>
      </c>
      <c r="AL333" t="str">
        <v/>
      </c>
      <c r="AM333" t="str">
        <v/>
      </c>
      <c r="AN333" t="str">
        <v/>
      </c>
      <c r="AO333" t="str">
        <v/>
      </c>
      <c r="AP333" t="str">
        <v/>
      </c>
      <c r="AQ333" t="str">
        <v/>
      </c>
      <c r="AR333" t="str">
        <v/>
      </c>
      <c r="AS333" t="str">
        <v/>
      </c>
      <c r="AT333" t="str">
        <v/>
      </c>
      <c r="AU333" t="str">
        <v/>
      </c>
      <c r="AV333" t="str">
        <v/>
      </c>
      <c r="AW333" t="str">
        <v/>
      </c>
      <c r="AX333" t="str">
        <v/>
      </c>
      <c r="AY333" t="str">
        <v/>
      </c>
      <c r="AZ333" t="str">
        <v/>
      </c>
      <c r="BA333" t="str">
        <v/>
      </c>
      <c r="BB333" t="str">
        <v/>
      </c>
      <c r="BC333" t="str">
        <v/>
      </c>
      <c r="BD333" t="str">
        <v/>
      </c>
      <c r="BE333" t="str">
        <v/>
      </c>
      <c r="BF333" t="str">
        <v/>
      </c>
      <c r="BG333" t="str">
        <v/>
      </c>
      <c r="BH333" t="str">
        <v/>
      </c>
      <c r="BI333" t="str">
        <v/>
      </c>
      <c r="BJ333" t="str">
        <v/>
      </c>
      <c r="BK333" t="str">
        <v/>
      </c>
      <c r="BL333" t="str">
        <v/>
      </c>
      <c r="BM333" t="str">
        <v/>
      </c>
      <c r="BN333" t="str">
        <v/>
      </c>
      <c r="BO333" t="str">
        <v/>
      </c>
      <c r="BP333" t="str">
        <v/>
      </c>
      <c r="BQ333" t="str">
        <v/>
      </c>
      <c r="BR333" t="str">
        <v/>
      </c>
      <c r="BS333" t="str">
        <v/>
      </c>
      <c r="BT333" t="str">
        <v/>
      </c>
      <c r="BU333" t="str">
        <v/>
      </c>
      <c r="BV333" t="str">
        <v/>
      </c>
      <c r="BW333" t="str">
        <v/>
      </c>
      <c r="BX333" t="str">
        <v/>
      </c>
      <c r="BY333" t="str">
        <v/>
      </c>
      <c r="BZ333" t="str">
        <v/>
      </c>
      <c r="CA333" t="str">
        <v/>
      </c>
      <c r="CB333" t="str">
        <v/>
      </c>
      <c r="CC333" t="str">
        <v/>
      </c>
      <c r="CD333" t="str">
        <v/>
      </c>
      <c r="CE333" t="str">
        <v/>
      </c>
      <c r="CF333" t="str">
        <v/>
      </c>
      <c r="CG333" t="str">
        <v/>
      </c>
      <c r="CH333" t="str">
        <v/>
      </c>
      <c r="CI333" t="str">
        <v/>
      </c>
      <c r="CJ333" t="str">
        <v/>
      </c>
      <c r="CK333" t="str">
        <v/>
      </c>
      <c r="CL333" t="str">
        <v/>
      </c>
      <c r="CM333" t="str">
        <v/>
      </c>
      <c r="CN333" t="str">
        <v/>
      </c>
      <c r="CO333" t="str">
        <v/>
      </c>
      <c r="CP333" t="str">
        <v/>
      </c>
      <c r="CQ333" t="str">
        <v/>
      </c>
      <c r="CR333" t="str">
        <v/>
      </c>
    </row>
    <row r="334" spans="7:96" x14ac:dyDescent="0.3">
      <c r="G334" s="4" t="str">
        <f t="shared" si="5"/>
        <v/>
      </c>
      <c r="J334" t="str">
        <f>IFERROR(_xlfn.XLOOKUP(I334,Backend!$D$6:$D$101,Backend!$B$6:$B$101),"")</f>
        <v/>
      </c>
      <c r="Q334" t="str" cm="1">
        <f t="array" ref="Q334:CR334">TRANSPOSE(_xlfn._xlws.FILTER(Backend!$M$5:$M$100,J334=Backend!$I$5:$I$100))</f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  <c r="AE334" t="str">
        <v/>
      </c>
      <c r="AF334" t="str">
        <v/>
      </c>
      <c r="AG334" t="str">
        <v/>
      </c>
      <c r="AH334" t="str">
        <v/>
      </c>
      <c r="AI334" t="str">
        <v/>
      </c>
      <c r="AJ334" t="str">
        <v/>
      </c>
      <c r="AK334" t="str">
        <v/>
      </c>
      <c r="AL334" t="str">
        <v/>
      </c>
      <c r="AM334" t="str">
        <v/>
      </c>
      <c r="AN334" t="str">
        <v/>
      </c>
      <c r="AO334" t="str">
        <v/>
      </c>
      <c r="AP334" t="str">
        <v/>
      </c>
      <c r="AQ334" t="str">
        <v/>
      </c>
      <c r="AR334" t="str">
        <v/>
      </c>
      <c r="AS334" t="str">
        <v/>
      </c>
      <c r="AT334" t="str">
        <v/>
      </c>
      <c r="AU334" t="str">
        <v/>
      </c>
      <c r="AV334" t="str">
        <v/>
      </c>
      <c r="AW334" t="str">
        <v/>
      </c>
      <c r="AX334" t="str">
        <v/>
      </c>
      <c r="AY334" t="str">
        <v/>
      </c>
      <c r="AZ334" t="str">
        <v/>
      </c>
      <c r="BA334" t="str">
        <v/>
      </c>
      <c r="BB334" t="str">
        <v/>
      </c>
      <c r="BC334" t="str">
        <v/>
      </c>
      <c r="BD334" t="str">
        <v/>
      </c>
      <c r="BE334" t="str">
        <v/>
      </c>
      <c r="BF334" t="str">
        <v/>
      </c>
      <c r="BG334" t="str">
        <v/>
      </c>
      <c r="BH334" t="str">
        <v/>
      </c>
      <c r="BI334" t="str">
        <v/>
      </c>
      <c r="BJ334" t="str">
        <v/>
      </c>
      <c r="BK334" t="str">
        <v/>
      </c>
      <c r="BL334" t="str">
        <v/>
      </c>
      <c r="BM334" t="str">
        <v/>
      </c>
      <c r="BN334" t="str">
        <v/>
      </c>
      <c r="BO334" t="str">
        <v/>
      </c>
      <c r="BP334" t="str">
        <v/>
      </c>
      <c r="BQ334" t="str">
        <v/>
      </c>
      <c r="BR334" t="str">
        <v/>
      </c>
      <c r="BS334" t="str">
        <v/>
      </c>
      <c r="BT334" t="str">
        <v/>
      </c>
      <c r="BU334" t="str">
        <v/>
      </c>
      <c r="BV334" t="str">
        <v/>
      </c>
      <c r="BW334" t="str">
        <v/>
      </c>
      <c r="BX334" t="str">
        <v/>
      </c>
      <c r="BY334" t="str">
        <v/>
      </c>
      <c r="BZ334" t="str">
        <v/>
      </c>
      <c r="CA334" t="str">
        <v/>
      </c>
      <c r="CB334" t="str">
        <v/>
      </c>
      <c r="CC334" t="str">
        <v/>
      </c>
      <c r="CD334" t="str">
        <v/>
      </c>
      <c r="CE334" t="str">
        <v/>
      </c>
      <c r="CF334" t="str">
        <v/>
      </c>
      <c r="CG334" t="str">
        <v/>
      </c>
      <c r="CH334" t="str">
        <v/>
      </c>
      <c r="CI334" t="str">
        <v/>
      </c>
      <c r="CJ334" t="str">
        <v/>
      </c>
      <c r="CK334" t="str">
        <v/>
      </c>
      <c r="CL334" t="str">
        <v/>
      </c>
      <c r="CM334" t="str">
        <v/>
      </c>
      <c r="CN334" t="str">
        <v/>
      </c>
      <c r="CO334" t="str">
        <v/>
      </c>
      <c r="CP334" t="str">
        <v/>
      </c>
      <c r="CQ334" t="str">
        <v/>
      </c>
      <c r="CR334" t="str">
        <v/>
      </c>
    </row>
    <row r="335" spans="7:96" x14ac:dyDescent="0.3">
      <c r="G335" s="4" t="str">
        <f t="shared" si="5"/>
        <v/>
      </c>
      <c r="J335" t="str">
        <f>IFERROR(_xlfn.XLOOKUP(I335,Backend!$D$6:$D$101,Backend!$B$6:$B$101),"")</f>
        <v/>
      </c>
      <c r="Q335" t="str" cm="1">
        <f t="array" ref="Q335:CR335">TRANSPOSE(_xlfn._xlws.FILTER(Backend!$M$5:$M$100,J335=Backend!$I$5:$I$100))</f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  <c r="AE335" t="str">
        <v/>
      </c>
      <c r="AF335" t="str">
        <v/>
      </c>
      <c r="AG335" t="str">
        <v/>
      </c>
      <c r="AH335" t="str">
        <v/>
      </c>
      <c r="AI335" t="str">
        <v/>
      </c>
      <c r="AJ335" t="str">
        <v/>
      </c>
      <c r="AK335" t="str">
        <v/>
      </c>
      <c r="AL335" t="str">
        <v/>
      </c>
      <c r="AM335" t="str">
        <v/>
      </c>
      <c r="AN335" t="str">
        <v/>
      </c>
      <c r="AO335" t="str">
        <v/>
      </c>
      <c r="AP335" t="str">
        <v/>
      </c>
      <c r="AQ335" t="str">
        <v/>
      </c>
      <c r="AR335" t="str">
        <v/>
      </c>
      <c r="AS335" t="str">
        <v/>
      </c>
      <c r="AT335" t="str">
        <v/>
      </c>
      <c r="AU335" t="str">
        <v/>
      </c>
      <c r="AV335" t="str">
        <v/>
      </c>
      <c r="AW335" t="str">
        <v/>
      </c>
      <c r="AX335" t="str">
        <v/>
      </c>
      <c r="AY335" t="str">
        <v/>
      </c>
      <c r="AZ335" t="str">
        <v/>
      </c>
      <c r="BA335" t="str">
        <v/>
      </c>
      <c r="BB335" t="str">
        <v/>
      </c>
      <c r="BC335" t="str">
        <v/>
      </c>
      <c r="BD335" t="str">
        <v/>
      </c>
      <c r="BE335" t="str">
        <v/>
      </c>
      <c r="BF335" t="str">
        <v/>
      </c>
      <c r="BG335" t="str">
        <v/>
      </c>
      <c r="BH335" t="str">
        <v/>
      </c>
      <c r="BI335" t="str">
        <v/>
      </c>
      <c r="BJ335" t="str">
        <v/>
      </c>
      <c r="BK335" t="str">
        <v/>
      </c>
      <c r="BL335" t="str">
        <v/>
      </c>
      <c r="BM335" t="str">
        <v/>
      </c>
      <c r="BN335" t="str">
        <v/>
      </c>
      <c r="BO335" t="str">
        <v/>
      </c>
      <c r="BP335" t="str">
        <v/>
      </c>
      <c r="BQ335" t="str">
        <v/>
      </c>
      <c r="BR335" t="str">
        <v/>
      </c>
      <c r="BS335" t="str">
        <v/>
      </c>
      <c r="BT335" t="str">
        <v/>
      </c>
      <c r="BU335" t="str">
        <v/>
      </c>
      <c r="BV335" t="str">
        <v/>
      </c>
      <c r="BW335" t="str">
        <v/>
      </c>
      <c r="BX335" t="str">
        <v/>
      </c>
      <c r="BY335" t="str">
        <v/>
      </c>
      <c r="BZ335" t="str">
        <v/>
      </c>
      <c r="CA335" t="str">
        <v/>
      </c>
      <c r="CB335" t="str">
        <v/>
      </c>
      <c r="CC335" t="str">
        <v/>
      </c>
      <c r="CD335" t="str">
        <v/>
      </c>
      <c r="CE335" t="str">
        <v/>
      </c>
      <c r="CF335" t="str">
        <v/>
      </c>
      <c r="CG335" t="str">
        <v/>
      </c>
      <c r="CH335" t="str">
        <v/>
      </c>
      <c r="CI335" t="str">
        <v/>
      </c>
      <c r="CJ335" t="str">
        <v/>
      </c>
      <c r="CK335" t="str">
        <v/>
      </c>
      <c r="CL335" t="str">
        <v/>
      </c>
      <c r="CM335" t="str">
        <v/>
      </c>
      <c r="CN335" t="str">
        <v/>
      </c>
      <c r="CO335" t="str">
        <v/>
      </c>
      <c r="CP335" t="str">
        <v/>
      </c>
      <c r="CQ335" t="str">
        <v/>
      </c>
      <c r="CR335" t="str">
        <v/>
      </c>
    </row>
    <row r="336" spans="7:96" x14ac:dyDescent="0.3">
      <c r="G336" s="4" t="str">
        <f t="shared" si="5"/>
        <v/>
      </c>
      <c r="J336" t="str">
        <f>IFERROR(_xlfn.XLOOKUP(I336,Backend!$D$6:$D$101,Backend!$B$6:$B$101),"")</f>
        <v/>
      </c>
      <c r="Q336" t="str" cm="1">
        <f t="array" ref="Q336:CR336">TRANSPOSE(_xlfn._xlws.FILTER(Backend!$M$5:$M$100,J336=Backend!$I$5:$I$100))</f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  <c r="AE336" t="str">
        <v/>
      </c>
      <c r="AF336" t="str">
        <v/>
      </c>
      <c r="AG336" t="str">
        <v/>
      </c>
      <c r="AH336" t="str">
        <v/>
      </c>
      <c r="AI336" t="str">
        <v/>
      </c>
      <c r="AJ336" t="str">
        <v/>
      </c>
      <c r="AK336" t="str">
        <v/>
      </c>
      <c r="AL336" t="str">
        <v/>
      </c>
      <c r="AM336" t="str">
        <v/>
      </c>
      <c r="AN336" t="str">
        <v/>
      </c>
      <c r="AO336" t="str">
        <v/>
      </c>
      <c r="AP336" t="str">
        <v/>
      </c>
      <c r="AQ336" t="str">
        <v/>
      </c>
      <c r="AR336" t="str">
        <v/>
      </c>
      <c r="AS336" t="str">
        <v/>
      </c>
      <c r="AT336" t="str">
        <v/>
      </c>
      <c r="AU336" t="str">
        <v/>
      </c>
      <c r="AV336" t="str">
        <v/>
      </c>
      <c r="AW336" t="str">
        <v/>
      </c>
      <c r="AX336" t="str">
        <v/>
      </c>
      <c r="AY336" t="str">
        <v/>
      </c>
      <c r="AZ336" t="str">
        <v/>
      </c>
      <c r="BA336" t="str">
        <v/>
      </c>
      <c r="BB336" t="str">
        <v/>
      </c>
      <c r="BC336" t="str">
        <v/>
      </c>
      <c r="BD336" t="str">
        <v/>
      </c>
      <c r="BE336" t="str">
        <v/>
      </c>
      <c r="BF336" t="str">
        <v/>
      </c>
      <c r="BG336" t="str">
        <v/>
      </c>
      <c r="BH336" t="str">
        <v/>
      </c>
      <c r="BI336" t="str">
        <v/>
      </c>
      <c r="BJ336" t="str">
        <v/>
      </c>
      <c r="BK336" t="str">
        <v/>
      </c>
      <c r="BL336" t="str">
        <v/>
      </c>
      <c r="BM336" t="str">
        <v/>
      </c>
      <c r="BN336" t="str">
        <v/>
      </c>
      <c r="BO336" t="str">
        <v/>
      </c>
      <c r="BP336" t="str">
        <v/>
      </c>
      <c r="BQ336" t="str">
        <v/>
      </c>
      <c r="BR336" t="str">
        <v/>
      </c>
      <c r="BS336" t="str">
        <v/>
      </c>
      <c r="BT336" t="str">
        <v/>
      </c>
      <c r="BU336" t="str">
        <v/>
      </c>
      <c r="BV336" t="str">
        <v/>
      </c>
      <c r="BW336" t="str">
        <v/>
      </c>
      <c r="BX336" t="str">
        <v/>
      </c>
      <c r="BY336" t="str">
        <v/>
      </c>
      <c r="BZ336" t="str">
        <v/>
      </c>
      <c r="CA336" t="str">
        <v/>
      </c>
      <c r="CB336" t="str">
        <v/>
      </c>
      <c r="CC336" t="str">
        <v/>
      </c>
      <c r="CD336" t="str">
        <v/>
      </c>
      <c r="CE336" t="str">
        <v/>
      </c>
      <c r="CF336" t="str">
        <v/>
      </c>
      <c r="CG336" t="str">
        <v/>
      </c>
      <c r="CH336" t="str">
        <v/>
      </c>
      <c r="CI336" t="str">
        <v/>
      </c>
      <c r="CJ336" t="str">
        <v/>
      </c>
      <c r="CK336" t="str">
        <v/>
      </c>
      <c r="CL336" t="str">
        <v/>
      </c>
      <c r="CM336" t="str">
        <v/>
      </c>
      <c r="CN336" t="str">
        <v/>
      </c>
      <c r="CO336" t="str">
        <v/>
      </c>
      <c r="CP336" t="str">
        <v/>
      </c>
      <c r="CQ336" t="str">
        <v/>
      </c>
      <c r="CR336" t="str">
        <v/>
      </c>
    </row>
    <row r="337" spans="7:96" x14ac:dyDescent="0.3">
      <c r="G337" s="4" t="str">
        <f t="shared" si="5"/>
        <v/>
      </c>
      <c r="J337" t="str">
        <f>IFERROR(_xlfn.XLOOKUP(I337,Backend!$D$6:$D$101,Backend!$B$6:$B$101),"")</f>
        <v/>
      </c>
      <c r="Q337" t="str" cm="1">
        <f t="array" ref="Q337:CR337">TRANSPOSE(_xlfn._xlws.FILTER(Backend!$M$5:$M$100,J337=Backend!$I$5:$I$100))</f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  <c r="AF337" t="str">
        <v/>
      </c>
      <c r="AG337" t="str">
        <v/>
      </c>
      <c r="AH337" t="str">
        <v/>
      </c>
      <c r="AI337" t="str">
        <v/>
      </c>
      <c r="AJ337" t="str">
        <v/>
      </c>
      <c r="AK337" t="str">
        <v/>
      </c>
      <c r="AL337" t="str">
        <v/>
      </c>
      <c r="AM337" t="str">
        <v/>
      </c>
      <c r="AN337" t="str">
        <v/>
      </c>
      <c r="AO337" t="str">
        <v/>
      </c>
      <c r="AP337" t="str">
        <v/>
      </c>
      <c r="AQ337" t="str">
        <v/>
      </c>
      <c r="AR337" t="str">
        <v/>
      </c>
      <c r="AS337" t="str">
        <v/>
      </c>
      <c r="AT337" t="str">
        <v/>
      </c>
      <c r="AU337" t="str">
        <v/>
      </c>
      <c r="AV337" t="str">
        <v/>
      </c>
      <c r="AW337" t="str">
        <v/>
      </c>
      <c r="AX337" t="str">
        <v/>
      </c>
      <c r="AY337" t="str">
        <v/>
      </c>
      <c r="AZ337" t="str">
        <v/>
      </c>
      <c r="BA337" t="str">
        <v/>
      </c>
      <c r="BB337" t="str">
        <v/>
      </c>
      <c r="BC337" t="str">
        <v/>
      </c>
      <c r="BD337" t="str">
        <v/>
      </c>
      <c r="BE337" t="str">
        <v/>
      </c>
      <c r="BF337" t="str">
        <v/>
      </c>
      <c r="BG337" t="str">
        <v/>
      </c>
      <c r="BH337" t="str">
        <v/>
      </c>
      <c r="BI337" t="str">
        <v/>
      </c>
      <c r="BJ337" t="str">
        <v/>
      </c>
      <c r="BK337" t="str">
        <v/>
      </c>
      <c r="BL337" t="str">
        <v/>
      </c>
      <c r="BM337" t="str">
        <v/>
      </c>
      <c r="BN337" t="str">
        <v/>
      </c>
      <c r="BO337" t="str">
        <v/>
      </c>
      <c r="BP337" t="str">
        <v/>
      </c>
      <c r="BQ337" t="str">
        <v/>
      </c>
      <c r="BR337" t="str">
        <v/>
      </c>
      <c r="BS337" t="str">
        <v/>
      </c>
      <c r="BT337" t="str">
        <v/>
      </c>
      <c r="BU337" t="str">
        <v/>
      </c>
      <c r="BV337" t="str">
        <v/>
      </c>
      <c r="BW337" t="str">
        <v/>
      </c>
      <c r="BX337" t="str">
        <v/>
      </c>
      <c r="BY337" t="str">
        <v/>
      </c>
      <c r="BZ337" t="str">
        <v/>
      </c>
      <c r="CA337" t="str">
        <v/>
      </c>
      <c r="CB337" t="str">
        <v/>
      </c>
      <c r="CC337" t="str">
        <v/>
      </c>
      <c r="CD337" t="str">
        <v/>
      </c>
      <c r="CE337" t="str">
        <v/>
      </c>
      <c r="CF337" t="str">
        <v/>
      </c>
      <c r="CG337" t="str">
        <v/>
      </c>
      <c r="CH337" t="str">
        <v/>
      </c>
      <c r="CI337" t="str">
        <v/>
      </c>
      <c r="CJ337" t="str">
        <v/>
      </c>
      <c r="CK337" t="str">
        <v/>
      </c>
      <c r="CL337" t="str">
        <v/>
      </c>
      <c r="CM337" t="str">
        <v/>
      </c>
      <c r="CN337" t="str">
        <v/>
      </c>
      <c r="CO337" t="str">
        <v/>
      </c>
      <c r="CP337" t="str">
        <v/>
      </c>
      <c r="CQ337" t="str">
        <v/>
      </c>
      <c r="CR337" t="str">
        <v/>
      </c>
    </row>
    <row r="338" spans="7:96" x14ac:dyDescent="0.3">
      <c r="G338" s="4" t="str">
        <f t="shared" si="5"/>
        <v/>
      </c>
      <c r="J338" t="str">
        <f>IFERROR(_xlfn.XLOOKUP(I338,Backend!$D$6:$D$101,Backend!$B$6:$B$101),"")</f>
        <v/>
      </c>
      <c r="Q338" t="str" cm="1">
        <f t="array" ref="Q338:CR338">TRANSPOSE(_xlfn._xlws.FILTER(Backend!$M$5:$M$100,J338=Backend!$I$5:$I$100))</f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  <c r="AF338" t="str">
        <v/>
      </c>
      <c r="AG338" t="str">
        <v/>
      </c>
      <c r="AH338" t="str">
        <v/>
      </c>
      <c r="AI338" t="str">
        <v/>
      </c>
      <c r="AJ338" t="str">
        <v/>
      </c>
      <c r="AK338" t="str">
        <v/>
      </c>
      <c r="AL338" t="str">
        <v/>
      </c>
      <c r="AM338" t="str">
        <v/>
      </c>
      <c r="AN338" t="str">
        <v/>
      </c>
      <c r="AO338" t="str">
        <v/>
      </c>
      <c r="AP338" t="str">
        <v/>
      </c>
      <c r="AQ338" t="str">
        <v/>
      </c>
      <c r="AR338" t="str">
        <v/>
      </c>
      <c r="AS338" t="str">
        <v/>
      </c>
      <c r="AT338" t="str">
        <v/>
      </c>
      <c r="AU338" t="str">
        <v/>
      </c>
      <c r="AV338" t="str">
        <v/>
      </c>
      <c r="AW338" t="str">
        <v/>
      </c>
      <c r="AX338" t="str">
        <v/>
      </c>
      <c r="AY338" t="str">
        <v/>
      </c>
      <c r="AZ338" t="str">
        <v/>
      </c>
      <c r="BA338" t="str">
        <v/>
      </c>
      <c r="BB338" t="str">
        <v/>
      </c>
      <c r="BC338" t="str">
        <v/>
      </c>
      <c r="BD338" t="str">
        <v/>
      </c>
      <c r="BE338" t="str">
        <v/>
      </c>
      <c r="BF338" t="str">
        <v/>
      </c>
      <c r="BG338" t="str">
        <v/>
      </c>
      <c r="BH338" t="str">
        <v/>
      </c>
      <c r="BI338" t="str">
        <v/>
      </c>
      <c r="BJ338" t="str">
        <v/>
      </c>
      <c r="BK338" t="str">
        <v/>
      </c>
      <c r="BL338" t="str">
        <v/>
      </c>
      <c r="BM338" t="str">
        <v/>
      </c>
      <c r="BN338" t="str">
        <v/>
      </c>
      <c r="BO338" t="str">
        <v/>
      </c>
      <c r="BP338" t="str">
        <v/>
      </c>
      <c r="BQ338" t="str">
        <v/>
      </c>
      <c r="BR338" t="str">
        <v/>
      </c>
      <c r="BS338" t="str">
        <v/>
      </c>
      <c r="BT338" t="str">
        <v/>
      </c>
      <c r="BU338" t="str">
        <v/>
      </c>
      <c r="BV338" t="str">
        <v/>
      </c>
      <c r="BW338" t="str">
        <v/>
      </c>
      <c r="BX338" t="str">
        <v/>
      </c>
      <c r="BY338" t="str">
        <v/>
      </c>
      <c r="BZ338" t="str">
        <v/>
      </c>
      <c r="CA338" t="str">
        <v/>
      </c>
      <c r="CB338" t="str">
        <v/>
      </c>
      <c r="CC338" t="str">
        <v/>
      </c>
      <c r="CD338" t="str">
        <v/>
      </c>
      <c r="CE338" t="str">
        <v/>
      </c>
      <c r="CF338" t="str">
        <v/>
      </c>
      <c r="CG338" t="str">
        <v/>
      </c>
      <c r="CH338" t="str">
        <v/>
      </c>
      <c r="CI338" t="str">
        <v/>
      </c>
      <c r="CJ338" t="str">
        <v/>
      </c>
      <c r="CK338" t="str">
        <v/>
      </c>
      <c r="CL338" t="str">
        <v/>
      </c>
      <c r="CM338" t="str">
        <v/>
      </c>
      <c r="CN338" t="str">
        <v/>
      </c>
      <c r="CO338" t="str">
        <v/>
      </c>
      <c r="CP338" t="str">
        <v/>
      </c>
      <c r="CQ338" t="str">
        <v/>
      </c>
      <c r="CR338" t="str">
        <v/>
      </c>
    </row>
    <row r="339" spans="7:96" x14ac:dyDescent="0.3">
      <c r="G339" s="4" t="str">
        <f t="shared" si="5"/>
        <v/>
      </c>
      <c r="J339" t="str">
        <f>IFERROR(_xlfn.XLOOKUP(I339,Backend!$D$6:$D$101,Backend!$B$6:$B$101),"")</f>
        <v/>
      </c>
      <c r="Q339" t="str" cm="1">
        <f t="array" ref="Q339:CR339">TRANSPOSE(_xlfn._xlws.FILTER(Backend!$M$5:$M$100,J339=Backend!$I$5:$I$100))</f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  <c r="AE339" t="str">
        <v/>
      </c>
      <c r="AF339" t="str">
        <v/>
      </c>
      <c r="AG339" t="str">
        <v/>
      </c>
      <c r="AH339" t="str">
        <v/>
      </c>
      <c r="AI339" t="str">
        <v/>
      </c>
      <c r="AJ339" t="str">
        <v/>
      </c>
      <c r="AK339" t="str">
        <v/>
      </c>
      <c r="AL339" t="str">
        <v/>
      </c>
      <c r="AM339" t="str">
        <v/>
      </c>
      <c r="AN339" t="str">
        <v/>
      </c>
      <c r="AO339" t="str">
        <v/>
      </c>
      <c r="AP339" t="str">
        <v/>
      </c>
      <c r="AQ339" t="str">
        <v/>
      </c>
      <c r="AR339" t="str">
        <v/>
      </c>
      <c r="AS339" t="str">
        <v/>
      </c>
      <c r="AT339" t="str">
        <v/>
      </c>
      <c r="AU339" t="str">
        <v/>
      </c>
      <c r="AV339" t="str">
        <v/>
      </c>
      <c r="AW339" t="str">
        <v/>
      </c>
      <c r="AX339" t="str">
        <v/>
      </c>
      <c r="AY339" t="str">
        <v/>
      </c>
      <c r="AZ339" t="str">
        <v/>
      </c>
      <c r="BA339" t="str">
        <v/>
      </c>
      <c r="BB339" t="str">
        <v/>
      </c>
      <c r="BC339" t="str">
        <v/>
      </c>
      <c r="BD339" t="str">
        <v/>
      </c>
      <c r="BE339" t="str">
        <v/>
      </c>
      <c r="BF339" t="str">
        <v/>
      </c>
      <c r="BG339" t="str">
        <v/>
      </c>
      <c r="BH339" t="str">
        <v/>
      </c>
      <c r="BI339" t="str">
        <v/>
      </c>
      <c r="BJ339" t="str">
        <v/>
      </c>
      <c r="BK339" t="str">
        <v/>
      </c>
      <c r="BL339" t="str">
        <v/>
      </c>
      <c r="BM339" t="str">
        <v/>
      </c>
      <c r="BN339" t="str">
        <v/>
      </c>
      <c r="BO339" t="str">
        <v/>
      </c>
      <c r="BP339" t="str">
        <v/>
      </c>
      <c r="BQ339" t="str">
        <v/>
      </c>
      <c r="BR339" t="str">
        <v/>
      </c>
      <c r="BS339" t="str">
        <v/>
      </c>
      <c r="BT339" t="str">
        <v/>
      </c>
      <c r="BU339" t="str">
        <v/>
      </c>
      <c r="BV339" t="str">
        <v/>
      </c>
      <c r="BW339" t="str">
        <v/>
      </c>
      <c r="BX339" t="str">
        <v/>
      </c>
      <c r="BY339" t="str">
        <v/>
      </c>
      <c r="BZ339" t="str">
        <v/>
      </c>
      <c r="CA339" t="str">
        <v/>
      </c>
      <c r="CB339" t="str">
        <v/>
      </c>
      <c r="CC339" t="str">
        <v/>
      </c>
      <c r="CD339" t="str">
        <v/>
      </c>
      <c r="CE339" t="str">
        <v/>
      </c>
      <c r="CF339" t="str">
        <v/>
      </c>
      <c r="CG339" t="str">
        <v/>
      </c>
      <c r="CH339" t="str">
        <v/>
      </c>
      <c r="CI339" t="str">
        <v/>
      </c>
      <c r="CJ339" t="str">
        <v/>
      </c>
      <c r="CK339" t="str">
        <v/>
      </c>
      <c r="CL339" t="str">
        <v/>
      </c>
      <c r="CM339" t="str">
        <v/>
      </c>
      <c r="CN339" t="str">
        <v/>
      </c>
      <c r="CO339" t="str">
        <v/>
      </c>
      <c r="CP339" t="str">
        <v/>
      </c>
      <c r="CQ339" t="str">
        <v/>
      </c>
      <c r="CR339" t="str">
        <v/>
      </c>
    </row>
    <row r="340" spans="7:96" x14ac:dyDescent="0.3">
      <c r="G340" s="4" t="str">
        <f t="shared" si="5"/>
        <v/>
      </c>
      <c r="J340" t="str">
        <f>IFERROR(_xlfn.XLOOKUP(I340,Backend!$D$6:$D$101,Backend!$B$6:$B$101),"")</f>
        <v/>
      </c>
      <c r="Q340" t="str" cm="1">
        <f t="array" ref="Q340:CR340">TRANSPOSE(_xlfn._xlws.FILTER(Backend!$M$5:$M$100,J340=Backend!$I$5:$I$100))</f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F340" t="str">
        <v/>
      </c>
      <c r="AG340" t="str">
        <v/>
      </c>
      <c r="AH340" t="str">
        <v/>
      </c>
      <c r="AI340" t="str">
        <v/>
      </c>
      <c r="AJ340" t="str">
        <v/>
      </c>
      <c r="AK340" t="str">
        <v/>
      </c>
      <c r="AL340" t="str">
        <v/>
      </c>
      <c r="AM340" t="str">
        <v/>
      </c>
      <c r="AN340" t="str">
        <v/>
      </c>
      <c r="AO340" t="str">
        <v/>
      </c>
      <c r="AP340" t="str">
        <v/>
      </c>
      <c r="AQ340" t="str">
        <v/>
      </c>
      <c r="AR340" t="str">
        <v/>
      </c>
      <c r="AS340" t="str">
        <v/>
      </c>
      <c r="AT340" t="str">
        <v/>
      </c>
      <c r="AU340" t="str">
        <v/>
      </c>
      <c r="AV340" t="str">
        <v/>
      </c>
      <c r="AW340" t="str">
        <v/>
      </c>
      <c r="AX340" t="str">
        <v/>
      </c>
      <c r="AY340" t="str">
        <v/>
      </c>
      <c r="AZ340" t="str">
        <v/>
      </c>
      <c r="BA340" t="str">
        <v/>
      </c>
      <c r="BB340" t="str">
        <v/>
      </c>
      <c r="BC340" t="str">
        <v/>
      </c>
      <c r="BD340" t="str">
        <v/>
      </c>
      <c r="BE340" t="str">
        <v/>
      </c>
      <c r="BF340" t="str">
        <v/>
      </c>
      <c r="BG340" t="str">
        <v/>
      </c>
      <c r="BH340" t="str">
        <v/>
      </c>
      <c r="BI340" t="str">
        <v/>
      </c>
      <c r="BJ340" t="str">
        <v/>
      </c>
      <c r="BK340" t="str">
        <v/>
      </c>
      <c r="BL340" t="str">
        <v/>
      </c>
      <c r="BM340" t="str">
        <v/>
      </c>
      <c r="BN340" t="str">
        <v/>
      </c>
      <c r="BO340" t="str">
        <v/>
      </c>
      <c r="BP340" t="str">
        <v/>
      </c>
      <c r="BQ340" t="str">
        <v/>
      </c>
      <c r="BR340" t="str">
        <v/>
      </c>
      <c r="BS340" t="str">
        <v/>
      </c>
      <c r="BT340" t="str">
        <v/>
      </c>
      <c r="BU340" t="str">
        <v/>
      </c>
      <c r="BV340" t="str">
        <v/>
      </c>
      <c r="BW340" t="str">
        <v/>
      </c>
      <c r="BX340" t="str">
        <v/>
      </c>
      <c r="BY340" t="str">
        <v/>
      </c>
      <c r="BZ340" t="str">
        <v/>
      </c>
      <c r="CA340" t="str">
        <v/>
      </c>
      <c r="CB340" t="str">
        <v/>
      </c>
      <c r="CC340" t="str">
        <v/>
      </c>
      <c r="CD340" t="str">
        <v/>
      </c>
      <c r="CE340" t="str">
        <v/>
      </c>
      <c r="CF340" t="str">
        <v/>
      </c>
      <c r="CG340" t="str">
        <v/>
      </c>
      <c r="CH340" t="str">
        <v/>
      </c>
      <c r="CI340" t="str">
        <v/>
      </c>
      <c r="CJ340" t="str">
        <v/>
      </c>
      <c r="CK340" t="str">
        <v/>
      </c>
      <c r="CL340" t="str">
        <v/>
      </c>
      <c r="CM340" t="str">
        <v/>
      </c>
      <c r="CN340" t="str">
        <v/>
      </c>
      <c r="CO340" t="str">
        <v/>
      </c>
      <c r="CP340" t="str">
        <v/>
      </c>
      <c r="CQ340" t="str">
        <v/>
      </c>
      <c r="CR340" t="str">
        <v/>
      </c>
    </row>
    <row r="341" spans="7:96" x14ac:dyDescent="0.3">
      <c r="G341" s="4" t="str">
        <f t="shared" si="5"/>
        <v/>
      </c>
      <c r="J341" t="str">
        <f>IFERROR(_xlfn.XLOOKUP(I341,Backend!$D$6:$D$101,Backend!$B$6:$B$101),"")</f>
        <v/>
      </c>
      <c r="Q341" t="str" cm="1">
        <f t="array" ref="Q341:CR341">TRANSPOSE(_xlfn._xlws.FILTER(Backend!$M$5:$M$100,J341=Backend!$I$5:$I$100))</f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  <c r="AI341" t="str">
        <v/>
      </c>
      <c r="AJ341" t="str">
        <v/>
      </c>
      <c r="AK341" t="str">
        <v/>
      </c>
      <c r="AL341" t="str">
        <v/>
      </c>
      <c r="AM341" t="str">
        <v/>
      </c>
      <c r="AN341" t="str">
        <v/>
      </c>
      <c r="AO341" t="str">
        <v/>
      </c>
      <c r="AP341" t="str">
        <v/>
      </c>
      <c r="AQ341" t="str">
        <v/>
      </c>
      <c r="AR341" t="str">
        <v/>
      </c>
      <c r="AS341" t="str">
        <v/>
      </c>
      <c r="AT341" t="str">
        <v/>
      </c>
      <c r="AU341" t="str">
        <v/>
      </c>
      <c r="AV341" t="str">
        <v/>
      </c>
      <c r="AW341" t="str">
        <v/>
      </c>
      <c r="AX341" t="str">
        <v/>
      </c>
      <c r="AY341" t="str">
        <v/>
      </c>
      <c r="AZ341" t="str">
        <v/>
      </c>
      <c r="BA341" t="str">
        <v/>
      </c>
      <c r="BB341" t="str">
        <v/>
      </c>
      <c r="BC341" t="str">
        <v/>
      </c>
      <c r="BD341" t="str">
        <v/>
      </c>
      <c r="BE341" t="str">
        <v/>
      </c>
      <c r="BF341" t="str">
        <v/>
      </c>
      <c r="BG341" t="str">
        <v/>
      </c>
      <c r="BH341" t="str">
        <v/>
      </c>
      <c r="BI341" t="str">
        <v/>
      </c>
      <c r="BJ341" t="str">
        <v/>
      </c>
      <c r="BK341" t="str">
        <v/>
      </c>
      <c r="BL341" t="str">
        <v/>
      </c>
      <c r="BM341" t="str">
        <v/>
      </c>
      <c r="BN341" t="str">
        <v/>
      </c>
      <c r="BO341" t="str">
        <v/>
      </c>
      <c r="BP341" t="str">
        <v/>
      </c>
      <c r="BQ341" t="str">
        <v/>
      </c>
      <c r="BR341" t="str">
        <v/>
      </c>
      <c r="BS341" t="str">
        <v/>
      </c>
      <c r="BT341" t="str">
        <v/>
      </c>
      <c r="BU341" t="str">
        <v/>
      </c>
      <c r="BV341" t="str">
        <v/>
      </c>
      <c r="BW341" t="str">
        <v/>
      </c>
      <c r="BX341" t="str">
        <v/>
      </c>
      <c r="BY341" t="str">
        <v/>
      </c>
      <c r="BZ341" t="str">
        <v/>
      </c>
      <c r="CA341" t="str">
        <v/>
      </c>
      <c r="CB341" t="str">
        <v/>
      </c>
      <c r="CC341" t="str">
        <v/>
      </c>
      <c r="CD341" t="str">
        <v/>
      </c>
      <c r="CE341" t="str">
        <v/>
      </c>
      <c r="CF341" t="str">
        <v/>
      </c>
      <c r="CG341" t="str">
        <v/>
      </c>
      <c r="CH341" t="str">
        <v/>
      </c>
      <c r="CI341" t="str">
        <v/>
      </c>
      <c r="CJ341" t="str">
        <v/>
      </c>
      <c r="CK341" t="str">
        <v/>
      </c>
      <c r="CL341" t="str">
        <v/>
      </c>
      <c r="CM341" t="str">
        <v/>
      </c>
      <c r="CN341" t="str">
        <v/>
      </c>
      <c r="CO341" t="str">
        <v/>
      </c>
      <c r="CP341" t="str">
        <v/>
      </c>
      <c r="CQ341" t="str">
        <v/>
      </c>
      <c r="CR341" t="str">
        <v/>
      </c>
    </row>
    <row r="342" spans="7:96" x14ac:dyDescent="0.3">
      <c r="G342" s="4" t="str">
        <f t="shared" si="5"/>
        <v/>
      </c>
      <c r="J342" t="str">
        <f>IFERROR(_xlfn.XLOOKUP(I342,Backend!$D$6:$D$101,Backend!$B$6:$B$101),"")</f>
        <v/>
      </c>
      <c r="Q342" t="str" cm="1">
        <f t="array" ref="Q342:CR342">TRANSPOSE(_xlfn._xlws.FILTER(Backend!$M$5:$M$100,J342=Backend!$I$5:$I$100))</f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  <c r="AE342" t="str">
        <v/>
      </c>
      <c r="AF342" t="str">
        <v/>
      </c>
      <c r="AG342" t="str">
        <v/>
      </c>
      <c r="AH342" t="str">
        <v/>
      </c>
      <c r="AI342" t="str">
        <v/>
      </c>
      <c r="AJ342" t="str">
        <v/>
      </c>
      <c r="AK342" t="str">
        <v/>
      </c>
      <c r="AL342" t="str">
        <v/>
      </c>
      <c r="AM342" t="str">
        <v/>
      </c>
      <c r="AN342" t="str">
        <v/>
      </c>
      <c r="AO342" t="str">
        <v/>
      </c>
      <c r="AP342" t="str">
        <v/>
      </c>
      <c r="AQ342" t="str">
        <v/>
      </c>
      <c r="AR342" t="str">
        <v/>
      </c>
      <c r="AS342" t="str">
        <v/>
      </c>
      <c r="AT342" t="str">
        <v/>
      </c>
      <c r="AU342" t="str">
        <v/>
      </c>
      <c r="AV342" t="str">
        <v/>
      </c>
      <c r="AW342" t="str">
        <v/>
      </c>
      <c r="AX342" t="str">
        <v/>
      </c>
      <c r="AY342" t="str">
        <v/>
      </c>
      <c r="AZ342" t="str">
        <v/>
      </c>
      <c r="BA342" t="str">
        <v/>
      </c>
      <c r="BB342" t="str">
        <v/>
      </c>
      <c r="BC342" t="str">
        <v/>
      </c>
      <c r="BD342" t="str">
        <v/>
      </c>
      <c r="BE342" t="str">
        <v/>
      </c>
      <c r="BF342" t="str">
        <v/>
      </c>
      <c r="BG342" t="str">
        <v/>
      </c>
      <c r="BH342" t="str">
        <v/>
      </c>
      <c r="BI342" t="str">
        <v/>
      </c>
      <c r="BJ342" t="str">
        <v/>
      </c>
      <c r="BK342" t="str">
        <v/>
      </c>
      <c r="BL342" t="str">
        <v/>
      </c>
      <c r="BM342" t="str">
        <v/>
      </c>
      <c r="BN342" t="str">
        <v/>
      </c>
      <c r="BO342" t="str">
        <v/>
      </c>
      <c r="BP342" t="str">
        <v/>
      </c>
      <c r="BQ342" t="str">
        <v/>
      </c>
      <c r="BR342" t="str">
        <v/>
      </c>
      <c r="BS342" t="str">
        <v/>
      </c>
      <c r="BT342" t="str">
        <v/>
      </c>
      <c r="BU342" t="str">
        <v/>
      </c>
      <c r="BV342" t="str">
        <v/>
      </c>
      <c r="BW342" t="str">
        <v/>
      </c>
      <c r="BX342" t="str">
        <v/>
      </c>
      <c r="BY342" t="str">
        <v/>
      </c>
      <c r="BZ342" t="str">
        <v/>
      </c>
      <c r="CA342" t="str">
        <v/>
      </c>
      <c r="CB342" t="str">
        <v/>
      </c>
      <c r="CC342" t="str">
        <v/>
      </c>
      <c r="CD342" t="str">
        <v/>
      </c>
      <c r="CE342" t="str">
        <v/>
      </c>
      <c r="CF342" t="str">
        <v/>
      </c>
      <c r="CG342" t="str">
        <v/>
      </c>
      <c r="CH342" t="str">
        <v/>
      </c>
      <c r="CI342" t="str">
        <v/>
      </c>
      <c r="CJ342" t="str">
        <v/>
      </c>
      <c r="CK342" t="str">
        <v/>
      </c>
      <c r="CL342" t="str">
        <v/>
      </c>
      <c r="CM342" t="str">
        <v/>
      </c>
      <c r="CN342" t="str">
        <v/>
      </c>
      <c r="CO342" t="str">
        <v/>
      </c>
      <c r="CP342" t="str">
        <v/>
      </c>
      <c r="CQ342" t="str">
        <v/>
      </c>
      <c r="CR342" t="str">
        <v/>
      </c>
    </row>
    <row r="343" spans="7:96" x14ac:dyDescent="0.3">
      <c r="G343" s="4" t="str">
        <f t="shared" si="5"/>
        <v/>
      </c>
      <c r="J343" t="str">
        <f>IFERROR(_xlfn.XLOOKUP(I343,Backend!$D$6:$D$101,Backend!$B$6:$B$101),"")</f>
        <v/>
      </c>
      <c r="Q343" t="str" cm="1">
        <f t="array" ref="Q343:CR343">TRANSPOSE(_xlfn._xlws.FILTER(Backend!$M$5:$M$100,J343=Backend!$I$5:$I$100))</f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  <c r="AI343" t="str">
        <v/>
      </c>
      <c r="AJ343" t="str">
        <v/>
      </c>
      <c r="AK343" t="str">
        <v/>
      </c>
      <c r="AL343" t="str">
        <v/>
      </c>
      <c r="AM343" t="str">
        <v/>
      </c>
      <c r="AN343" t="str">
        <v/>
      </c>
      <c r="AO343" t="str">
        <v/>
      </c>
      <c r="AP343" t="str">
        <v/>
      </c>
      <c r="AQ343" t="str">
        <v/>
      </c>
      <c r="AR343" t="str">
        <v/>
      </c>
      <c r="AS343" t="str">
        <v/>
      </c>
      <c r="AT343" t="str">
        <v/>
      </c>
      <c r="AU343" t="str">
        <v/>
      </c>
      <c r="AV343" t="str">
        <v/>
      </c>
      <c r="AW343" t="str">
        <v/>
      </c>
      <c r="AX343" t="str">
        <v/>
      </c>
      <c r="AY343" t="str">
        <v/>
      </c>
      <c r="AZ343" t="str">
        <v/>
      </c>
      <c r="BA343" t="str">
        <v/>
      </c>
      <c r="BB343" t="str">
        <v/>
      </c>
      <c r="BC343" t="str">
        <v/>
      </c>
      <c r="BD343" t="str">
        <v/>
      </c>
      <c r="BE343" t="str">
        <v/>
      </c>
      <c r="BF343" t="str">
        <v/>
      </c>
      <c r="BG343" t="str">
        <v/>
      </c>
      <c r="BH343" t="str">
        <v/>
      </c>
      <c r="BI343" t="str">
        <v/>
      </c>
      <c r="BJ343" t="str">
        <v/>
      </c>
      <c r="BK343" t="str">
        <v/>
      </c>
      <c r="BL343" t="str">
        <v/>
      </c>
      <c r="BM343" t="str">
        <v/>
      </c>
      <c r="BN343" t="str">
        <v/>
      </c>
      <c r="BO343" t="str">
        <v/>
      </c>
      <c r="BP343" t="str">
        <v/>
      </c>
      <c r="BQ343" t="str">
        <v/>
      </c>
      <c r="BR343" t="str">
        <v/>
      </c>
      <c r="BS343" t="str">
        <v/>
      </c>
      <c r="BT343" t="str">
        <v/>
      </c>
      <c r="BU343" t="str">
        <v/>
      </c>
      <c r="BV343" t="str">
        <v/>
      </c>
      <c r="BW343" t="str">
        <v/>
      </c>
      <c r="BX343" t="str">
        <v/>
      </c>
      <c r="BY343" t="str">
        <v/>
      </c>
      <c r="BZ343" t="str">
        <v/>
      </c>
      <c r="CA343" t="str">
        <v/>
      </c>
      <c r="CB343" t="str">
        <v/>
      </c>
      <c r="CC343" t="str">
        <v/>
      </c>
      <c r="CD343" t="str">
        <v/>
      </c>
      <c r="CE343" t="str">
        <v/>
      </c>
      <c r="CF343" t="str">
        <v/>
      </c>
      <c r="CG343" t="str">
        <v/>
      </c>
      <c r="CH343" t="str">
        <v/>
      </c>
      <c r="CI343" t="str">
        <v/>
      </c>
      <c r="CJ343" t="str">
        <v/>
      </c>
      <c r="CK343" t="str">
        <v/>
      </c>
      <c r="CL343" t="str">
        <v/>
      </c>
      <c r="CM343" t="str">
        <v/>
      </c>
      <c r="CN343" t="str">
        <v/>
      </c>
      <c r="CO343" t="str">
        <v/>
      </c>
      <c r="CP343" t="str">
        <v/>
      </c>
      <c r="CQ343" t="str">
        <v/>
      </c>
      <c r="CR343" t="str">
        <v/>
      </c>
    </row>
    <row r="344" spans="7:96" x14ac:dyDescent="0.3">
      <c r="G344" s="4" t="str">
        <f t="shared" si="5"/>
        <v/>
      </c>
      <c r="J344" t="str">
        <f>IFERROR(_xlfn.XLOOKUP(I344,Backend!$D$6:$D$101,Backend!$B$6:$B$101),"")</f>
        <v/>
      </c>
      <c r="Q344" t="str" cm="1">
        <f t="array" ref="Q344:CR344">TRANSPOSE(_xlfn._xlws.FILTER(Backend!$M$5:$M$100,J344=Backend!$I$5:$I$100))</f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  <c r="AF344" t="str">
        <v/>
      </c>
      <c r="AG344" t="str">
        <v/>
      </c>
      <c r="AH344" t="str">
        <v/>
      </c>
      <c r="AI344" t="str">
        <v/>
      </c>
      <c r="AJ344" t="str">
        <v/>
      </c>
      <c r="AK344" t="str">
        <v/>
      </c>
      <c r="AL344" t="str">
        <v/>
      </c>
      <c r="AM344" t="str">
        <v/>
      </c>
      <c r="AN344" t="str">
        <v/>
      </c>
      <c r="AO344" t="str">
        <v/>
      </c>
      <c r="AP344" t="str">
        <v/>
      </c>
      <c r="AQ344" t="str">
        <v/>
      </c>
      <c r="AR344" t="str">
        <v/>
      </c>
      <c r="AS344" t="str">
        <v/>
      </c>
      <c r="AT344" t="str">
        <v/>
      </c>
      <c r="AU344" t="str">
        <v/>
      </c>
      <c r="AV344" t="str">
        <v/>
      </c>
      <c r="AW344" t="str">
        <v/>
      </c>
      <c r="AX344" t="str">
        <v/>
      </c>
      <c r="AY344" t="str">
        <v/>
      </c>
      <c r="AZ344" t="str">
        <v/>
      </c>
      <c r="BA344" t="str">
        <v/>
      </c>
      <c r="BB344" t="str">
        <v/>
      </c>
      <c r="BC344" t="str">
        <v/>
      </c>
      <c r="BD344" t="str">
        <v/>
      </c>
      <c r="BE344" t="str">
        <v/>
      </c>
      <c r="BF344" t="str">
        <v/>
      </c>
      <c r="BG344" t="str">
        <v/>
      </c>
      <c r="BH344" t="str">
        <v/>
      </c>
      <c r="BI344" t="str">
        <v/>
      </c>
      <c r="BJ344" t="str">
        <v/>
      </c>
      <c r="BK344" t="str">
        <v/>
      </c>
      <c r="BL344" t="str">
        <v/>
      </c>
      <c r="BM344" t="str">
        <v/>
      </c>
      <c r="BN344" t="str">
        <v/>
      </c>
      <c r="BO344" t="str">
        <v/>
      </c>
      <c r="BP344" t="str">
        <v/>
      </c>
      <c r="BQ344" t="str">
        <v/>
      </c>
      <c r="BR344" t="str">
        <v/>
      </c>
      <c r="BS344" t="str">
        <v/>
      </c>
      <c r="BT344" t="str">
        <v/>
      </c>
      <c r="BU344" t="str">
        <v/>
      </c>
      <c r="BV344" t="str">
        <v/>
      </c>
      <c r="BW344" t="str">
        <v/>
      </c>
      <c r="BX344" t="str">
        <v/>
      </c>
      <c r="BY344" t="str">
        <v/>
      </c>
      <c r="BZ344" t="str">
        <v/>
      </c>
      <c r="CA344" t="str">
        <v/>
      </c>
      <c r="CB344" t="str">
        <v/>
      </c>
      <c r="CC344" t="str">
        <v/>
      </c>
      <c r="CD344" t="str">
        <v/>
      </c>
      <c r="CE344" t="str">
        <v/>
      </c>
      <c r="CF344" t="str">
        <v/>
      </c>
      <c r="CG344" t="str">
        <v/>
      </c>
      <c r="CH344" t="str">
        <v/>
      </c>
      <c r="CI344" t="str">
        <v/>
      </c>
      <c r="CJ344" t="str">
        <v/>
      </c>
      <c r="CK344" t="str">
        <v/>
      </c>
      <c r="CL344" t="str">
        <v/>
      </c>
      <c r="CM344" t="str">
        <v/>
      </c>
      <c r="CN344" t="str">
        <v/>
      </c>
      <c r="CO344" t="str">
        <v/>
      </c>
      <c r="CP344" t="str">
        <v/>
      </c>
      <c r="CQ344" t="str">
        <v/>
      </c>
      <c r="CR344" t="str">
        <v/>
      </c>
    </row>
    <row r="345" spans="7:96" x14ac:dyDescent="0.3">
      <c r="G345" s="4" t="str">
        <f t="shared" si="5"/>
        <v/>
      </c>
      <c r="J345" t="str">
        <f>IFERROR(_xlfn.XLOOKUP(I345,Backend!$D$6:$D$101,Backend!$B$6:$B$101),"")</f>
        <v/>
      </c>
      <c r="Q345" t="str" cm="1">
        <f t="array" ref="Q345:CR345">TRANSPOSE(_xlfn._xlws.FILTER(Backend!$M$5:$M$100,J345=Backend!$I$5:$I$100))</f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  <c r="AF345" t="str">
        <v/>
      </c>
      <c r="AG345" t="str">
        <v/>
      </c>
      <c r="AH345" t="str">
        <v/>
      </c>
      <c r="AI345" t="str">
        <v/>
      </c>
      <c r="AJ345" t="str">
        <v/>
      </c>
      <c r="AK345" t="str">
        <v/>
      </c>
      <c r="AL345" t="str">
        <v/>
      </c>
      <c r="AM345" t="str">
        <v/>
      </c>
      <c r="AN345" t="str">
        <v/>
      </c>
      <c r="AO345" t="str">
        <v/>
      </c>
      <c r="AP345" t="str">
        <v/>
      </c>
      <c r="AQ345" t="str">
        <v/>
      </c>
      <c r="AR345" t="str">
        <v/>
      </c>
      <c r="AS345" t="str">
        <v/>
      </c>
      <c r="AT345" t="str">
        <v/>
      </c>
      <c r="AU345" t="str">
        <v/>
      </c>
      <c r="AV345" t="str">
        <v/>
      </c>
      <c r="AW345" t="str">
        <v/>
      </c>
      <c r="AX345" t="str">
        <v/>
      </c>
      <c r="AY345" t="str">
        <v/>
      </c>
      <c r="AZ345" t="str">
        <v/>
      </c>
      <c r="BA345" t="str">
        <v/>
      </c>
      <c r="BB345" t="str">
        <v/>
      </c>
      <c r="BC345" t="str">
        <v/>
      </c>
      <c r="BD345" t="str">
        <v/>
      </c>
      <c r="BE345" t="str">
        <v/>
      </c>
      <c r="BF345" t="str">
        <v/>
      </c>
      <c r="BG345" t="str">
        <v/>
      </c>
      <c r="BH345" t="str">
        <v/>
      </c>
      <c r="BI345" t="str">
        <v/>
      </c>
      <c r="BJ345" t="str">
        <v/>
      </c>
      <c r="BK345" t="str">
        <v/>
      </c>
      <c r="BL345" t="str">
        <v/>
      </c>
      <c r="BM345" t="str">
        <v/>
      </c>
      <c r="BN345" t="str">
        <v/>
      </c>
      <c r="BO345" t="str">
        <v/>
      </c>
      <c r="BP345" t="str">
        <v/>
      </c>
      <c r="BQ345" t="str">
        <v/>
      </c>
      <c r="BR345" t="str">
        <v/>
      </c>
      <c r="BS345" t="str">
        <v/>
      </c>
      <c r="BT345" t="str">
        <v/>
      </c>
      <c r="BU345" t="str">
        <v/>
      </c>
      <c r="BV345" t="str">
        <v/>
      </c>
      <c r="BW345" t="str">
        <v/>
      </c>
      <c r="BX345" t="str">
        <v/>
      </c>
      <c r="BY345" t="str">
        <v/>
      </c>
      <c r="BZ345" t="str">
        <v/>
      </c>
      <c r="CA345" t="str">
        <v/>
      </c>
      <c r="CB345" t="str">
        <v/>
      </c>
      <c r="CC345" t="str">
        <v/>
      </c>
      <c r="CD345" t="str">
        <v/>
      </c>
      <c r="CE345" t="str">
        <v/>
      </c>
      <c r="CF345" t="str">
        <v/>
      </c>
      <c r="CG345" t="str">
        <v/>
      </c>
      <c r="CH345" t="str">
        <v/>
      </c>
      <c r="CI345" t="str">
        <v/>
      </c>
      <c r="CJ345" t="str">
        <v/>
      </c>
      <c r="CK345" t="str">
        <v/>
      </c>
      <c r="CL345" t="str">
        <v/>
      </c>
      <c r="CM345" t="str">
        <v/>
      </c>
      <c r="CN345" t="str">
        <v/>
      </c>
      <c r="CO345" t="str">
        <v/>
      </c>
      <c r="CP345" t="str">
        <v/>
      </c>
      <c r="CQ345" t="str">
        <v/>
      </c>
      <c r="CR345" t="str">
        <v/>
      </c>
    </row>
    <row r="346" spans="7:96" x14ac:dyDescent="0.3">
      <c r="G346" s="4" t="str">
        <f t="shared" si="5"/>
        <v/>
      </c>
      <c r="J346" t="str">
        <f>IFERROR(_xlfn.XLOOKUP(I346,Backend!$D$6:$D$101,Backend!$B$6:$B$101),"")</f>
        <v/>
      </c>
      <c r="Q346" t="str" cm="1">
        <f t="array" ref="Q346:CR346">TRANSPOSE(_xlfn._xlws.FILTER(Backend!$M$5:$M$100,J346=Backend!$I$5:$I$100))</f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  <c r="AE346" t="str">
        <v/>
      </c>
      <c r="AF346" t="str">
        <v/>
      </c>
      <c r="AG346" t="str">
        <v/>
      </c>
      <c r="AH346" t="str">
        <v/>
      </c>
      <c r="AI346" t="str">
        <v/>
      </c>
      <c r="AJ346" t="str">
        <v/>
      </c>
      <c r="AK346" t="str">
        <v/>
      </c>
      <c r="AL346" t="str">
        <v/>
      </c>
      <c r="AM346" t="str">
        <v/>
      </c>
      <c r="AN346" t="str">
        <v/>
      </c>
      <c r="AO346" t="str">
        <v/>
      </c>
      <c r="AP346" t="str">
        <v/>
      </c>
      <c r="AQ346" t="str">
        <v/>
      </c>
      <c r="AR346" t="str">
        <v/>
      </c>
      <c r="AS346" t="str">
        <v/>
      </c>
      <c r="AT346" t="str">
        <v/>
      </c>
      <c r="AU346" t="str">
        <v/>
      </c>
      <c r="AV346" t="str">
        <v/>
      </c>
      <c r="AW346" t="str">
        <v/>
      </c>
      <c r="AX346" t="str">
        <v/>
      </c>
      <c r="AY346" t="str">
        <v/>
      </c>
      <c r="AZ346" t="str">
        <v/>
      </c>
      <c r="BA346" t="str">
        <v/>
      </c>
      <c r="BB346" t="str">
        <v/>
      </c>
      <c r="BC346" t="str">
        <v/>
      </c>
      <c r="BD346" t="str">
        <v/>
      </c>
      <c r="BE346" t="str">
        <v/>
      </c>
      <c r="BF346" t="str">
        <v/>
      </c>
      <c r="BG346" t="str">
        <v/>
      </c>
      <c r="BH346" t="str">
        <v/>
      </c>
      <c r="BI346" t="str">
        <v/>
      </c>
      <c r="BJ346" t="str">
        <v/>
      </c>
      <c r="BK346" t="str">
        <v/>
      </c>
      <c r="BL346" t="str">
        <v/>
      </c>
      <c r="BM346" t="str">
        <v/>
      </c>
      <c r="BN346" t="str">
        <v/>
      </c>
      <c r="BO346" t="str">
        <v/>
      </c>
      <c r="BP346" t="str">
        <v/>
      </c>
      <c r="BQ346" t="str">
        <v/>
      </c>
      <c r="BR346" t="str">
        <v/>
      </c>
      <c r="BS346" t="str">
        <v/>
      </c>
      <c r="BT346" t="str">
        <v/>
      </c>
      <c r="BU346" t="str">
        <v/>
      </c>
      <c r="BV346" t="str">
        <v/>
      </c>
      <c r="BW346" t="str">
        <v/>
      </c>
      <c r="BX346" t="str">
        <v/>
      </c>
      <c r="BY346" t="str">
        <v/>
      </c>
      <c r="BZ346" t="str">
        <v/>
      </c>
      <c r="CA346" t="str">
        <v/>
      </c>
      <c r="CB346" t="str">
        <v/>
      </c>
      <c r="CC346" t="str">
        <v/>
      </c>
      <c r="CD346" t="str">
        <v/>
      </c>
      <c r="CE346" t="str">
        <v/>
      </c>
      <c r="CF346" t="str">
        <v/>
      </c>
      <c r="CG346" t="str">
        <v/>
      </c>
      <c r="CH346" t="str">
        <v/>
      </c>
      <c r="CI346" t="str">
        <v/>
      </c>
      <c r="CJ346" t="str">
        <v/>
      </c>
      <c r="CK346" t="str">
        <v/>
      </c>
      <c r="CL346" t="str">
        <v/>
      </c>
      <c r="CM346" t="str">
        <v/>
      </c>
      <c r="CN346" t="str">
        <v/>
      </c>
      <c r="CO346" t="str">
        <v/>
      </c>
      <c r="CP346" t="str">
        <v/>
      </c>
      <c r="CQ346" t="str">
        <v/>
      </c>
      <c r="CR346" t="str">
        <v/>
      </c>
    </row>
    <row r="347" spans="7:96" x14ac:dyDescent="0.3">
      <c r="G347" s="4" t="str">
        <f t="shared" si="5"/>
        <v/>
      </c>
      <c r="J347" t="str">
        <f>IFERROR(_xlfn.XLOOKUP(I347,Backend!$D$6:$D$101,Backend!$B$6:$B$101),"")</f>
        <v/>
      </c>
      <c r="Q347" t="str" cm="1">
        <f t="array" ref="Q347:CR347">TRANSPOSE(_xlfn._xlws.FILTER(Backend!$M$5:$M$100,J347=Backend!$I$5:$I$100))</f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  <c r="AF347" t="str">
        <v/>
      </c>
      <c r="AG347" t="str">
        <v/>
      </c>
      <c r="AH347" t="str">
        <v/>
      </c>
      <c r="AI347" t="str">
        <v/>
      </c>
      <c r="AJ347" t="str">
        <v/>
      </c>
      <c r="AK347" t="str">
        <v/>
      </c>
      <c r="AL347" t="str">
        <v/>
      </c>
      <c r="AM347" t="str">
        <v/>
      </c>
      <c r="AN347" t="str">
        <v/>
      </c>
      <c r="AO347" t="str">
        <v/>
      </c>
      <c r="AP347" t="str">
        <v/>
      </c>
      <c r="AQ347" t="str">
        <v/>
      </c>
      <c r="AR347" t="str">
        <v/>
      </c>
      <c r="AS347" t="str">
        <v/>
      </c>
      <c r="AT347" t="str">
        <v/>
      </c>
      <c r="AU347" t="str">
        <v/>
      </c>
      <c r="AV347" t="str">
        <v/>
      </c>
      <c r="AW347" t="str">
        <v/>
      </c>
      <c r="AX347" t="str">
        <v/>
      </c>
      <c r="AY347" t="str">
        <v/>
      </c>
      <c r="AZ347" t="str">
        <v/>
      </c>
      <c r="BA347" t="str">
        <v/>
      </c>
      <c r="BB347" t="str">
        <v/>
      </c>
      <c r="BC347" t="str">
        <v/>
      </c>
      <c r="BD347" t="str">
        <v/>
      </c>
      <c r="BE347" t="str">
        <v/>
      </c>
      <c r="BF347" t="str">
        <v/>
      </c>
      <c r="BG347" t="str">
        <v/>
      </c>
      <c r="BH347" t="str">
        <v/>
      </c>
      <c r="BI347" t="str">
        <v/>
      </c>
      <c r="BJ347" t="str">
        <v/>
      </c>
      <c r="BK347" t="str">
        <v/>
      </c>
      <c r="BL347" t="str">
        <v/>
      </c>
      <c r="BM347" t="str">
        <v/>
      </c>
      <c r="BN347" t="str">
        <v/>
      </c>
      <c r="BO347" t="str">
        <v/>
      </c>
      <c r="BP347" t="str">
        <v/>
      </c>
      <c r="BQ347" t="str">
        <v/>
      </c>
      <c r="BR347" t="str">
        <v/>
      </c>
      <c r="BS347" t="str">
        <v/>
      </c>
      <c r="BT347" t="str">
        <v/>
      </c>
      <c r="BU347" t="str">
        <v/>
      </c>
      <c r="BV347" t="str">
        <v/>
      </c>
      <c r="BW347" t="str">
        <v/>
      </c>
      <c r="BX347" t="str">
        <v/>
      </c>
      <c r="BY347" t="str">
        <v/>
      </c>
      <c r="BZ347" t="str">
        <v/>
      </c>
      <c r="CA347" t="str">
        <v/>
      </c>
      <c r="CB347" t="str">
        <v/>
      </c>
      <c r="CC347" t="str">
        <v/>
      </c>
      <c r="CD347" t="str">
        <v/>
      </c>
      <c r="CE347" t="str">
        <v/>
      </c>
      <c r="CF347" t="str">
        <v/>
      </c>
      <c r="CG347" t="str">
        <v/>
      </c>
      <c r="CH347" t="str">
        <v/>
      </c>
      <c r="CI347" t="str">
        <v/>
      </c>
      <c r="CJ347" t="str">
        <v/>
      </c>
      <c r="CK347" t="str">
        <v/>
      </c>
      <c r="CL347" t="str">
        <v/>
      </c>
      <c r="CM347" t="str">
        <v/>
      </c>
      <c r="CN347" t="str">
        <v/>
      </c>
      <c r="CO347" t="str">
        <v/>
      </c>
      <c r="CP347" t="str">
        <v/>
      </c>
      <c r="CQ347" t="str">
        <v/>
      </c>
      <c r="CR347" t="str">
        <v/>
      </c>
    </row>
    <row r="348" spans="7:96" x14ac:dyDescent="0.3">
      <c r="G348" s="4" t="str">
        <f t="shared" si="5"/>
        <v/>
      </c>
      <c r="J348" t="str">
        <f>IFERROR(_xlfn.XLOOKUP(I348,Backend!$D$6:$D$101,Backend!$B$6:$B$101),"")</f>
        <v/>
      </c>
      <c r="Q348" t="str" cm="1">
        <f t="array" ref="Q348:CR348">TRANSPOSE(_xlfn._xlws.FILTER(Backend!$M$5:$M$100,J348=Backend!$I$5:$I$100))</f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  <c r="AF348" t="str">
        <v/>
      </c>
      <c r="AG348" t="str">
        <v/>
      </c>
      <c r="AH348" t="str">
        <v/>
      </c>
      <c r="AI348" t="str">
        <v/>
      </c>
      <c r="AJ348" t="str">
        <v/>
      </c>
      <c r="AK348" t="str">
        <v/>
      </c>
      <c r="AL348" t="str">
        <v/>
      </c>
      <c r="AM348" t="str">
        <v/>
      </c>
      <c r="AN348" t="str">
        <v/>
      </c>
      <c r="AO348" t="str">
        <v/>
      </c>
      <c r="AP348" t="str">
        <v/>
      </c>
      <c r="AQ348" t="str">
        <v/>
      </c>
      <c r="AR348" t="str">
        <v/>
      </c>
      <c r="AS348" t="str">
        <v/>
      </c>
      <c r="AT348" t="str">
        <v/>
      </c>
      <c r="AU348" t="str">
        <v/>
      </c>
      <c r="AV348" t="str">
        <v/>
      </c>
      <c r="AW348" t="str">
        <v/>
      </c>
      <c r="AX348" t="str">
        <v/>
      </c>
      <c r="AY348" t="str">
        <v/>
      </c>
      <c r="AZ348" t="str">
        <v/>
      </c>
      <c r="BA348" t="str">
        <v/>
      </c>
      <c r="BB348" t="str">
        <v/>
      </c>
      <c r="BC348" t="str">
        <v/>
      </c>
      <c r="BD348" t="str">
        <v/>
      </c>
      <c r="BE348" t="str">
        <v/>
      </c>
      <c r="BF348" t="str">
        <v/>
      </c>
      <c r="BG348" t="str">
        <v/>
      </c>
      <c r="BH348" t="str">
        <v/>
      </c>
      <c r="BI348" t="str">
        <v/>
      </c>
      <c r="BJ348" t="str">
        <v/>
      </c>
      <c r="BK348" t="str">
        <v/>
      </c>
      <c r="BL348" t="str">
        <v/>
      </c>
      <c r="BM348" t="str">
        <v/>
      </c>
      <c r="BN348" t="str">
        <v/>
      </c>
      <c r="BO348" t="str">
        <v/>
      </c>
      <c r="BP348" t="str">
        <v/>
      </c>
      <c r="BQ348" t="str">
        <v/>
      </c>
      <c r="BR348" t="str">
        <v/>
      </c>
      <c r="BS348" t="str">
        <v/>
      </c>
      <c r="BT348" t="str">
        <v/>
      </c>
      <c r="BU348" t="str">
        <v/>
      </c>
      <c r="BV348" t="str">
        <v/>
      </c>
      <c r="BW348" t="str">
        <v/>
      </c>
      <c r="BX348" t="str">
        <v/>
      </c>
      <c r="BY348" t="str">
        <v/>
      </c>
      <c r="BZ348" t="str">
        <v/>
      </c>
      <c r="CA348" t="str">
        <v/>
      </c>
      <c r="CB348" t="str">
        <v/>
      </c>
      <c r="CC348" t="str">
        <v/>
      </c>
      <c r="CD348" t="str">
        <v/>
      </c>
      <c r="CE348" t="str">
        <v/>
      </c>
      <c r="CF348" t="str">
        <v/>
      </c>
      <c r="CG348" t="str">
        <v/>
      </c>
      <c r="CH348" t="str">
        <v/>
      </c>
      <c r="CI348" t="str">
        <v/>
      </c>
      <c r="CJ348" t="str">
        <v/>
      </c>
      <c r="CK348" t="str">
        <v/>
      </c>
      <c r="CL348" t="str">
        <v/>
      </c>
      <c r="CM348" t="str">
        <v/>
      </c>
      <c r="CN348" t="str">
        <v/>
      </c>
      <c r="CO348" t="str">
        <v/>
      </c>
      <c r="CP348" t="str">
        <v/>
      </c>
      <c r="CQ348" t="str">
        <v/>
      </c>
      <c r="CR348" t="str">
        <v/>
      </c>
    </row>
    <row r="349" spans="7:96" x14ac:dyDescent="0.3">
      <c r="G349" s="4" t="str">
        <f t="shared" si="5"/>
        <v/>
      </c>
      <c r="J349" t="str">
        <f>IFERROR(_xlfn.XLOOKUP(I349,Backend!$D$6:$D$101,Backend!$B$6:$B$101),"")</f>
        <v/>
      </c>
      <c r="Q349" t="str" cm="1">
        <f t="array" ref="Q349:CR349">TRANSPOSE(_xlfn._xlws.FILTER(Backend!$M$5:$M$100,J349=Backend!$I$5:$I$100))</f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 t="str">
        <v/>
      </c>
      <c r="AG349" t="str">
        <v/>
      </c>
      <c r="AH349" t="str">
        <v/>
      </c>
      <c r="AI349" t="str">
        <v/>
      </c>
      <c r="AJ349" t="str">
        <v/>
      </c>
      <c r="AK349" t="str">
        <v/>
      </c>
      <c r="AL349" t="str">
        <v/>
      </c>
      <c r="AM349" t="str">
        <v/>
      </c>
      <c r="AN349" t="str">
        <v/>
      </c>
      <c r="AO349" t="str">
        <v/>
      </c>
      <c r="AP349" t="str">
        <v/>
      </c>
      <c r="AQ349" t="str">
        <v/>
      </c>
      <c r="AR349" t="str">
        <v/>
      </c>
      <c r="AS349" t="str">
        <v/>
      </c>
      <c r="AT349" t="str">
        <v/>
      </c>
      <c r="AU349" t="str">
        <v/>
      </c>
      <c r="AV349" t="str">
        <v/>
      </c>
      <c r="AW349" t="str">
        <v/>
      </c>
      <c r="AX349" t="str">
        <v/>
      </c>
      <c r="AY349" t="str">
        <v/>
      </c>
      <c r="AZ349" t="str">
        <v/>
      </c>
      <c r="BA349" t="str">
        <v/>
      </c>
      <c r="BB349" t="str">
        <v/>
      </c>
      <c r="BC349" t="str">
        <v/>
      </c>
      <c r="BD349" t="str">
        <v/>
      </c>
      <c r="BE349" t="str">
        <v/>
      </c>
      <c r="BF349" t="str">
        <v/>
      </c>
      <c r="BG349" t="str">
        <v/>
      </c>
      <c r="BH349" t="str">
        <v/>
      </c>
      <c r="BI349" t="str">
        <v/>
      </c>
      <c r="BJ349" t="str">
        <v/>
      </c>
      <c r="BK349" t="str">
        <v/>
      </c>
      <c r="BL349" t="str">
        <v/>
      </c>
      <c r="BM349" t="str">
        <v/>
      </c>
      <c r="BN349" t="str">
        <v/>
      </c>
      <c r="BO349" t="str">
        <v/>
      </c>
      <c r="BP349" t="str">
        <v/>
      </c>
      <c r="BQ349" t="str">
        <v/>
      </c>
      <c r="BR349" t="str">
        <v/>
      </c>
      <c r="BS349" t="str">
        <v/>
      </c>
      <c r="BT349" t="str">
        <v/>
      </c>
      <c r="BU349" t="str">
        <v/>
      </c>
      <c r="BV349" t="str">
        <v/>
      </c>
      <c r="BW349" t="str">
        <v/>
      </c>
      <c r="BX349" t="str">
        <v/>
      </c>
      <c r="BY349" t="str">
        <v/>
      </c>
      <c r="BZ349" t="str">
        <v/>
      </c>
      <c r="CA349" t="str">
        <v/>
      </c>
      <c r="CB349" t="str">
        <v/>
      </c>
      <c r="CC349" t="str">
        <v/>
      </c>
      <c r="CD349" t="str">
        <v/>
      </c>
      <c r="CE349" t="str">
        <v/>
      </c>
      <c r="CF349" t="str">
        <v/>
      </c>
      <c r="CG349" t="str">
        <v/>
      </c>
      <c r="CH349" t="str">
        <v/>
      </c>
      <c r="CI349" t="str">
        <v/>
      </c>
      <c r="CJ349" t="str">
        <v/>
      </c>
      <c r="CK349" t="str">
        <v/>
      </c>
      <c r="CL349" t="str">
        <v/>
      </c>
      <c r="CM349" t="str">
        <v/>
      </c>
      <c r="CN349" t="str">
        <v/>
      </c>
      <c r="CO349" t="str">
        <v/>
      </c>
      <c r="CP349" t="str">
        <v/>
      </c>
      <c r="CQ349" t="str">
        <v/>
      </c>
      <c r="CR349" t="str">
        <v/>
      </c>
    </row>
    <row r="350" spans="7:96" x14ac:dyDescent="0.3">
      <c r="G350" s="4" t="str">
        <f t="shared" si="5"/>
        <v/>
      </c>
      <c r="J350" t="str">
        <f>IFERROR(_xlfn.XLOOKUP(I350,Backend!$D$6:$D$101,Backend!$B$6:$B$101),"")</f>
        <v/>
      </c>
      <c r="Q350" t="str" cm="1">
        <f t="array" ref="Q350:CR350">TRANSPOSE(_xlfn._xlws.FILTER(Backend!$M$5:$M$100,J350=Backend!$I$5:$I$100))</f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 t="str">
        <v/>
      </c>
      <c r="AG350" t="str">
        <v/>
      </c>
      <c r="AH350" t="str">
        <v/>
      </c>
      <c r="AI350" t="str">
        <v/>
      </c>
      <c r="AJ350" t="str">
        <v/>
      </c>
      <c r="AK350" t="str">
        <v/>
      </c>
      <c r="AL350" t="str">
        <v/>
      </c>
      <c r="AM350" t="str">
        <v/>
      </c>
      <c r="AN350" t="str">
        <v/>
      </c>
      <c r="AO350" t="str">
        <v/>
      </c>
      <c r="AP350" t="str">
        <v/>
      </c>
      <c r="AQ350" t="str">
        <v/>
      </c>
      <c r="AR350" t="str">
        <v/>
      </c>
      <c r="AS350" t="str">
        <v/>
      </c>
      <c r="AT350" t="str">
        <v/>
      </c>
      <c r="AU350" t="str">
        <v/>
      </c>
      <c r="AV350" t="str">
        <v/>
      </c>
      <c r="AW350" t="str">
        <v/>
      </c>
      <c r="AX350" t="str">
        <v/>
      </c>
      <c r="AY350" t="str">
        <v/>
      </c>
      <c r="AZ350" t="str">
        <v/>
      </c>
      <c r="BA350" t="str">
        <v/>
      </c>
      <c r="BB350" t="str">
        <v/>
      </c>
      <c r="BC350" t="str">
        <v/>
      </c>
      <c r="BD350" t="str">
        <v/>
      </c>
      <c r="BE350" t="str">
        <v/>
      </c>
      <c r="BF350" t="str">
        <v/>
      </c>
      <c r="BG350" t="str">
        <v/>
      </c>
      <c r="BH350" t="str">
        <v/>
      </c>
      <c r="BI350" t="str">
        <v/>
      </c>
      <c r="BJ350" t="str">
        <v/>
      </c>
      <c r="BK350" t="str">
        <v/>
      </c>
      <c r="BL350" t="str">
        <v/>
      </c>
      <c r="BM350" t="str">
        <v/>
      </c>
      <c r="BN350" t="str">
        <v/>
      </c>
      <c r="BO350" t="str">
        <v/>
      </c>
      <c r="BP350" t="str">
        <v/>
      </c>
      <c r="BQ350" t="str">
        <v/>
      </c>
      <c r="BR350" t="str">
        <v/>
      </c>
      <c r="BS350" t="str">
        <v/>
      </c>
      <c r="BT350" t="str">
        <v/>
      </c>
      <c r="BU350" t="str">
        <v/>
      </c>
      <c r="BV350" t="str">
        <v/>
      </c>
      <c r="BW350" t="str">
        <v/>
      </c>
      <c r="BX350" t="str">
        <v/>
      </c>
      <c r="BY350" t="str">
        <v/>
      </c>
      <c r="BZ350" t="str">
        <v/>
      </c>
      <c r="CA350" t="str">
        <v/>
      </c>
      <c r="CB350" t="str">
        <v/>
      </c>
      <c r="CC350" t="str">
        <v/>
      </c>
      <c r="CD350" t="str">
        <v/>
      </c>
      <c r="CE350" t="str">
        <v/>
      </c>
      <c r="CF350" t="str">
        <v/>
      </c>
      <c r="CG350" t="str">
        <v/>
      </c>
      <c r="CH350" t="str">
        <v/>
      </c>
      <c r="CI350" t="str">
        <v/>
      </c>
      <c r="CJ350" t="str">
        <v/>
      </c>
      <c r="CK350" t="str">
        <v/>
      </c>
      <c r="CL350" t="str">
        <v/>
      </c>
      <c r="CM350" t="str">
        <v/>
      </c>
      <c r="CN350" t="str">
        <v/>
      </c>
      <c r="CO350" t="str">
        <v/>
      </c>
      <c r="CP350" t="str">
        <v/>
      </c>
      <c r="CQ350" t="str">
        <v/>
      </c>
      <c r="CR350" t="str">
        <v/>
      </c>
    </row>
    <row r="351" spans="7:96" x14ac:dyDescent="0.3">
      <c r="G351" s="4" t="str">
        <f t="shared" si="5"/>
        <v/>
      </c>
      <c r="J351" t="str">
        <f>IFERROR(_xlfn.XLOOKUP(I351,Backend!$D$6:$D$101,Backend!$B$6:$B$101),"")</f>
        <v/>
      </c>
      <c r="Q351" t="str" cm="1">
        <f t="array" ref="Q351:CR351">TRANSPOSE(_xlfn._xlws.FILTER(Backend!$M$5:$M$100,J351=Backend!$I$5:$I$100))</f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  <c r="AF351" t="str">
        <v/>
      </c>
      <c r="AG351" t="str">
        <v/>
      </c>
      <c r="AH351" t="str">
        <v/>
      </c>
      <c r="AI351" t="str">
        <v/>
      </c>
      <c r="AJ351" t="str">
        <v/>
      </c>
      <c r="AK351" t="str">
        <v/>
      </c>
      <c r="AL351" t="str">
        <v/>
      </c>
      <c r="AM351" t="str">
        <v/>
      </c>
      <c r="AN351" t="str">
        <v/>
      </c>
      <c r="AO351" t="str">
        <v/>
      </c>
      <c r="AP351" t="str">
        <v/>
      </c>
      <c r="AQ351" t="str">
        <v/>
      </c>
      <c r="AR351" t="str">
        <v/>
      </c>
      <c r="AS351" t="str">
        <v/>
      </c>
      <c r="AT351" t="str">
        <v/>
      </c>
      <c r="AU351" t="str">
        <v/>
      </c>
      <c r="AV351" t="str">
        <v/>
      </c>
      <c r="AW351" t="str">
        <v/>
      </c>
      <c r="AX351" t="str">
        <v/>
      </c>
      <c r="AY351" t="str">
        <v/>
      </c>
      <c r="AZ351" t="str">
        <v/>
      </c>
      <c r="BA351" t="str">
        <v/>
      </c>
      <c r="BB351" t="str">
        <v/>
      </c>
      <c r="BC351" t="str">
        <v/>
      </c>
      <c r="BD351" t="str">
        <v/>
      </c>
      <c r="BE351" t="str">
        <v/>
      </c>
      <c r="BF351" t="str">
        <v/>
      </c>
      <c r="BG351" t="str">
        <v/>
      </c>
      <c r="BH351" t="str">
        <v/>
      </c>
      <c r="BI351" t="str">
        <v/>
      </c>
      <c r="BJ351" t="str">
        <v/>
      </c>
      <c r="BK351" t="str">
        <v/>
      </c>
      <c r="BL351" t="str">
        <v/>
      </c>
      <c r="BM351" t="str">
        <v/>
      </c>
      <c r="BN351" t="str">
        <v/>
      </c>
      <c r="BO351" t="str">
        <v/>
      </c>
      <c r="BP351" t="str">
        <v/>
      </c>
      <c r="BQ351" t="str">
        <v/>
      </c>
      <c r="BR351" t="str">
        <v/>
      </c>
      <c r="BS351" t="str">
        <v/>
      </c>
      <c r="BT351" t="str">
        <v/>
      </c>
      <c r="BU351" t="str">
        <v/>
      </c>
      <c r="BV351" t="str">
        <v/>
      </c>
      <c r="BW351" t="str">
        <v/>
      </c>
      <c r="BX351" t="str">
        <v/>
      </c>
      <c r="BY351" t="str">
        <v/>
      </c>
      <c r="BZ351" t="str">
        <v/>
      </c>
      <c r="CA351" t="str">
        <v/>
      </c>
      <c r="CB351" t="str">
        <v/>
      </c>
      <c r="CC351" t="str">
        <v/>
      </c>
      <c r="CD351" t="str">
        <v/>
      </c>
      <c r="CE351" t="str">
        <v/>
      </c>
      <c r="CF351" t="str">
        <v/>
      </c>
      <c r="CG351" t="str">
        <v/>
      </c>
      <c r="CH351" t="str">
        <v/>
      </c>
      <c r="CI351" t="str">
        <v/>
      </c>
      <c r="CJ351" t="str">
        <v/>
      </c>
      <c r="CK351" t="str">
        <v/>
      </c>
      <c r="CL351" t="str">
        <v/>
      </c>
      <c r="CM351" t="str">
        <v/>
      </c>
      <c r="CN351" t="str">
        <v/>
      </c>
      <c r="CO351" t="str">
        <v/>
      </c>
      <c r="CP351" t="str">
        <v/>
      </c>
      <c r="CQ351" t="str">
        <v/>
      </c>
      <c r="CR351" t="str">
        <v/>
      </c>
    </row>
    <row r="352" spans="7:96" x14ac:dyDescent="0.3">
      <c r="G352" s="4" t="str">
        <f t="shared" si="5"/>
        <v/>
      </c>
      <c r="J352" t="str">
        <f>IFERROR(_xlfn.XLOOKUP(I352,Backend!$D$6:$D$101,Backend!$B$6:$B$101),"")</f>
        <v/>
      </c>
      <c r="Q352" t="str" cm="1">
        <f t="array" ref="Q352:CR352">TRANSPOSE(_xlfn._xlws.FILTER(Backend!$M$5:$M$100,J352=Backend!$I$5:$I$100))</f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  <c r="AF352" t="str">
        <v/>
      </c>
      <c r="AG352" t="str">
        <v/>
      </c>
      <c r="AH352" t="str">
        <v/>
      </c>
      <c r="AI352" t="str">
        <v/>
      </c>
      <c r="AJ352" t="str">
        <v/>
      </c>
      <c r="AK352" t="str">
        <v/>
      </c>
      <c r="AL352" t="str">
        <v/>
      </c>
      <c r="AM352" t="str">
        <v/>
      </c>
      <c r="AN352" t="str">
        <v/>
      </c>
      <c r="AO352" t="str">
        <v/>
      </c>
      <c r="AP352" t="str">
        <v/>
      </c>
      <c r="AQ352" t="str">
        <v/>
      </c>
      <c r="AR352" t="str">
        <v/>
      </c>
      <c r="AS352" t="str">
        <v/>
      </c>
      <c r="AT352" t="str">
        <v/>
      </c>
      <c r="AU352" t="str">
        <v/>
      </c>
      <c r="AV352" t="str">
        <v/>
      </c>
      <c r="AW352" t="str">
        <v/>
      </c>
      <c r="AX352" t="str">
        <v/>
      </c>
      <c r="AY352" t="str">
        <v/>
      </c>
      <c r="AZ352" t="str">
        <v/>
      </c>
      <c r="BA352" t="str">
        <v/>
      </c>
      <c r="BB352" t="str">
        <v/>
      </c>
      <c r="BC352" t="str">
        <v/>
      </c>
      <c r="BD352" t="str">
        <v/>
      </c>
      <c r="BE352" t="str">
        <v/>
      </c>
      <c r="BF352" t="str">
        <v/>
      </c>
      <c r="BG352" t="str">
        <v/>
      </c>
      <c r="BH352" t="str">
        <v/>
      </c>
      <c r="BI352" t="str">
        <v/>
      </c>
      <c r="BJ352" t="str">
        <v/>
      </c>
      <c r="BK352" t="str">
        <v/>
      </c>
      <c r="BL352" t="str">
        <v/>
      </c>
      <c r="BM352" t="str">
        <v/>
      </c>
      <c r="BN352" t="str">
        <v/>
      </c>
      <c r="BO352" t="str">
        <v/>
      </c>
      <c r="BP352" t="str">
        <v/>
      </c>
      <c r="BQ352" t="str">
        <v/>
      </c>
      <c r="BR352" t="str">
        <v/>
      </c>
      <c r="BS352" t="str">
        <v/>
      </c>
      <c r="BT352" t="str">
        <v/>
      </c>
      <c r="BU352" t="str">
        <v/>
      </c>
      <c r="BV352" t="str">
        <v/>
      </c>
      <c r="BW352" t="str">
        <v/>
      </c>
      <c r="BX352" t="str">
        <v/>
      </c>
      <c r="BY352" t="str">
        <v/>
      </c>
      <c r="BZ352" t="str">
        <v/>
      </c>
      <c r="CA352" t="str">
        <v/>
      </c>
      <c r="CB352" t="str">
        <v/>
      </c>
      <c r="CC352" t="str">
        <v/>
      </c>
      <c r="CD352" t="str">
        <v/>
      </c>
      <c r="CE352" t="str">
        <v/>
      </c>
      <c r="CF352" t="str">
        <v/>
      </c>
      <c r="CG352" t="str">
        <v/>
      </c>
      <c r="CH352" t="str">
        <v/>
      </c>
      <c r="CI352" t="str">
        <v/>
      </c>
      <c r="CJ352" t="str">
        <v/>
      </c>
      <c r="CK352" t="str">
        <v/>
      </c>
      <c r="CL352" t="str">
        <v/>
      </c>
      <c r="CM352" t="str">
        <v/>
      </c>
      <c r="CN352" t="str">
        <v/>
      </c>
      <c r="CO352" t="str">
        <v/>
      </c>
      <c r="CP352" t="str">
        <v/>
      </c>
      <c r="CQ352" t="str">
        <v/>
      </c>
      <c r="CR352" t="str">
        <v/>
      </c>
    </row>
    <row r="353" spans="7:96" x14ac:dyDescent="0.3">
      <c r="G353" s="4" t="str">
        <f t="shared" si="5"/>
        <v/>
      </c>
      <c r="J353" t="str">
        <f>IFERROR(_xlfn.XLOOKUP(I353,Backend!$D$6:$D$101,Backend!$B$6:$B$101),"")</f>
        <v/>
      </c>
      <c r="Q353" t="str" cm="1">
        <f t="array" ref="Q353:CR353">TRANSPOSE(_xlfn._xlws.FILTER(Backend!$M$5:$M$100,J353=Backend!$I$5:$I$100))</f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  <c r="AF353" t="str">
        <v/>
      </c>
      <c r="AG353" t="str">
        <v/>
      </c>
      <c r="AH353" t="str">
        <v/>
      </c>
      <c r="AI353" t="str">
        <v/>
      </c>
      <c r="AJ353" t="str">
        <v/>
      </c>
      <c r="AK353" t="str">
        <v/>
      </c>
      <c r="AL353" t="str">
        <v/>
      </c>
      <c r="AM353" t="str">
        <v/>
      </c>
      <c r="AN353" t="str">
        <v/>
      </c>
      <c r="AO353" t="str">
        <v/>
      </c>
      <c r="AP353" t="str">
        <v/>
      </c>
      <c r="AQ353" t="str">
        <v/>
      </c>
      <c r="AR353" t="str">
        <v/>
      </c>
      <c r="AS353" t="str">
        <v/>
      </c>
      <c r="AT353" t="str">
        <v/>
      </c>
      <c r="AU353" t="str">
        <v/>
      </c>
      <c r="AV353" t="str">
        <v/>
      </c>
      <c r="AW353" t="str">
        <v/>
      </c>
      <c r="AX353" t="str">
        <v/>
      </c>
      <c r="AY353" t="str">
        <v/>
      </c>
      <c r="AZ353" t="str">
        <v/>
      </c>
      <c r="BA353" t="str">
        <v/>
      </c>
      <c r="BB353" t="str">
        <v/>
      </c>
      <c r="BC353" t="str">
        <v/>
      </c>
      <c r="BD353" t="str">
        <v/>
      </c>
      <c r="BE353" t="str">
        <v/>
      </c>
      <c r="BF353" t="str">
        <v/>
      </c>
      <c r="BG353" t="str">
        <v/>
      </c>
      <c r="BH353" t="str">
        <v/>
      </c>
      <c r="BI353" t="str">
        <v/>
      </c>
      <c r="BJ353" t="str">
        <v/>
      </c>
      <c r="BK353" t="str">
        <v/>
      </c>
      <c r="BL353" t="str">
        <v/>
      </c>
      <c r="BM353" t="str">
        <v/>
      </c>
      <c r="BN353" t="str">
        <v/>
      </c>
      <c r="BO353" t="str">
        <v/>
      </c>
      <c r="BP353" t="str">
        <v/>
      </c>
      <c r="BQ353" t="str">
        <v/>
      </c>
      <c r="BR353" t="str">
        <v/>
      </c>
      <c r="BS353" t="str">
        <v/>
      </c>
      <c r="BT353" t="str">
        <v/>
      </c>
      <c r="BU353" t="str">
        <v/>
      </c>
      <c r="BV353" t="str">
        <v/>
      </c>
      <c r="BW353" t="str">
        <v/>
      </c>
      <c r="BX353" t="str">
        <v/>
      </c>
      <c r="BY353" t="str">
        <v/>
      </c>
      <c r="BZ353" t="str">
        <v/>
      </c>
      <c r="CA353" t="str">
        <v/>
      </c>
      <c r="CB353" t="str">
        <v/>
      </c>
      <c r="CC353" t="str">
        <v/>
      </c>
      <c r="CD353" t="str">
        <v/>
      </c>
      <c r="CE353" t="str">
        <v/>
      </c>
      <c r="CF353" t="str">
        <v/>
      </c>
      <c r="CG353" t="str">
        <v/>
      </c>
      <c r="CH353" t="str">
        <v/>
      </c>
      <c r="CI353" t="str">
        <v/>
      </c>
      <c r="CJ353" t="str">
        <v/>
      </c>
      <c r="CK353" t="str">
        <v/>
      </c>
      <c r="CL353" t="str">
        <v/>
      </c>
      <c r="CM353" t="str">
        <v/>
      </c>
      <c r="CN353" t="str">
        <v/>
      </c>
      <c r="CO353" t="str">
        <v/>
      </c>
      <c r="CP353" t="str">
        <v/>
      </c>
      <c r="CQ353" t="str">
        <v/>
      </c>
      <c r="CR353" t="str">
        <v/>
      </c>
    </row>
    <row r="354" spans="7:96" x14ac:dyDescent="0.3">
      <c r="G354" s="4" t="str">
        <f t="shared" si="5"/>
        <v/>
      </c>
      <c r="J354" t="str">
        <f>IFERROR(_xlfn.XLOOKUP(I354,Backend!$D$6:$D$101,Backend!$B$6:$B$101),"")</f>
        <v/>
      </c>
      <c r="Q354" t="str" cm="1">
        <f t="array" ref="Q354:CR354">TRANSPOSE(_xlfn._xlws.FILTER(Backend!$M$5:$M$100,J354=Backend!$I$5:$I$100))</f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 t="str">
        <v/>
      </c>
      <c r="AH354" t="str">
        <v/>
      </c>
      <c r="AI354" t="str">
        <v/>
      </c>
      <c r="AJ354" t="str">
        <v/>
      </c>
      <c r="AK354" t="str">
        <v/>
      </c>
      <c r="AL354" t="str">
        <v/>
      </c>
      <c r="AM354" t="str">
        <v/>
      </c>
      <c r="AN354" t="str">
        <v/>
      </c>
      <c r="AO354" t="str">
        <v/>
      </c>
      <c r="AP354" t="str">
        <v/>
      </c>
      <c r="AQ354" t="str">
        <v/>
      </c>
      <c r="AR354" t="str">
        <v/>
      </c>
      <c r="AS354" t="str">
        <v/>
      </c>
      <c r="AT354" t="str">
        <v/>
      </c>
      <c r="AU354" t="str">
        <v/>
      </c>
      <c r="AV354" t="str">
        <v/>
      </c>
      <c r="AW354" t="str">
        <v/>
      </c>
      <c r="AX354" t="str">
        <v/>
      </c>
      <c r="AY354" t="str">
        <v/>
      </c>
      <c r="AZ354" t="str">
        <v/>
      </c>
      <c r="BA354" t="str">
        <v/>
      </c>
      <c r="BB354" t="str">
        <v/>
      </c>
      <c r="BC354" t="str">
        <v/>
      </c>
      <c r="BD354" t="str">
        <v/>
      </c>
      <c r="BE354" t="str">
        <v/>
      </c>
      <c r="BF354" t="str">
        <v/>
      </c>
      <c r="BG354" t="str">
        <v/>
      </c>
      <c r="BH354" t="str">
        <v/>
      </c>
      <c r="BI354" t="str">
        <v/>
      </c>
      <c r="BJ354" t="str">
        <v/>
      </c>
      <c r="BK354" t="str">
        <v/>
      </c>
      <c r="BL354" t="str">
        <v/>
      </c>
      <c r="BM354" t="str">
        <v/>
      </c>
      <c r="BN354" t="str">
        <v/>
      </c>
      <c r="BO354" t="str">
        <v/>
      </c>
      <c r="BP354" t="str">
        <v/>
      </c>
      <c r="BQ354" t="str">
        <v/>
      </c>
      <c r="BR354" t="str">
        <v/>
      </c>
      <c r="BS354" t="str">
        <v/>
      </c>
      <c r="BT354" t="str">
        <v/>
      </c>
      <c r="BU354" t="str">
        <v/>
      </c>
      <c r="BV354" t="str">
        <v/>
      </c>
      <c r="BW354" t="str">
        <v/>
      </c>
      <c r="BX354" t="str">
        <v/>
      </c>
      <c r="BY354" t="str">
        <v/>
      </c>
      <c r="BZ354" t="str">
        <v/>
      </c>
      <c r="CA354" t="str">
        <v/>
      </c>
      <c r="CB354" t="str">
        <v/>
      </c>
      <c r="CC354" t="str">
        <v/>
      </c>
      <c r="CD354" t="str">
        <v/>
      </c>
      <c r="CE354" t="str">
        <v/>
      </c>
      <c r="CF354" t="str">
        <v/>
      </c>
      <c r="CG354" t="str">
        <v/>
      </c>
      <c r="CH354" t="str">
        <v/>
      </c>
      <c r="CI354" t="str">
        <v/>
      </c>
      <c r="CJ354" t="str">
        <v/>
      </c>
      <c r="CK354" t="str">
        <v/>
      </c>
      <c r="CL354" t="str">
        <v/>
      </c>
      <c r="CM354" t="str">
        <v/>
      </c>
      <c r="CN354" t="str">
        <v/>
      </c>
      <c r="CO354" t="str">
        <v/>
      </c>
      <c r="CP354" t="str">
        <v/>
      </c>
      <c r="CQ354" t="str">
        <v/>
      </c>
      <c r="CR354" t="str">
        <v/>
      </c>
    </row>
    <row r="355" spans="7:96" x14ac:dyDescent="0.3">
      <c r="G355" s="4" t="str">
        <f t="shared" si="5"/>
        <v/>
      </c>
      <c r="J355" t="str">
        <f>IFERROR(_xlfn.XLOOKUP(I355,Backend!$D$6:$D$101,Backend!$B$6:$B$101),"")</f>
        <v/>
      </c>
      <c r="Q355" t="str" cm="1">
        <f t="array" ref="Q355:CR355">TRANSPOSE(_xlfn._xlws.FILTER(Backend!$M$5:$M$100,J355=Backend!$I$5:$I$100))</f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 t="str">
        <v/>
      </c>
      <c r="AH355" t="str">
        <v/>
      </c>
      <c r="AI355" t="str">
        <v/>
      </c>
      <c r="AJ355" t="str">
        <v/>
      </c>
      <c r="AK355" t="str">
        <v/>
      </c>
      <c r="AL355" t="str">
        <v/>
      </c>
      <c r="AM355" t="str">
        <v/>
      </c>
      <c r="AN355" t="str">
        <v/>
      </c>
      <c r="AO355" t="str">
        <v/>
      </c>
      <c r="AP355" t="str">
        <v/>
      </c>
      <c r="AQ355" t="str">
        <v/>
      </c>
      <c r="AR355" t="str">
        <v/>
      </c>
      <c r="AS355" t="str">
        <v/>
      </c>
      <c r="AT355" t="str">
        <v/>
      </c>
      <c r="AU355" t="str">
        <v/>
      </c>
      <c r="AV355" t="str">
        <v/>
      </c>
      <c r="AW355" t="str">
        <v/>
      </c>
      <c r="AX355" t="str">
        <v/>
      </c>
      <c r="AY355" t="str">
        <v/>
      </c>
      <c r="AZ355" t="str">
        <v/>
      </c>
      <c r="BA355" t="str">
        <v/>
      </c>
      <c r="BB355" t="str">
        <v/>
      </c>
      <c r="BC355" t="str">
        <v/>
      </c>
      <c r="BD355" t="str">
        <v/>
      </c>
      <c r="BE355" t="str">
        <v/>
      </c>
      <c r="BF355" t="str">
        <v/>
      </c>
      <c r="BG355" t="str">
        <v/>
      </c>
      <c r="BH355" t="str">
        <v/>
      </c>
      <c r="BI355" t="str">
        <v/>
      </c>
      <c r="BJ355" t="str">
        <v/>
      </c>
      <c r="BK355" t="str">
        <v/>
      </c>
      <c r="BL355" t="str">
        <v/>
      </c>
      <c r="BM355" t="str">
        <v/>
      </c>
      <c r="BN355" t="str">
        <v/>
      </c>
      <c r="BO355" t="str">
        <v/>
      </c>
      <c r="BP355" t="str">
        <v/>
      </c>
      <c r="BQ355" t="str">
        <v/>
      </c>
      <c r="BR355" t="str">
        <v/>
      </c>
      <c r="BS355" t="str">
        <v/>
      </c>
      <c r="BT355" t="str">
        <v/>
      </c>
      <c r="BU355" t="str">
        <v/>
      </c>
      <c r="BV355" t="str">
        <v/>
      </c>
      <c r="BW355" t="str">
        <v/>
      </c>
      <c r="BX355" t="str">
        <v/>
      </c>
      <c r="BY355" t="str">
        <v/>
      </c>
      <c r="BZ355" t="str">
        <v/>
      </c>
      <c r="CA355" t="str">
        <v/>
      </c>
      <c r="CB355" t="str">
        <v/>
      </c>
      <c r="CC355" t="str">
        <v/>
      </c>
      <c r="CD355" t="str">
        <v/>
      </c>
      <c r="CE355" t="str">
        <v/>
      </c>
      <c r="CF355" t="str">
        <v/>
      </c>
      <c r="CG355" t="str">
        <v/>
      </c>
      <c r="CH355" t="str">
        <v/>
      </c>
      <c r="CI355" t="str">
        <v/>
      </c>
      <c r="CJ355" t="str">
        <v/>
      </c>
      <c r="CK355" t="str">
        <v/>
      </c>
      <c r="CL355" t="str">
        <v/>
      </c>
      <c r="CM355" t="str">
        <v/>
      </c>
      <c r="CN355" t="str">
        <v/>
      </c>
      <c r="CO355" t="str">
        <v/>
      </c>
      <c r="CP355" t="str">
        <v/>
      </c>
      <c r="CQ355" t="str">
        <v/>
      </c>
      <c r="CR355" t="str">
        <v/>
      </c>
    </row>
    <row r="356" spans="7:96" x14ac:dyDescent="0.3">
      <c r="G356" s="4" t="str">
        <f t="shared" si="5"/>
        <v/>
      </c>
      <c r="J356" t="str">
        <f>IFERROR(_xlfn.XLOOKUP(I356,Backend!$D$6:$D$101,Backend!$B$6:$B$101),"")</f>
        <v/>
      </c>
      <c r="Q356" t="str" cm="1">
        <f t="array" ref="Q356:CR356">TRANSPOSE(_xlfn._xlws.FILTER(Backend!$M$5:$M$100,J356=Backend!$I$5:$I$100))</f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  <c r="AE356" t="str">
        <v/>
      </c>
      <c r="AF356" t="str">
        <v/>
      </c>
      <c r="AG356" t="str">
        <v/>
      </c>
      <c r="AH356" t="str">
        <v/>
      </c>
      <c r="AI356" t="str">
        <v/>
      </c>
      <c r="AJ356" t="str">
        <v/>
      </c>
      <c r="AK356" t="str">
        <v/>
      </c>
      <c r="AL356" t="str">
        <v/>
      </c>
      <c r="AM356" t="str">
        <v/>
      </c>
      <c r="AN356" t="str">
        <v/>
      </c>
      <c r="AO356" t="str">
        <v/>
      </c>
      <c r="AP356" t="str">
        <v/>
      </c>
      <c r="AQ356" t="str">
        <v/>
      </c>
      <c r="AR356" t="str">
        <v/>
      </c>
      <c r="AS356" t="str">
        <v/>
      </c>
      <c r="AT356" t="str">
        <v/>
      </c>
      <c r="AU356" t="str">
        <v/>
      </c>
      <c r="AV356" t="str">
        <v/>
      </c>
      <c r="AW356" t="str">
        <v/>
      </c>
      <c r="AX356" t="str">
        <v/>
      </c>
      <c r="AY356" t="str">
        <v/>
      </c>
      <c r="AZ356" t="str">
        <v/>
      </c>
      <c r="BA356" t="str">
        <v/>
      </c>
      <c r="BB356" t="str">
        <v/>
      </c>
      <c r="BC356" t="str">
        <v/>
      </c>
      <c r="BD356" t="str">
        <v/>
      </c>
      <c r="BE356" t="str">
        <v/>
      </c>
      <c r="BF356" t="str">
        <v/>
      </c>
      <c r="BG356" t="str">
        <v/>
      </c>
      <c r="BH356" t="str">
        <v/>
      </c>
      <c r="BI356" t="str">
        <v/>
      </c>
      <c r="BJ356" t="str">
        <v/>
      </c>
      <c r="BK356" t="str">
        <v/>
      </c>
      <c r="BL356" t="str">
        <v/>
      </c>
      <c r="BM356" t="str">
        <v/>
      </c>
      <c r="BN356" t="str">
        <v/>
      </c>
      <c r="BO356" t="str">
        <v/>
      </c>
      <c r="BP356" t="str">
        <v/>
      </c>
      <c r="BQ356" t="str">
        <v/>
      </c>
      <c r="BR356" t="str">
        <v/>
      </c>
      <c r="BS356" t="str">
        <v/>
      </c>
      <c r="BT356" t="str">
        <v/>
      </c>
      <c r="BU356" t="str">
        <v/>
      </c>
      <c r="BV356" t="str">
        <v/>
      </c>
      <c r="BW356" t="str">
        <v/>
      </c>
      <c r="BX356" t="str">
        <v/>
      </c>
      <c r="BY356" t="str">
        <v/>
      </c>
      <c r="BZ356" t="str">
        <v/>
      </c>
      <c r="CA356" t="str">
        <v/>
      </c>
      <c r="CB356" t="str">
        <v/>
      </c>
      <c r="CC356" t="str">
        <v/>
      </c>
      <c r="CD356" t="str">
        <v/>
      </c>
      <c r="CE356" t="str">
        <v/>
      </c>
      <c r="CF356" t="str">
        <v/>
      </c>
      <c r="CG356" t="str">
        <v/>
      </c>
      <c r="CH356" t="str">
        <v/>
      </c>
      <c r="CI356" t="str">
        <v/>
      </c>
      <c r="CJ356" t="str">
        <v/>
      </c>
      <c r="CK356" t="str">
        <v/>
      </c>
      <c r="CL356" t="str">
        <v/>
      </c>
      <c r="CM356" t="str">
        <v/>
      </c>
      <c r="CN356" t="str">
        <v/>
      </c>
      <c r="CO356" t="str">
        <v/>
      </c>
      <c r="CP356" t="str">
        <v/>
      </c>
      <c r="CQ356" t="str">
        <v/>
      </c>
      <c r="CR356" t="str">
        <v/>
      </c>
    </row>
    <row r="357" spans="7:96" x14ac:dyDescent="0.3">
      <c r="G357" s="4" t="str">
        <f t="shared" si="5"/>
        <v/>
      </c>
      <c r="J357" t="str">
        <f>IFERROR(_xlfn.XLOOKUP(I357,Backend!$D$6:$D$101,Backend!$B$6:$B$101),"")</f>
        <v/>
      </c>
      <c r="Q357" t="str" cm="1">
        <f t="array" ref="Q357:CR357">TRANSPOSE(_xlfn._xlws.FILTER(Backend!$M$5:$M$100,J357=Backend!$I$5:$I$100))</f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  <c r="AI357" t="str">
        <v/>
      </c>
      <c r="AJ357" t="str">
        <v/>
      </c>
      <c r="AK357" t="str">
        <v/>
      </c>
      <c r="AL357" t="str">
        <v/>
      </c>
      <c r="AM357" t="str">
        <v/>
      </c>
      <c r="AN357" t="str">
        <v/>
      </c>
      <c r="AO357" t="str">
        <v/>
      </c>
      <c r="AP357" t="str">
        <v/>
      </c>
      <c r="AQ357" t="str">
        <v/>
      </c>
      <c r="AR357" t="str">
        <v/>
      </c>
      <c r="AS357" t="str">
        <v/>
      </c>
      <c r="AT357" t="str">
        <v/>
      </c>
      <c r="AU357" t="str">
        <v/>
      </c>
      <c r="AV357" t="str">
        <v/>
      </c>
      <c r="AW357" t="str">
        <v/>
      </c>
      <c r="AX357" t="str">
        <v/>
      </c>
      <c r="AY357" t="str">
        <v/>
      </c>
      <c r="AZ357" t="str">
        <v/>
      </c>
      <c r="BA357" t="str">
        <v/>
      </c>
      <c r="BB357" t="str">
        <v/>
      </c>
      <c r="BC357" t="str">
        <v/>
      </c>
      <c r="BD357" t="str">
        <v/>
      </c>
      <c r="BE357" t="str">
        <v/>
      </c>
      <c r="BF357" t="str">
        <v/>
      </c>
      <c r="BG357" t="str">
        <v/>
      </c>
      <c r="BH357" t="str">
        <v/>
      </c>
      <c r="BI357" t="str">
        <v/>
      </c>
      <c r="BJ357" t="str">
        <v/>
      </c>
      <c r="BK357" t="str">
        <v/>
      </c>
      <c r="BL357" t="str">
        <v/>
      </c>
      <c r="BM357" t="str">
        <v/>
      </c>
      <c r="BN357" t="str">
        <v/>
      </c>
      <c r="BO357" t="str">
        <v/>
      </c>
      <c r="BP357" t="str">
        <v/>
      </c>
      <c r="BQ357" t="str">
        <v/>
      </c>
      <c r="BR357" t="str">
        <v/>
      </c>
      <c r="BS357" t="str">
        <v/>
      </c>
      <c r="BT357" t="str">
        <v/>
      </c>
      <c r="BU357" t="str">
        <v/>
      </c>
      <c r="BV357" t="str">
        <v/>
      </c>
      <c r="BW357" t="str">
        <v/>
      </c>
      <c r="BX357" t="str">
        <v/>
      </c>
      <c r="BY357" t="str">
        <v/>
      </c>
      <c r="BZ357" t="str">
        <v/>
      </c>
      <c r="CA357" t="str">
        <v/>
      </c>
      <c r="CB357" t="str">
        <v/>
      </c>
      <c r="CC357" t="str">
        <v/>
      </c>
      <c r="CD357" t="str">
        <v/>
      </c>
      <c r="CE357" t="str">
        <v/>
      </c>
      <c r="CF357" t="str">
        <v/>
      </c>
      <c r="CG357" t="str">
        <v/>
      </c>
      <c r="CH357" t="str">
        <v/>
      </c>
      <c r="CI357" t="str">
        <v/>
      </c>
      <c r="CJ357" t="str">
        <v/>
      </c>
      <c r="CK357" t="str">
        <v/>
      </c>
      <c r="CL357" t="str">
        <v/>
      </c>
      <c r="CM357" t="str">
        <v/>
      </c>
      <c r="CN357" t="str">
        <v/>
      </c>
      <c r="CO357" t="str">
        <v/>
      </c>
      <c r="CP357" t="str">
        <v/>
      </c>
      <c r="CQ357" t="str">
        <v/>
      </c>
      <c r="CR357" t="str">
        <v/>
      </c>
    </row>
    <row r="358" spans="7:96" x14ac:dyDescent="0.3">
      <c r="G358" s="4" t="str">
        <f t="shared" si="5"/>
        <v/>
      </c>
      <c r="J358" t="str">
        <f>IFERROR(_xlfn.XLOOKUP(I358,Backend!$D$6:$D$101,Backend!$B$6:$B$101),"")</f>
        <v/>
      </c>
      <c r="Q358" t="str" cm="1">
        <f t="array" ref="Q358:CR358">TRANSPOSE(_xlfn._xlws.FILTER(Backend!$M$5:$M$100,J358=Backend!$I$5:$I$100))</f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  <c r="AI358" t="str">
        <v/>
      </c>
      <c r="AJ358" t="str">
        <v/>
      </c>
      <c r="AK358" t="str">
        <v/>
      </c>
      <c r="AL358" t="str">
        <v/>
      </c>
      <c r="AM358" t="str">
        <v/>
      </c>
      <c r="AN358" t="str">
        <v/>
      </c>
      <c r="AO358" t="str">
        <v/>
      </c>
      <c r="AP358" t="str">
        <v/>
      </c>
      <c r="AQ358" t="str">
        <v/>
      </c>
      <c r="AR358" t="str">
        <v/>
      </c>
      <c r="AS358" t="str">
        <v/>
      </c>
      <c r="AT358" t="str">
        <v/>
      </c>
      <c r="AU358" t="str">
        <v/>
      </c>
      <c r="AV358" t="str">
        <v/>
      </c>
      <c r="AW358" t="str">
        <v/>
      </c>
      <c r="AX358" t="str">
        <v/>
      </c>
      <c r="AY358" t="str">
        <v/>
      </c>
      <c r="AZ358" t="str">
        <v/>
      </c>
      <c r="BA358" t="str">
        <v/>
      </c>
      <c r="BB358" t="str">
        <v/>
      </c>
      <c r="BC358" t="str">
        <v/>
      </c>
      <c r="BD358" t="str">
        <v/>
      </c>
      <c r="BE358" t="str">
        <v/>
      </c>
      <c r="BF358" t="str">
        <v/>
      </c>
      <c r="BG358" t="str">
        <v/>
      </c>
      <c r="BH358" t="str">
        <v/>
      </c>
      <c r="BI358" t="str">
        <v/>
      </c>
      <c r="BJ358" t="str">
        <v/>
      </c>
      <c r="BK358" t="str">
        <v/>
      </c>
      <c r="BL358" t="str">
        <v/>
      </c>
      <c r="BM358" t="str">
        <v/>
      </c>
      <c r="BN358" t="str">
        <v/>
      </c>
      <c r="BO358" t="str">
        <v/>
      </c>
      <c r="BP358" t="str">
        <v/>
      </c>
      <c r="BQ358" t="str">
        <v/>
      </c>
      <c r="BR358" t="str">
        <v/>
      </c>
      <c r="BS358" t="str">
        <v/>
      </c>
      <c r="BT358" t="str">
        <v/>
      </c>
      <c r="BU358" t="str">
        <v/>
      </c>
      <c r="BV358" t="str">
        <v/>
      </c>
      <c r="BW358" t="str">
        <v/>
      </c>
      <c r="BX358" t="str">
        <v/>
      </c>
      <c r="BY358" t="str">
        <v/>
      </c>
      <c r="BZ358" t="str">
        <v/>
      </c>
      <c r="CA358" t="str">
        <v/>
      </c>
      <c r="CB358" t="str">
        <v/>
      </c>
      <c r="CC358" t="str">
        <v/>
      </c>
      <c r="CD358" t="str">
        <v/>
      </c>
      <c r="CE358" t="str">
        <v/>
      </c>
      <c r="CF358" t="str">
        <v/>
      </c>
      <c r="CG358" t="str">
        <v/>
      </c>
      <c r="CH358" t="str">
        <v/>
      </c>
      <c r="CI358" t="str">
        <v/>
      </c>
      <c r="CJ358" t="str">
        <v/>
      </c>
      <c r="CK358" t="str">
        <v/>
      </c>
      <c r="CL358" t="str">
        <v/>
      </c>
      <c r="CM358" t="str">
        <v/>
      </c>
      <c r="CN358" t="str">
        <v/>
      </c>
      <c r="CO358" t="str">
        <v/>
      </c>
      <c r="CP358" t="str">
        <v/>
      </c>
      <c r="CQ358" t="str">
        <v/>
      </c>
      <c r="CR358" t="str">
        <v/>
      </c>
    </row>
    <row r="359" spans="7:96" x14ac:dyDescent="0.3">
      <c r="G359" s="4" t="str">
        <f t="shared" si="5"/>
        <v/>
      </c>
      <c r="J359" t="str">
        <f>IFERROR(_xlfn.XLOOKUP(I359,Backend!$D$6:$D$101,Backend!$B$6:$B$101),"")</f>
        <v/>
      </c>
      <c r="Q359" t="str" cm="1">
        <f t="array" ref="Q359:CR359">TRANSPOSE(_xlfn._xlws.FILTER(Backend!$M$5:$M$100,J359=Backend!$I$5:$I$100))</f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  <c r="AF359" t="str">
        <v/>
      </c>
      <c r="AG359" t="str">
        <v/>
      </c>
      <c r="AH359" t="str">
        <v/>
      </c>
      <c r="AI359" t="str">
        <v/>
      </c>
      <c r="AJ359" t="str">
        <v/>
      </c>
      <c r="AK359" t="str">
        <v/>
      </c>
      <c r="AL359" t="str">
        <v/>
      </c>
      <c r="AM359" t="str">
        <v/>
      </c>
      <c r="AN359" t="str">
        <v/>
      </c>
      <c r="AO359" t="str">
        <v/>
      </c>
      <c r="AP359" t="str">
        <v/>
      </c>
      <c r="AQ359" t="str">
        <v/>
      </c>
      <c r="AR359" t="str">
        <v/>
      </c>
      <c r="AS359" t="str">
        <v/>
      </c>
      <c r="AT359" t="str">
        <v/>
      </c>
      <c r="AU359" t="str">
        <v/>
      </c>
      <c r="AV359" t="str">
        <v/>
      </c>
      <c r="AW359" t="str">
        <v/>
      </c>
      <c r="AX359" t="str">
        <v/>
      </c>
      <c r="AY359" t="str">
        <v/>
      </c>
      <c r="AZ359" t="str">
        <v/>
      </c>
      <c r="BA359" t="str">
        <v/>
      </c>
      <c r="BB359" t="str">
        <v/>
      </c>
      <c r="BC359" t="str">
        <v/>
      </c>
      <c r="BD359" t="str">
        <v/>
      </c>
      <c r="BE359" t="str">
        <v/>
      </c>
      <c r="BF359" t="str">
        <v/>
      </c>
      <c r="BG359" t="str">
        <v/>
      </c>
      <c r="BH359" t="str">
        <v/>
      </c>
      <c r="BI359" t="str">
        <v/>
      </c>
      <c r="BJ359" t="str">
        <v/>
      </c>
      <c r="BK359" t="str">
        <v/>
      </c>
      <c r="BL359" t="str">
        <v/>
      </c>
      <c r="BM359" t="str">
        <v/>
      </c>
      <c r="BN359" t="str">
        <v/>
      </c>
      <c r="BO359" t="str">
        <v/>
      </c>
      <c r="BP359" t="str">
        <v/>
      </c>
      <c r="BQ359" t="str">
        <v/>
      </c>
      <c r="BR359" t="str">
        <v/>
      </c>
      <c r="BS359" t="str">
        <v/>
      </c>
      <c r="BT359" t="str">
        <v/>
      </c>
      <c r="BU359" t="str">
        <v/>
      </c>
      <c r="BV359" t="str">
        <v/>
      </c>
      <c r="BW359" t="str">
        <v/>
      </c>
      <c r="BX359" t="str">
        <v/>
      </c>
      <c r="BY359" t="str">
        <v/>
      </c>
      <c r="BZ359" t="str">
        <v/>
      </c>
      <c r="CA359" t="str">
        <v/>
      </c>
      <c r="CB359" t="str">
        <v/>
      </c>
      <c r="CC359" t="str">
        <v/>
      </c>
      <c r="CD359" t="str">
        <v/>
      </c>
      <c r="CE359" t="str">
        <v/>
      </c>
      <c r="CF359" t="str">
        <v/>
      </c>
      <c r="CG359" t="str">
        <v/>
      </c>
      <c r="CH359" t="str">
        <v/>
      </c>
      <c r="CI359" t="str">
        <v/>
      </c>
      <c r="CJ359" t="str">
        <v/>
      </c>
      <c r="CK359" t="str">
        <v/>
      </c>
      <c r="CL359" t="str">
        <v/>
      </c>
      <c r="CM359" t="str">
        <v/>
      </c>
      <c r="CN359" t="str">
        <v/>
      </c>
      <c r="CO359" t="str">
        <v/>
      </c>
      <c r="CP359" t="str">
        <v/>
      </c>
      <c r="CQ359" t="str">
        <v/>
      </c>
      <c r="CR359" t="str">
        <v/>
      </c>
    </row>
    <row r="360" spans="7:96" x14ac:dyDescent="0.3">
      <c r="G360" s="4" t="str">
        <f t="shared" si="5"/>
        <v/>
      </c>
      <c r="J360" t="str">
        <f>IFERROR(_xlfn.XLOOKUP(I360,Backend!$D$6:$D$101,Backend!$B$6:$B$101),"")</f>
        <v/>
      </c>
      <c r="Q360" t="str" cm="1">
        <f t="array" ref="Q360:CR360">TRANSPOSE(_xlfn._xlws.FILTER(Backend!$M$5:$M$100,J360=Backend!$I$5:$I$100))</f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  <c r="AI360" t="str">
        <v/>
      </c>
      <c r="AJ360" t="str">
        <v/>
      </c>
      <c r="AK360" t="str">
        <v/>
      </c>
      <c r="AL360" t="str">
        <v/>
      </c>
      <c r="AM360" t="str">
        <v/>
      </c>
      <c r="AN360" t="str">
        <v/>
      </c>
      <c r="AO360" t="str">
        <v/>
      </c>
      <c r="AP360" t="str">
        <v/>
      </c>
      <c r="AQ360" t="str">
        <v/>
      </c>
      <c r="AR360" t="str">
        <v/>
      </c>
      <c r="AS360" t="str">
        <v/>
      </c>
      <c r="AT360" t="str">
        <v/>
      </c>
      <c r="AU360" t="str">
        <v/>
      </c>
      <c r="AV360" t="str">
        <v/>
      </c>
      <c r="AW360" t="str">
        <v/>
      </c>
      <c r="AX360" t="str">
        <v/>
      </c>
      <c r="AY360" t="str">
        <v/>
      </c>
      <c r="AZ360" t="str">
        <v/>
      </c>
      <c r="BA360" t="str">
        <v/>
      </c>
      <c r="BB360" t="str">
        <v/>
      </c>
      <c r="BC360" t="str">
        <v/>
      </c>
      <c r="BD360" t="str">
        <v/>
      </c>
      <c r="BE360" t="str">
        <v/>
      </c>
      <c r="BF360" t="str">
        <v/>
      </c>
      <c r="BG360" t="str">
        <v/>
      </c>
      <c r="BH360" t="str">
        <v/>
      </c>
      <c r="BI360" t="str">
        <v/>
      </c>
      <c r="BJ360" t="str">
        <v/>
      </c>
      <c r="BK360" t="str">
        <v/>
      </c>
      <c r="BL360" t="str">
        <v/>
      </c>
      <c r="BM360" t="str">
        <v/>
      </c>
      <c r="BN360" t="str">
        <v/>
      </c>
      <c r="BO360" t="str">
        <v/>
      </c>
      <c r="BP360" t="str">
        <v/>
      </c>
      <c r="BQ360" t="str">
        <v/>
      </c>
      <c r="BR360" t="str">
        <v/>
      </c>
      <c r="BS360" t="str">
        <v/>
      </c>
      <c r="BT360" t="str">
        <v/>
      </c>
      <c r="BU360" t="str">
        <v/>
      </c>
      <c r="BV360" t="str">
        <v/>
      </c>
      <c r="BW360" t="str">
        <v/>
      </c>
      <c r="BX360" t="str">
        <v/>
      </c>
      <c r="BY360" t="str">
        <v/>
      </c>
      <c r="BZ360" t="str">
        <v/>
      </c>
      <c r="CA360" t="str">
        <v/>
      </c>
      <c r="CB360" t="str">
        <v/>
      </c>
      <c r="CC360" t="str">
        <v/>
      </c>
      <c r="CD360" t="str">
        <v/>
      </c>
      <c r="CE360" t="str">
        <v/>
      </c>
      <c r="CF360" t="str">
        <v/>
      </c>
      <c r="CG360" t="str">
        <v/>
      </c>
      <c r="CH360" t="str">
        <v/>
      </c>
      <c r="CI360" t="str">
        <v/>
      </c>
      <c r="CJ360" t="str">
        <v/>
      </c>
      <c r="CK360" t="str">
        <v/>
      </c>
      <c r="CL360" t="str">
        <v/>
      </c>
      <c r="CM360" t="str">
        <v/>
      </c>
      <c r="CN360" t="str">
        <v/>
      </c>
      <c r="CO360" t="str">
        <v/>
      </c>
      <c r="CP360" t="str">
        <v/>
      </c>
      <c r="CQ360" t="str">
        <v/>
      </c>
      <c r="CR360" t="str">
        <v/>
      </c>
    </row>
    <row r="361" spans="7:96" x14ac:dyDescent="0.3">
      <c r="G361" s="4" t="str">
        <f t="shared" si="5"/>
        <v/>
      </c>
      <c r="J361" t="str">
        <f>IFERROR(_xlfn.XLOOKUP(I361,Backend!$D$6:$D$101,Backend!$B$6:$B$101),"")</f>
        <v/>
      </c>
      <c r="Q361" t="str" cm="1">
        <f t="array" ref="Q361:CR361">TRANSPOSE(_xlfn._xlws.FILTER(Backend!$M$5:$M$100,J361=Backend!$I$5:$I$100))</f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  <c r="AE361" t="str">
        <v/>
      </c>
      <c r="AF361" t="str">
        <v/>
      </c>
      <c r="AG361" t="str">
        <v/>
      </c>
      <c r="AH361" t="str">
        <v/>
      </c>
      <c r="AI361" t="str">
        <v/>
      </c>
      <c r="AJ361" t="str">
        <v/>
      </c>
      <c r="AK361" t="str">
        <v/>
      </c>
      <c r="AL361" t="str">
        <v/>
      </c>
      <c r="AM361" t="str">
        <v/>
      </c>
      <c r="AN361" t="str">
        <v/>
      </c>
      <c r="AO361" t="str">
        <v/>
      </c>
      <c r="AP361" t="str">
        <v/>
      </c>
      <c r="AQ361" t="str">
        <v/>
      </c>
      <c r="AR361" t="str">
        <v/>
      </c>
      <c r="AS361" t="str">
        <v/>
      </c>
      <c r="AT361" t="str">
        <v/>
      </c>
      <c r="AU361" t="str">
        <v/>
      </c>
      <c r="AV361" t="str">
        <v/>
      </c>
      <c r="AW361" t="str">
        <v/>
      </c>
      <c r="AX361" t="str">
        <v/>
      </c>
      <c r="AY361" t="str">
        <v/>
      </c>
      <c r="AZ361" t="str">
        <v/>
      </c>
      <c r="BA361" t="str">
        <v/>
      </c>
      <c r="BB361" t="str">
        <v/>
      </c>
      <c r="BC361" t="str">
        <v/>
      </c>
      <c r="BD361" t="str">
        <v/>
      </c>
      <c r="BE361" t="str">
        <v/>
      </c>
      <c r="BF361" t="str">
        <v/>
      </c>
      <c r="BG361" t="str">
        <v/>
      </c>
      <c r="BH361" t="str">
        <v/>
      </c>
      <c r="BI361" t="str">
        <v/>
      </c>
      <c r="BJ361" t="str">
        <v/>
      </c>
      <c r="BK361" t="str">
        <v/>
      </c>
      <c r="BL361" t="str">
        <v/>
      </c>
      <c r="BM361" t="str">
        <v/>
      </c>
      <c r="BN361" t="str">
        <v/>
      </c>
      <c r="BO361" t="str">
        <v/>
      </c>
      <c r="BP361" t="str">
        <v/>
      </c>
      <c r="BQ361" t="str">
        <v/>
      </c>
      <c r="BR361" t="str">
        <v/>
      </c>
      <c r="BS361" t="str">
        <v/>
      </c>
      <c r="BT361" t="str">
        <v/>
      </c>
      <c r="BU361" t="str">
        <v/>
      </c>
      <c r="BV361" t="str">
        <v/>
      </c>
      <c r="BW361" t="str">
        <v/>
      </c>
      <c r="BX361" t="str">
        <v/>
      </c>
      <c r="BY361" t="str">
        <v/>
      </c>
      <c r="BZ361" t="str">
        <v/>
      </c>
      <c r="CA361" t="str">
        <v/>
      </c>
      <c r="CB361" t="str">
        <v/>
      </c>
      <c r="CC361" t="str">
        <v/>
      </c>
      <c r="CD361" t="str">
        <v/>
      </c>
      <c r="CE361" t="str">
        <v/>
      </c>
      <c r="CF361" t="str">
        <v/>
      </c>
      <c r="CG361" t="str">
        <v/>
      </c>
      <c r="CH361" t="str">
        <v/>
      </c>
      <c r="CI361" t="str">
        <v/>
      </c>
      <c r="CJ361" t="str">
        <v/>
      </c>
      <c r="CK361" t="str">
        <v/>
      </c>
      <c r="CL361" t="str">
        <v/>
      </c>
      <c r="CM361" t="str">
        <v/>
      </c>
      <c r="CN361" t="str">
        <v/>
      </c>
      <c r="CO361" t="str">
        <v/>
      </c>
      <c r="CP361" t="str">
        <v/>
      </c>
      <c r="CQ361" t="str">
        <v/>
      </c>
      <c r="CR361" t="str">
        <v/>
      </c>
    </row>
    <row r="362" spans="7:96" x14ac:dyDescent="0.3">
      <c r="G362" s="4" t="str">
        <f t="shared" si="5"/>
        <v/>
      </c>
      <c r="J362" t="str">
        <f>IFERROR(_xlfn.XLOOKUP(I362,Backend!$D$6:$D$101,Backend!$B$6:$B$101),"")</f>
        <v/>
      </c>
      <c r="Q362" t="str" cm="1">
        <f t="array" ref="Q362:CR362">TRANSPOSE(_xlfn._xlws.FILTER(Backend!$M$5:$M$100,J362=Backend!$I$5:$I$100))</f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  <c r="AI362" t="str">
        <v/>
      </c>
      <c r="AJ362" t="str">
        <v/>
      </c>
      <c r="AK362" t="str">
        <v/>
      </c>
      <c r="AL362" t="str">
        <v/>
      </c>
      <c r="AM362" t="str">
        <v/>
      </c>
      <c r="AN362" t="str">
        <v/>
      </c>
      <c r="AO362" t="str">
        <v/>
      </c>
      <c r="AP362" t="str">
        <v/>
      </c>
      <c r="AQ362" t="str">
        <v/>
      </c>
      <c r="AR362" t="str">
        <v/>
      </c>
      <c r="AS362" t="str">
        <v/>
      </c>
      <c r="AT362" t="str">
        <v/>
      </c>
      <c r="AU362" t="str">
        <v/>
      </c>
      <c r="AV362" t="str">
        <v/>
      </c>
      <c r="AW362" t="str">
        <v/>
      </c>
      <c r="AX362" t="str">
        <v/>
      </c>
      <c r="AY362" t="str">
        <v/>
      </c>
      <c r="AZ362" t="str">
        <v/>
      </c>
      <c r="BA362" t="str">
        <v/>
      </c>
      <c r="BB362" t="str">
        <v/>
      </c>
      <c r="BC362" t="str">
        <v/>
      </c>
      <c r="BD362" t="str">
        <v/>
      </c>
      <c r="BE362" t="str">
        <v/>
      </c>
      <c r="BF362" t="str">
        <v/>
      </c>
      <c r="BG362" t="str">
        <v/>
      </c>
      <c r="BH362" t="str">
        <v/>
      </c>
      <c r="BI362" t="str">
        <v/>
      </c>
      <c r="BJ362" t="str">
        <v/>
      </c>
      <c r="BK362" t="str">
        <v/>
      </c>
      <c r="BL362" t="str">
        <v/>
      </c>
      <c r="BM362" t="str">
        <v/>
      </c>
      <c r="BN362" t="str">
        <v/>
      </c>
      <c r="BO362" t="str">
        <v/>
      </c>
      <c r="BP362" t="str">
        <v/>
      </c>
      <c r="BQ362" t="str">
        <v/>
      </c>
      <c r="BR362" t="str">
        <v/>
      </c>
      <c r="BS362" t="str">
        <v/>
      </c>
      <c r="BT362" t="str">
        <v/>
      </c>
      <c r="BU362" t="str">
        <v/>
      </c>
      <c r="BV362" t="str">
        <v/>
      </c>
      <c r="BW362" t="str">
        <v/>
      </c>
      <c r="BX362" t="str">
        <v/>
      </c>
      <c r="BY362" t="str">
        <v/>
      </c>
      <c r="BZ362" t="str">
        <v/>
      </c>
      <c r="CA362" t="str">
        <v/>
      </c>
      <c r="CB362" t="str">
        <v/>
      </c>
      <c r="CC362" t="str">
        <v/>
      </c>
      <c r="CD362" t="str">
        <v/>
      </c>
      <c r="CE362" t="str">
        <v/>
      </c>
      <c r="CF362" t="str">
        <v/>
      </c>
      <c r="CG362" t="str">
        <v/>
      </c>
      <c r="CH362" t="str">
        <v/>
      </c>
      <c r="CI362" t="str">
        <v/>
      </c>
      <c r="CJ362" t="str">
        <v/>
      </c>
      <c r="CK362" t="str">
        <v/>
      </c>
      <c r="CL362" t="str">
        <v/>
      </c>
      <c r="CM362" t="str">
        <v/>
      </c>
      <c r="CN362" t="str">
        <v/>
      </c>
      <c r="CO362" t="str">
        <v/>
      </c>
      <c r="CP362" t="str">
        <v/>
      </c>
      <c r="CQ362" t="str">
        <v/>
      </c>
      <c r="CR362" t="str">
        <v/>
      </c>
    </row>
    <row r="363" spans="7:96" x14ac:dyDescent="0.3">
      <c r="G363" s="4" t="str">
        <f t="shared" si="5"/>
        <v/>
      </c>
      <c r="J363" t="str">
        <f>IFERROR(_xlfn.XLOOKUP(I363,Backend!$D$6:$D$101,Backend!$B$6:$B$101),"")</f>
        <v/>
      </c>
      <c r="Q363" t="str" cm="1">
        <f t="array" ref="Q363:CR363">TRANSPOSE(_xlfn._xlws.FILTER(Backend!$M$5:$M$100,J363=Backend!$I$5:$I$100))</f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  <c r="AF363" t="str">
        <v/>
      </c>
      <c r="AG363" t="str">
        <v/>
      </c>
      <c r="AH363" t="str">
        <v/>
      </c>
      <c r="AI363" t="str">
        <v/>
      </c>
      <c r="AJ363" t="str">
        <v/>
      </c>
      <c r="AK363" t="str">
        <v/>
      </c>
      <c r="AL363" t="str">
        <v/>
      </c>
      <c r="AM363" t="str">
        <v/>
      </c>
      <c r="AN363" t="str">
        <v/>
      </c>
      <c r="AO363" t="str">
        <v/>
      </c>
      <c r="AP363" t="str">
        <v/>
      </c>
      <c r="AQ363" t="str">
        <v/>
      </c>
      <c r="AR363" t="str">
        <v/>
      </c>
      <c r="AS363" t="str">
        <v/>
      </c>
      <c r="AT363" t="str">
        <v/>
      </c>
      <c r="AU363" t="str">
        <v/>
      </c>
      <c r="AV363" t="str">
        <v/>
      </c>
      <c r="AW363" t="str">
        <v/>
      </c>
      <c r="AX363" t="str">
        <v/>
      </c>
      <c r="AY363" t="str">
        <v/>
      </c>
      <c r="AZ363" t="str">
        <v/>
      </c>
      <c r="BA363" t="str">
        <v/>
      </c>
      <c r="BB363" t="str">
        <v/>
      </c>
      <c r="BC363" t="str">
        <v/>
      </c>
      <c r="BD363" t="str">
        <v/>
      </c>
      <c r="BE363" t="str">
        <v/>
      </c>
      <c r="BF363" t="str">
        <v/>
      </c>
      <c r="BG363" t="str">
        <v/>
      </c>
      <c r="BH363" t="str">
        <v/>
      </c>
      <c r="BI363" t="str">
        <v/>
      </c>
      <c r="BJ363" t="str">
        <v/>
      </c>
      <c r="BK363" t="str">
        <v/>
      </c>
      <c r="BL363" t="str">
        <v/>
      </c>
      <c r="BM363" t="str">
        <v/>
      </c>
      <c r="BN363" t="str">
        <v/>
      </c>
      <c r="BO363" t="str">
        <v/>
      </c>
      <c r="BP363" t="str">
        <v/>
      </c>
      <c r="BQ363" t="str">
        <v/>
      </c>
      <c r="BR363" t="str">
        <v/>
      </c>
      <c r="BS363" t="str">
        <v/>
      </c>
      <c r="BT363" t="str">
        <v/>
      </c>
      <c r="BU363" t="str">
        <v/>
      </c>
      <c r="BV363" t="str">
        <v/>
      </c>
      <c r="BW363" t="str">
        <v/>
      </c>
      <c r="BX363" t="str">
        <v/>
      </c>
      <c r="BY363" t="str">
        <v/>
      </c>
      <c r="BZ363" t="str">
        <v/>
      </c>
      <c r="CA363" t="str">
        <v/>
      </c>
      <c r="CB363" t="str">
        <v/>
      </c>
      <c r="CC363" t="str">
        <v/>
      </c>
      <c r="CD363" t="str">
        <v/>
      </c>
      <c r="CE363" t="str">
        <v/>
      </c>
      <c r="CF363" t="str">
        <v/>
      </c>
      <c r="CG363" t="str">
        <v/>
      </c>
      <c r="CH363" t="str">
        <v/>
      </c>
      <c r="CI363" t="str">
        <v/>
      </c>
      <c r="CJ363" t="str">
        <v/>
      </c>
      <c r="CK363" t="str">
        <v/>
      </c>
      <c r="CL363" t="str">
        <v/>
      </c>
      <c r="CM363" t="str">
        <v/>
      </c>
      <c r="CN363" t="str">
        <v/>
      </c>
      <c r="CO363" t="str">
        <v/>
      </c>
      <c r="CP363" t="str">
        <v/>
      </c>
      <c r="CQ363" t="str">
        <v/>
      </c>
      <c r="CR363" t="str">
        <v/>
      </c>
    </row>
    <row r="364" spans="7:96" x14ac:dyDescent="0.3">
      <c r="G364" s="4" t="str">
        <f t="shared" si="5"/>
        <v/>
      </c>
      <c r="J364" t="str">
        <f>IFERROR(_xlfn.XLOOKUP(I364,Backend!$D$6:$D$101,Backend!$B$6:$B$101),"")</f>
        <v/>
      </c>
      <c r="Q364" t="str" cm="1">
        <f t="array" ref="Q364:CR364">TRANSPOSE(_xlfn._xlws.FILTER(Backend!$M$5:$M$100,J364=Backend!$I$5:$I$100))</f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  <c r="AE364" t="str">
        <v/>
      </c>
      <c r="AF364" t="str">
        <v/>
      </c>
      <c r="AG364" t="str">
        <v/>
      </c>
      <c r="AH364" t="str">
        <v/>
      </c>
      <c r="AI364" t="str">
        <v/>
      </c>
      <c r="AJ364" t="str">
        <v/>
      </c>
      <c r="AK364" t="str">
        <v/>
      </c>
      <c r="AL364" t="str">
        <v/>
      </c>
      <c r="AM364" t="str">
        <v/>
      </c>
      <c r="AN364" t="str">
        <v/>
      </c>
      <c r="AO364" t="str">
        <v/>
      </c>
      <c r="AP364" t="str">
        <v/>
      </c>
      <c r="AQ364" t="str">
        <v/>
      </c>
      <c r="AR364" t="str">
        <v/>
      </c>
      <c r="AS364" t="str">
        <v/>
      </c>
      <c r="AT364" t="str">
        <v/>
      </c>
      <c r="AU364" t="str">
        <v/>
      </c>
      <c r="AV364" t="str">
        <v/>
      </c>
      <c r="AW364" t="str">
        <v/>
      </c>
      <c r="AX364" t="str">
        <v/>
      </c>
      <c r="AY364" t="str">
        <v/>
      </c>
      <c r="AZ364" t="str">
        <v/>
      </c>
      <c r="BA364" t="str">
        <v/>
      </c>
      <c r="BB364" t="str">
        <v/>
      </c>
      <c r="BC364" t="str">
        <v/>
      </c>
      <c r="BD364" t="str">
        <v/>
      </c>
      <c r="BE364" t="str">
        <v/>
      </c>
      <c r="BF364" t="str">
        <v/>
      </c>
      <c r="BG364" t="str">
        <v/>
      </c>
      <c r="BH364" t="str">
        <v/>
      </c>
      <c r="BI364" t="str">
        <v/>
      </c>
      <c r="BJ364" t="str">
        <v/>
      </c>
      <c r="BK364" t="str">
        <v/>
      </c>
      <c r="BL364" t="str">
        <v/>
      </c>
      <c r="BM364" t="str">
        <v/>
      </c>
      <c r="BN364" t="str">
        <v/>
      </c>
      <c r="BO364" t="str">
        <v/>
      </c>
      <c r="BP364" t="str">
        <v/>
      </c>
      <c r="BQ364" t="str">
        <v/>
      </c>
      <c r="BR364" t="str">
        <v/>
      </c>
      <c r="BS364" t="str">
        <v/>
      </c>
      <c r="BT364" t="str">
        <v/>
      </c>
      <c r="BU364" t="str">
        <v/>
      </c>
      <c r="BV364" t="str">
        <v/>
      </c>
      <c r="BW364" t="str">
        <v/>
      </c>
      <c r="BX364" t="str">
        <v/>
      </c>
      <c r="BY364" t="str">
        <v/>
      </c>
      <c r="BZ364" t="str">
        <v/>
      </c>
      <c r="CA364" t="str">
        <v/>
      </c>
      <c r="CB364" t="str">
        <v/>
      </c>
      <c r="CC364" t="str">
        <v/>
      </c>
      <c r="CD364" t="str">
        <v/>
      </c>
      <c r="CE364" t="str">
        <v/>
      </c>
      <c r="CF364" t="str">
        <v/>
      </c>
      <c r="CG364" t="str">
        <v/>
      </c>
      <c r="CH364" t="str">
        <v/>
      </c>
      <c r="CI364" t="str">
        <v/>
      </c>
      <c r="CJ364" t="str">
        <v/>
      </c>
      <c r="CK364" t="str">
        <v/>
      </c>
      <c r="CL364" t="str">
        <v/>
      </c>
      <c r="CM364" t="str">
        <v/>
      </c>
      <c r="CN364" t="str">
        <v/>
      </c>
      <c r="CO364" t="str">
        <v/>
      </c>
      <c r="CP364" t="str">
        <v/>
      </c>
      <c r="CQ364" t="str">
        <v/>
      </c>
      <c r="CR364" t="str">
        <v/>
      </c>
    </row>
    <row r="365" spans="7:96" x14ac:dyDescent="0.3">
      <c r="G365" s="4" t="str">
        <f t="shared" si="5"/>
        <v/>
      </c>
      <c r="J365" t="str">
        <f>IFERROR(_xlfn.XLOOKUP(I365,Backend!$D$6:$D$101,Backend!$B$6:$B$101),"")</f>
        <v/>
      </c>
      <c r="Q365" t="str" cm="1">
        <f t="array" ref="Q365:CR365">TRANSPOSE(_xlfn._xlws.FILTER(Backend!$M$5:$M$100,J365=Backend!$I$5:$I$100))</f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  <c r="AE365" t="str">
        <v/>
      </c>
      <c r="AF365" t="str">
        <v/>
      </c>
      <c r="AG365" t="str">
        <v/>
      </c>
      <c r="AH365" t="str">
        <v/>
      </c>
      <c r="AI365" t="str">
        <v/>
      </c>
      <c r="AJ365" t="str">
        <v/>
      </c>
      <c r="AK365" t="str">
        <v/>
      </c>
      <c r="AL365" t="str">
        <v/>
      </c>
      <c r="AM365" t="str">
        <v/>
      </c>
      <c r="AN365" t="str">
        <v/>
      </c>
      <c r="AO365" t="str">
        <v/>
      </c>
      <c r="AP365" t="str">
        <v/>
      </c>
      <c r="AQ365" t="str">
        <v/>
      </c>
      <c r="AR365" t="str">
        <v/>
      </c>
      <c r="AS365" t="str">
        <v/>
      </c>
      <c r="AT365" t="str">
        <v/>
      </c>
      <c r="AU365" t="str">
        <v/>
      </c>
      <c r="AV365" t="str">
        <v/>
      </c>
      <c r="AW365" t="str">
        <v/>
      </c>
      <c r="AX365" t="str">
        <v/>
      </c>
      <c r="AY365" t="str">
        <v/>
      </c>
      <c r="AZ365" t="str">
        <v/>
      </c>
      <c r="BA365" t="str">
        <v/>
      </c>
      <c r="BB365" t="str">
        <v/>
      </c>
      <c r="BC365" t="str">
        <v/>
      </c>
      <c r="BD365" t="str">
        <v/>
      </c>
      <c r="BE365" t="str">
        <v/>
      </c>
      <c r="BF365" t="str">
        <v/>
      </c>
      <c r="BG365" t="str">
        <v/>
      </c>
      <c r="BH365" t="str">
        <v/>
      </c>
      <c r="BI365" t="str">
        <v/>
      </c>
      <c r="BJ365" t="str">
        <v/>
      </c>
      <c r="BK365" t="str">
        <v/>
      </c>
      <c r="BL365" t="str">
        <v/>
      </c>
      <c r="BM365" t="str">
        <v/>
      </c>
      <c r="BN365" t="str">
        <v/>
      </c>
      <c r="BO365" t="str">
        <v/>
      </c>
      <c r="BP365" t="str">
        <v/>
      </c>
      <c r="BQ365" t="str">
        <v/>
      </c>
      <c r="BR365" t="str">
        <v/>
      </c>
      <c r="BS365" t="str">
        <v/>
      </c>
      <c r="BT365" t="str">
        <v/>
      </c>
      <c r="BU365" t="str">
        <v/>
      </c>
      <c r="BV365" t="str">
        <v/>
      </c>
      <c r="BW365" t="str">
        <v/>
      </c>
      <c r="BX365" t="str">
        <v/>
      </c>
      <c r="BY365" t="str">
        <v/>
      </c>
      <c r="BZ365" t="str">
        <v/>
      </c>
      <c r="CA365" t="str">
        <v/>
      </c>
      <c r="CB365" t="str">
        <v/>
      </c>
      <c r="CC365" t="str">
        <v/>
      </c>
      <c r="CD365" t="str">
        <v/>
      </c>
      <c r="CE365" t="str">
        <v/>
      </c>
      <c r="CF365" t="str">
        <v/>
      </c>
      <c r="CG365" t="str">
        <v/>
      </c>
      <c r="CH365" t="str">
        <v/>
      </c>
      <c r="CI365" t="str">
        <v/>
      </c>
      <c r="CJ365" t="str">
        <v/>
      </c>
      <c r="CK365" t="str">
        <v/>
      </c>
      <c r="CL365" t="str">
        <v/>
      </c>
      <c r="CM365" t="str">
        <v/>
      </c>
      <c r="CN365" t="str">
        <v/>
      </c>
      <c r="CO365" t="str">
        <v/>
      </c>
      <c r="CP365" t="str">
        <v/>
      </c>
      <c r="CQ365" t="str">
        <v/>
      </c>
      <c r="CR365" t="str">
        <v/>
      </c>
    </row>
    <row r="366" spans="7:96" x14ac:dyDescent="0.3">
      <c r="G366" s="4" t="str">
        <f t="shared" si="5"/>
        <v/>
      </c>
      <c r="J366" t="str">
        <f>IFERROR(_xlfn.XLOOKUP(I366,Backend!$D$6:$D$101,Backend!$B$6:$B$101),"")</f>
        <v/>
      </c>
      <c r="Q366" t="str" cm="1">
        <f t="array" ref="Q366:CR366">TRANSPOSE(_xlfn._xlws.FILTER(Backend!$M$5:$M$100,J366=Backend!$I$5:$I$100))</f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F366" t="str">
        <v/>
      </c>
      <c r="AG366" t="str">
        <v/>
      </c>
      <c r="AH366" t="str">
        <v/>
      </c>
      <c r="AI366" t="str">
        <v/>
      </c>
      <c r="AJ366" t="str">
        <v/>
      </c>
      <c r="AK366" t="str">
        <v/>
      </c>
      <c r="AL366" t="str">
        <v/>
      </c>
      <c r="AM366" t="str">
        <v/>
      </c>
      <c r="AN366" t="str">
        <v/>
      </c>
      <c r="AO366" t="str">
        <v/>
      </c>
      <c r="AP366" t="str">
        <v/>
      </c>
      <c r="AQ366" t="str">
        <v/>
      </c>
      <c r="AR366" t="str">
        <v/>
      </c>
      <c r="AS366" t="str">
        <v/>
      </c>
      <c r="AT366" t="str">
        <v/>
      </c>
      <c r="AU366" t="str">
        <v/>
      </c>
      <c r="AV366" t="str">
        <v/>
      </c>
      <c r="AW366" t="str">
        <v/>
      </c>
      <c r="AX366" t="str">
        <v/>
      </c>
      <c r="AY366" t="str">
        <v/>
      </c>
      <c r="AZ366" t="str">
        <v/>
      </c>
      <c r="BA366" t="str">
        <v/>
      </c>
      <c r="BB366" t="str">
        <v/>
      </c>
      <c r="BC366" t="str">
        <v/>
      </c>
      <c r="BD366" t="str">
        <v/>
      </c>
      <c r="BE366" t="str">
        <v/>
      </c>
      <c r="BF366" t="str">
        <v/>
      </c>
      <c r="BG366" t="str">
        <v/>
      </c>
      <c r="BH366" t="str">
        <v/>
      </c>
      <c r="BI366" t="str">
        <v/>
      </c>
      <c r="BJ366" t="str">
        <v/>
      </c>
      <c r="BK366" t="str">
        <v/>
      </c>
      <c r="BL366" t="str">
        <v/>
      </c>
      <c r="BM366" t="str">
        <v/>
      </c>
      <c r="BN366" t="str">
        <v/>
      </c>
      <c r="BO366" t="str">
        <v/>
      </c>
      <c r="BP366" t="str">
        <v/>
      </c>
      <c r="BQ366" t="str">
        <v/>
      </c>
      <c r="BR366" t="str">
        <v/>
      </c>
      <c r="BS366" t="str">
        <v/>
      </c>
      <c r="BT366" t="str">
        <v/>
      </c>
      <c r="BU366" t="str">
        <v/>
      </c>
      <c r="BV366" t="str">
        <v/>
      </c>
      <c r="BW366" t="str">
        <v/>
      </c>
      <c r="BX366" t="str">
        <v/>
      </c>
      <c r="BY366" t="str">
        <v/>
      </c>
      <c r="BZ366" t="str">
        <v/>
      </c>
      <c r="CA366" t="str">
        <v/>
      </c>
      <c r="CB366" t="str">
        <v/>
      </c>
      <c r="CC366" t="str">
        <v/>
      </c>
      <c r="CD366" t="str">
        <v/>
      </c>
      <c r="CE366" t="str">
        <v/>
      </c>
      <c r="CF366" t="str">
        <v/>
      </c>
      <c r="CG366" t="str">
        <v/>
      </c>
      <c r="CH366" t="str">
        <v/>
      </c>
      <c r="CI366" t="str">
        <v/>
      </c>
      <c r="CJ366" t="str">
        <v/>
      </c>
      <c r="CK366" t="str">
        <v/>
      </c>
      <c r="CL366" t="str">
        <v/>
      </c>
      <c r="CM366" t="str">
        <v/>
      </c>
      <c r="CN366" t="str">
        <v/>
      </c>
      <c r="CO366" t="str">
        <v/>
      </c>
      <c r="CP366" t="str">
        <v/>
      </c>
      <c r="CQ366" t="str">
        <v/>
      </c>
      <c r="CR366" t="str">
        <v/>
      </c>
    </row>
    <row r="367" spans="7:96" x14ac:dyDescent="0.3">
      <c r="G367" s="4" t="str">
        <f t="shared" si="5"/>
        <v/>
      </c>
      <c r="J367" t="str">
        <f>IFERROR(_xlfn.XLOOKUP(I367,Backend!$D$6:$D$101,Backend!$B$6:$B$101),"")</f>
        <v/>
      </c>
      <c r="Q367" t="str" cm="1">
        <f t="array" ref="Q367:CR367">TRANSPOSE(_xlfn._xlws.FILTER(Backend!$M$5:$M$100,J367=Backend!$I$5:$I$100))</f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  <c r="AE367" t="str">
        <v/>
      </c>
      <c r="AF367" t="str">
        <v/>
      </c>
      <c r="AG367" t="str">
        <v/>
      </c>
      <c r="AH367" t="str">
        <v/>
      </c>
      <c r="AI367" t="str">
        <v/>
      </c>
      <c r="AJ367" t="str">
        <v/>
      </c>
      <c r="AK367" t="str">
        <v/>
      </c>
      <c r="AL367" t="str">
        <v/>
      </c>
      <c r="AM367" t="str">
        <v/>
      </c>
      <c r="AN367" t="str">
        <v/>
      </c>
      <c r="AO367" t="str">
        <v/>
      </c>
      <c r="AP367" t="str">
        <v/>
      </c>
      <c r="AQ367" t="str">
        <v/>
      </c>
      <c r="AR367" t="str">
        <v/>
      </c>
      <c r="AS367" t="str">
        <v/>
      </c>
      <c r="AT367" t="str">
        <v/>
      </c>
      <c r="AU367" t="str">
        <v/>
      </c>
      <c r="AV367" t="str">
        <v/>
      </c>
      <c r="AW367" t="str">
        <v/>
      </c>
      <c r="AX367" t="str">
        <v/>
      </c>
      <c r="AY367" t="str">
        <v/>
      </c>
      <c r="AZ367" t="str">
        <v/>
      </c>
      <c r="BA367" t="str">
        <v/>
      </c>
      <c r="BB367" t="str">
        <v/>
      </c>
      <c r="BC367" t="str">
        <v/>
      </c>
      <c r="BD367" t="str">
        <v/>
      </c>
      <c r="BE367" t="str">
        <v/>
      </c>
      <c r="BF367" t="str">
        <v/>
      </c>
      <c r="BG367" t="str">
        <v/>
      </c>
      <c r="BH367" t="str">
        <v/>
      </c>
      <c r="BI367" t="str">
        <v/>
      </c>
      <c r="BJ367" t="str">
        <v/>
      </c>
      <c r="BK367" t="str">
        <v/>
      </c>
      <c r="BL367" t="str">
        <v/>
      </c>
      <c r="BM367" t="str">
        <v/>
      </c>
      <c r="BN367" t="str">
        <v/>
      </c>
      <c r="BO367" t="str">
        <v/>
      </c>
      <c r="BP367" t="str">
        <v/>
      </c>
      <c r="BQ367" t="str">
        <v/>
      </c>
      <c r="BR367" t="str">
        <v/>
      </c>
      <c r="BS367" t="str">
        <v/>
      </c>
      <c r="BT367" t="str">
        <v/>
      </c>
      <c r="BU367" t="str">
        <v/>
      </c>
      <c r="BV367" t="str">
        <v/>
      </c>
      <c r="BW367" t="str">
        <v/>
      </c>
      <c r="BX367" t="str">
        <v/>
      </c>
      <c r="BY367" t="str">
        <v/>
      </c>
      <c r="BZ367" t="str">
        <v/>
      </c>
      <c r="CA367" t="str">
        <v/>
      </c>
      <c r="CB367" t="str">
        <v/>
      </c>
      <c r="CC367" t="str">
        <v/>
      </c>
      <c r="CD367" t="str">
        <v/>
      </c>
      <c r="CE367" t="str">
        <v/>
      </c>
      <c r="CF367" t="str">
        <v/>
      </c>
      <c r="CG367" t="str">
        <v/>
      </c>
      <c r="CH367" t="str">
        <v/>
      </c>
      <c r="CI367" t="str">
        <v/>
      </c>
      <c r="CJ367" t="str">
        <v/>
      </c>
      <c r="CK367" t="str">
        <v/>
      </c>
      <c r="CL367" t="str">
        <v/>
      </c>
      <c r="CM367" t="str">
        <v/>
      </c>
      <c r="CN367" t="str">
        <v/>
      </c>
      <c r="CO367" t="str">
        <v/>
      </c>
      <c r="CP367" t="str">
        <v/>
      </c>
      <c r="CQ367" t="str">
        <v/>
      </c>
      <c r="CR367" t="str">
        <v/>
      </c>
    </row>
    <row r="368" spans="7:96" x14ac:dyDescent="0.3">
      <c r="G368" s="4" t="str">
        <f t="shared" si="5"/>
        <v/>
      </c>
      <c r="J368" t="str">
        <f>IFERROR(_xlfn.XLOOKUP(I368,Backend!$D$6:$D$101,Backend!$B$6:$B$101),"")</f>
        <v/>
      </c>
      <c r="Q368" t="str" cm="1">
        <f t="array" ref="Q368:CR368">TRANSPOSE(_xlfn._xlws.FILTER(Backend!$M$5:$M$100,J368=Backend!$I$5:$I$100))</f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  <c r="AE368" t="str">
        <v/>
      </c>
      <c r="AF368" t="str">
        <v/>
      </c>
      <c r="AG368" t="str">
        <v/>
      </c>
      <c r="AH368" t="str">
        <v/>
      </c>
      <c r="AI368" t="str">
        <v/>
      </c>
      <c r="AJ368" t="str">
        <v/>
      </c>
      <c r="AK368" t="str">
        <v/>
      </c>
      <c r="AL368" t="str">
        <v/>
      </c>
      <c r="AM368" t="str">
        <v/>
      </c>
      <c r="AN368" t="str">
        <v/>
      </c>
      <c r="AO368" t="str">
        <v/>
      </c>
      <c r="AP368" t="str">
        <v/>
      </c>
      <c r="AQ368" t="str">
        <v/>
      </c>
      <c r="AR368" t="str">
        <v/>
      </c>
      <c r="AS368" t="str">
        <v/>
      </c>
      <c r="AT368" t="str">
        <v/>
      </c>
      <c r="AU368" t="str">
        <v/>
      </c>
      <c r="AV368" t="str">
        <v/>
      </c>
      <c r="AW368" t="str">
        <v/>
      </c>
      <c r="AX368" t="str">
        <v/>
      </c>
      <c r="AY368" t="str">
        <v/>
      </c>
      <c r="AZ368" t="str">
        <v/>
      </c>
      <c r="BA368" t="str">
        <v/>
      </c>
      <c r="BB368" t="str">
        <v/>
      </c>
      <c r="BC368" t="str">
        <v/>
      </c>
      <c r="BD368" t="str">
        <v/>
      </c>
      <c r="BE368" t="str">
        <v/>
      </c>
      <c r="BF368" t="str">
        <v/>
      </c>
      <c r="BG368" t="str">
        <v/>
      </c>
      <c r="BH368" t="str">
        <v/>
      </c>
      <c r="BI368" t="str">
        <v/>
      </c>
      <c r="BJ368" t="str">
        <v/>
      </c>
      <c r="BK368" t="str">
        <v/>
      </c>
      <c r="BL368" t="str">
        <v/>
      </c>
      <c r="BM368" t="str">
        <v/>
      </c>
      <c r="BN368" t="str">
        <v/>
      </c>
      <c r="BO368" t="str">
        <v/>
      </c>
      <c r="BP368" t="str">
        <v/>
      </c>
      <c r="BQ368" t="str">
        <v/>
      </c>
      <c r="BR368" t="str">
        <v/>
      </c>
      <c r="BS368" t="str">
        <v/>
      </c>
      <c r="BT368" t="str">
        <v/>
      </c>
      <c r="BU368" t="str">
        <v/>
      </c>
      <c r="BV368" t="str">
        <v/>
      </c>
      <c r="BW368" t="str">
        <v/>
      </c>
      <c r="BX368" t="str">
        <v/>
      </c>
      <c r="BY368" t="str">
        <v/>
      </c>
      <c r="BZ368" t="str">
        <v/>
      </c>
      <c r="CA368" t="str">
        <v/>
      </c>
      <c r="CB368" t="str">
        <v/>
      </c>
      <c r="CC368" t="str">
        <v/>
      </c>
      <c r="CD368" t="str">
        <v/>
      </c>
      <c r="CE368" t="str">
        <v/>
      </c>
      <c r="CF368" t="str">
        <v/>
      </c>
      <c r="CG368" t="str">
        <v/>
      </c>
      <c r="CH368" t="str">
        <v/>
      </c>
      <c r="CI368" t="str">
        <v/>
      </c>
      <c r="CJ368" t="str">
        <v/>
      </c>
      <c r="CK368" t="str">
        <v/>
      </c>
      <c r="CL368" t="str">
        <v/>
      </c>
      <c r="CM368" t="str">
        <v/>
      </c>
      <c r="CN368" t="str">
        <v/>
      </c>
      <c r="CO368" t="str">
        <v/>
      </c>
      <c r="CP368" t="str">
        <v/>
      </c>
      <c r="CQ368" t="str">
        <v/>
      </c>
      <c r="CR368" t="str">
        <v/>
      </c>
    </row>
    <row r="369" spans="7:96" x14ac:dyDescent="0.3">
      <c r="G369" s="4" t="str">
        <f t="shared" si="5"/>
        <v/>
      </c>
      <c r="J369" t="str">
        <f>IFERROR(_xlfn.XLOOKUP(I369,Backend!$D$6:$D$101,Backend!$B$6:$B$101),"")</f>
        <v/>
      </c>
      <c r="Q369" t="str" cm="1">
        <f t="array" ref="Q369:CR369">TRANSPOSE(_xlfn._xlws.FILTER(Backend!$M$5:$M$100,J369=Backend!$I$5:$I$100))</f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  <c r="AE369" t="str">
        <v/>
      </c>
      <c r="AF369" t="str">
        <v/>
      </c>
      <c r="AG369" t="str">
        <v/>
      </c>
      <c r="AH369" t="str">
        <v/>
      </c>
      <c r="AI369" t="str">
        <v/>
      </c>
      <c r="AJ369" t="str">
        <v/>
      </c>
      <c r="AK369" t="str">
        <v/>
      </c>
      <c r="AL369" t="str">
        <v/>
      </c>
      <c r="AM369" t="str">
        <v/>
      </c>
      <c r="AN369" t="str">
        <v/>
      </c>
      <c r="AO369" t="str">
        <v/>
      </c>
      <c r="AP369" t="str">
        <v/>
      </c>
      <c r="AQ369" t="str">
        <v/>
      </c>
      <c r="AR369" t="str">
        <v/>
      </c>
      <c r="AS369" t="str">
        <v/>
      </c>
      <c r="AT369" t="str">
        <v/>
      </c>
      <c r="AU369" t="str">
        <v/>
      </c>
      <c r="AV369" t="str">
        <v/>
      </c>
      <c r="AW369" t="str">
        <v/>
      </c>
      <c r="AX369" t="str">
        <v/>
      </c>
      <c r="AY369" t="str">
        <v/>
      </c>
      <c r="AZ369" t="str">
        <v/>
      </c>
      <c r="BA369" t="str">
        <v/>
      </c>
      <c r="BB369" t="str">
        <v/>
      </c>
      <c r="BC369" t="str">
        <v/>
      </c>
      <c r="BD369" t="str">
        <v/>
      </c>
      <c r="BE369" t="str">
        <v/>
      </c>
      <c r="BF369" t="str">
        <v/>
      </c>
      <c r="BG369" t="str">
        <v/>
      </c>
      <c r="BH369" t="str">
        <v/>
      </c>
      <c r="BI369" t="str">
        <v/>
      </c>
      <c r="BJ369" t="str">
        <v/>
      </c>
      <c r="BK369" t="str">
        <v/>
      </c>
      <c r="BL369" t="str">
        <v/>
      </c>
      <c r="BM369" t="str">
        <v/>
      </c>
      <c r="BN369" t="str">
        <v/>
      </c>
      <c r="BO369" t="str">
        <v/>
      </c>
      <c r="BP369" t="str">
        <v/>
      </c>
      <c r="BQ369" t="str">
        <v/>
      </c>
      <c r="BR369" t="str">
        <v/>
      </c>
      <c r="BS369" t="str">
        <v/>
      </c>
      <c r="BT369" t="str">
        <v/>
      </c>
      <c r="BU369" t="str">
        <v/>
      </c>
      <c r="BV369" t="str">
        <v/>
      </c>
      <c r="BW369" t="str">
        <v/>
      </c>
      <c r="BX369" t="str">
        <v/>
      </c>
      <c r="BY369" t="str">
        <v/>
      </c>
      <c r="BZ369" t="str">
        <v/>
      </c>
      <c r="CA369" t="str">
        <v/>
      </c>
      <c r="CB369" t="str">
        <v/>
      </c>
      <c r="CC369" t="str">
        <v/>
      </c>
      <c r="CD369" t="str">
        <v/>
      </c>
      <c r="CE369" t="str">
        <v/>
      </c>
      <c r="CF369" t="str">
        <v/>
      </c>
      <c r="CG369" t="str">
        <v/>
      </c>
      <c r="CH369" t="str">
        <v/>
      </c>
      <c r="CI369" t="str">
        <v/>
      </c>
      <c r="CJ369" t="str">
        <v/>
      </c>
      <c r="CK369" t="str">
        <v/>
      </c>
      <c r="CL369" t="str">
        <v/>
      </c>
      <c r="CM369" t="str">
        <v/>
      </c>
      <c r="CN369" t="str">
        <v/>
      </c>
      <c r="CO369" t="str">
        <v/>
      </c>
      <c r="CP369" t="str">
        <v/>
      </c>
      <c r="CQ369" t="str">
        <v/>
      </c>
      <c r="CR369" t="str">
        <v/>
      </c>
    </row>
    <row r="370" spans="7:96" x14ac:dyDescent="0.3">
      <c r="G370" s="4" t="str">
        <f t="shared" si="5"/>
        <v/>
      </c>
      <c r="J370" t="str">
        <f>IFERROR(_xlfn.XLOOKUP(I370,Backend!$D$6:$D$101,Backend!$B$6:$B$101),"")</f>
        <v/>
      </c>
      <c r="Q370" t="str" cm="1">
        <f t="array" ref="Q370:CR370">TRANSPOSE(_xlfn._xlws.FILTER(Backend!$M$5:$M$100,J370=Backend!$I$5:$I$100))</f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  <c r="AE370" t="str">
        <v/>
      </c>
      <c r="AF370" t="str">
        <v/>
      </c>
      <c r="AG370" t="str">
        <v/>
      </c>
      <c r="AH370" t="str">
        <v/>
      </c>
      <c r="AI370" t="str">
        <v/>
      </c>
      <c r="AJ370" t="str">
        <v/>
      </c>
      <c r="AK370" t="str">
        <v/>
      </c>
      <c r="AL370" t="str">
        <v/>
      </c>
      <c r="AM370" t="str">
        <v/>
      </c>
      <c r="AN370" t="str">
        <v/>
      </c>
      <c r="AO370" t="str">
        <v/>
      </c>
      <c r="AP370" t="str">
        <v/>
      </c>
      <c r="AQ370" t="str">
        <v/>
      </c>
      <c r="AR370" t="str">
        <v/>
      </c>
      <c r="AS370" t="str">
        <v/>
      </c>
      <c r="AT370" t="str">
        <v/>
      </c>
      <c r="AU370" t="str">
        <v/>
      </c>
      <c r="AV370" t="str">
        <v/>
      </c>
      <c r="AW370" t="str">
        <v/>
      </c>
      <c r="AX370" t="str">
        <v/>
      </c>
      <c r="AY370" t="str">
        <v/>
      </c>
      <c r="AZ370" t="str">
        <v/>
      </c>
      <c r="BA370" t="str">
        <v/>
      </c>
      <c r="BB370" t="str">
        <v/>
      </c>
      <c r="BC370" t="str">
        <v/>
      </c>
      <c r="BD370" t="str">
        <v/>
      </c>
      <c r="BE370" t="str">
        <v/>
      </c>
      <c r="BF370" t="str">
        <v/>
      </c>
      <c r="BG370" t="str">
        <v/>
      </c>
      <c r="BH370" t="str">
        <v/>
      </c>
      <c r="BI370" t="str">
        <v/>
      </c>
      <c r="BJ370" t="str">
        <v/>
      </c>
      <c r="BK370" t="str">
        <v/>
      </c>
      <c r="BL370" t="str">
        <v/>
      </c>
      <c r="BM370" t="str">
        <v/>
      </c>
      <c r="BN370" t="str">
        <v/>
      </c>
      <c r="BO370" t="str">
        <v/>
      </c>
      <c r="BP370" t="str">
        <v/>
      </c>
      <c r="BQ370" t="str">
        <v/>
      </c>
      <c r="BR370" t="str">
        <v/>
      </c>
      <c r="BS370" t="str">
        <v/>
      </c>
      <c r="BT370" t="str">
        <v/>
      </c>
      <c r="BU370" t="str">
        <v/>
      </c>
      <c r="BV370" t="str">
        <v/>
      </c>
      <c r="BW370" t="str">
        <v/>
      </c>
      <c r="BX370" t="str">
        <v/>
      </c>
      <c r="BY370" t="str">
        <v/>
      </c>
      <c r="BZ370" t="str">
        <v/>
      </c>
      <c r="CA370" t="str">
        <v/>
      </c>
      <c r="CB370" t="str">
        <v/>
      </c>
      <c r="CC370" t="str">
        <v/>
      </c>
      <c r="CD370" t="str">
        <v/>
      </c>
      <c r="CE370" t="str">
        <v/>
      </c>
      <c r="CF370" t="str">
        <v/>
      </c>
      <c r="CG370" t="str">
        <v/>
      </c>
      <c r="CH370" t="str">
        <v/>
      </c>
      <c r="CI370" t="str">
        <v/>
      </c>
      <c r="CJ370" t="str">
        <v/>
      </c>
      <c r="CK370" t="str">
        <v/>
      </c>
      <c r="CL370" t="str">
        <v/>
      </c>
      <c r="CM370" t="str">
        <v/>
      </c>
      <c r="CN370" t="str">
        <v/>
      </c>
      <c r="CO370" t="str">
        <v/>
      </c>
      <c r="CP370" t="str">
        <v/>
      </c>
      <c r="CQ370" t="str">
        <v/>
      </c>
      <c r="CR370" t="str">
        <v/>
      </c>
    </row>
    <row r="371" spans="7:96" x14ac:dyDescent="0.3">
      <c r="G371" s="4" t="str">
        <f t="shared" si="5"/>
        <v/>
      </c>
      <c r="J371" t="str">
        <f>IFERROR(_xlfn.XLOOKUP(I371,Backend!$D$6:$D$101,Backend!$B$6:$B$101),"")</f>
        <v/>
      </c>
      <c r="Q371" t="str" cm="1">
        <f t="array" ref="Q371:CR371">TRANSPOSE(_xlfn._xlws.FILTER(Backend!$M$5:$M$100,J371=Backend!$I$5:$I$100))</f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  <c r="AE371" t="str">
        <v/>
      </c>
      <c r="AF371" t="str">
        <v/>
      </c>
      <c r="AG371" t="str">
        <v/>
      </c>
      <c r="AH371" t="str">
        <v/>
      </c>
      <c r="AI371" t="str">
        <v/>
      </c>
      <c r="AJ371" t="str">
        <v/>
      </c>
      <c r="AK371" t="str">
        <v/>
      </c>
      <c r="AL371" t="str">
        <v/>
      </c>
      <c r="AM371" t="str">
        <v/>
      </c>
      <c r="AN371" t="str">
        <v/>
      </c>
      <c r="AO371" t="str">
        <v/>
      </c>
      <c r="AP371" t="str">
        <v/>
      </c>
      <c r="AQ371" t="str">
        <v/>
      </c>
      <c r="AR371" t="str">
        <v/>
      </c>
      <c r="AS371" t="str">
        <v/>
      </c>
      <c r="AT371" t="str">
        <v/>
      </c>
      <c r="AU371" t="str">
        <v/>
      </c>
      <c r="AV371" t="str">
        <v/>
      </c>
      <c r="AW371" t="str">
        <v/>
      </c>
      <c r="AX371" t="str">
        <v/>
      </c>
      <c r="AY371" t="str">
        <v/>
      </c>
      <c r="AZ371" t="str">
        <v/>
      </c>
      <c r="BA371" t="str">
        <v/>
      </c>
      <c r="BB371" t="str">
        <v/>
      </c>
      <c r="BC371" t="str">
        <v/>
      </c>
      <c r="BD371" t="str">
        <v/>
      </c>
      <c r="BE371" t="str">
        <v/>
      </c>
      <c r="BF371" t="str">
        <v/>
      </c>
      <c r="BG371" t="str">
        <v/>
      </c>
      <c r="BH371" t="str">
        <v/>
      </c>
      <c r="BI371" t="str">
        <v/>
      </c>
      <c r="BJ371" t="str">
        <v/>
      </c>
      <c r="BK371" t="str">
        <v/>
      </c>
      <c r="BL371" t="str">
        <v/>
      </c>
      <c r="BM371" t="str">
        <v/>
      </c>
      <c r="BN371" t="str">
        <v/>
      </c>
      <c r="BO371" t="str">
        <v/>
      </c>
      <c r="BP371" t="str">
        <v/>
      </c>
      <c r="BQ371" t="str">
        <v/>
      </c>
      <c r="BR371" t="str">
        <v/>
      </c>
      <c r="BS371" t="str">
        <v/>
      </c>
      <c r="BT371" t="str">
        <v/>
      </c>
      <c r="BU371" t="str">
        <v/>
      </c>
      <c r="BV371" t="str">
        <v/>
      </c>
      <c r="BW371" t="str">
        <v/>
      </c>
      <c r="BX371" t="str">
        <v/>
      </c>
      <c r="BY371" t="str">
        <v/>
      </c>
      <c r="BZ371" t="str">
        <v/>
      </c>
      <c r="CA371" t="str">
        <v/>
      </c>
      <c r="CB371" t="str">
        <v/>
      </c>
      <c r="CC371" t="str">
        <v/>
      </c>
      <c r="CD371" t="str">
        <v/>
      </c>
      <c r="CE371" t="str">
        <v/>
      </c>
      <c r="CF371" t="str">
        <v/>
      </c>
      <c r="CG371" t="str">
        <v/>
      </c>
      <c r="CH371" t="str">
        <v/>
      </c>
      <c r="CI371" t="str">
        <v/>
      </c>
      <c r="CJ371" t="str">
        <v/>
      </c>
      <c r="CK371" t="str">
        <v/>
      </c>
      <c r="CL371" t="str">
        <v/>
      </c>
      <c r="CM371" t="str">
        <v/>
      </c>
      <c r="CN371" t="str">
        <v/>
      </c>
      <c r="CO371" t="str">
        <v/>
      </c>
      <c r="CP371" t="str">
        <v/>
      </c>
      <c r="CQ371" t="str">
        <v/>
      </c>
      <c r="CR371" t="str">
        <v/>
      </c>
    </row>
    <row r="372" spans="7:96" x14ac:dyDescent="0.3">
      <c r="G372" s="4" t="str">
        <f t="shared" si="5"/>
        <v/>
      </c>
      <c r="J372" t="str">
        <f>IFERROR(_xlfn.XLOOKUP(I372,Backend!$D$6:$D$101,Backend!$B$6:$B$101),"")</f>
        <v/>
      </c>
      <c r="Q372" t="str" cm="1">
        <f t="array" ref="Q372:CR372">TRANSPOSE(_xlfn._xlws.FILTER(Backend!$M$5:$M$100,J372=Backend!$I$5:$I$100))</f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  <c r="AE372" t="str">
        <v/>
      </c>
      <c r="AF372" t="str">
        <v/>
      </c>
      <c r="AG372" t="str">
        <v/>
      </c>
      <c r="AH372" t="str">
        <v/>
      </c>
      <c r="AI372" t="str">
        <v/>
      </c>
      <c r="AJ372" t="str">
        <v/>
      </c>
      <c r="AK372" t="str">
        <v/>
      </c>
      <c r="AL372" t="str">
        <v/>
      </c>
      <c r="AM372" t="str">
        <v/>
      </c>
      <c r="AN372" t="str">
        <v/>
      </c>
      <c r="AO372" t="str">
        <v/>
      </c>
      <c r="AP372" t="str">
        <v/>
      </c>
      <c r="AQ372" t="str">
        <v/>
      </c>
      <c r="AR372" t="str">
        <v/>
      </c>
      <c r="AS372" t="str">
        <v/>
      </c>
      <c r="AT372" t="str">
        <v/>
      </c>
      <c r="AU372" t="str">
        <v/>
      </c>
      <c r="AV372" t="str">
        <v/>
      </c>
      <c r="AW372" t="str">
        <v/>
      </c>
      <c r="AX372" t="str">
        <v/>
      </c>
      <c r="AY372" t="str">
        <v/>
      </c>
      <c r="AZ372" t="str">
        <v/>
      </c>
      <c r="BA372" t="str">
        <v/>
      </c>
      <c r="BB372" t="str">
        <v/>
      </c>
      <c r="BC372" t="str">
        <v/>
      </c>
      <c r="BD372" t="str">
        <v/>
      </c>
      <c r="BE372" t="str">
        <v/>
      </c>
      <c r="BF372" t="str">
        <v/>
      </c>
      <c r="BG372" t="str">
        <v/>
      </c>
      <c r="BH372" t="str">
        <v/>
      </c>
      <c r="BI372" t="str">
        <v/>
      </c>
      <c r="BJ372" t="str">
        <v/>
      </c>
      <c r="BK372" t="str">
        <v/>
      </c>
      <c r="BL372" t="str">
        <v/>
      </c>
      <c r="BM372" t="str">
        <v/>
      </c>
      <c r="BN372" t="str">
        <v/>
      </c>
      <c r="BO372" t="str">
        <v/>
      </c>
      <c r="BP372" t="str">
        <v/>
      </c>
      <c r="BQ372" t="str">
        <v/>
      </c>
      <c r="BR372" t="str">
        <v/>
      </c>
      <c r="BS372" t="str">
        <v/>
      </c>
      <c r="BT372" t="str">
        <v/>
      </c>
      <c r="BU372" t="str">
        <v/>
      </c>
      <c r="BV372" t="str">
        <v/>
      </c>
      <c r="BW372" t="str">
        <v/>
      </c>
      <c r="BX372" t="str">
        <v/>
      </c>
      <c r="BY372" t="str">
        <v/>
      </c>
      <c r="BZ372" t="str">
        <v/>
      </c>
      <c r="CA372" t="str">
        <v/>
      </c>
      <c r="CB372" t="str">
        <v/>
      </c>
      <c r="CC372" t="str">
        <v/>
      </c>
      <c r="CD372" t="str">
        <v/>
      </c>
      <c r="CE372" t="str">
        <v/>
      </c>
      <c r="CF372" t="str">
        <v/>
      </c>
      <c r="CG372" t="str">
        <v/>
      </c>
      <c r="CH372" t="str">
        <v/>
      </c>
      <c r="CI372" t="str">
        <v/>
      </c>
      <c r="CJ372" t="str">
        <v/>
      </c>
      <c r="CK372" t="str">
        <v/>
      </c>
      <c r="CL372" t="str">
        <v/>
      </c>
      <c r="CM372" t="str">
        <v/>
      </c>
      <c r="CN372" t="str">
        <v/>
      </c>
      <c r="CO372" t="str">
        <v/>
      </c>
      <c r="CP372" t="str">
        <v/>
      </c>
      <c r="CQ372" t="str">
        <v/>
      </c>
      <c r="CR372" t="str">
        <v/>
      </c>
    </row>
    <row r="373" spans="7:96" x14ac:dyDescent="0.3">
      <c r="G373" s="4" t="str">
        <f t="shared" si="5"/>
        <v/>
      </c>
      <c r="J373" t="str">
        <f>IFERROR(_xlfn.XLOOKUP(I373,Backend!$D$6:$D$101,Backend!$B$6:$B$101),"")</f>
        <v/>
      </c>
      <c r="Q373" t="str" cm="1">
        <f t="array" ref="Q373:CR373">TRANSPOSE(_xlfn._xlws.FILTER(Backend!$M$5:$M$100,J373=Backend!$I$5:$I$100))</f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  <c r="AE373" t="str">
        <v/>
      </c>
      <c r="AF373" t="str">
        <v/>
      </c>
      <c r="AG373" t="str">
        <v/>
      </c>
      <c r="AH373" t="str">
        <v/>
      </c>
      <c r="AI373" t="str">
        <v/>
      </c>
      <c r="AJ373" t="str">
        <v/>
      </c>
      <c r="AK373" t="str">
        <v/>
      </c>
      <c r="AL373" t="str">
        <v/>
      </c>
      <c r="AM373" t="str">
        <v/>
      </c>
      <c r="AN373" t="str">
        <v/>
      </c>
      <c r="AO373" t="str">
        <v/>
      </c>
      <c r="AP373" t="str">
        <v/>
      </c>
      <c r="AQ373" t="str">
        <v/>
      </c>
      <c r="AR373" t="str">
        <v/>
      </c>
      <c r="AS373" t="str">
        <v/>
      </c>
      <c r="AT373" t="str">
        <v/>
      </c>
      <c r="AU373" t="str">
        <v/>
      </c>
      <c r="AV373" t="str">
        <v/>
      </c>
      <c r="AW373" t="str">
        <v/>
      </c>
      <c r="AX373" t="str">
        <v/>
      </c>
      <c r="AY373" t="str">
        <v/>
      </c>
      <c r="AZ373" t="str">
        <v/>
      </c>
      <c r="BA373" t="str">
        <v/>
      </c>
      <c r="BB373" t="str">
        <v/>
      </c>
      <c r="BC373" t="str">
        <v/>
      </c>
      <c r="BD373" t="str">
        <v/>
      </c>
      <c r="BE373" t="str">
        <v/>
      </c>
      <c r="BF373" t="str">
        <v/>
      </c>
      <c r="BG373" t="str">
        <v/>
      </c>
      <c r="BH373" t="str">
        <v/>
      </c>
      <c r="BI373" t="str">
        <v/>
      </c>
      <c r="BJ373" t="str">
        <v/>
      </c>
      <c r="BK373" t="str">
        <v/>
      </c>
      <c r="BL373" t="str">
        <v/>
      </c>
      <c r="BM373" t="str">
        <v/>
      </c>
      <c r="BN373" t="str">
        <v/>
      </c>
      <c r="BO373" t="str">
        <v/>
      </c>
      <c r="BP373" t="str">
        <v/>
      </c>
      <c r="BQ373" t="str">
        <v/>
      </c>
      <c r="BR373" t="str">
        <v/>
      </c>
      <c r="BS373" t="str">
        <v/>
      </c>
      <c r="BT373" t="str">
        <v/>
      </c>
      <c r="BU373" t="str">
        <v/>
      </c>
      <c r="BV373" t="str">
        <v/>
      </c>
      <c r="BW373" t="str">
        <v/>
      </c>
      <c r="BX373" t="str">
        <v/>
      </c>
      <c r="BY373" t="str">
        <v/>
      </c>
      <c r="BZ373" t="str">
        <v/>
      </c>
      <c r="CA373" t="str">
        <v/>
      </c>
      <c r="CB373" t="str">
        <v/>
      </c>
      <c r="CC373" t="str">
        <v/>
      </c>
      <c r="CD373" t="str">
        <v/>
      </c>
      <c r="CE373" t="str">
        <v/>
      </c>
      <c r="CF373" t="str">
        <v/>
      </c>
      <c r="CG373" t="str">
        <v/>
      </c>
      <c r="CH373" t="str">
        <v/>
      </c>
      <c r="CI373" t="str">
        <v/>
      </c>
      <c r="CJ373" t="str">
        <v/>
      </c>
      <c r="CK373" t="str">
        <v/>
      </c>
      <c r="CL373" t="str">
        <v/>
      </c>
      <c r="CM373" t="str">
        <v/>
      </c>
      <c r="CN373" t="str">
        <v/>
      </c>
      <c r="CO373" t="str">
        <v/>
      </c>
      <c r="CP373" t="str">
        <v/>
      </c>
      <c r="CQ373" t="str">
        <v/>
      </c>
      <c r="CR373" t="str">
        <v/>
      </c>
    </row>
    <row r="374" spans="7:96" x14ac:dyDescent="0.3">
      <c r="G374" s="4" t="str">
        <f t="shared" si="5"/>
        <v/>
      </c>
      <c r="J374" t="str">
        <f>IFERROR(_xlfn.XLOOKUP(I374,Backend!$D$6:$D$101,Backend!$B$6:$B$101),"")</f>
        <v/>
      </c>
      <c r="Q374" t="str" cm="1">
        <f t="array" ref="Q374:CR374">TRANSPOSE(_xlfn._xlws.FILTER(Backend!$M$5:$M$100,J374=Backend!$I$5:$I$100))</f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  <c r="AE374" t="str">
        <v/>
      </c>
      <c r="AF374" t="str">
        <v/>
      </c>
      <c r="AG374" t="str">
        <v/>
      </c>
      <c r="AH374" t="str">
        <v/>
      </c>
      <c r="AI374" t="str">
        <v/>
      </c>
      <c r="AJ374" t="str">
        <v/>
      </c>
      <c r="AK374" t="str">
        <v/>
      </c>
      <c r="AL374" t="str">
        <v/>
      </c>
      <c r="AM374" t="str">
        <v/>
      </c>
      <c r="AN374" t="str">
        <v/>
      </c>
      <c r="AO374" t="str">
        <v/>
      </c>
      <c r="AP374" t="str">
        <v/>
      </c>
      <c r="AQ374" t="str">
        <v/>
      </c>
      <c r="AR374" t="str">
        <v/>
      </c>
      <c r="AS374" t="str">
        <v/>
      </c>
      <c r="AT374" t="str">
        <v/>
      </c>
      <c r="AU374" t="str">
        <v/>
      </c>
      <c r="AV374" t="str">
        <v/>
      </c>
      <c r="AW374" t="str">
        <v/>
      </c>
      <c r="AX374" t="str">
        <v/>
      </c>
      <c r="AY374" t="str">
        <v/>
      </c>
      <c r="AZ374" t="str">
        <v/>
      </c>
      <c r="BA374" t="str">
        <v/>
      </c>
      <c r="BB374" t="str">
        <v/>
      </c>
      <c r="BC374" t="str">
        <v/>
      </c>
      <c r="BD374" t="str">
        <v/>
      </c>
      <c r="BE374" t="str">
        <v/>
      </c>
      <c r="BF374" t="str">
        <v/>
      </c>
      <c r="BG374" t="str">
        <v/>
      </c>
      <c r="BH374" t="str">
        <v/>
      </c>
      <c r="BI374" t="str">
        <v/>
      </c>
      <c r="BJ374" t="str">
        <v/>
      </c>
      <c r="BK374" t="str">
        <v/>
      </c>
      <c r="BL374" t="str">
        <v/>
      </c>
      <c r="BM374" t="str">
        <v/>
      </c>
      <c r="BN374" t="str">
        <v/>
      </c>
      <c r="BO374" t="str">
        <v/>
      </c>
      <c r="BP374" t="str">
        <v/>
      </c>
      <c r="BQ374" t="str">
        <v/>
      </c>
      <c r="BR374" t="str">
        <v/>
      </c>
      <c r="BS374" t="str">
        <v/>
      </c>
      <c r="BT374" t="str">
        <v/>
      </c>
      <c r="BU374" t="str">
        <v/>
      </c>
      <c r="BV374" t="str">
        <v/>
      </c>
      <c r="BW374" t="str">
        <v/>
      </c>
      <c r="BX374" t="str">
        <v/>
      </c>
      <c r="BY374" t="str">
        <v/>
      </c>
      <c r="BZ374" t="str">
        <v/>
      </c>
      <c r="CA374" t="str">
        <v/>
      </c>
      <c r="CB374" t="str">
        <v/>
      </c>
      <c r="CC374" t="str">
        <v/>
      </c>
      <c r="CD374" t="str">
        <v/>
      </c>
      <c r="CE374" t="str">
        <v/>
      </c>
      <c r="CF374" t="str">
        <v/>
      </c>
      <c r="CG374" t="str">
        <v/>
      </c>
      <c r="CH374" t="str">
        <v/>
      </c>
      <c r="CI374" t="str">
        <v/>
      </c>
      <c r="CJ374" t="str">
        <v/>
      </c>
      <c r="CK374" t="str">
        <v/>
      </c>
      <c r="CL374" t="str">
        <v/>
      </c>
      <c r="CM374" t="str">
        <v/>
      </c>
      <c r="CN374" t="str">
        <v/>
      </c>
      <c r="CO374" t="str">
        <v/>
      </c>
      <c r="CP374" t="str">
        <v/>
      </c>
      <c r="CQ374" t="str">
        <v/>
      </c>
      <c r="CR374" t="str">
        <v/>
      </c>
    </row>
    <row r="375" spans="7:96" x14ac:dyDescent="0.3">
      <c r="G375" s="4" t="str">
        <f t="shared" si="5"/>
        <v/>
      </c>
      <c r="J375" t="str">
        <f>IFERROR(_xlfn.XLOOKUP(I375,Backend!$D$6:$D$101,Backend!$B$6:$B$101),"")</f>
        <v/>
      </c>
      <c r="Q375" t="str" cm="1">
        <f t="array" ref="Q375:CR375">TRANSPOSE(_xlfn._xlws.FILTER(Backend!$M$5:$M$100,J375=Backend!$I$5:$I$100))</f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  <c r="AE375" t="str">
        <v/>
      </c>
      <c r="AF375" t="str">
        <v/>
      </c>
      <c r="AG375" t="str">
        <v/>
      </c>
      <c r="AH375" t="str">
        <v/>
      </c>
      <c r="AI375" t="str">
        <v/>
      </c>
      <c r="AJ375" t="str">
        <v/>
      </c>
      <c r="AK375" t="str">
        <v/>
      </c>
      <c r="AL375" t="str">
        <v/>
      </c>
      <c r="AM375" t="str">
        <v/>
      </c>
      <c r="AN375" t="str">
        <v/>
      </c>
      <c r="AO375" t="str">
        <v/>
      </c>
      <c r="AP375" t="str">
        <v/>
      </c>
      <c r="AQ375" t="str">
        <v/>
      </c>
      <c r="AR375" t="str">
        <v/>
      </c>
      <c r="AS375" t="str">
        <v/>
      </c>
      <c r="AT375" t="str">
        <v/>
      </c>
      <c r="AU375" t="str">
        <v/>
      </c>
      <c r="AV375" t="str">
        <v/>
      </c>
      <c r="AW375" t="str">
        <v/>
      </c>
      <c r="AX375" t="str">
        <v/>
      </c>
      <c r="AY375" t="str">
        <v/>
      </c>
      <c r="AZ375" t="str">
        <v/>
      </c>
      <c r="BA375" t="str">
        <v/>
      </c>
      <c r="BB375" t="str">
        <v/>
      </c>
      <c r="BC375" t="str">
        <v/>
      </c>
      <c r="BD375" t="str">
        <v/>
      </c>
      <c r="BE375" t="str">
        <v/>
      </c>
      <c r="BF375" t="str">
        <v/>
      </c>
      <c r="BG375" t="str">
        <v/>
      </c>
      <c r="BH375" t="str">
        <v/>
      </c>
      <c r="BI375" t="str">
        <v/>
      </c>
      <c r="BJ375" t="str">
        <v/>
      </c>
      <c r="BK375" t="str">
        <v/>
      </c>
      <c r="BL375" t="str">
        <v/>
      </c>
      <c r="BM375" t="str">
        <v/>
      </c>
      <c r="BN375" t="str">
        <v/>
      </c>
      <c r="BO375" t="str">
        <v/>
      </c>
      <c r="BP375" t="str">
        <v/>
      </c>
      <c r="BQ375" t="str">
        <v/>
      </c>
      <c r="BR375" t="str">
        <v/>
      </c>
      <c r="BS375" t="str">
        <v/>
      </c>
      <c r="BT375" t="str">
        <v/>
      </c>
      <c r="BU375" t="str">
        <v/>
      </c>
      <c r="BV375" t="str">
        <v/>
      </c>
      <c r="BW375" t="str">
        <v/>
      </c>
      <c r="BX375" t="str">
        <v/>
      </c>
      <c r="BY375" t="str">
        <v/>
      </c>
      <c r="BZ375" t="str">
        <v/>
      </c>
      <c r="CA375" t="str">
        <v/>
      </c>
      <c r="CB375" t="str">
        <v/>
      </c>
      <c r="CC375" t="str">
        <v/>
      </c>
      <c r="CD375" t="str">
        <v/>
      </c>
      <c r="CE375" t="str">
        <v/>
      </c>
      <c r="CF375" t="str">
        <v/>
      </c>
      <c r="CG375" t="str">
        <v/>
      </c>
      <c r="CH375" t="str">
        <v/>
      </c>
      <c r="CI375" t="str">
        <v/>
      </c>
      <c r="CJ375" t="str">
        <v/>
      </c>
      <c r="CK375" t="str">
        <v/>
      </c>
      <c r="CL375" t="str">
        <v/>
      </c>
      <c r="CM375" t="str">
        <v/>
      </c>
      <c r="CN375" t="str">
        <v/>
      </c>
      <c r="CO375" t="str">
        <v/>
      </c>
      <c r="CP375" t="str">
        <v/>
      </c>
      <c r="CQ375" t="str">
        <v/>
      </c>
      <c r="CR375" t="str">
        <v/>
      </c>
    </row>
    <row r="376" spans="7:96" x14ac:dyDescent="0.3">
      <c r="G376" s="4" t="str">
        <f t="shared" si="5"/>
        <v/>
      </c>
      <c r="J376" t="str">
        <f>IFERROR(_xlfn.XLOOKUP(I376,Backend!$D$6:$D$101,Backend!$B$6:$B$101),"")</f>
        <v/>
      </c>
      <c r="Q376" t="str" cm="1">
        <f t="array" ref="Q376:CR376">TRANSPOSE(_xlfn._xlws.FILTER(Backend!$M$5:$M$100,J376=Backend!$I$5:$I$100))</f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  <c r="AE376" t="str">
        <v/>
      </c>
      <c r="AF376" t="str">
        <v/>
      </c>
      <c r="AG376" t="str">
        <v/>
      </c>
      <c r="AH376" t="str">
        <v/>
      </c>
      <c r="AI376" t="str">
        <v/>
      </c>
      <c r="AJ376" t="str">
        <v/>
      </c>
      <c r="AK376" t="str">
        <v/>
      </c>
      <c r="AL376" t="str">
        <v/>
      </c>
      <c r="AM376" t="str">
        <v/>
      </c>
      <c r="AN376" t="str">
        <v/>
      </c>
      <c r="AO376" t="str">
        <v/>
      </c>
      <c r="AP376" t="str">
        <v/>
      </c>
      <c r="AQ376" t="str">
        <v/>
      </c>
      <c r="AR376" t="str">
        <v/>
      </c>
      <c r="AS376" t="str">
        <v/>
      </c>
      <c r="AT376" t="str">
        <v/>
      </c>
      <c r="AU376" t="str">
        <v/>
      </c>
      <c r="AV376" t="str">
        <v/>
      </c>
      <c r="AW376" t="str">
        <v/>
      </c>
      <c r="AX376" t="str">
        <v/>
      </c>
      <c r="AY376" t="str">
        <v/>
      </c>
      <c r="AZ376" t="str">
        <v/>
      </c>
      <c r="BA376" t="str">
        <v/>
      </c>
      <c r="BB376" t="str">
        <v/>
      </c>
      <c r="BC376" t="str">
        <v/>
      </c>
      <c r="BD376" t="str">
        <v/>
      </c>
      <c r="BE376" t="str">
        <v/>
      </c>
      <c r="BF376" t="str">
        <v/>
      </c>
      <c r="BG376" t="str">
        <v/>
      </c>
      <c r="BH376" t="str">
        <v/>
      </c>
      <c r="BI376" t="str">
        <v/>
      </c>
      <c r="BJ376" t="str">
        <v/>
      </c>
      <c r="BK376" t="str">
        <v/>
      </c>
      <c r="BL376" t="str">
        <v/>
      </c>
      <c r="BM376" t="str">
        <v/>
      </c>
      <c r="BN376" t="str">
        <v/>
      </c>
      <c r="BO376" t="str">
        <v/>
      </c>
      <c r="BP376" t="str">
        <v/>
      </c>
      <c r="BQ376" t="str">
        <v/>
      </c>
      <c r="BR376" t="str">
        <v/>
      </c>
      <c r="BS376" t="str">
        <v/>
      </c>
      <c r="BT376" t="str">
        <v/>
      </c>
      <c r="BU376" t="str">
        <v/>
      </c>
      <c r="BV376" t="str">
        <v/>
      </c>
      <c r="BW376" t="str">
        <v/>
      </c>
      <c r="BX376" t="str">
        <v/>
      </c>
      <c r="BY376" t="str">
        <v/>
      </c>
      <c r="BZ376" t="str">
        <v/>
      </c>
      <c r="CA376" t="str">
        <v/>
      </c>
      <c r="CB376" t="str">
        <v/>
      </c>
      <c r="CC376" t="str">
        <v/>
      </c>
      <c r="CD376" t="str">
        <v/>
      </c>
      <c r="CE376" t="str">
        <v/>
      </c>
      <c r="CF376" t="str">
        <v/>
      </c>
      <c r="CG376" t="str">
        <v/>
      </c>
      <c r="CH376" t="str">
        <v/>
      </c>
      <c r="CI376" t="str">
        <v/>
      </c>
      <c r="CJ376" t="str">
        <v/>
      </c>
      <c r="CK376" t="str">
        <v/>
      </c>
      <c r="CL376" t="str">
        <v/>
      </c>
      <c r="CM376" t="str">
        <v/>
      </c>
      <c r="CN376" t="str">
        <v/>
      </c>
      <c r="CO376" t="str">
        <v/>
      </c>
      <c r="CP376" t="str">
        <v/>
      </c>
      <c r="CQ376" t="str">
        <v/>
      </c>
      <c r="CR376" t="str">
        <v/>
      </c>
    </row>
    <row r="377" spans="7:96" x14ac:dyDescent="0.3">
      <c r="G377" s="4" t="str">
        <f t="shared" si="5"/>
        <v/>
      </c>
      <c r="J377" t="str">
        <f>IFERROR(_xlfn.XLOOKUP(I377,Backend!$D$6:$D$101,Backend!$B$6:$B$101),"")</f>
        <v/>
      </c>
      <c r="Q377" t="str" cm="1">
        <f t="array" ref="Q377:CR377">TRANSPOSE(_xlfn._xlws.FILTER(Backend!$M$5:$M$100,J377=Backend!$I$5:$I$100))</f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  <c r="AE377" t="str">
        <v/>
      </c>
      <c r="AF377" t="str">
        <v/>
      </c>
      <c r="AG377" t="str">
        <v/>
      </c>
      <c r="AH377" t="str">
        <v/>
      </c>
      <c r="AI377" t="str">
        <v/>
      </c>
      <c r="AJ377" t="str">
        <v/>
      </c>
      <c r="AK377" t="str">
        <v/>
      </c>
      <c r="AL377" t="str">
        <v/>
      </c>
      <c r="AM377" t="str">
        <v/>
      </c>
      <c r="AN377" t="str">
        <v/>
      </c>
      <c r="AO377" t="str">
        <v/>
      </c>
      <c r="AP377" t="str">
        <v/>
      </c>
      <c r="AQ377" t="str">
        <v/>
      </c>
      <c r="AR377" t="str">
        <v/>
      </c>
      <c r="AS377" t="str">
        <v/>
      </c>
      <c r="AT377" t="str">
        <v/>
      </c>
      <c r="AU377" t="str">
        <v/>
      </c>
      <c r="AV377" t="str">
        <v/>
      </c>
      <c r="AW377" t="str">
        <v/>
      </c>
      <c r="AX377" t="str">
        <v/>
      </c>
      <c r="AY377" t="str">
        <v/>
      </c>
      <c r="AZ377" t="str">
        <v/>
      </c>
      <c r="BA377" t="str">
        <v/>
      </c>
      <c r="BB377" t="str">
        <v/>
      </c>
      <c r="BC377" t="str">
        <v/>
      </c>
      <c r="BD377" t="str">
        <v/>
      </c>
      <c r="BE377" t="str">
        <v/>
      </c>
      <c r="BF377" t="str">
        <v/>
      </c>
      <c r="BG377" t="str">
        <v/>
      </c>
      <c r="BH377" t="str">
        <v/>
      </c>
      <c r="BI377" t="str">
        <v/>
      </c>
      <c r="BJ377" t="str">
        <v/>
      </c>
      <c r="BK377" t="str">
        <v/>
      </c>
      <c r="BL377" t="str">
        <v/>
      </c>
      <c r="BM377" t="str">
        <v/>
      </c>
      <c r="BN377" t="str">
        <v/>
      </c>
      <c r="BO377" t="str">
        <v/>
      </c>
      <c r="BP377" t="str">
        <v/>
      </c>
      <c r="BQ377" t="str">
        <v/>
      </c>
      <c r="BR377" t="str">
        <v/>
      </c>
      <c r="BS377" t="str">
        <v/>
      </c>
      <c r="BT377" t="str">
        <v/>
      </c>
      <c r="BU377" t="str">
        <v/>
      </c>
      <c r="BV377" t="str">
        <v/>
      </c>
      <c r="BW377" t="str">
        <v/>
      </c>
      <c r="BX377" t="str">
        <v/>
      </c>
      <c r="BY377" t="str">
        <v/>
      </c>
      <c r="BZ377" t="str">
        <v/>
      </c>
      <c r="CA377" t="str">
        <v/>
      </c>
      <c r="CB377" t="str">
        <v/>
      </c>
      <c r="CC377" t="str">
        <v/>
      </c>
      <c r="CD377" t="str">
        <v/>
      </c>
      <c r="CE377" t="str">
        <v/>
      </c>
      <c r="CF377" t="str">
        <v/>
      </c>
      <c r="CG377" t="str">
        <v/>
      </c>
      <c r="CH377" t="str">
        <v/>
      </c>
      <c r="CI377" t="str">
        <v/>
      </c>
      <c r="CJ377" t="str">
        <v/>
      </c>
      <c r="CK377" t="str">
        <v/>
      </c>
      <c r="CL377" t="str">
        <v/>
      </c>
      <c r="CM377" t="str">
        <v/>
      </c>
      <c r="CN377" t="str">
        <v/>
      </c>
      <c r="CO377" t="str">
        <v/>
      </c>
      <c r="CP377" t="str">
        <v/>
      </c>
      <c r="CQ377" t="str">
        <v/>
      </c>
      <c r="CR377" t="str">
        <v/>
      </c>
    </row>
    <row r="378" spans="7:96" x14ac:dyDescent="0.3">
      <c r="G378" s="4" t="str">
        <f t="shared" si="5"/>
        <v/>
      </c>
      <c r="J378" t="str">
        <f>IFERROR(_xlfn.XLOOKUP(I378,Backend!$D$6:$D$101,Backend!$B$6:$B$101),"")</f>
        <v/>
      </c>
      <c r="Q378" t="str" cm="1">
        <f t="array" ref="Q378:CR378">TRANSPOSE(_xlfn._xlws.FILTER(Backend!$M$5:$M$100,J378=Backend!$I$5:$I$100))</f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  <c r="AE378" t="str">
        <v/>
      </c>
      <c r="AF378" t="str">
        <v/>
      </c>
      <c r="AG378" t="str">
        <v/>
      </c>
      <c r="AH378" t="str">
        <v/>
      </c>
      <c r="AI378" t="str">
        <v/>
      </c>
      <c r="AJ378" t="str">
        <v/>
      </c>
      <c r="AK378" t="str">
        <v/>
      </c>
      <c r="AL378" t="str">
        <v/>
      </c>
      <c r="AM378" t="str">
        <v/>
      </c>
      <c r="AN378" t="str">
        <v/>
      </c>
      <c r="AO378" t="str">
        <v/>
      </c>
      <c r="AP378" t="str">
        <v/>
      </c>
      <c r="AQ378" t="str">
        <v/>
      </c>
      <c r="AR378" t="str">
        <v/>
      </c>
      <c r="AS378" t="str">
        <v/>
      </c>
      <c r="AT378" t="str">
        <v/>
      </c>
      <c r="AU378" t="str">
        <v/>
      </c>
      <c r="AV378" t="str">
        <v/>
      </c>
      <c r="AW378" t="str">
        <v/>
      </c>
      <c r="AX378" t="str">
        <v/>
      </c>
      <c r="AY378" t="str">
        <v/>
      </c>
      <c r="AZ378" t="str">
        <v/>
      </c>
      <c r="BA378" t="str">
        <v/>
      </c>
      <c r="BB378" t="str">
        <v/>
      </c>
      <c r="BC378" t="str">
        <v/>
      </c>
      <c r="BD378" t="str">
        <v/>
      </c>
      <c r="BE378" t="str">
        <v/>
      </c>
      <c r="BF378" t="str">
        <v/>
      </c>
      <c r="BG378" t="str">
        <v/>
      </c>
      <c r="BH378" t="str">
        <v/>
      </c>
      <c r="BI378" t="str">
        <v/>
      </c>
      <c r="BJ378" t="str">
        <v/>
      </c>
      <c r="BK378" t="str">
        <v/>
      </c>
      <c r="BL378" t="str">
        <v/>
      </c>
      <c r="BM378" t="str">
        <v/>
      </c>
      <c r="BN378" t="str">
        <v/>
      </c>
      <c r="BO378" t="str">
        <v/>
      </c>
      <c r="BP378" t="str">
        <v/>
      </c>
      <c r="BQ378" t="str">
        <v/>
      </c>
      <c r="BR378" t="str">
        <v/>
      </c>
      <c r="BS378" t="str">
        <v/>
      </c>
      <c r="BT378" t="str">
        <v/>
      </c>
      <c r="BU378" t="str">
        <v/>
      </c>
      <c r="BV378" t="str">
        <v/>
      </c>
      <c r="BW378" t="str">
        <v/>
      </c>
      <c r="BX378" t="str">
        <v/>
      </c>
      <c r="BY378" t="str">
        <v/>
      </c>
      <c r="BZ378" t="str">
        <v/>
      </c>
      <c r="CA378" t="str">
        <v/>
      </c>
      <c r="CB378" t="str">
        <v/>
      </c>
      <c r="CC378" t="str">
        <v/>
      </c>
      <c r="CD378" t="str">
        <v/>
      </c>
      <c r="CE378" t="str">
        <v/>
      </c>
      <c r="CF378" t="str">
        <v/>
      </c>
      <c r="CG378" t="str">
        <v/>
      </c>
      <c r="CH378" t="str">
        <v/>
      </c>
      <c r="CI378" t="str">
        <v/>
      </c>
      <c r="CJ378" t="str">
        <v/>
      </c>
      <c r="CK378" t="str">
        <v/>
      </c>
      <c r="CL378" t="str">
        <v/>
      </c>
      <c r="CM378" t="str">
        <v/>
      </c>
      <c r="CN378" t="str">
        <v/>
      </c>
      <c r="CO378" t="str">
        <v/>
      </c>
      <c r="CP378" t="str">
        <v/>
      </c>
      <c r="CQ378" t="str">
        <v/>
      </c>
      <c r="CR378" t="str">
        <v/>
      </c>
    </row>
    <row r="379" spans="7:96" x14ac:dyDescent="0.3">
      <c r="G379" s="4" t="str">
        <f t="shared" si="5"/>
        <v/>
      </c>
      <c r="J379" t="str">
        <f>IFERROR(_xlfn.XLOOKUP(I379,Backend!$D$6:$D$101,Backend!$B$6:$B$101),"")</f>
        <v/>
      </c>
      <c r="Q379" t="str" cm="1">
        <f t="array" ref="Q379:CR379">TRANSPOSE(_xlfn._xlws.FILTER(Backend!$M$5:$M$100,J379=Backend!$I$5:$I$100))</f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  <c r="AE379" t="str">
        <v/>
      </c>
      <c r="AF379" t="str">
        <v/>
      </c>
      <c r="AG379" t="str">
        <v/>
      </c>
      <c r="AH379" t="str">
        <v/>
      </c>
      <c r="AI379" t="str">
        <v/>
      </c>
      <c r="AJ379" t="str">
        <v/>
      </c>
      <c r="AK379" t="str">
        <v/>
      </c>
      <c r="AL379" t="str">
        <v/>
      </c>
      <c r="AM379" t="str">
        <v/>
      </c>
      <c r="AN379" t="str">
        <v/>
      </c>
      <c r="AO379" t="str">
        <v/>
      </c>
      <c r="AP379" t="str">
        <v/>
      </c>
      <c r="AQ379" t="str">
        <v/>
      </c>
      <c r="AR379" t="str">
        <v/>
      </c>
      <c r="AS379" t="str">
        <v/>
      </c>
      <c r="AT379" t="str">
        <v/>
      </c>
      <c r="AU379" t="str">
        <v/>
      </c>
      <c r="AV379" t="str">
        <v/>
      </c>
      <c r="AW379" t="str">
        <v/>
      </c>
      <c r="AX379" t="str">
        <v/>
      </c>
      <c r="AY379" t="str">
        <v/>
      </c>
      <c r="AZ379" t="str">
        <v/>
      </c>
      <c r="BA379" t="str">
        <v/>
      </c>
      <c r="BB379" t="str">
        <v/>
      </c>
      <c r="BC379" t="str">
        <v/>
      </c>
      <c r="BD379" t="str">
        <v/>
      </c>
      <c r="BE379" t="str">
        <v/>
      </c>
      <c r="BF379" t="str">
        <v/>
      </c>
      <c r="BG379" t="str">
        <v/>
      </c>
      <c r="BH379" t="str">
        <v/>
      </c>
      <c r="BI379" t="str">
        <v/>
      </c>
      <c r="BJ379" t="str">
        <v/>
      </c>
      <c r="BK379" t="str">
        <v/>
      </c>
      <c r="BL379" t="str">
        <v/>
      </c>
      <c r="BM379" t="str">
        <v/>
      </c>
      <c r="BN379" t="str">
        <v/>
      </c>
      <c r="BO379" t="str">
        <v/>
      </c>
      <c r="BP379" t="str">
        <v/>
      </c>
      <c r="BQ379" t="str">
        <v/>
      </c>
      <c r="BR379" t="str">
        <v/>
      </c>
      <c r="BS379" t="str">
        <v/>
      </c>
      <c r="BT379" t="str">
        <v/>
      </c>
      <c r="BU379" t="str">
        <v/>
      </c>
      <c r="BV379" t="str">
        <v/>
      </c>
      <c r="BW379" t="str">
        <v/>
      </c>
      <c r="BX379" t="str">
        <v/>
      </c>
      <c r="BY379" t="str">
        <v/>
      </c>
      <c r="BZ379" t="str">
        <v/>
      </c>
      <c r="CA379" t="str">
        <v/>
      </c>
      <c r="CB379" t="str">
        <v/>
      </c>
      <c r="CC379" t="str">
        <v/>
      </c>
      <c r="CD379" t="str">
        <v/>
      </c>
      <c r="CE379" t="str">
        <v/>
      </c>
      <c r="CF379" t="str">
        <v/>
      </c>
      <c r="CG379" t="str">
        <v/>
      </c>
      <c r="CH379" t="str">
        <v/>
      </c>
      <c r="CI379" t="str">
        <v/>
      </c>
      <c r="CJ379" t="str">
        <v/>
      </c>
      <c r="CK379" t="str">
        <v/>
      </c>
      <c r="CL379" t="str">
        <v/>
      </c>
      <c r="CM379" t="str">
        <v/>
      </c>
      <c r="CN379" t="str">
        <v/>
      </c>
      <c r="CO379" t="str">
        <v/>
      </c>
      <c r="CP379" t="str">
        <v/>
      </c>
      <c r="CQ379" t="str">
        <v/>
      </c>
      <c r="CR379" t="str">
        <v/>
      </c>
    </row>
    <row r="380" spans="7:96" x14ac:dyDescent="0.3">
      <c r="G380" s="4" t="str">
        <f t="shared" si="5"/>
        <v/>
      </c>
      <c r="J380" t="str">
        <f>IFERROR(_xlfn.XLOOKUP(I380,Backend!$D$6:$D$101,Backend!$B$6:$B$101),"")</f>
        <v/>
      </c>
      <c r="Q380" t="str" cm="1">
        <f t="array" ref="Q380:CR380">TRANSPOSE(_xlfn._xlws.FILTER(Backend!$M$5:$M$100,J380=Backend!$I$5:$I$100))</f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  <c r="AE380" t="str">
        <v/>
      </c>
      <c r="AF380" t="str">
        <v/>
      </c>
      <c r="AG380" t="str">
        <v/>
      </c>
      <c r="AH380" t="str">
        <v/>
      </c>
      <c r="AI380" t="str">
        <v/>
      </c>
      <c r="AJ380" t="str">
        <v/>
      </c>
      <c r="AK380" t="str">
        <v/>
      </c>
      <c r="AL380" t="str">
        <v/>
      </c>
      <c r="AM380" t="str">
        <v/>
      </c>
      <c r="AN380" t="str">
        <v/>
      </c>
      <c r="AO380" t="str">
        <v/>
      </c>
      <c r="AP380" t="str">
        <v/>
      </c>
      <c r="AQ380" t="str">
        <v/>
      </c>
      <c r="AR380" t="str">
        <v/>
      </c>
      <c r="AS380" t="str">
        <v/>
      </c>
      <c r="AT380" t="str">
        <v/>
      </c>
      <c r="AU380" t="str">
        <v/>
      </c>
      <c r="AV380" t="str">
        <v/>
      </c>
      <c r="AW380" t="str">
        <v/>
      </c>
      <c r="AX380" t="str">
        <v/>
      </c>
      <c r="AY380" t="str">
        <v/>
      </c>
      <c r="AZ380" t="str">
        <v/>
      </c>
      <c r="BA380" t="str">
        <v/>
      </c>
      <c r="BB380" t="str">
        <v/>
      </c>
      <c r="BC380" t="str">
        <v/>
      </c>
      <c r="BD380" t="str">
        <v/>
      </c>
      <c r="BE380" t="str">
        <v/>
      </c>
      <c r="BF380" t="str">
        <v/>
      </c>
      <c r="BG380" t="str">
        <v/>
      </c>
      <c r="BH380" t="str">
        <v/>
      </c>
      <c r="BI380" t="str">
        <v/>
      </c>
      <c r="BJ380" t="str">
        <v/>
      </c>
      <c r="BK380" t="str">
        <v/>
      </c>
      <c r="BL380" t="str">
        <v/>
      </c>
      <c r="BM380" t="str">
        <v/>
      </c>
      <c r="BN380" t="str">
        <v/>
      </c>
      <c r="BO380" t="str">
        <v/>
      </c>
      <c r="BP380" t="str">
        <v/>
      </c>
      <c r="BQ380" t="str">
        <v/>
      </c>
      <c r="BR380" t="str">
        <v/>
      </c>
      <c r="BS380" t="str">
        <v/>
      </c>
      <c r="BT380" t="str">
        <v/>
      </c>
      <c r="BU380" t="str">
        <v/>
      </c>
      <c r="BV380" t="str">
        <v/>
      </c>
      <c r="BW380" t="str">
        <v/>
      </c>
      <c r="BX380" t="str">
        <v/>
      </c>
      <c r="BY380" t="str">
        <v/>
      </c>
      <c r="BZ380" t="str">
        <v/>
      </c>
      <c r="CA380" t="str">
        <v/>
      </c>
      <c r="CB380" t="str">
        <v/>
      </c>
      <c r="CC380" t="str">
        <v/>
      </c>
      <c r="CD380" t="str">
        <v/>
      </c>
      <c r="CE380" t="str">
        <v/>
      </c>
      <c r="CF380" t="str">
        <v/>
      </c>
      <c r="CG380" t="str">
        <v/>
      </c>
      <c r="CH380" t="str">
        <v/>
      </c>
      <c r="CI380" t="str">
        <v/>
      </c>
      <c r="CJ380" t="str">
        <v/>
      </c>
      <c r="CK380" t="str">
        <v/>
      </c>
      <c r="CL380" t="str">
        <v/>
      </c>
      <c r="CM380" t="str">
        <v/>
      </c>
      <c r="CN380" t="str">
        <v/>
      </c>
      <c r="CO380" t="str">
        <v/>
      </c>
      <c r="CP380" t="str">
        <v/>
      </c>
      <c r="CQ380" t="str">
        <v/>
      </c>
      <c r="CR380" t="str">
        <v/>
      </c>
    </row>
    <row r="381" spans="7:96" x14ac:dyDescent="0.3">
      <c r="G381" s="4" t="str">
        <f t="shared" si="5"/>
        <v/>
      </c>
      <c r="J381" t="str">
        <f>IFERROR(_xlfn.XLOOKUP(I381,Backend!$D$6:$D$101,Backend!$B$6:$B$101),"")</f>
        <v/>
      </c>
      <c r="Q381" t="str" cm="1">
        <f t="array" ref="Q381:CR381">TRANSPOSE(_xlfn._xlws.FILTER(Backend!$M$5:$M$100,J381=Backend!$I$5:$I$100))</f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  <c r="AF381" t="str">
        <v/>
      </c>
      <c r="AG381" t="str">
        <v/>
      </c>
      <c r="AH381" t="str">
        <v/>
      </c>
      <c r="AI381" t="str">
        <v/>
      </c>
      <c r="AJ381" t="str">
        <v/>
      </c>
      <c r="AK381" t="str">
        <v/>
      </c>
      <c r="AL381" t="str">
        <v/>
      </c>
      <c r="AM381" t="str">
        <v/>
      </c>
      <c r="AN381" t="str">
        <v/>
      </c>
      <c r="AO381" t="str">
        <v/>
      </c>
      <c r="AP381" t="str">
        <v/>
      </c>
      <c r="AQ381" t="str">
        <v/>
      </c>
      <c r="AR381" t="str">
        <v/>
      </c>
      <c r="AS381" t="str">
        <v/>
      </c>
      <c r="AT381" t="str">
        <v/>
      </c>
      <c r="AU381" t="str">
        <v/>
      </c>
      <c r="AV381" t="str">
        <v/>
      </c>
      <c r="AW381" t="str">
        <v/>
      </c>
      <c r="AX381" t="str">
        <v/>
      </c>
      <c r="AY381" t="str">
        <v/>
      </c>
      <c r="AZ381" t="str">
        <v/>
      </c>
      <c r="BA381" t="str">
        <v/>
      </c>
      <c r="BB381" t="str">
        <v/>
      </c>
      <c r="BC381" t="str">
        <v/>
      </c>
      <c r="BD381" t="str">
        <v/>
      </c>
      <c r="BE381" t="str">
        <v/>
      </c>
      <c r="BF381" t="str">
        <v/>
      </c>
      <c r="BG381" t="str">
        <v/>
      </c>
      <c r="BH381" t="str">
        <v/>
      </c>
      <c r="BI381" t="str">
        <v/>
      </c>
      <c r="BJ381" t="str">
        <v/>
      </c>
      <c r="BK381" t="str">
        <v/>
      </c>
      <c r="BL381" t="str">
        <v/>
      </c>
      <c r="BM381" t="str">
        <v/>
      </c>
      <c r="BN381" t="str">
        <v/>
      </c>
      <c r="BO381" t="str">
        <v/>
      </c>
      <c r="BP381" t="str">
        <v/>
      </c>
      <c r="BQ381" t="str">
        <v/>
      </c>
      <c r="BR381" t="str">
        <v/>
      </c>
      <c r="BS381" t="str">
        <v/>
      </c>
      <c r="BT381" t="str">
        <v/>
      </c>
      <c r="BU381" t="str">
        <v/>
      </c>
      <c r="BV381" t="str">
        <v/>
      </c>
      <c r="BW381" t="str">
        <v/>
      </c>
      <c r="BX381" t="str">
        <v/>
      </c>
      <c r="BY381" t="str">
        <v/>
      </c>
      <c r="BZ381" t="str">
        <v/>
      </c>
      <c r="CA381" t="str">
        <v/>
      </c>
      <c r="CB381" t="str">
        <v/>
      </c>
      <c r="CC381" t="str">
        <v/>
      </c>
      <c r="CD381" t="str">
        <v/>
      </c>
      <c r="CE381" t="str">
        <v/>
      </c>
      <c r="CF381" t="str">
        <v/>
      </c>
      <c r="CG381" t="str">
        <v/>
      </c>
      <c r="CH381" t="str">
        <v/>
      </c>
      <c r="CI381" t="str">
        <v/>
      </c>
      <c r="CJ381" t="str">
        <v/>
      </c>
      <c r="CK381" t="str">
        <v/>
      </c>
      <c r="CL381" t="str">
        <v/>
      </c>
      <c r="CM381" t="str">
        <v/>
      </c>
      <c r="CN381" t="str">
        <v/>
      </c>
      <c r="CO381" t="str">
        <v/>
      </c>
      <c r="CP381" t="str">
        <v/>
      </c>
      <c r="CQ381" t="str">
        <v/>
      </c>
      <c r="CR381" t="str">
        <v/>
      </c>
    </row>
    <row r="382" spans="7:96" x14ac:dyDescent="0.3">
      <c r="G382" s="4" t="str">
        <f t="shared" si="5"/>
        <v/>
      </c>
      <c r="J382" t="str">
        <f>IFERROR(_xlfn.XLOOKUP(I382,Backend!$D$6:$D$101,Backend!$B$6:$B$101),"")</f>
        <v/>
      </c>
      <c r="Q382" t="str" cm="1">
        <f t="array" ref="Q382:CR382">TRANSPOSE(_xlfn._xlws.FILTER(Backend!$M$5:$M$100,J382=Backend!$I$5:$I$100))</f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  <c r="AE382" t="str">
        <v/>
      </c>
      <c r="AF382" t="str">
        <v/>
      </c>
      <c r="AG382" t="str">
        <v/>
      </c>
      <c r="AH382" t="str">
        <v/>
      </c>
      <c r="AI382" t="str">
        <v/>
      </c>
      <c r="AJ382" t="str">
        <v/>
      </c>
      <c r="AK382" t="str">
        <v/>
      </c>
      <c r="AL382" t="str">
        <v/>
      </c>
      <c r="AM382" t="str">
        <v/>
      </c>
      <c r="AN382" t="str">
        <v/>
      </c>
      <c r="AO382" t="str">
        <v/>
      </c>
      <c r="AP382" t="str">
        <v/>
      </c>
      <c r="AQ382" t="str">
        <v/>
      </c>
      <c r="AR382" t="str">
        <v/>
      </c>
      <c r="AS382" t="str">
        <v/>
      </c>
      <c r="AT382" t="str">
        <v/>
      </c>
      <c r="AU382" t="str">
        <v/>
      </c>
      <c r="AV382" t="str">
        <v/>
      </c>
      <c r="AW382" t="str">
        <v/>
      </c>
      <c r="AX382" t="str">
        <v/>
      </c>
      <c r="AY382" t="str">
        <v/>
      </c>
      <c r="AZ382" t="str">
        <v/>
      </c>
      <c r="BA382" t="str">
        <v/>
      </c>
      <c r="BB382" t="str">
        <v/>
      </c>
      <c r="BC382" t="str">
        <v/>
      </c>
      <c r="BD382" t="str">
        <v/>
      </c>
      <c r="BE382" t="str">
        <v/>
      </c>
      <c r="BF382" t="str">
        <v/>
      </c>
      <c r="BG382" t="str">
        <v/>
      </c>
      <c r="BH382" t="str">
        <v/>
      </c>
      <c r="BI382" t="str">
        <v/>
      </c>
      <c r="BJ382" t="str">
        <v/>
      </c>
      <c r="BK382" t="str">
        <v/>
      </c>
      <c r="BL382" t="str">
        <v/>
      </c>
      <c r="BM382" t="str">
        <v/>
      </c>
      <c r="BN382" t="str">
        <v/>
      </c>
      <c r="BO382" t="str">
        <v/>
      </c>
      <c r="BP382" t="str">
        <v/>
      </c>
      <c r="BQ382" t="str">
        <v/>
      </c>
      <c r="BR382" t="str">
        <v/>
      </c>
      <c r="BS382" t="str">
        <v/>
      </c>
      <c r="BT382" t="str">
        <v/>
      </c>
      <c r="BU382" t="str">
        <v/>
      </c>
      <c r="BV382" t="str">
        <v/>
      </c>
      <c r="BW382" t="str">
        <v/>
      </c>
      <c r="BX382" t="str">
        <v/>
      </c>
      <c r="BY382" t="str">
        <v/>
      </c>
      <c r="BZ382" t="str">
        <v/>
      </c>
      <c r="CA382" t="str">
        <v/>
      </c>
      <c r="CB382" t="str">
        <v/>
      </c>
      <c r="CC382" t="str">
        <v/>
      </c>
      <c r="CD382" t="str">
        <v/>
      </c>
      <c r="CE382" t="str">
        <v/>
      </c>
      <c r="CF382" t="str">
        <v/>
      </c>
      <c r="CG382" t="str">
        <v/>
      </c>
      <c r="CH382" t="str">
        <v/>
      </c>
      <c r="CI382" t="str">
        <v/>
      </c>
      <c r="CJ382" t="str">
        <v/>
      </c>
      <c r="CK382" t="str">
        <v/>
      </c>
      <c r="CL382" t="str">
        <v/>
      </c>
      <c r="CM382" t="str">
        <v/>
      </c>
      <c r="CN382" t="str">
        <v/>
      </c>
      <c r="CO382" t="str">
        <v/>
      </c>
      <c r="CP382" t="str">
        <v/>
      </c>
      <c r="CQ382" t="str">
        <v/>
      </c>
      <c r="CR382" t="str">
        <v/>
      </c>
    </row>
    <row r="383" spans="7:96" x14ac:dyDescent="0.3">
      <c r="G383" s="4" t="str">
        <f t="shared" si="5"/>
        <v/>
      </c>
      <c r="J383" t="str">
        <f>IFERROR(_xlfn.XLOOKUP(I383,Backend!$D$6:$D$101,Backend!$B$6:$B$101),"")</f>
        <v/>
      </c>
      <c r="Q383" t="str" cm="1">
        <f t="array" ref="Q383:CR383">TRANSPOSE(_xlfn._xlws.FILTER(Backend!$M$5:$M$100,J383=Backend!$I$5:$I$100))</f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  <c r="AE383" t="str">
        <v/>
      </c>
      <c r="AF383" t="str">
        <v/>
      </c>
      <c r="AG383" t="str">
        <v/>
      </c>
      <c r="AH383" t="str">
        <v/>
      </c>
      <c r="AI383" t="str">
        <v/>
      </c>
      <c r="AJ383" t="str">
        <v/>
      </c>
      <c r="AK383" t="str">
        <v/>
      </c>
      <c r="AL383" t="str">
        <v/>
      </c>
      <c r="AM383" t="str">
        <v/>
      </c>
      <c r="AN383" t="str">
        <v/>
      </c>
      <c r="AO383" t="str">
        <v/>
      </c>
      <c r="AP383" t="str">
        <v/>
      </c>
      <c r="AQ383" t="str">
        <v/>
      </c>
      <c r="AR383" t="str">
        <v/>
      </c>
      <c r="AS383" t="str">
        <v/>
      </c>
      <c r="AT383" t="str">
        <v/>
      </c>
      <c r="AU383" t="str">
        <v/>
      </c>
      <c r="AV383" t="str">
        <v/>
      </c>
      <c r="AW383" t="str">
        <v/>
      </c>
      <c r="AX383" t="str">
        <v/>
      </c>
      <c r="AY383" t="str">
        <v/>
      </c>
      <c r="AZ383" t="str">
        <v/>
      </c>
      <c r="BA383" t="str">
        <v/>
      </c>
      <c r="BB383" t="str">
        <v/>
      </c>
      <c r="BC383" t="str">
        <v/>
      </c>
      <c r="BD383" t="str">
        <v/>
      </c>
      <c r="BE383" t="str">
        <v/>
      </c>
      <c r="BF383" t="str">
        <v/>
      </c>
      <c r="BG383" t="str">
        <v/>
      </c>
      <c r="BH383" t="str">
        <v/>
      </c>
      <c r="BI383" t="str">
        <v/>
      </c>
      <c r="BJ383" t="str">
        <v/>
      </c>
      <c r="BK383" t="str">
        <v/>
      </c>
      <c r="BL383" t="str">
        <v/>
      </c>
      <c r="BM383" t="str">
        <v/>
      </c>
      <c r="BN383" t="str">
        <v/>
      </c>
      <c r="BO383" t="str">
        <v/>
      </c>
      <c r="BP383" t="str">
        <v/>
      </c>
      <c r="BQ383" t="str">
        <v/>
      </c>
      <c r="BR383" t="str">
        <v/>
      </c>
      <c r="BS383" t="str">
        <v/>
      </c>
      <c r="BT383" t="str">
        <v/>
      </c>
      <c r="BU383" t="str">
        <v/>
      </c>
      <c r="BV383" t="str">
        <v/>
      </c>
      <c r="BW383" t="str">
        <v/>
      </c>
      <c r="BX383" t="str">
        <v/>
      </c>
      <c r="BY383" t="str">
        <v/>
      </c>
      <c r="BZ383" t="str">
        <v/>
      </c>
      <c r="CA383" t="str">
        <v/>
      </c>
      <c r="CB383" t="str">
        <v/>
      </c>
      <c r="CC383" t="str">
        <v/>
      </c>
      <c r="CD383" t="str">
        <v/>
      </c>
      <c r="CE383" t="str">
        <v/>
      </c>
      <c r="CF383" t="str">
        <v/>
      </c>
      <c r="CG383" t="str">
        <v/>
      </c>
      <c r="CH383" t="str">
        <v/>
      </c>
      <c r="CI383" t="str">
        <v/>
      </c>
      <c r="CJ383" t="str">
        <v/>
      </c>
      <c r="CK383" t="str">
        <v/>
      </c>
      <c r="CL383" t="str">
        <v/>
      </c>
      <c r="CM383" t="str">
        <v/>
      </c>
      <c r="CN383" t="str">
        <v/>
      </c>
      <c r="CO383" t="str">
        <v/>
      </c>
      <c r="CP383" t="str">
        <v/>
      </c>
      <c r="CQ383" t="str">
        <v/>
      </c>
      <c r="CR383" t="str">
        <v/>
      </c>
    </row>
    <row r="384" spans="7:96" x14ac:dyDescent="0.3">
      <c r="G384" s="4" t="str">
        <f t="shared" si="5"/>
        <v/>
      </c>
      <c r="J384" t="str">
        <f>IFERROR(_xlfn.XLOOKUP(I384,Backend!$D$6:$D$101,Backend!$B$6:$B$101),"")</f>
        <v/>
      </c>
      <c r="Q384" t="str" cm="1">
        <f t="array" ref="Q384:CR384">TRANSPOSE(_xlfn._xlws.FILTER(Backend!$M$5:$M$100,J384=Backend!$I$5:$I$100))</f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  <c r="AE384" t="str">
        <v/>
      </c>
      <c r="AF384" t="str">
        <v/>
      </c>
      <c r="AG384" t="str">
        <v/>
      </c>
      <c r="AH384" t="str">
        <v/>
      </c>
      <c r="AI384" t="str">
        <v/>
      </c>
      <c r="AJ384" t="str">
        <v/>
      </c>
      <c r="AK384" t="str">
        <v/>
      </c>
      <c r="AL384" t="str">
        <v/>
      </c>
      <c r="AM384" t="str">
        <v/>
      </c>
      <c r="AN384" t="str">
        <v/>
      </c>
      <c r="AO384" t="str">
        <v/>
      </c>
      <c r="AP384" t="str">
        <v/>
      </c>
      <c r="AQ384" t="str">
        <v/>
      </c>
      <c r="AR384" t="str">
        <v/>
      </c>
      <c r="AS384" t="str">
        <v/>
      </c>
      <c r="AT384" t="str">
        <v/>
      </c>
      <c r="AU384" t="str">
        <v/>
      </c>
      <c r="AV384" t="str">
        <v/>
      </c>
      <c r="AW384" t="str">
        <v/>
      </c>
      <c r="AX384" t="str">
        <v/>
      </c>
      <c r="AY384" t="str">
        <v/>
      </c>
      <c r="AZ384" t="str">
        <v/>
      </c>
      <c r="BA384" t="str">
        <v/>
      </c>
      <c r="BB384" t="str">
        <v/>
      </c>
      <c r="BC384" t="str">
        <v/>
      </c>
      <c r="BD384" t="str">
        <v/>
      </c>
      <c r="BE384" t="str">
        <v/>
      </c>
      <c r="BF384" t="str">
        <v/>
      </c>
      <c r="BG384" t="str">
        <v/>
      </c>
      <c r="BH384" t="str">
        <v/>
      </c>
      <c r="BI384" t="str">
        <v/>
      </c>
      <c r="BJ384" t="str">
        <v/>
      </c>
      <c r="BK384" t="str">
        <v/>
      </c>
      <c r="BL384" t="str">
        <v/>
      </c>
      <c r="BM384" t="str">
        <v/>
      </c>
      <c r="BN384" t="str">
        <v/>
      </c>
      <c r="BO384" t="str">
        <v/>
      </c>
      <c r="BP384" t="str">
        <v/>
      </c>
      <c r="BQ384" t="str">
        <v/>
      </c>
      <c r="BR384" t="str">
        <v/>
      </c>
      <c r="BS384" t="str">
        <v/>
      </c>
      <c r="BT384" t="str">
        <v/>
      </c>
      <c r="BU384" t="str">
        <v/>
      </c>
      <c r="BV384" t="str">
        <v/>
      </c>
      <c r="BW384" t="str">
        <v/>
      </c>
      <c r="BX384" t="str">
        <v/>
      </c>
      <c r="BY384" t="str">
        <v/>
      </c>
      <c r="BZ384" t="str">
        <v/>
      </c>
      <c r="CA384" t="str">
        <v/>
      </c>
      <c r="CB384" t="str">
        <v/>
      </c>
      <c r="CC384" t="str">
        <v/>
      </c>
      <c r="CD384" t="str">
        <v/>
      </c>
      <c r="CE384" t="str">
        <v/>
      </c>
      <c r="CF384" t="str">
        <v/>
      </c>
      <c r="CG384" t="str">
        <v/>
      </c>
      <c r="CH384" t="str">
        <v/>
      </c>
      <c r="CI384" t="str">
        <v/>
      </c>
      <c r="CJ384" t="str">
        <v/>
      </c>
      <c r="CK384" t="str">
        <v/>
      </c>
      <c r="CL384" t="str">
        <v/>
      </c>
      <c r="CM384" t="str">
        <v/>
      </c>
      <c r="CN384" t="str">
        <v/>
      </c>
      <c r="CO384" t="str">
        <v/>
      </c>
      <c r="CP384" t="str">
        <v/>
      </c>
      <c r="CQ384" t="str">
        <v/>
      </c>
      <c r="CR384" t="str">
        <v/>
      </c>
    </row>
    <row r="385" spans="7:96" x14ac:dyDescent="0.3">
      <c r="G385" s="4" t="str">
        <f t="shared" si="5"/>
        <v/>
      </c>
      <c r="J385" t="str">
        <f>IFERROR(_xlfn.XLOOKUP(I385,Backend!$D$6:$D$101,Backend!$B$6:$B$101),"")</f>
        <v/>
      </c>
      <c r="Q385" t="str" cm="1">
        <f t="array" ref="Q385:CR385">TRANSPOSE(_xlfn._xlws.FILTER(Backend!$M$5:$M$100,J385=Backend!$I$5:$I$100))</f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  <c r="AE385" t="str">
        <v/>
      </c>
      <c r="AF385" t="str">
        <v/>
      </c>
      <c r="AG385" t="str">
        <v/>
      </c>
      <c r="AH385" t="str">
        <v/>
      </c>
      <c r="AI385" t="str">
        <v/>
      </c>
      <c r="AJ385" t="str">
        <v/>
      </c>
      <c r="AK385" t="str">
        <v/>
      </c>
      <c r="AL385" t="str">
        <v/>
      </c>
      <c r="AM385" t="str">
        <v/>
      </c>
      <c r="AN385" t="str">
        <v/>
      </c>
      <c r="AO385" t="str">
        <v/>
      </c>
      <c r="AP385" t="str">
        <v/>
      </c>
      <c r="AQ385" t="str">
        <v/>
      </c>
      <c r="AR385" t="str">
        <v/>
      </c>
      <c r="AS385" t="str">
        <v/>
      </c>
      <c r="AT385" t="str">
        <v/>
      </c>
      <c r="AU385" t="str">
        <v/>
      </c>
      <c r="AV385" t="str">
        <v/>
      </c>
      <c r="AW385" t="str">
        <v/>
      </c>
      <c r="AX385" t="str">
        <v/>
      </c>
      <c r="AY385" t="str">
        <v/>
      </c>
      <c r="AZ385" t="str">
        <v/>
      </c>
      <c r="BA385" t="str">
        <v/>
      </c>
      <c r="BB385" t="str">
        <v/>
      </c>
      <c r="BC385" t="str">
        <v/>
      </c>
      <c r="BD385" t="str">
        <v/>
      </c>
      <c r="BE385" t="str">
        <v/>
      </c>
      <c r="BF385" t="str">
        <v/>
      </c>
      <c r="BG385" t="str">
        <v/>
      </c>
      <c r="BH385" t="str">
        <v/>
      </c>
      <c r="BI385" t="str">
        <v/>
      </c>
      <c r="BJ385" t="str">
        <v/>
      </c>
      <c r="BK385" t="str">
        <v/>
      </c>
      <c r="BL385" t="str">
        <v/>
      </c>
      <c r="BM385" t="str">
        <v/>
      </c>
      <c r="BN385" t="str">
        <v/>
      </c>
      <c r="BO385" t="str">
        <v/>
      </c>
      <c r="BP385" t="str">
        <v/>
      </c>
      <c r="BQ385" t="str">
        <v/>
      </c>
      <c r="BR385" t="str">
        <v/>
      </c>
      <c r="BS385" t="str">
        <v/>
      </c>
      <c r="BT385" t="str">
        <v/>
      </c>
      <c r="BU385" t="str">
        <v/>
      </c>
      <c r="BV385" t="str">
        <v/>
      </c>
      <c r="BW385" t="str">
        <v/>
      </c>
      <c r="BX385" t="str">
        <v/>
      </c>
      <c r="BY385" t="str">
        <v/>
      </c>
      <c r="BZ385" t="str">
        <v/>
      </c>
      <c r="CA385" t="str">
        <v/>
      </c>
      <c r="CB385" t="str">
        <v/>
      </c>
      <c r="CC385" t="str">
        <v/>
      </c>
      <c r="CD385" t="str">
        <v/>
      </c>
      <c r="CE385" t="str">
        <v/>
      </c>
      <c r="CF385" t="str">
        <v/>
      </c>
      <c r="CG385" t="str">
        <v/>
      </c>
      <c r="CH385" t="str">
        <v/>
      </c>
      <c r="CI385" t="str">
        <v/>
      </c>
      <c r="CJ385" t="str">
        <v/>
      </c>
      <c r="CK385" t="str">
        <v/>
      </c>
      <c r="CL385" t="str">
        <v/>
      </c>
      <c r="CM385" t="str">
        <v/>
      </c>
      <c r="CN385" t="str">
        <v/>
      </c>
      <c r="CO385" t="str">
        <v/>
      </c>
      <c r="CP385" t="str">
        <v/>
      </c>
      <c r="CQ385" t="str">
        <v/>
      </c>
      <c r="CR385" t="str">
        <v/>
      </c>
    </row>
    <row r="386" spans="7:96" x14ac:dyDescent="0.3">
      <c r="G386" s="4" t="str">
        <f t="shared" si="5"/>
        <v/>
      </c>
      <c r="J386" t="str">
        <f>IFERROR(_xlfn.XLOOKUP(I386,Backend!$D$6:$D$101,Backend!$B$6:$B$101),"")</f>
        <v/>
      </c>
      <c r="Q386" t="str" cm="1">
        <f t="array" ref="Q386:CR386">TRANSPOSE(_xlfn._xlws.FILTER(Backend!$M$5:$M$100,J386=Backend!$I$5:$I$100))</f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 t="str">
        <v/>
      </c>
      <c r="AH386" t="str">
        <v/>
      </c>
      <c r="AI386" t="str">
        <v/>
      </c>
      <c r="AJ386" t="str">
        <v/>
      </c>
      <c r="AK386" t="str">
        <v/>
      </c>
      <c r="AL386" t="str">
        <v/>
      </c>
      <c r="AM386" t="str">
        <v/>
      </c>
      <c r="AN386" t="str">
        <v/>
      </c>
      <c r="AO386" t="str">
        <v/>
      </c>
      <c r="AP386" t="str">
        <v/>
      </c>
      <c r="AQ386" t="str">
        <v/>
      </c>
      <c r="AR386" t="str">
        <v/>
      </c>
      <c r="AS386" t="str">
        <v/>
      </c>
      <c r="AT386" t="str">
        <v/>
      </c>
      <c r="AU386" t="str">
        <v/>
      </c>
      <c r="AV386" t="str">
        <v/>
      </c>
      <c r="AW386" t="str">
        <v/>
      </c>
      <c r="AX386" t="str">
        <v/>
      </c>
      <c r="AY386" t="str">
        <v/>
      </c>
      <c r="AZ386" t="str">
        <v/>
      </c>
      <c r="BA386" t="str">
        <v/>
      </c>
      <c r="BB386" t="str">
        <v/>
      </c>
      <c r="BC386" t="str">
        <v/>
      </c>
      <c r="BD386" t="str">
        <v/>
      </c>
      <c r="BE386" t="str">
        <v/>
      </c>
      <c r="BF386" t="str">
        <v/>
      </c>
      <c r="BG386" t="str">
        <v/>
      </c>
      <c r="BH386" t="str">
        <v/>
      </c>
      <c r="BI386" t="str">
        <v/>
      </c>
      <c r="BJ386" t="str">
        <v/>
      </c>
      <c r="BK386" t="str">
        <v/>
      </c>
      <c r="BL386" t="str">
        <v/>
      </c>
      <c r="BM386" t="str">
        <v/>
      </c>
      <c r="BN386" t="str">
        <v/>
      </c>
      <c r="BO386" t="str">
        <v/>
      </c>
      <c r="BP386" t="str">
        <v/>
      </c>
      <c r="BQ386" t="str">
        <v/>
      </c>
      <c r="BR386" t="str">
        <v/>
      </c>
      <c r="BS386" t="str">
        <v/>
      </c>
      <c r="BT386" t="str">
        <v/>
      </c>
      <c r="BU386" t="str">
        <v/>
      </c>
      <c r="BV386" t="str">
        <v/>
      </c>
      <c r="BW386" t="str">
        <v/>
      </c>
      <c r="BX386" t="str">
        <v/>
      </c>
      <c r="BY386" t="str">
        <v/>
      </c>
      <c r="BZ386" t="str">
        <v/>
      </c>
      <c r="CA386" t="str">
        <v/>
      </c>
      <c r="CB386" t="str">
        <v/>
      </c>
      <c r="CC386" t="str">
        <v/>
      </c>
      <c r="CD386" t="str">
        <v/>
      </c>
      <c r="CE386" t="str">
        <v/>
      </c>
      <c r="CF386" t="str">
        <v/>
      </c>
      <c r="CG386" t="str">
        <v/>
      </c>
      <c r="CH386" t="str">
        <v/>
      </c>
      <c r="CI386" t="str">
        <v/>
      </c>
      <c r="CJ386" t="str">
        <v/>
      </c>
      <c r="CK386" t="str">
        <v/>
      </c>
      <c r="CL386" t="str">
        <v/>
      </c>
      <c r="CM386" t="str">
        <v/>
      </c>
      <c r="CN386" t="str">
        <v/>
      </c>
      <c r="CO386" t="str">
        <v/>
      </c>
      <c r="CP386" t="str">
        <v/>
      </c>
      <c r="CQ386" t="str">
        <v/>
      </c>
      <c r="CR386" t="str">
        <v/>
      </c>
    </row>
    <row r="387" spans="7:96" x14ac:dyDescent="0.3">
      <c r="G387" s="4" t="str">
        <f t="shared" si="5"/>
        <v/>
      </c>
      <c r="J387" t="str">
        <f>IFERROR(_xlfn.XLOOKUP(I387,Backend!$D$6:$D$101,Backend!$B$6:$B$101),"")</f>
        <v/>
      </c>
      <c r="Q387" t="str" cm="1">
        <f t="array" ref="Q387:CR387">TRANSPOSE(_xlfn._xlws.FILTER(Backend!$M$5:$M$100,J387=Backend!$I$5:$I$100))</f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  <c r="AE387" t="str">
        <v/>
      </c>
      <c r="AF387" t="str">
        <v/>
      </c>
      <c r="AG387" t="str">
        <v/>
      </c>
      <c r="AH387" t="str">
        <v/>
      </c>
      <c r="AI387" t="str">
        <v/>
      </c>
      <c r="AJ387" t="str">
        <v/>
      </c>
      <c r="AK387" t="str">
        <v/>
      </c>
      <c r="AL387" t="str">
        <v/>
      </c>
      <c r="AM387" t="str">
        <v/>
      </c>
      <c r="AN387" t="str">
        <v/>
      </c>
      <c r="AO387" t="str">
        <v/>
      </c>
      <c r="AP387" t="str">
        <v/>
      </c>
      <c r="AQ387" t="str">
        <v/>
      </c>
      <c r="AR387" t="str">
        <v/>
      </c>
      <c r="AS387" t="str">
        <v/>
      </c>
      <c r="AT387" t="str">
        <v/>
      </c>
      <c r="AU387" t="str">
        <v/>
      </c>
      <c r="AV387" t="str">
        <v/>
      </c>
      <c r="AW387" t="str">
        <v/>
      </c>
      <c r="AX387" t="str">
        <v/>
      </c>
      <c r="AY387" t="str">
        <v/>
      </c>
      <c r="AZ387" t="str">
        <v/>
      </c>
      <c r="BA387" t="str">
        <v/>
      </c>
      <c r="BB387" t="str">
        <v/>
      </c>
      <c r="BC387" t="str">
        <v/>
      </c>
      <c r="BD387" t="str">
        <v/>
      </c>
      <c r="BE387" t="str">
        <v/>
      </c>
      <c r="BF387" t="str">
        <v/>
      </c>
      <c r="BG387" t="str">
        <v/>
      </c>
      <c r="BH387" t="str">
        <v/>
      </c>
      <c r="BI387" t="str">
        <v/>
      </c>
      <c r="BJ387" t="str">
        <v/>
      </c>
      <c r="BK387" t="str">
        <v/>
      </c>
      <c r="BL387" t="str">
        <v/>
      </c>
      <c r="BM387" t="str">
        <v/>
      </c>
      <c r="BN387" t="str">
        <v/>
      </c>
      <c r="BO387" t="str">
        <v/>
      </c>
      <c r="BP387" t="str">
        <v/>
      </c>
      <c r="BQ387" t="str">
        <v/>
      </c>
      <c r="BR387" t="str">
        <v/>
      </c>
      <c r="BS387" t="str">
        <v/>
      </c>
      <c r="BT387" t="str">
        <v/>
      </c>
      <c r="BU387" t="str">
        <v/>
      </c>
      <c r="BV387" t="str">
        <v/>
      </c>
      <c r="BW387" t="str">
        <v/>
      </c>
      <c r="BX387" t="str">
        <v/>
      </c>
      <c r="BY387" t="str">
        <v/>
      </c>
      <c r="BZ387" t="str">
        <v/>
      </c>
      <c r="CA387" t="str">
        <v/>
      </c>
      <c r="CB387" t="str">
        <v/>
      </c>
      <c r="CC387" t="str">
        <v/>
      </c>
      <c r="CD387" t="str">
        <v/>
      </c>
      <c r="CE387" t="str">
        <v/>
      </c>
      <c r="CF387" t="str">
        <v/>
      </c>
      <c r="CG387" t="str">
        <v/>
      </c>
      <c r="CH387" t="str">
        <v/>
      </c>
      <c r="CI387" t="str">
        <v/>
      </c>
      <c r="CJ387" t="str">
        <v/>
      </c>
      <c r="CK387" t="str">
        <v/>
      </c>
      <c r="CL387" t="str">
        <v/>
      </c>
      <c r="CM387" t="str">
        <v/>
      </c>
      <c r="CN387" t="str">
        <v/>
      </c>
      <c r="CO387" t="str">
        <v/>
      </c>
      <c r="CP387" t="str">
        <v/>
      </c>
      <c r="CQ387" t="str">
        <v/>
      </c>
      <c r="CR387" t="str">
        <v/>
      </c>
    </row>
    <row r="388" spans="7:96" x14ac:dyDescent="0.3">
      <c r="G388" s="4" t="str">
        <f t="shared" si="5"/>
        <v/>
      </c>
      <c r="J388" t="str">
        <f>IFERROR(_xlfn.XLOOKUP(I388,Backend!$D$6:$D$101,Backend!$B$6:$B$101),"")</f>
        <v/>
      </c>
      <c r="Q388" t="str" cm="1">
        <f t="array" ref="Q388:CR388">TRANSPOSE(_xlfn._xlws.FILTER(Backend!$M$5:$M$100,J388=Backend!$I$5:$I$100))</f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  <c r="AE388" t="str">
        <v/>
      </c>
      <c r="AF388" t="str">
        <v/>
      </c>
      <c r="AG388" t="str">
        <v/>
      </c>
      <c r="AH388" t="str">
        <v/>
      </c>
      <c r="AI388" t="str">
        <v/>
      </c>
      <c r="AJ388" t="str">
        <v/>
      </c>
      <c r="AK388" t="str">
        <v/>
      </c>
      <c r="AL388" t="str">
        <v/>
      </c>
      <c r="AM388" t="str">
        <v/>
      </c>
      <c r="AN388" t="str">
        <v/>
      </c>
      <c r="AO388" t="str">
        <v/>
      </c>
      <c r="AP388" t="str">
        <v/>
      </c>
      <c r="AQ388" t="str">
        <v/>
      </c>
      <c r="AR388" t="str">
        <v/>
      </c>
      <c r="AS388" t="str">
        <v/>
      </c>
      <c r="AT388" t="str">
        <v/>
      </c>
      <c r="AU388" t="str">
        <v/>
      </c>
      <c r="AV388" t="str">
        <v/>
      </c>
      <c r="AW388" t="str">
        <v/>
      </c>
      <c r="AX388" t="str">
        <v/>
      </c>
      <c r="AY388" t="str">
        <v/>
      </c>
      <c r="AZ388" t="str">
        <v/>
      </c>
      <c r="BA388" t="str">
        <v/>
      </c>
      <c r="BB388" t="str">
        <v/>
      </c>
      <c r="BC388" t="str">
        <v/>
      </c>
      <c r="BD388" t="str">
        <v/>
      </c>
      <c r="BE388" t="str">
        <v/>
      </c>
      <c r="BF388" t="str">
        <v/>
      </c>
      <c r="BG388" t="str">
        <v/>
      </c>
      <c r="BH388" t="str">
        <v/>
      </c>
      <c r="BI388" t="str">
        <v/>
      </c>
      <c r="BJ388" t="str">
        <v/>
      </c>
      <c r="BK388" t="str">
        <v/>
      </c>
      <c r="BL388" t="str">
        <v/>
      </c>
      <c r="BM388" t="str">
        <v/>
      </c>
      <c r="BN388" t="str">
        <v/>
      </c>
      <c r="BO388" t="str">
        <v/>
      </c>
      <c r="BP388" t="str">
        <v/>
      </c>
      <c r="BQ388" t="str">
        <v/>
      </c>
      <c r="BR388" t="str">
        <v/>
      </c>
      <c r="BS388" t="str">
        <v/>
      </c>
      <c r="BT388" t="str">
        <v/>
      </c>
      <c r="BU388" t="str">
        <v/>
      </c>
      <c r="BV388" t="str">
        <v/>
      </c>
      <c r="BW388" t="str">
        <v/>
      </c>
      <c r="BX388" t="str">
        <v/>
      </c>
      <c r="BY388" t="str">
        <v/>
      </c>
      <c r="BZ388" t="str">
        <v/>
      </c>
      <c r="CA388" t="str">
        <v/>
      </c>
      <c r="CB388" t="str">
        <v/>
      </c>
      <c r="CC388" t="str">
        <v/>
      </c>
      <c r="CD388" t="str">
        <v/>
      </c>
      <c r="CE388" t="str">
        <v/>
      </c>
      <c r="CF388" t="str">
        <v/>
      </c>
      <c r="CG388" t="str">
        <v/>
      </c>
      <c r="CH388" t="str">
        <v/>
      </c>
      <c r="CI388" t="str">
        <v/>
      </c>
      <c r="CJ388" t="str">
        <v/>
      </c>
      <c r="CK388" t="str">
        <v/>
      </c>
      <c r="CL388" t="str">
        <v/>
      </c>
      <c r="CM388" t="str">
        <v/>
      </c>
      <c r="CN388" t="str">
        <v/>
      </c>
      <c r="CO388" t="str">
        <v/>
      </c>
      <c r="CP388" t="str">
        <v/>
      </c>
      <c r="CQ388" t="str">
        <v/>
      </c>
      <c r="CR388" t="str">
        <v/>
      </c>
    </row>
    <row r="389" spans="7:96" x14ac:dyDescent="0.3">
      <c r="G389" s="4" t="str">
        <f t="shared" si="5"/>
        <v/>
      </c>
      <c r="J389" t="str">
        <f>IFERROR(_xlfn.XLOOKUP(I389,Backend!$D$6:$D$101,Backend!$B$6:$B$101),"")</f>
        <v/>
      </c>
      <c r="Q389" t="str" cm="1">
        <f t="array" ref="Q389:CR389">TRANSPOSE(_xlfn._xlws.FILTER(Backend!$M$5:$M$100,J389=Backend!$I$5:$I$100))</f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  <c r="AE389" t="str">
        <v/>
      </c>
      <c r="AF389" t="str">
        <v/>
      </c>
      <c r="AG389" t="str">
        <v/>
      </c>
      <c r="AH389" t="str">
        <v/>
      </c>
      <c r="AI389" t="str">
        <v/>
      </c>
      <c r="AJ389" t="str">
        <v/>
      </c>
      <c r="AK389" t="str">
        <v/>
      </c>
      <c r="AL389" t="str">
        <v/>
      </c>
      <c r="AM389" t="str">
        <v/>
      </c>
      <c r="AN389" t="str">
        <v/>
      </c>
      <c r="AO389" t="str">
        <v/>
      </c>
      <c r="AP389" t="str">
        <v/>
      </c>
      <c r="AQ389" t="str">
        <v/>
      </c>
      <c r="AR389" t="str">
        <v/>
      </c>
      <c r="AS389" t="str">
        <v/>
      </c>
      <c r="AT389" t="str">
        <v/>
      </c>
      <c r="AU389" t="str">
        <v/>
      </c>
      <c r="AV389" t="str">
        <v/>
      </c>
      <c r="AW389" t="str">
        <v/>
      </c>
      <c r="AX389" t="str">
        <v/>
      </c>
      <c r="AY389" t="str">
        <v/>
      </c>
      <c r="AZ389" t="str">
        <v/>
      </c>
      <c r="BA389" t="str">
        <v/>
      </c>
      <c r="BB389" t="str">
        <v/>
      </c>
      <c r="BC389" t="str">
        <v/>
      </c>
      <c r="BD389" t="str">
        <v/>
      </c>
      <c r="BE389" t="str">
        <v/>
      </c>
      <c r="BF389" t="str">
        <v/>
      </c>
      <c r="BG389" t="str">
        <v/>
      </c>
      <c r="BH389" t="str">
        <v/>
      </c>
      <c r="BI389" t="str">
        <v/>
      </c>
      <c r="BJ389" t="str">
        <v/>
      </c>
      <c r="BK389" t="str">
        <v/>
      </c>
      <c r="BL389" t="str">
        <v/>
      </c>
      <c r="BM389" t="str">
        <v/>
      </c>
      <c r="BN389" t="str">
        <v/>
      </c>
      <c r="BO389" t="str">
        <v/>
      </c>
      <c r="BP389" t="str">
        <v/>
      </c>
      <c r="BQ389" t="str">
        <v/>
      </c>
      <c r="BR389" t="str">
        <v/>
      </c>
      <c r="BS389" t="str">
        <v/>
      </c>
      <c r="BT389" t="str">
        <v/>
      </c>
      <c r="BU389" t="str">
        <v/>
      </c>
      <c r="BV389" t="str">
        <v/>
      </c>
      <c r="BW389" t="str">
        <v/>
      </c>
      <c r="BX389" t="str">
        <v/>
      </c>
      <c r="BY389" t="str">
        <v/>
      </c>
      <c r="BZ389" t="str">
        <v/>
      </c>
      <c r="CA389" t="str">
        <v/>
      </c>
      <c r="CB389" t="str">
        <v/>
      </c>
      <c r="CC389" t="str">
        <v/>
      </c>
      <c r="CD389" t="str">
        <v/>
      </c>
      <c r="CE389" t="str">
        <v/>
      </c>
      <c r="CF389" t="str">
        <v/>
      </c>
      <c r="CG389" t="str">
        <v/>
      </c>
      <c r="CH389" t="str">
        <v/>
      </c>
      <c r="CI389" t="str">
        <v/>
      </c>
      <c r="CJ389" t="str">
        <v/>
      </c>
      <c r="CK389" t="str">
        <v/>
      </c>
      <c r="CL389" t="str">
        <v/>
      </c>
      <c r="CM389" t="str">
        <v/>
      </c>
      <c r="CN389" t="str">
        <v/>
      </c>
      <c r="CO389" t="str">
        <v/>
      </c>
      <c r="CP389" t="str">
        <v/>
      </c>
      <c r="CQ389" t="str">
        <v/>
      </c>
      <c r="CR389" t="str">
        <v/>
      </c>
    </row>
    <row r="390" spans="7:96" x14ac:dyDescent="0.3">
      <c r="G390" s="4" t="str">
        <f t="shared" si="5"/>
        <v/>
      </c>
      <c r="J390" t="str">
        <f>IFERROR(_xlfn.XLOOKUP(I390,Backend!$D$6:$D$101,Backend!$B$6:$B$101),"")</f>
        <v/>
      </c>
      <c r="Q390" t="str" cm="1">
        <f t="array" ref="Q390:CR390">TRANSPOSE(_xlfn._xlws.FILTER(Backend!$M$5:$M$100,J390=Backend!$I$5:$I$100))</f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  <c r="AI390" t="str">
        <v/>
      </c>
      <c r="AJ390" t="str">
        <v/>
      </c>
      <c r="AK390" t="str">
        <v/>
      </c>
      <c r="AL390" t="str">
        <v/>
      </c>
      <c r="AM390" t="str">
        <v/>
      </c>
      <c r="AN390" t="str">
        <v/>
      </c>
      <c r="AO390" t="str">
        <v/>
      </c>
      <c r="AP390" t="str">
        <v/>
      </c>
      <c r="AQ390" t="str">
        <v/>
      </c>
      <c r="AR390" t="str">
        <v/>
      </c>
      <c r="AS390" t="str">
        <v/>
      </c>
      <c r="AT390" t="str">
        <v/>
      </c>
      <c r="AU390" t="str">
        <v/>
      </c>
      <c r="AV390" t="str">
        <v/>
      </c>
      <c r="AW390" t="str">
        <v/>
      </c>
      <c r="AX390" t="str">
        <v/>
      </c>
      <c r="AY390" t="str">
        <v/>
      </c>
      <c r="AZ390" t="str">
        <v/>
      </c>
      <c r="BA390" t="str">
        <v/>
      </c>
      <c r="BB390" t="str">
        <v/>
      </c>
      <c r="BC390" t="str">
        <v/>
      </c>
      <c r="BD390" t="str">
        <v/>
      </c>
      <c r="BE390" t="str">
        <v/>
      </c>
      <c r="BF390" t="str">
        <v/>
      </c>
      <c r="BG390" t="str">
        <v/>
      </c>
      <c r="BH390" t="str">
        <v/>
      </c>
      <c r="BI390" t="str">
        <v/>
      </c>
      <c r="BJ390" t="str">
        <v/>
      </c>
      <c r="BK390" t="str">
        <v/>
      </c>
      <c r="BL390" t="str">
        <v/>
      </c>
      <c r="BM390" t="str">
        <v/>
      </c>
      <c r="BN390" t="str">
        <v/>
      </c>
      <c r="BO390" t="str">
        <v/>
      </c>
      <c r="BP390" t="str">
        <v/>
      </c>
      <c r="BQ390" t="str">
        <v/>
      </c>
      <c r="BR390" t="str">
        <v/>
      </c>
      <c r="BS390" t="str">
        <v/>
      </c>
      <c r="BT390" t="str">
        <v/>
      </c>
      <c r="BU390" t="str">
        <v/>
      </c>
      <c r="BV390" t="str">
        <v/>
      </c>
      <c r="BW390" t="str">
        <v/>
      </c>
      <c r="BX390" t="str">
        <v/>
      </c>
      <c r="BY390" t="str">
        <v/>
      </c>
      <c r="BZ390" t="str">
        <v/>
      </c>
      <c r="CA390" t="str">
        <v/>
      </c>
      <c r="CB390" t="str">
        <v/>
      </c>
      <c r="CC390" t="str">
        <v/>
      </c>
      <c r="CD390" t="str">
        <v/>
      </c>
      <c r="CE390" t="str">
        <v/>
      </c>
      <c r="CF390" t="str">
        <v/>
      </c>
      <c r="CG390" t="str">
        <v/>
      </c>
      <c r="CH390" t="str">
        <v/>
      </c>
      <c r="CI390" t="str">
        <v/>
      </c>
      <c r="CJ390" t="str">
        <v/>
      </c>
      <c r="CK390" t="str">
        <v/>
      </c>
      <c r="CL390" t="str">
        <v/>
      </c>
      <c r="CM390" t="str">
        <v/>
      </c>
      <c r="CN390" t="str">
        <v/>
      </c>
      <c r="CO390" t="str">
        <v/>
      </c>
      <c r="CP390" t="str">
        <v/>
      </c>
      <c r="CQ390" t="str">
        <v/>
      </c>
      <c r="CR390" t="str">
        <v/>
      </c>
    </row>
    <row r="391" spans="7:96" x14ac:dyDescent="0.3">
      <c r="G391" s="4" t="str">
        <f t="shared" si="5"/>
        <v/>
      </c>
      <c r="J391" t="str">
        <f>IFERROR(_xlfn.XLOOKUP(I391,Backend!$D$6:$D$101,Backend!$B$6:$B$101),"")</f>
        <v/>
      </c>
      <c r="Q391" t="str" cm="1">
        <f t="array" ref="Q391:CR391">TRANSPOSE(_xlfn._xlws.FILTER(Backend!$M$5:$M$100,J391=Backend!$I$5:$I$100))</f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 t="str">
        <v/>
      </c>
      <c r="AH391" t="str">
        <v/>
      </c>
      <c r="AI391" t="str">
        <v/>
      </c>
      <c r="AJ391" t="str">
        <v/>
      </c>
      <c r="AK391" t="str">
        <v/>
      </c>
      <c r="AL391" t="str">
        <v/>
      </c>
      <c r="AM391" t="str">
        <v/>
      </c>
      <c r="AN391" t="str">
        <v/>
      </c>
      <c r="AO391" t="str">
        <v/>
      </c>
      <c r="AP391" t="str">
        <v/>
      </c>
      <c r="AQ391" t="str">
        <v/>
      </c>
      <c r="AR391" t="str">
        <v/>
      </c>
      <c r="AS391" t="str">
        <v/>
      </c>
      <c r="AT391" t="str">
        <v/>
      </c>
      <c r="AU391" t="str">
        <v/>
      </c>
      <c r="AV391" t="str">
        <v/>
      </c>
      <c r="AW391" t="str">
        <v/>
      </c>
      <c r="AX391" t="str">
        <v/>
      </c>
      <c r="AY391" t="str">
        <v/>
      </c>
      <c r="AZ391" t="str">
        <v/>
      </c>
      <c r="BA391" t="str">
        <v/>
      </c>
      <c r="BB391" t="str">
        <v/>
      </c>
      <c r="BC391" t="str">
        <v/>
      </c>
      <c r="BD391" t="str">
        <v/>
      </c>
      <c r="BE391" t="str">
        <v/>
      </c>
      <c r="BF391" t="str">
        <v/>
      </c>
      <c r="BG391" t="str">
        <v/>
      </c>
      <c r="BH391" t="str">
        <v/>
      </c>
      <c r="BI391" t="str">
        <v/>
      </c>
      <c r="BJ391" t="str">
        <v/>
      </c>
      <c r="BK391" t="str">
        <v/>
      </c>
      <c r="BL391" t="str">
        <v/>
      </c>
      <c r="BM391" t="str">
        <v/>
      </c>
      <c r="BN391" t="str">
        <v/>
      </c>
      <c r="BO391" t="str">
        <v/>
      </c>
      <c r="BP391" t="str">
        <v/>
      </c>
      <c r="BQ391" t="str">
        <v/>
      </c>
      <c r="BR391" t="str">
        <v/>
      </c>
      <c r="BS391" t="str">
        <v/>
      </c>
      <c r="BT391" t="str">
        <v/>
      </c>
      <c r="BU391" t="str">
        <v/>
      </c>
      <c r="BV391" t="str">
        <v/>
      </c>
      <c r="BW391" t="str">
        <v/>
      </c>
      <c r="BX391" t="str">
        <v/>
      </c>
      <c r="BY391" t="str">
        <v/>
      </c>
      <c r="BZ391" t="str">
        <v/>
      </c>
      <c r="CA391" t="str">
        <v/>
      </c>
      <c r="CB391" t="str">
        <v/>
      </c>
      <c r="CC391" t="str">
        <v/>
      </c>
      <c r="CD391" t="str">
        <v/>
      </c>
      <c r="CE391" t="str">
        <v/>
      </c>
      <c r="CF391" t="str">
        <v/>
      </c>
      <c r="CG391" t="str">
        <v/>
      </c>
      <c r="CH391" t="str">
        <v/>
      </c>
      <c r="CI391" t="str">
        <v/>
      </c>
      <c r="CJ391" t="str">
        <v/>
      </c>
      <c r="CK391" t="str">
        <v/>
      </c>
      <c r="CL391" t="str">
        <v/>
      </c>
      <c r="CM391" t="str">
        <v/>
      </c>
      <c r="CN391" t="str">
        <v/>
      </c>
      <c r="CO391" t="str">
        <v/>
      </c>
      <c r="CP391" t="str">
        <v/>
      </c>
      <c r="CQ391" t="str">
        <v/>
      </c>
      <c r="CR391" t="str">
        <v/>
      </c>
    </row>
    <row r="392" spans="7:96" x14ac:dyDescent="0.3">
      <c r="G392" s="4" t="str">
        <f t="shared" ref="G392:G455" si="6">IF(F392="","",F392-E392)</f>
        <v/>
      </c>
      <c r="J392" t="str">
        <f>IFERROR(_xlfn.XLOOKUP(I392,Backend!$D$6:$D$101,Backend!$B$6:$B$101),"")</f>
        <v/>
      </c>
      <c r="Q392" t="str" cm="1">
        <f t="array" ref="Q392:CR392">TRANSPOSE(_xlfn._xlws.FILTER(Backend!$M$5:$M$100,J392=Backend!$I$5:$I$100))</f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 t="str">
        <v/>
      </c>
      <c r="AH392" t="str">
        <v/>
      </c>
      <c r="AI392" t="str">
        <v/>
      </c>
      <c r="AJ392" t="str">
        <v/>
      </c>
      <c r="AK392" t="str">
        <v/>
      </c>
      <c r="AL392" t="str">
        <v/>
      </c>
      <c r="AM392" t="str">
        <v/>
      </c>
      <c r="AN392" t="str">
        <v/>
      </c>
      <c r="AO392" t="str">
        <v/>
      </c>
      <c r="AP392" t="str">
        <v/>
      </c>
      <c r="AQ392" t="str">
        <v/>
      </c>
      <c r="AR392" t="str">
        <v/>
      </c>
      <c r="AS392" t="str">
        <v/>
      </c>
      <c r="AT392" t="str">
        <v/>
      </c>
      <c r="AU392" t="str">
        <v/>
      </c>
      <c r="AV392" t="str">
        <v/>
      </c>
      <c r="AW392" t="str">
        <v/>
      </c>
      <c r="AX392" t="str">
        <v/>
      </c>
      <c r="AY392" t="str">
        <v/>
      </c>
      <c r="AZ392" t="str">
        <v/>
      </c>
      <c r="BA392" t="str">
        <v/>
      </c>
      <c r="BB392" t="str">
        <v/>
      </c>
      <c r="BC392" t="str">
        <v/>
      </c>
      <c r="BD392" t="str">
        <v/>
      </c>
      <c r="BE392" t="str">
        <v/>
      </c>
      <c r="BF392" t="str">
        <v/>
      </c>
      <c r="BG392" t="str">
        <v/>
      </c>
      <c r="BH392" t="str">
        <v/>
      </c>
      <c r="BI392" t="str">
        <v/>
      </c>
      <c r="BJ392" t="str">
        <v/>
      </c>
      <c r="BK392" t="str">
        <v/>
      </c>
      <c r="BL392" t="str">
        <v/>
      </c>
      <c r="BM392" t="str">
        <v/>
      </c>
      <c r="BN392" t="str">
        <v/>
      </c>
      <c r="BO392" t="str">
        <v/>
      </c>
      <c r="BP392" t="str">
        <v/>
      </c>
      <c r="BQ392" t="str">
        <v/>
      </c>
      <c r="BR392" t="str">
        <v/>
      </c>
      <c r="BS392" t="str">
        <v/>
      </c>
      <c r="BT392" t="str">
        <v/>
      </c>
      <c r="BU392" t="str">
        <v/>
      </c>
      <c r="BV392" t="str">
        <v/>
      </c>
      <c r="BW392" t="str">
        <v/>
      </c>
      <c r="BX392" t="str">
        <v/>
      </c>
      <c r="BY392" t="str">
        <v/>
      </c>
      <c r="BZ392" t="str">
        <v/>
      </c>
      <c r="CA392" t="str">
        <v/>
      </c>
      <c r="CB392" t="str">
        <v/>
      </c>
      <c r="CC392" t="str">
        <v/>
      </c>
      <c r="CD392" t="str">
        <v/>
      </c>
      <c r="CE392" t="str">
        <v/>
      </c>
      <c r="CF392" t="str">
        <v/>
      </c>
      <c r="CG392" t="str">
        <v/>
      </c>
      <c r="CH392" t="str">
        <v/>
      </c>
      <c r="CI392" t="str">
        <v/>
      </c>
      <c r="CJ392" t="str">
        <v/>
      </c>
      <c r="CK392" t="str">
        <v/>
      </c>
      <c r="CL392" t="str">
        <v/>
      </c>
      <c r="CM392" t="str">
        <v/>
      </c>
      <c r="CN392" t="str">
        <v/>
      </c>
      <c r="CO392" t="str">
        <v/>
      </c>
      <c r="CP392" t="str">
        <v/>
      </c>
      <c r="CQ392" t="str">
        <v/>
      </c>
      <c r="CR392" t="str">
        <v/>
      </c>
    </row>
    <row r="393" spans="7:96" x14ac:dyDescent="0.3">
      <c r="G393" s="4" t="str">
        <f t="shared" si="6"/>
        <v/>
      </c>
      <c r="J393" t="str">
        <f>IFERROR(_xlfn.XLOOKUP(I393,Backend!$D$6:$D$101,Backend!$B$6:$B$101),"")</f>
        <v/>
      </c>
      <c r="Q393" t="str" cm="1">
        <f t="array" ref="Q393:CR393">TRANSPOSE(_xlfn._xlws.FILTER(Backend!$M$5:$M$100,J393=Backend!$I$5:$I$100))</f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  <c r="AE393" t="str">
        <v/>
      </c>
      <c r="AF393" t="str">
        <v/>
      </c>
      <c r="AG393" t="str">
        <v/>
      </c>
      <c r="AH393" t="str">
        <v/>
      </c>
      <c r="AI393" t="str">
        <v/>
      </c>
      <c r="AJ393" t="str">
        <v/>
      </c>
      <c r="AK393" t="str">
        <v/>
      </c>
      <c r="AL393" t="str">
        <v/>
      </c>
      <c r="AM393" t="str">
        <v/>
      </c>
      <c r="AN393" t="str">
        <v/>
      </c>
      <c r="AO393" t="str">
        <v/>
      </c>
      <c r="AP393" t="str">
        <v/>
      </c>
      <c r="AQ393" t="str">
        <v/>
      </c>
      <c r="AR393" t="str">
        <v/>
      </c>
      <c r="AS393" t="str">
        <v/>
      </c>
      <c r="AT393" t="str">
        <v/>
      </c>
      <c r="AU393" t="str">
        <v/>
      </c>
      <c r="AV393" t="str">
        <v/>
      </c>
      <c r="AW393" t="str">
        <v/>
      </c>
      <c r="AX393" t="str">
        <v/>
      </c>
      <c r="AY393" t="str">
        <v/>
      </c>
      <c r="AZ393" t="str">
        <v/>
      </c>
      <c r="BA393" t="str">
        <v/>
      </c>
      <c r="BB393" t="str">
        <v/>
      </c>
      <c r="BC393" t="str">
        <v/>
      </c>
      <c r="BD393" t="str">
        <v/>
      </c>
      <c r="BE393" t="str">
        <v/>
      </c>
      <c r="BF393" t="str">
        <v/>
      </c>
      <c r="BG393" t="str">
        <v/>
      </c>
      <c r="BH393" t="str">
        <v/>
      </c>
      <c r="BI393" t="str">
        <v/>
      </c>
      <c r="BJ393" t="str">
        <v/>
      </c>
      <c r="BK393" t="str">
        <v/>
      </c>
      <c r="BL393" t="str">
        <v/>
      </c>
      <c r="BM393" t="str">
        <v/>
      </c>
      <c r="BN393" t="str">
        <v/>
      </c>
      <c r="BO393" t="str">
        <v/>
      </c>
      <c r="BP393" t="str">
        <v/>
      </c>
      <c r="BQ393" t="str">
        <v/>
      </c>
      <c r="BR393" t="str">
        <v/>
      </c>
      <c r="BS393" t="str">
        <v/>
      </c>
      <c r="BT393" t="str">
        <v/>
      </c>
      <c r="BU393" t="str">
        <v/>
      </c>
      <c r="BV393" t="str">
        <v/>
      </c>
      <c r="BW393" t="str">
        <v/>
      </c>
      <c r="BX393" t="str">
        <v/>
      </c>
      <c r="BY393" t="str">
        <v/>
      </c>
      <c r="BZ393" t="str">
        <v/>
      </c>
      <c r="CA393" t="str">
        <v/>
      </c>
      <c r="CB393" t="str">
        <v/>
      </c>
      <c r="CC393" t="str">
        <v/>
      </c>
      <c r="CD393" t="str">
        <v/>
      </c>
      <c r="CE393" t="str">
        <v/>
      </c>
      <c r="CF393" t="str">
        <v/>
      </c>
      <c r="CG393" t="str">
        <v/>
      </c>
      <c r="CH393" t="str">
        <v/>
      </c>
      <c r="CI393" t="str">
        <v/>
      </c>
      <c r="CJ393" t="str">
        <v/>
      </c>
      <c r="CK393" t="str">
        <v/>
      </c>
      <c r="CL393" t="str">
        <v/>
      </c>
      <c r="CM393" t="str">
        <v/>
      </c>
      <c r="CN393" t="str">
        <v/>
      </c>
      <c r="CO393" t="str">
        <v/>
      </c>
      <c r="CP393" t="str">
        <v/>
      </c>
      <c r="CQ393" t="str">
        <v/>
      </c>
      <c r="CR393" t="str">
        <v/>
      </c>
    </row>
    <row r="394" spans="7:96" x14ac:dyDescent="0.3">
      <c r="G394" s="4" t="str">
        <f t="shared" si="6"/>
        <v/>
      </c>
      <c r="J394" t="str">
        <f>IFERROR(_xlfn.XLOOKUP(I394,Backend!$D$6:$D$101,Backend!$B$6:$B$101),"")</f>
        <v/>
      </c>
      <c r="Q394" t="str" cm="1">
        <f t="array" ref="Q394:CR394">TRANSPOSE(_xlfn._xlws.FILTER(Backend!$M$5:$M$100,J394=Backend!$I$5:$I$100))</f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  <c r="AE394" t="str">
        <v/>
      </c>
      <c r="AF394" t="str">
        <v/>
      </c>
      <c r="AG394" t="str">
        <v/>
      </c>
      <c r="AH394" t="str">
        <v/>
      </c>
      <c r="AI394" t="str">
        <v/>
      </c>
      <c r="AJ394" t="str">
        <v/>
      </c>
      <c r="AK394" t="str">
        <v/>
      </c>
      <c r="AL394" t="str">
        <v/>
      </c>
      <c r="AM394" t="str">
        <v/>
      </c>
      <c r="AN394" t="str">
        <v/>
      </c>
      <c r="AO394" t="str">
        <v/>
      </c>
      <c r="AP394" t="str">
        <v/>
      </c>
      <c r="AQ394" t="str">
        <v/>
      </c>
      <c r="AR394" t="str">
        <v/>
      </c>
      <c r="AS394" t="str">
        <v/>
      </c>
      <c r="AT394" t="str">
        <v/>
      </c>
      <c r="AU394" t="str">
        <v/>
      </c>
      <c r="AV394" t="str">
        <v/>
      </c>
      <c r="AW394" t="str">
        <v/>
      </c>
      <c r="AX394" t="str">
        <v/>
      </c>
      <c r="AY394" t="str">
        <v/>
      </c>
      <c r="AZ394" t="str">
        <v/>
      </c>
      <c r="BA394" t="str">
        <v/>
      </c>
      <c r="BB394" t="str">
        <v/>
      </c>
      <c r="BC394" t="str">
        <v/>
      </c>
      <c r="BD394" t="str">
        <v/>
      </c>
      <c r="BE394" t="str">
        <v/>
      </c>
      <c r="BF394" t="str">
        <v/>
      </c>
      <c r="BG394" t="str">
        <v/>
      </c>
      <c r="BH394" t="str">
        <v/>
      </c>
      <c r="BI394" t="str">
        <v/>
      </c>
      <c r="BJ394" t="str">
        <v/>
      </c>
      <c r="BK394" t="str">
        <v/>
      </c>
      <c r="BL394" t="str">
        <v/>
      </c>
      <c r="BM394" t="str">
        <v/>
      </c>
      <c r="BN394" t="str">
        <v/>
      </c>
      <c r="BO394" t="str">
        <v/>
      </c>
      <c r="BP394" t="str">
        <v/>
      </c>
      <c r="BQ394" t="str">
        <v/>
      </c>
      <c r="BR394" t="str">
        <v/>
      </c>
      <c r="BS394" t="str">
        <v/>
      </c>
      <c r="BT394" t="str">
        <v/>
      </c>
      <c r="BU394" t="str">
        <v/>
      </c>
      <c r="BV394" t="str">
        <v/>
      </c>
      <c r="BW394" t="str">
        <v/>
      </c>
      <c r="BX394" t="str">
        <v/>
      </c>
      <c r="BY394" t="str">
        <v/>
      </c>
      <c r="BZ394" t="str">
        <v/>
      </c>
      <c r="CA394" t="str">
        <v/>
      </c>
      <c r="CB394" t="str">
        <v/>
      </c>
      <c r="CC394" t="str">
        <v/>
      </c>
      <c r="CD394" t="str">
        <v/>
      </c>
      <c r="CE394" t="str">
        <v/>
      </c>
      <c r="CF394" t="str">
        <v/>
      </c>
      <c r="CG394" t="str">
        <v/>
      </c>
      <c r="CH394" t="str">
        <v/>
      </c>
      <c r="CI394" t="str">
        <v/>
      </c>
      <c r="CJ394" t="str">
        <v/>
      </c>
      <c r="CK394" t="str">
        <v/>
      </c>
      <c r="CL394" t="str">
        <v/>
      </c>
      <c r="CM394" t="str">
        <v/>
      </c>
      <c r="CN394" t="str">
        <v/>
      </c>
      <c r="CO394" t="str">
        <v/>
      </c>
      <c r="CP394" t="str">
        <v/>
      </c>
      <c r="CQ394" t="str">
        <v/>
      </c>
      <c r="CR394" t="str">
        <v/>
      </c>
    </row>
    <row r="395" spans="7:96" x14ac:dyDescent="0.3">
      <c r="G395" s="4" t="str">
        <f t="shared" si="6"/>
        <v/>
      </c>
      <c r="J395" t="str">
        <f>IFERROR(_xlfn.XLOOKUP(I395,Backend!$D$6:$D$101,Backend!$B$6:$B$101),"")</f>
        <v/>
      </c>
      <c r="Q395" t="str" cm="1">
        <f t="array" ref="Q395:CR395">TRANSPOSE(_xlfn._xlws.FILTER(Backend!$M$5:$M$100,J395=Backend!$I$5:$I$100))</f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  <c r="AE395" t="str">
        <v/>
      </c>
      <c r="AF395" t="str">
        <v/>
      </c>
      <c r="AG395" t="str">
        <v/>
      </c>
      <c r="AH395" t="str">
        <v/>
      </c>
      <c r="AI395" t="str">
        <v/>
      </c>
      <c r="AJ395" t="str">
        <v/>
      </c>
      <c r="AK395" t="str">
        <v/>
      </c>
      <c r="AL395" t="str">
        <v/>
      </c>
      <c r="AM395" t="str">
        <v/>
      </c>
      <c r="AN395" t="str">
        <v/>
      </c>
      <c r="AO395" t="str">
        <v/>
      </c>
      <c r="AP395" t="str">
        <v/>
      </c>
      <c r="AQ395" t="str">
        <v/>
      </c>
      <c r="AR395" t="str">
        <v/>
      </c>
      <c r="AS395" t="str">
        <v/>
      </c>
      <c r="AT395" t="str">
        <v/>
      </c>
      <c r="AU395" t="str">
        <v/>
      </c>
      <c r="AV395" t="str">
        <v/>
      </c>
      <c r="AW395" t="str">
        <v/>
      </c>
      <c r="AX395" t="str">
        <v/>
      </c>
      <c r="AY395" t="str">
        <v/>
      </c>
      <c r="AZ395" t="str">
        <v/>
      </c>
      <c r="BA395" t="str">
        <v/>
      </c>
      <c r="BB395" t="str">
        <v/>
      </c>
      <c r="BC395" t="str">
        <v/>
      </c>
      <c r="BD395" t="str">
        <v/>
      </c>
      <c r="BE395" t="str">
        <v/>
      </c>
      <c r="BF395" t="str">
        <v/>
      </c>
      <c r="BG395" t="str">
        <v/>
      </c>
      <c r="BH395" t="str">
        <v/>
      </c>
      <c r="BI395" t="str">
        <v/>
      </c>
      <c r="BJ395" t="str">
        <v/>
      </c>
      <c r="BK395" t="str">
        <v/>
      </c>
      <c r="BL395" t="str">
        <v/>
      </c>
      <c r="BM395" t="str">
        <v/>
      </c>
      <c r="BN395" t="str">
        <v/>
      </c>
      <c r="BO395" t="str">
        <v/>
      </c>
      <c r="BP395" t="str">
        <v/>
      </c>
      <c r="BQ395" t="str">
        <v/>
      </c>
      <c r="BR395" t="str">
        <v/>
      </c>
      <c r="BS395" t="str">
        <v/>
      </c>
      <c r="BT395" t="str">
        <v/>
      </c>
      <c r="BU395" t="str">
        <v/>
      </c>
      <c r="BV395" t="str">
        <v/>
      </c>
      <c r="BW395" t="str">
        <v/>
      </c>
      <c r="BX395" t="str">
        <v/>
      </c>
      <c r="BY395" t="str">
        <v/>
      </c>
      <c r="BZ395" t="str">
        <v/>
      </c>
      <c r="CA395" t="str">
        <v/>
      </c>
      <c r="CB395" t="str">
        <v/>
      </c>
      <c r="CC395" t="str">
        <v/>
      </c>
      <c r="CD395" t="str">
        <v/>
      </c>
      <c r="CE395" t="str">
        <v/>
      </c>
      <c r="CF395" t="str">
        <v/>
      </c>
      <c r="CG395" t="str">
        <v/>
      </c>
      <c r="CH395" t="str">
        <v/>
      </c>
      <c r="CI395" t="str">
        <v/>
      </c>
      <c r="CJ395" t="str">
        <v/>
      </c>
      <c r="CK395" t="str">
        <v/>
      </c>
      <c r="CL395" t="str">
        <v/>
      </c>
      <c r="CM395" t="str">
        <v/>
      </c>
      <c r="CN395" t="str">
        <v/>
      </c>
      <c r="CO395" t="str">
        <v/>
      </c>
      <c r="CP395" t="str">
        <v/>
      </c>
      <c r="CQ395" t="str">
        <v/>
      </c>
      <c r="CR395" t="str">
        <v/>
      </c>
    </row>
    <row r="396" spans="7:96" x14ac:dyDescent="0.3">
      <c r="G396" s="4" t="str">
        <f t="shared" si="6"/>
        <v/>
      </c>
      <c r="J396" t="str">
        <f>IFERROR(_xlfn.XLOOKUP(I396,Backend!$D$6:$D$101,Backend!$B$6:$B$101),"")</f>
        <v/>
      </c>
      <c r="Q396" t="str" cm="1">
        <f t="array" ref="Q396:CR396">TRANSPOSE(_xlfn._xlws.FILTER(Backend!$M$5:$M$100,J396=Backend!$I$5:$I$100))</f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  <c r="AE396" t="str">
        <v/>
      </c>
      <c r="AF396" t="str">
        <v/>
      </c>
      <c r="AG396" t="str">
        <v/>
      </c>
      <c r="AH396" t="str">
        <v/>
      </c>
      <c r="AI396" t="str">
        <v/>
      </c>
      <c r="AJ396" t="str">
        <v/>
      </c>
      <c r="AK396" t="str">
        <v/>
      </c>
      <c r="AL396" t="str">
        <v/>
      </c>
      <c r="AM396" t="str">
        <v/>
      </c>
      <c r="AN396" t="str">
        <v/>
      </c>
      <c r="AO396" t="str">
        <v/>
      </c>
      <c r="AP396" t="str">
        <v/>
      </c>
      <c r="AQ396" t="str">
        <v/>
      </c>
      <c r="AR396" t="str">
        <v/>
      </c>
      <c r="AS396" t="str">
        <v/>
      </c>
      <c r="AT396" t="str">
        <v/>
      </c>
      <c r="AU396" t="str">
        <v/>
      </c>
      <c r="AV396" t="str">
        <v/>
      </c>
      <c r="AW396" t="str">
        <v/>
      </c>
      <c r="AX396" t="str">
        <v/>
      </c>
      <c r="AY396" t="str">
        <v/>
      </c>
      <c r="AZ396" t="str">
        <v/>
      </c>
      <c r="BA396" t="str">
        <v/>
      </c>
      <c r="BB396" t="str">
        <v/>
      </c>
      <c r="BC396" t="str">
        <v/>
      </c>
      <c r="BD396" t="str">
        <v/>
      </c>
      <c r="BE396" t="str">
        <v/>
      </c>
      <c r="BF396" t="str">
        <v/>
      </c>
      <c r="BG396" t="str">
        <v/>
      </c>
      <c r="BH396" t="str">
        <v/>
      </c>
      <c r="BI396" t="str">
        <v/>
      </c>
      <c r="BJ396" t="str">
        <v/>
      </c>
      <c r="BK396" t="str">
        <v/>
      </c>
      <c r="BL396" t="str">
        <v/>
      </c>
      <c r="BM396" t="str">
        <v/>
      </c>
      <c r="BN396" t="str">
        <v/>
      </c>
      <c r="BO396" t="str">
        <v/>
      </c>
      <c r="BP396" t="str">
        <v/>
      </c>
      <c r="BQ396" t="str">
        <v/>
      </c>
      <c r="BR396" t="str">
        <v/>
      </c>
      <c r="BS396" t="str">
        <v/>
      </c>
      <c r="BT396" t="str">
        <v/>
      </c>
      <c r="BU396" t="str">
        <v/>
      </c>
      <c r="BV396" t="str">
        <v/>
      </c>
      <c r="BW396" t="str">
        <v/>
      </c>
      <c r="BX396" t="str">
        <v/>
      </c>
      <c r="BY396" t="str">
        <v/>
      </c>
      <c r="BZ396" t="str">
        <v/>
      </c>
      <c r="CA396" t="str">
        <v/>
      </c>
      <c r="CB396" t="str">
        <v/>
      </c>
      <c r="CC396" t="str">
        <v/>
      </c>
      <c r="CD396" t="str">
        <v/>
      </c>
      <c r="CE396" t="str">
        <v/>
      </c>
      <c r="CF396" t="str">
        <v/>
      </c>
      <c r="CG396" t="str">
        <v/>
      </c>
      <c r="CH396" t="str">
        <v/>
      </c>
      <c r="CI396" t="str">
        <v/>
      </c>
      <c r="CJ396" t="str">
        <v/>
      </c>
      <c r="CK396" t="str">
        <v/>
      </c>
      <c r="CL396" t="str">
        <v/>
      </c>
      <c r="CM396" t="str">
        <v/>
      </c>
      <c r="CN396" t="str">
        <v/>
      </c>
      <c r="CO396" t="str">
        <v/>
      </c>
      <c r="CP396" t="str">
        <v/>
      </c>
      <c r="CQ396" t="str">
        <v/>
      </c>
      <c r="CR396" t="str">
        <v/>
      </c>
    </row>
    <row r="397" spans="7:96" x14ac:dyDescent="0.3">
      <c r="G397" s="4" t="str">
        <f t="shared" si="6"/>
        <v/>
      </c>
      <c r="J397" t="str">
        <f>IFERROR(_xlfn.XLOOKUP(I397,Backend!$D$6:$D$101,Backend!$B$6:$B$101),"")</f>
        <v/>
      </c>
      <c r="Q397" t="str" cm="1">
        <f t="array" ref="Q397:CR397">TRANSPOSE(_xlfn._xlws.FILTER(Backend!$M$5:$M$100,J397=Backend!$I$5:$I$100))</f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  <c r="AF397" t="str">
        <v/>
      </c>
      <c r="AG397" t="str">
        <v/>
      </c>
      <c r="AH397" t="str">
        <v/>
      </c>
      <c r="AI397" t="str">
        <v/>
      </c>
      <c r="AJ397" t="str">
        <v/>
      </c>
      <c r="AK397" t="str">
        <v/>
      </c>
      <c r="AL397" t="str">
        <v/>
      </c>
      <c r="AM397" t="str">
        <v/>
      </c>
      <c r="AN397" t="str">
        <v/>
      </c>
      <c r="AO397" t="str">
        <v/>
      </c>
      <c r="AP397" t="str">
        <v/>
      </c>
      <c r="AQ397" t="str">
        <v/>
      </c>
      <c r="AR397" t="str">
        <v/>
      </c>
      <c r="AS397" t="str">
        <v/>
      </c>
      <c r="AT397" t="str">
        <v/>
      </c>
      <c r="AU397" t="str">
        <v/>
      </c>
      <c r="AV397" t="str">
        <v/>
      </c>
      <c r="AW397" t="str">
        <v/>
      </c>
      <c r="AX397" t="str">
        <v/>
      </c>
      <c r="AY397" t="str">
        <v/>
      </c>
      <c r="AZ397" t="str">
        <v/>
      </c>
      <c r="BA397" t="str">
        <v/>
      </c>
      <c r="BB397" t="str">
        <v/>
      </c>
      <c r="BC397" t="str">
        <v/>
      </c>
      <c r="BD397" t="str">
        <v/>
      </c>
      <c r="BE397" t="str">
        <v/>
      </c>
      <c r="BF397" t="str">
        <v/>
      </c>
      <c r="BG397" t="str">
        <v/>
      </c>
      <c r="BH397" t="str">
        <v/>
      </c>
      <c r="BI397" t="str">
        <v/>
      </c>
      <c r="BJ397" t="str">
        <v/>
      </c>
      <c r="BK397" t="str">
        <v/>
      </c>
      <c r="BL397" t="str">
        <v/>
      </c>
      <c r="BM397" t="str">
        <v/>
      </c>
      <c r="BN397" t="str">
        <v/>
      </c>
      <c r="BO397" t="str">
        <v/>
      </c>
      <c r="BP397" t="str">
        <v/>
      </c>
      <c r="BQ397" t="str">
        <v/>
      </c>
      <c r="BR397" t="str">
        <v/>
      </c>
      <c r="BS397" t="str">
        <v/>
      </c>
      <c r="BT397" t="str">
        <v/>
      </c>
      <c r="BU397" t="str">
        <v/>
      </c>
      <c r="BV397" t="str">
        <v/>
      </c>
      <c r="BW397" t="str">
        <v/>
      </c>
      <c r="BX397" t="str">
        <v/>
      </c>
      <c r="BY397" t="str">
        <v/>
      </c>
      <c r="BZ397" t="str">
        <v/>
      </c>
      <c r="CA397" t="str">
        <v/>
      </c>
      <c r="CB397" t="str">
        <v/>
      </c>
      <c r="CC397" t="str">
        <v/>
      </c>
      <c r="CD397" t="str">
        <v/>
      </c>
      <c r="CE397" t="str">
        <v/>
      </c>
      <c r="CF397" t="str">
        <v/>
      </c>
      <c r="CG397" t="str">
        <v/>
      </c>
      <c r="CH397" t="str">
        <v/>
      </c>
      <c r="CI397" t="str">
        <v/>
      </c>
      <c r="CJ397" t="str">
        <v/>
      </c>
      <c r="CK397" t="str">
        <v/>
      </c>
      <c r="CL397" t="str">
        <v/>
      </c>
      <c r="CM397" t="str">
        <v/>
      </c>
      <c r="CN397" t="str">
        <v/>
      </c>
      <c r="CO397" t="str">
        <v/>
      </c>
      <c r="CP397" t="str">
        <v/>
      </c>
      <c r="CQ397" t="str">
        <v/>
      </c>
      <c r="CR397" t="str">
        <v/>
      </c>
    </row>
    <row r="398" spans="7:96" x14ac:dyDescent="0.3">
      <c r="G398" s="4" t="str">
        <f t="shared" si="6"/>
        <v/>
      </c>
      <c r="J398" t="str">
        <f>IFERROR(_xlfn.XLOOKUP(I398,Backend!$D$6:$D$101,Backend!$B$6:$B$101),"")</f>
        <v/>
      </c>
      <c r="Q398" t="str" cm="1">
        <f t="array" ref="Q398:CR398">TRANSPOSE(_xlfn._xlws.FILTER(Backend!$M$5:$M$100,J398=Backend!$I$5:$I$100))</f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  <c r="AE398" t="str">
        <v/>
      </c>
      <c r="AF398" t="str">
        <v/>
      </c>
      <c r="AG398" t="str">
        <v/>
      </c>
      <c r="AH398" t="str">
        <v/>
      </c>
      <c r="AI398" t="str">
        <v/>
      </c>
      <c r="AJ398" t="str">
        <v/>
      </c>
      <c r="AK398" t="str">
        <v/>
      </c>
      <c r="AL398" t="str">
        <v/>
      </c>
      <c r="AM398" t="str">
        <v/>
      </c>
      <c r="AN398" t="str">
        <v/>
      </c>
      <c r="AO398" t="str">
        <v/>
      </c>
      <c r="AP398" t="str">
        <v/>
      </c>
      <c r="AQ398" t="str">
        <v/>
      </c>
      <c r="AR398" t="str">
        <v/>
      </c>
      <c r="AS398" t="str">
        <v/>
      </c>
      <c r="AT398" t="str">
        <v/>
      </c>
      <c r="AU398" t="str">
        <v/>
      </c>
      <c r="AV398" t="str">
        <v/>
      </c>
      <c r="AW398" t="str">
        <v/>
      </c>
      <c r="AX398" t="str">
        <v/>
      </c>
      <c r="AY398" t="str">
        <v/>
      </c>
      <c r="AZ398" t="str">
        <v/>
      </c>
      <c r="BA398" t="str">
        <v/>
      </c>
      <c r="BB398" t="str">
        <v/>
      </c>
      <c r="BC398" t="str">
        <v/>
      </c>
      <c r="BD398" t="str">
        <v/>
      </c>
      <c r="BE398" t="str">
        <v/>
      </c>
      <c r="BF398" t="str">
        <v/>
      </c>
      <c r="BG398" t="str">
        <v/>
      </c>
      <c r="BH398" t="str">
        <v/>
      </c>
      <c r="BI398" t="str">
        <v/>
      </c>
      <c r="BJ398" t="str">
        <v/>
      </c>
      <c r="BK398" t="str">
        <v/>
      </c>
      <c r="BL398" t="str">
        <v/>
      </c>
      <c r="BM398" t="str">
        <v/>
      </c>
      <c r="BN398" t="str">
        <v/>
      </c>
      <c r="BO398" t="str">
        <v/>
      </c>
      <c r="BP398" t="str">
        <v/>
      </c>
      <c r="BQ398" t="str">
        <v/>
      </c>
      <c r="BR398" t="str">
        <v/>
      </c>
      <c r="BS398" t="str">
        <v/>
      </c>
      <c r="BT398" t="str">
        <v/>
      </c>
      <c r="BU398" t="str">
        <v/>
      </c>
      <c r="BV398" t="str">
        <v/>
      </c>
      <c r="BW398" t="str">
        <v/>
      </c>
      <c r="BX398" t="str">
        <v/>
      </c>
      <c r="BY398" t="str">
        <v/>
      </c>
      <c r="BZ398" t="str">
        <v/>
      </c>
      <c r="CA398" t="str">
        <v/>
      </c>
      <c r="CB398" t="str">
        <v/>
      </c>
      <c r="CC398" t="str">
        <v/>
      </c>
      <c r="CD398" t="str">
        <v/>
      </c>
      <c r="CE398" t="str">
        <v/>
      </c>
      <c r="CF398" t="str">
        <v/>
      </c>
      <c r="CG398" t="str">
        <v/>
      </c>
      <c r="CH398" t="str">
        <v/>
      </c>
      <c r="CI398" t="str">
        <v/>
      </c>
      <c r="CJ398" t="str">
        <v/>
      </c>
      <c r="CK398" t="str">
        <v/>
      </c>
      <c r="CL398" t="str">
        <v/>
      </c>
      <c r="CM398" t="str">
        <v/>
      </c>
      <c r="CN398" t="str">
        <v/>
      </c>
      <c r="CO398" t="str">
        <v/>
      </c>
      <c r="CP398" t="str">
        <v/>
      </c>
      <c r="CQ398" t="str">
        <v/>
      </c>
      <c r="CR398" t="str">
        <v/>
      </c>
    </row>
    <row r="399" spans="7:96" x14ac:dyDescent="0.3">
      <c r="G399" s="4" t="str">
        <f t="shared" si="6"/>
        <v/>
      </c>
      <c r="J399" t="str">
        <f>IFERROR(_xlfn.XLOOKUP(I399,Backend!$D$6:$D$101,Backend!$B$6:$B$101),"")</f>
        <v/>
      </c>
      <c r="Q399" t="str" cm="1">
        <f t="array" ref="Q399:CR399">TRANSPOSE(_xlfn._xlws.FILTER(Backend!$M$5:$M$100,J399=Backend!$I$5:$I$100))</f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  <c r="AE399" t="str">
        <v/>
      </c>
      <c r="AF399" t="str">
        <v/>
      </c>
      <c r="AG399" t="str">
        <v/>
      </c>
      <c r="AH399" t="str">
        <v/>
      </c>
      <c r="AI399" t="str">
        <v/>
      </c>
      <c r="AJ399" t="str">
        <v/>
      </c>
      <c r="AK399" t="str">
        <v/>
      </c>
      <c r="AL399" t="str">
        <v/>
      </c>
      <c r="AM399" t="str">
        <v/>
      </c>
      <c r="AN399" t="str">
        <v/>
      </c>
      <c r="AO399" t="str">
        <v/>
      </c>
      <c r="AP399" t="str">
        <v/>
      </c>
      <c r="AQ399" t="str">
        <v/>
      </c>
      <c r="AR399" t="str">
        <v/>
      </c>
      <c r="AS399" t="str">
        <v/>
      </c>
      <c r="AT399" t="str">
        <v/>
      </c>
      <c r="AU399" t="str">
        <v/>
      </c>
      <c r="AV399" t="str">
        <v/>
      </c>
      <c r="AW399" t="str">
        <v/>
      </c>
      <c r="AX399" t="str">
        <v/>
      </c>
      <c r="AY399" t="str">
        <v/>
      </c>
      <c r="AZ399" t="str">
        <v/>
      </c>
      <c r="BA399" t="str">
        <v/>
      </c>
      <c r="BB399" t="str">
        <v/>
      </c>
      <c r="BC399" t="str">
        <v/>
      </c>
      <c r="BD399" t="str">
        <v/>
      </c>
      <c r="BE399" t="str">
        <v/>
      </c>
      <c r="BF399" t="str">
        <v/>
      </c>
      <c r="BG399" t="str">
        <v/>
      </c>
      <c r="BH399" t="str">
        <v/>
      </c>
      <c r="BI399" t="str">
        <v/>
      </c>
      <c r="BJ399" t="str">
        <v/>
      </c>
      <c r="BK399" t="str">
        <v/>
      </c>
      <c r="BL399" t="str">
        <v/>
      </c>
      <c r="BM399" t="str">
        <v/>
      </c>
      <c r="BN399" t="str">
        <v/>
      </c>
      <c r="BO399" t="str">
        <v/>
      </c>
      <c r="BP399" t="str">
        <v/>
      </c>
      <c r="BQ399" t="str">
        <v/>
      </c>
      <c r="BR399" t="str">
        <v/>
      </c>
      <c r="BS399" t="str">
        <v/>
      </c>
      <c r="BT399" t="str">
        <v/>
      </c>
      <c r="BU399" t="str">
        <v/>
      </c>
      <c r="BV399" t="str">
        <v/>
      </c>
      <c r="BW399" t="str">
        <v/>
      </c>
      <c r="BX399" t="str">
        <v/>
      </c>
      <c r="BY399" t="str">
        <v/>
      </c>
      <c r="BZ399" t="str">
        <v/>
      </c>
      <c r="CA399" t="str">
        <v/>
      </c>
      <c r="CB399" t="str">
        <v/>
      </c>
      <c r="CC399" t="str">
        <v/>
      </c>
      <c r="CD399" t="str">
        <v/>
      </c>
      <c r="CE399" t="str">
        <v/>
      </c>
      <c r="CF399" t="str">
        <v/>
      </c>
      <c r="CG399" t="str">
        <v/>
      </c>
      <c r="CH399" t="str">
        <v/>
      </c>
      <c r="CI399" t="str">
        <v/>
      </c>
      <c r="CJ399" t="str">
        <v/>
      </c>
      <c r="CK399" t="str">
        <v/>
      </c>
      <c r="CL399" t="str">
        <v/>
      </c>
      <c r="CM399" t="str">
        <v/>
      </c>
      <c r="CN399" t="str">
        <v/>
      </c>
      <c r="CO399" t="str">
        <v/>
      </c>
      <c r="CP399" t="str">
        <v/>
      </c>
      <c r="CQ399" t="str">
        <v/>
      </c>
      <c r="CR399" t="str">
        <v/>
      </c>
    </row>
    <row r="400" spans="7:96" x14ac:dyDescent="0.3">
      <c r="G400" s="4" t="str">
        <f t="shared" si="6"/>
        <v/>
      </c>
      <c r="J400" t="str">
        <f>IFERROR(_xlfn.XLOOKUP(I400,Backend!$D$6:$D$101,Backend!$B$6:$B$101),"")</f>
        <v/>
      </c>
      <c r="Q400" t="str" cm="1">
        <f t="array" ref="Q400:CR400">TRANSPOSE(_xlfn._xlws.FILTER(Backend!$M$5:$M$100,J400=Backend!$I$5:$I$100))</f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  <c r="AE400" t="str">
        <v/>
      </c>
      <c r="AF400" t="str">
        <v/>
      </c>
      <c r="AG400" t="str">
        <v/>
      </c>
      <c r="AH400" t="str">
        <v/>
      </c>
      <c r="AI400" t="str">
        <v/>
      </c>
      <c r="AJ400" t="str">
        <v/>
      </c>
      <c r="AK400" t="str">
        <v/>
      </c>
      <c r="AL400" t="str">
        <v/>
      </c>
      <c r="AM400" t="str">
        <v/>
      </c>
      <c r="AN400" t="str">
        <v/>
      </c>
      <c r="AO400" t="str">
        <v/>
      </c>
      <c r="AP400" t="str">
        <v/>
      </c>
      <c r="AQ400" t="str">
        <v/>
      </c>
      <c r="AR400" t="str">
        <v/>
      </c>
      <c r="AS400" t="str">
        <v/>
      </c>
      <c r="AT400" t="str">
        <v/>
      </c>
      <c r="AU400" t="str">
        <v/>
      </c>
      <c r="AV400" t="str">
        <v/>
      </c>
      <c r="AW400" t="str">
        <v/>
      </c>
      <c r="AX400" t="str">
        <v/>
      </c>
      <c r="AY400" t="str">
        <v/>
      </c>
      <c r="AZ400" t="str">
        <v/>
      </c>
      <c r="BA400" t="str">
        <v/>
      </c>
      <c r="BB400" t="str">
        <v/>
      </c>
      <c r="BC400" t="str">
        <v/>
      </c>
      <c r="BD400" t="str">
        <v/>
      </c>
      <c r="BE400" t="str">
        <v/>
      </c>
      <c r="BF400" t="str">
        <v/>
      </c>
      <c r="BG400" t="str">
        <v/>
      </c>
      <c r="BH400" t="str">
        <v/>
      </c>
      <c r="BI400" t="str">
        <v/>
      </c>
      <c r="BJ400" t="str">
        <v/>
      </c>
      <c r="BK400" t="str">
        <v/>
      </c>
      <c r="BL400" t="str">
        <v/>
      </c>
      <c r="BM400" t="str">
        <v/>
      </c>
      <c r="BN400" t="str">
        <v/>
      </c>
      <c r="BO400" t="str">
        <v/>
      </c>
      <c r="BP400" t="str">
        <v/>
      </c>
      <c r="BQ400" t="str">
        <v/>
      </c>
      <c r="BR400" t="str">
        <v/>
      </c>
      <c r="BS400" t="str">
        <v/>
      </c>
      <c r="BT400" t="str">
        <v/>
      </c>
      <c r="BU400" t="str">
        <v/>
      </c>
      <c r="BV400" t="str">
        <v/>
      </c>
      <c r="BW400" t="str">
        <v/>
      </c>
      <c r="BX400" t="str">
        <v/>
      </c>
      <c r="BY400" t="str">
        <v/>
      </c>
      <c r="BZ400" t="str">
        <v/>
      </c>
      <c r="CA400" t="str">
        <v/>
      </c>
      <c r="CB400" t="str">
        <v/>
      </c>
      <c r="CC400" t="str">
        <v/>
      </c>
      <c r="CD400" t="str">
        <v/>
      </c>
      <c r="CE400" t="str">
        <v/>
      </c>
      <c r="CF400" t="str">
        <v/>
      </c>
      <c r="CG400" t="str">
        <v/>
      </c>
      <c r="CH400" t="str">
        <v/>
      </c>
      <c r="CI400" t="str">
        <v/>
      </c>
      <c r="CJ400" t="str">
        <v/>
      </c>
      <c r="CK400" t="str">
        <v/>
      </c>
      <c r="CL400" t="str">
        <v/>
      </c>
      <c r="CM400" t="str">
        <v/>
      </c>
      <c r="CN400" t="str">
        <v/>
      </c>
      <c r="CO400" t="str">
        <v/>
      </c>
      <c r="CP400" t="str">
        <v/>
      </c>
      <c r="CQ400" t="str">
        <v/>
      </c>
      <c r="CR400" t="str">
        <v/>
      </c>
    </row>
    <row r="401" spans="7:96" x14ac:dyDescent="0.3">
      <c r="G401" s="4" t="str">
        <f t="shared" si="6"/>
        <v/>
      </c>
      <c r="J401" t="str">
        <f>IFERROR(_xlfn.XLOOKUP(I401,Backend!$D$6:$D$101,Backend!$B$6:$B$101),"")</f>
        <v/>
      </c>
      <c r="Q401" t="str" cm="1">
        <f t="array" ref="Q401:CR401">TRANSPOSE(_xlfn._xlws.FILTER(Backend!$M$5:$M$100,J401=Backend!$I$5:$I$100))</f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  <c r="AE401" t="str">
        <v/>
      </c>
      <c r="AF401" t="str">
        <v/>
      </c>
      <c r="AG401" t="str">
        <v/>
      </c>
      <c r="AH401" t="str">
        <v/>
      </c>
      <c r="AI401" t="str">
        <v/>
      </c>
      <c r="AJ401" t="str">
        <v/>
      </c>
      <c r="AK401" t="str">
        <v/>
      </c>
      <c r="AL401" t="str">
        <v/>
      </c>
      <c r="AM401" t="str">
        <v/>
      </c>
      <c r="AN401" t="str">
        <v/>
      </c>
      <c r="AO401" t="str">
        <v/>
      </c>
      <c r="AP401" t="str">
        <v/>
      </c>
      <c r="AQ401" t="str">
        <v/>
      </c>
      <c r="AR401" t="str">
        <v/>
      </c>
      <c r="AS401" t="str">
        <v/>
      </c>
      <c r="AT401" t="str">
        <v/>
      </c>
      <c r="AU401" t="str">
        <v/>
      </c>
      <c r="AV401" t="str">
        <v/>
      </c>
      <c r="AW401" t="str">
        <v/>
      </c>
      <c r="AX401" t="str">
        <v/>
      </c>
      <c r="AY401" t="str">
        <v/>
      </c>
      <c r="AZ401" t="str">
        <v/>
      </c>
      <c r="BA401" t="str">
        <v/>
      </c>
      <c r="BB401" t="str">
        <v/>
      </c>
      <c r="BC401" t="str">
        <v/>
      </c>
      <c r="BD401" t="str">
        <v/>
      </c>
      <c r="BE401" t="str">
        <v/>
      </c>
      <c r="BF401" t="str">
        <v/>
      </c>
      <c r="BG401" t="str">
        <v/>
      </c>
      <c r="BH401" t="str">
        <v/>
      </c>
      <c r="BI401" t="str">
        <v/>
      </c>
      <c r="BJ401" t="str">
        <v/>
      </c>
      <c r="BK401" t="str">
        <v/>
      </c>
      <c r="BL401" t="str">
        <v/>
      </c>
      <c r="BM401" t="str">
        <v/>
      </c>
      <c r="BN401" t="str">
        <v/>
      </c>
      <c r="BO401" t="str">
        <v/>
      </c>
      <c r="BP401" t="str">
        <v/>
      </c>
      <c r="BQ401" t="str">
        <v/>
      </c>
      <c r="BR401" t="str">
        <v/>
      </c>
      <c r="BS401" t="str">
        <v/>
      </c>
      <c r="BT401" t="str">
        <v/>
      </c>
      <c r="BU401" t="str">
        <v/>
      </c>
      <c r="BV401" t="str">
        <v/>
      </c>
      <c r="BW401" t="str">
        <v/>
      </c>
      <c r="BX401" t="str">
        <v/>
      </c>
      <c r="BY401" t="str">
        <v/>
      </c>
      <c r="BZ401" t="str">
        <v/>
      </c>
      <c r="CA401" t="str">
        <v/>
      </c>
      <c r="CB401" t="str">
        <v/>
      </c>
      <c r="CC401" t="str">
        <v/>
      </c>
      <c r="CD401" t="str">
        <v/>
      </c>
      <c r="CE401" t="str">
        <v/>
      </c>
      <c r="CF401" t="str">
        <v/>
      </c>
      <c r="CG401" t="str">
        <v/>
      </c>
      <c r="CH401" t="str">
        <v/>
      </c>
      <c r="CI401" t="str">
        <v/>
      </c>
      <c r="CJ401" t="str">
        <v/>
      </c>
      <c r="CK401" t="str">
        <v/>
      </c>
      <c r="CL401" t="str">
        <v/>
      </c>
      <c r="CM401" t="str">
        <v/>
      </c>
      <c r="CN401" t="str">
        <v/>
      </c>
      <c r="CO401" t="str">
        <v/>
      </c>
      <c r="CP401" t="str">
        <v/>
      </c>
      <c r="CQ401" t="str">
        <v/>
      </c>
      <c r="CR401" t="str">
        <v/>
      </c>
    </row>
    <row r="402" spans="7:96" x14ac:dyDescent="0.3">
      <c r="G402" s="4" t="str">
        <f t="shared" si="6"/>
        <v/>
      </c>
      <c r="J402" t="str">
        <f>IFERROR(_xlfn.XLOOKUP(I402,Backend!$D$6:$D$101,Backend!$B$6:$B$101),"")</f>
        <v/>
      </c>
      <c r="Q402" t="str" cm="1">
        <f t="array" ref="Q402:CR402">TRANSPOSE(_xlfn._xlws.FILTER(Backend!$M$5:$M$100,J402=Backend!$I$5:$I$100))</f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  <c r="AE402" t="str">
        <v/>
      </c>
      <c r="AF402" t="str">
        <v/>
      </c>
      <c r="AG402" t="str">
        <v/>
      </c>
      <c r="AH402" t="str">
        <v/>
      </c>
      <c r="AI402" t="str">
        <v/>
      </c>
      <c r="AJ402" t="str">
        <v/>
      </c>
      <c r="AK402" t="str">
        <v/>
      </c>
      <c r="AL402" t="str">
        <v/>
      </c>
      <c r="AM402" t="str">
        <v/>
      </c>
      <c r="AN402" t="str">
        <v/>
      </c>
      <c r="AO402" t="str">
        <v/>
      </c>
      <c r="AP402" t="str">
        <v/>
      </c>
      <c r="AQ402" t="str">
        <v/>
      </c>
      <c r="AR402" t="str">
        <v/>
      </c>
      <c r="AS402" t="str">
        <v/>
      </c>
      <c r="AT402" t="str">
        <v/>
      </c>
      <c r="AU402" t="str">
        <v/>
      </c>
      <c r="AV402" t="str">
        <v/>
      </c>
      <c r="AW402" t="str">
        <v/>
      </c>
      <c r="AX402" t="str">
        <v/>
      </c>
      <c r="AY402" t="str">
        <v/>
      </c>
      <c r="AZ402" t="str">
        <v/>
      </c>
      <c r="BA402" t="str">
        <v/>
      </c>
      <c r="BB402" t="str">
        <v/>
      </c>
      <c r="BC402" t="str">
        <v/>
      </c>
      <c r="BD402" t="str">
        <v/>
      </c>
      <c r="BE402" t="str">
        <v/>
      </c>
      <c r="BF402" t="str">
        <v/>
      </c>
      <c r="BG402" t="str">
        <v/>
      </c>
      <c r="BH402" t="str">
        <v/>
      </c>
      <c r="BI402" t="str">
        <v/>
      </c>
      <c r="BJ402" t="str">
        <v/>
      </c>
      <c r="BK402" t="str">
        <v/>
      </c>
      <c r="BL402" t="str">
        <v/>
      </c>
      <c r="BM402" t="str">
        <v/>
      </c>
      <c r="BN402" t="str">
        <v/>
      </c>
      <c r="BO402" t="str">
        <v/>
      </c>
      <c r="BP402" t="str">
        <v/>
      </c>
      <c r="BQ402" t="str">
        <v/>
      </c>
      <c r="BR402" t="str">
        <v/>
      </c>
      <c r="BS402" t="str">
        <v/>
      </c>
      <c r="BT402" t="str">
        <v/>
      </c>
      <c r="BU402" t="str">
        <v/>
      </c>
      <c r="BV402" t="str">
        <v/>
      </c>
      <c r="BW402" t="str">
        <v/>
      </c>
      <c r="BX402" t="str">
        <v/>
      </c>
      <c r="BY402" t="str">
        <v/>
      </c>
      <c r="BZ402" t="str">
        <v/>
      </c>
      <c r="CA402" t="str">
        <v/>
      </c>
      <c r="CB402" t="str">
        <v/>
      </c>
      <c r="CC402" t="str">
        <v/>
      </c>
      <c r="CD402" t="str">
        <v/>
      </c>
      <c r="CE402" t="str">
        <v/>
      </c>
      <c r="CF402" t="str">
        <v/>
      </c>
      <c r="CG402" t="str">
        <v/>
      </c>
      <c r="CH402" t="str">
        <v/>
      </c>
      <c r="CI402" t="str">
        <v/>
      </c>
      <c r="CJ402" t="str">
        <v/>
      </c>
      <c r="CK402" t="str">
        <v/>
      </c>
      <c r="CL402" t="str">
        <v/>
      </c>
      <c r="CM402" t="str">
        <v/>
      </c>
      <c r="CN402" t="str">
        <v/>
      </c>
      <c r="CO402" t="str">
        <v/>
      </c>
      <c r="CP402" t="str">
        <v/>
      </c>
      <c r="CQ402" t="str">
        <v/>
      </c>
      <c r="CR402" t="str">
        <v/>
      </c>
    </row>
    <row r="403" spans="7:96" x14ac:dyDescent="0.3">
      <c r="G403" s="4" t="str">
        <f t="shared" si="6"/>
        <v/>
      </c>
      <c r="J403" t="str">
        <f>IFERROR(_xlfn.XLOOKUP(I403,Backend!$D$6:$D$101,Backend!$B$6:$B$101),"")</f>
        <v/>
      </c>
      <c r="Q403" t="str" cm="1">
        <f t="array" ref="Q403:CR403">TRANSPOSE(_xlfn._xlws.FILTER(Backend!$M$5:$M$100,J403=Backend!$I$5:$I$100))</f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  <c r="AE403" t="str">
        <v/>
      </c>
      <c r="AF403" t="str">
        <v/>
      </c>
      <c r="AG403" t="str">
        <v/>
      </c>
      <c r="AH403" t="str">
        <v/>
      </c>
      <c r="AI403" t="str">
        <v/>
      </c>
      <c r="AJ403" t="str">
        <v/>
      </c>
      <c r="AK403" t="str">
        <v/>
      </c>
      <c r="AL403" t="str">
        <v/>
      </c>
      <c r="AM403" t="str">
        <v/>
      </c>
      <c r="AN403" t="str">
        <v/>
      </c>
      <c r="AO403" t="str">
        <v/>
      </c>
      <c r="AP403" t="str">
        <v/>
      </c>
      <c r="AQ403" t="str">
        <v/>
      </c>
      <c r="AR403" t="str">
        <v/>
      </c>
      <c r="AS403" t="str">
        <v/>
      </c>
      <c r="AT403" t="str">
        <v/>
      </c>
      <c r="AU403" t="str">
        <v/>
      </c>
      <c r="AV403" t="str">
        <v/>
      </c>
      <c r="AW403" t="str">
        <v/>
      </c>
      <c r="AX403" t="str">
        <v/>
      </c>
      <c r="AY403" t="str">
        <v/>
      </c>
      <c r="AZ403" t="str">
        <v/>
      </c>
      <c r="BA403" t="str">
        <v/>
      </c>
      <c r="BB403" t="str">
        <v/>
      </c>
      <c r="BC403" t="str">
        <v/>
      </c>
      <c r="BD403" t="str">
        <v/>
      </c>
      <c r="BE403" t="str">
        <v/>
      </c>
      <c r="BF403" t="str">
        <v/>
      </c>
      <c r="BG403" t="str">
        <v/>
      </c>
      <c r="BH403" t="str">
        <v/>
      </c>
      <c r="BI403" t="str">
        <v/>
      </c>
      <c r="BJ403" t="str">
        <v/>
      </c>
      <c r="BK403" t="str">
        <v/>
      </c>
      <c r="BL403" t="str">
        <v/>
      </c>
      <c r="BM403" t="str">
        <v/>
      </c>
      <c r="BN403" t="str">
        <v/>
      </c>
      <c r="BO403" t="str">
        <v/>
      </c>
      <c r="BP403" t="str">
        <v/>
      </c>
      <c r="BQ403" t="str">
        <v/>
      </c>
      <c r="BR403" t="str">
        <v/>
      </c>
      <c r="BS403" t="str">
        <v/>
      </c>
      <c r="BT403" t="str">
        <v/>
      </c>
      <c r="BU403" t="str">
        <v/>
      </c>
      <c r="BV403" t="str">
        <v/>
      </c>
      <c r="BW403" t="str">
        <v/>
      </c>
      <c r="BX403" t="str">
        <v/>
      </c>
      <c r="BY403" t="str">
        <v/>
      </c>
      <c r="BZ403" t="str">
        <v/>
      </c>
      <c r="CA403" t="str">
        <v/>
      </c>
      <c r="CB403" t="str">
        <v/>
      </c>
      <c r="CC403" t="str">
        <v/>
      </c>
      <c r="CD403" t="str">
        <v/>
      </c>
      <c r="CE403" t="str">
        <v/>
      </c>
      <c r="CF403" t="str">
        <v/>
      </c>
      <c r="CG403" t="str">
        <v/>
      </c>
      <c r="CH403" t="str">
        <v/>
      </c>
      <c r="CI403" t="str">
        <v/>
      </c>
      <c r="CJ403" t="str">
        <v/>
      </c>
      <c r="CK403" t="str">
        <v/>
      </c>
      <c r="CL403" t="str">
        <v/>
      </c>
      <c r="CM403" t="str">
        <v/>
      </c>
      <c r="CN403" t="str">
        <v/>
      </c>
      <c r="CO403" t="str">
        <v/>
      </c>
      <c r="CP403" t="str">
        <v/>
      </c>
      <c r="CQ403" t="str">
        <v/>
      </c>
      <c r="CR403" t="str">
        <v/>
      </c>
    </row>
    <row r="404" spans="7:96" x14ac:dyDescent="0.3">
      <c r="G404" s="4" t="str">
        <f t="shared" si="6"/>
        <v/>
      </c>
      <c r="J404" t="str">
        <f>IFERROR(_xlfn.XLOOKUP(I404,Backend!$D$6:$D$101,Backend!$B$6:$B$101),"")</f>
        <v/>
      </c>
      <c r="Q404" t="str" cm="1">
        <f t="array" ref="Q404:CR404">TRANSPOSE(_xlfn._xlws.FILTER(Backend!$M$5:$M$100,J404=Backend!$I$5:$I$100))</f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  <c r="AE404" t="str">
        <v/>
      </c>
      <c r="AF404" t="str">
        <v/>
      </c>
      <c r="AG404" t="str">
        <v/>
      </c>
      <c r="AH404" t="str">
        <v/>
      </c>
      <c r="AI404" t="str">
        <v/>
      </c>
      <c r="AJ404" t="str">
        <v/>
      </c>
      <c r="AK404" t="str">
        <v/>
      </c>
      <c r="AL404" t="str">
        <v/>
      </c>
      <c r="AM404" t="str">
        <v/>
      </c>
      <c r="AN404" t="str">
        <v/>
      </c>
      <c r="AO404" t="str">
        <v/>
      </c>
      <c r="AP404" t="str">
        <v/>
      </c>
      <c r="AQ404" t="str">
        <v/>
      </c>
      <c r="AR404" t="str">
        <v/>
      </c>
      <c r="AS404" t="str">
        <v/>
      </c>
      <c r="AT404" t="str">
        <v/>
      </c>
      <c r="AU404" t="str">
        <v/>
      </c>
      <c r="AV404" t="str">
        <v/>
      </c>
      <c r="AW404" t="str">
        <v/>
      </c>
      <c r="AX404" t="str">
        <v/>
      </c>
      <c r="AY404" t="str">
        <v/>
      </c>
      <c r="AZ404" t="str">
        <v/>
      </c>
      <c r="BA404" t="str">
        <v/>
      </c>
      <c r="BB404" t="str">
        <v/>
      </c>
      <c r="BC404" t="str">
        <v/>
      </c>
      <c r="BD404" t="str">
        <v/>
      </c>
      <c r="BE404" t="str">
        <v/>
      </c>
      <c r="BF404" t="str">
        <v/>
      </c>
      <c r="BG404" t="str">
        <v/>
      </c>
      <c r="BH404" t="str">
        <v/>
      </c>
      <c r="BI404" t="str">
        <v/>
      </c>
      <c r="BJ404" t="str">
        <v/>
      </c>
      <c r="BK404" t="str">
        <v/>
      </c>
      <c r="BL404" t="str">
        <v/>
      </c>
      <c r="BM404" t="str">
        <v/>
      </c>
      <c r="BN404" t="str">
        <v/>
      </c>
      <c r="BO404" t="str">
        <v/>
      </c>
      <c r="BP404" t="str">
        <v/>
      </c>
      <c r="BQ404" t="str">
        <v/>
      </c>
      <c r="BR404" t="str">
        <v/>
      </c>
      <c r="BS404" t="str">
        <v/>
      </c>
      <c r="BT404" t="str">
        <v/>
      </c>
      <c r="BU404" t="str">
        <v/>
      </c>
      <c r="BV404" t="str">
        <v/>
      </c>
      <c r="BW404" t="str">
        <v/>
      </c>
      <c r="BX404" t="str">
        <v/>
      </c>
      <c r="BY404" t="str">
        <v/>
      </c>
      <c r="BZ404" t="str">
        <v/>
      </c>
      <c r="CA404" t="str">
        <v/>
      </c>
      <c r="CB404" t="str">
        <v/>
      </c>
      <c r="CC404" t="str">
        <v/>
      </c>
      <c r="CD404" t="str">
        <v/>
      </c>
      <c r="CE404" t="str">
        <v/>
      </c>
      <c r="CF404" t="str">
        <v/>
      </c>
      <c r="CG404" t="str">
        <v/>
      </c>
      <c r="CH404" t="str">
        <v/>
      </c>
      <c r="CI404" t="str">
        <v/>
      </c>
      <c r="CJ404" t="str">
        <v/>
      </c>
      <c r="CK404" t="str">
        <v/>
      </c>
      <c r="CL404" t="str">
        <v/>
      </c>
      <c r="CM404" t="str">
        <v/>
      </c>
      <c r="CN404" t="str">
        <v/>
      </c>
      <c r="CO404" t="str">
        <v/>
      </c>
      <c r="CP404" t="str">
        <v/>
      </c>
      <c r="CQ404" t="str">
        <v/>
      </c>
      <c r="CR404" t="str">
        <v/>
      </c>
    </row>
    <row r="405" spans="7:96" x14ac:dyDescent="0.3">
      <c r="G405" s="4" t="str">
        <f t="shared" si="6"/>
        <v/>
      </c>
      <c r="J405" t="str">
        <f>IFERROR(_xlfn.XLOOKUP(I405,Backend!$D$6:$D$101,Backend!$B$6:$B$101),"")</f>
        <v/>
      </c>
      <c r="Q405" t="str" cm="1">
        <f t="array" ref="Q405:CR405">TRANSPOSE(_xlfn._xlws.FILTER(Backend!$M$5:$M$100,J405=Backend!$I$5:$I$100))</f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  <c r="AE405" t="str">
        <v/>
      </c>
      <c r="AF405" t="str">
        <v/>
      </c>
      <c r="AG405" t="str">
        <v/>
      </c>
      <c r="AH405" t="str">
        <v/>
      </c>
      <c r="AI405" t="str">
        <v/>
      </c>
      <c r="AJ405" t="str">
        <v/>
      </c>
      <c r="AK405" t="str">
        <v/>
      </c>
      <c r="AL405" t="str">
        <v/>
      </c>
      <c r="AM405" t="str">
        <v/>
      </c>
      <c r="AN405" t="str">
        <v/>
      </c>
      <c r="AO405" t="str">
        <v/>
      </c>
      <c r="AP405" t="str">
        <v/>
      </c>
      <c r="AQ405" t="str">
        <v/>
      </c>
      <c r="AR405" t="str">
        <v/>
      </c>
      <c r="AS405" t="str">
        <v/>
      </c>
      <c r="AT405" t="str">
        <v/>
      </c>
      <c r="AU405" t="str">
        <v/>
      </c>
      <c r="AV405" t="str">
        <v/>
      </c>
      <c r="AW405" t="str">
        <v/>
      </c>
      <c r="AX405" t="str">
        <v/>
      </c>
      <c r="AY405" t="str">
        <v/>
      </c>
      <c r="AZ405" t="str">
        <v/>
      </c>
      <c r="BA405" t="str">
        <v/>
      </c>
      <c r="BB405" t="str">
        <v/>
      </c>
      <c r="BC405" t="str">
        <v/>
      </c>
      <c r="BD405" t="str">
        <v/>
      </c>
      <c r="BE405" t="str">
        <v/>
      </c>
      <c r="BF405" t="str">
        <v/>
      </c>
      <c r="BG405" t="str">
        <v/>
      </c>
      <c r="BH405" t="str">
        <v/>
      </c>
      <c r="BI405" t="str">
        <v/>
      </c>
      <c r="BJ405" t="str">
        <v/>
      </c>
      <c r="BK405" t="str">
        <v/>
      </c>
      <c r="BL405" t="str">
        <v/>
      </c>
      <c r="BM405" t="str">
        <v/>
      </c>
      <c r="BN405" t="str">
        <v/>
      </c>
      <c r="BO405" t="str">
        <v/>
      </c>
      <c r="BP405" t="str">
        <v/>
      </c>
      <c r="BQ405" t="str">
        <v/>
      </c>
      <c r="BR405" t="str">
        <v/>
      </c>
      <c r="BS405" t="str">
        <v/>
      </c>
      <c r="BT405" t="str">
        <v/>
      </c>
      <c r="BU405" t="str">
        <v/>
      </c>
      <c r="BV405" t="str">
        <v/>
      </c>
      <c r="BW405" t="str">
        <v/>
      </c>
      <c r="BX405" t="str">
        <v/>
      </c>
      <c r="BY405" t="str">
        <v/>
      </c>
      <c r="BZ405" t="str">
        <v/>
      </c>
      <c r="CA405" t="str">
        <v/>
      </c>
      <c r="CB405" t="str">
        <v/>
      </c>
      <c r="CC405" t="str">
        <v/>
      </c>
      <c r="CD405" t="str">
        <v/>
      </c>
      <c r="CE405" t="str">
        <v/>
      </c>
      <c r="CF405" t="str">
        <v/>
      </c>
      <c r="CG405" t="str">
        <v/>
      </c>
      <c r="CH405" t="str">
        <v/>
      </c>
      <c r="CI405" t="str">
        <v/>
      </c>
      <c r="CJ405" t="str">
        <v/>
      </c>
      <c r="CK405" t="str">
        <v/>
      </c>
      <c r="CL405" t="str">
        <v/>
      </c>
      <c r="CM405" t="str">
        <v/>
      </c>
      <c r="CN405" t="str">
        <v/>
      </c>
      <c r="CO405" t="str">
        <v/>
      </c>
      <c r="CP405" t="str">
        <v/>
      </c>
      <c r="CQ405" t="str">
        <v/>
      </c>
      <c r="CR405" t="str">
        <v/>
      </c>
    </row>
    <row r="406" spans="7:96" x14ac:dyDescent="0.3">
      <c r="G406" s="4" t="str">
        <f t="shared" si="6"/>
        <v/>
      </c>
      <c r="J406" t="str">
        <f>IFERROR(_xlfn.XLOOKUP(I406,Backend!$D$6:$D$101,Backend!$B$6:$B$101),"")</f>
        <v/>
      </c>
      <c r="Q406" t="str" cm="1">
        <f t="array" ref="Q406:CR406">TRANSPOSE(_xlfn._xlws.FILTER(Backend!$M$5:$M$100,J406=Backend!$I$5:$I$100))</f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  <c r="AE406" t="str">
        <v/>
      </c>
      <c r="AF406" t="str">
        <v/>
      </c>
      <c r="AG406" t="str">
        <v/>
      </c>
      <c r="AH406" t="str">
        <v/>
      </c>
      <c r="AI406" t="str">
        <v/>
      </c>
      <c r="AJ406" t="str">
        <v/>
      </c>
      <c r="AK406" t="str">
        <v/>
      </c>
      <c r="AL406" t="str">
        <v/>
      </c>
      <c r="AM406" t="str">
        <v/>
      </c>
      <c r="AN406" t="str">
        <v/>
      </c>
      <c r="AO406" t="str">
        <v/>
      </c>
      <c r="AP406" t="str">
        <v/>
      </c>
      <c r="AQ406" t="str">
        <v/>
      </c>
      <c r="AR406" t="str">
        <v/>
      </c>
      <c r="AS406" t="str">
        <v/>
      </c>
      <c r="AT406" t="str">
        <v/>
      </c>
      <c r="AU406" t="str">
        <v/>
      </c>
      <c r="AV406" t="str">
        <v/>
      </c>
      <c r="AW406" t="str">
        <v/>
      </c>
      <c r="AX406" t="str">
        <v/>
      </c>
      <c r="AY406" t="str">
        <v/>
      </c>
      <c r="AZ406" t="str">
        <v/>
      </c>
      <c r="BA406" t="str">
        <v/>
      </c>
      <c r="BB406" t="str">
        <v/>
      </c>
      <c r="BC406" t="str">
        <v/>
      </c>
      <c r="BD406" t="str">
        <v/>
      </c>
      <c r="BE406" t="str">
        <v/>
      </c>
      <c r="BF406" t="str">
        <v/>
      </c>
      <c r="BG406" t="str">
        <v/>
      </c>
      <c r="BH406" t="str">
        <v/>
      </c>
      <c r="BI406" t="str">
        <v/>
      </c>
      <c r="BJ406" t="str">
        <v/>
      </c>
      <c r="BK406" t="str">
        <v/>
      </c>
      <c r="BL406" t="str">
        <v/>
      </c>
      <c r="BM406" t="str">
        <v/>
      </c>
      <c r="BN406" t="str">
        <v/>
      </c>
      <c r="BO406" t="str">
        <v/>
      </c>
      <c r="BP406" t="str">
        <v/>
      </c>
      <c r="BQ406" t="str">
        <v/>
      </c>
      <c r="BR406" t="str">
        <v/>
      </c>
      <c r="BS406" t="str">
        <v/>
      </c>
      <c r="BT406" t="str">
        <v/>
      </c>
      <c r="BU406" t="str">
        <v/>
      </c>
      <c r="BV406" t="str">
        <v/>
      </c>
      <c r="BW406" t="str">
        <v/>
      </c>
      <c r="BX406" t="str">
        <v/>
      </c>
      <c r="BY406" t="str">
        <v/>
      </c>
      <c r="BZ406" t="str">
        <v/>
      </c>
      <c r="CA406" t="str">
        <v/>
      </c>
      <c r="CB406" t="str">
        <v/>
      </c>
      <c r="CC406" t="str">
        <v/>
      </c>
      <c r="CD406" t="str">
        <v/>
      </c>
      <c r="CE406" t="str">
        <v/>
      </c>
      <c r="CF406" t="str">
        <v/>
      </c>
      <c r="CG406" t="str">
        <v/>
      </c>
      <c r="CH406" t="str">
        <v/>
      </c>
      <c r="CI406" t="str">
        <v/>
      </c>
      <c r="CJ406" t="str">
        <v/>
      </c>
      <c r="CK406" t="str">
        <v/>
      </c>
      <c r="CL406" t="str">
        <v/>
      </c>
      <c r="CM406" t="str">
        <v/>
      </c>
      <c r="CN406" t="str">
        <v/>
      </c>
      <c r="CO406" t="str">
        <v/>
      </c>
      <c r="CP406" t="str">
        <v/>
      </c>
      <c r="CQ406" t="str">
        <v/>
      </c>
      <c r="CR406" t="str">
        <v/>
      </c>
    </row>
    <row r="407" spans="7:96" x14ac:dyDescent="0.3">
      <c r="G407" s="4" t="str">
        <f t="shared" si="6"/>
        <v/>
      </c>
      <c r="J407" t="str">
        <f>IFERROR(_xlfn.XLOOKUP(I407,Backend!$D$6:$D$101,Backend!$B$6:$B$101),"")</f>
        <v/>
      </c>
      <c r="Q407" t="str" cm="1">
        <f t="array" ref="Q407:CR407">TRANSPOSE(_xlfn._xlws.FILTER(Backend!$M$5:$M$100,J407=Backend!$I$5:$I$100))</f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  <c r="AE407" t="str">
        <v/>
      </c>
      <c r="AF407" t="str">
        <v/>
      </c>
      <c r="AG407" t="str">
        <v/>
      </c>
      <c r="AH407" t="str">
        <v/>
      </c>
      <c r="AI407" t="str">
        <v/>
      </c>
      <c r="AJ407" t="str">
        <v/>
      </c>
      <c r="AK407" t="str">
        <v/>
      </c>
      <c r="AL407" t="str">
        <v/>
      </c>
      <c r="AM407" t="str">
        <v/>
      </c>
      <c r="AN407" t="str">
        <v/>
      </c>
      <c r="AO407" t="str">
        <v/>
      </c>
      <c r="AP407" t="str">
        <v/>
      </c>
      <c r="AQ407" t="str">
        <v/>
      </c>
      <c r="AR407" t="str">
        <v/>
      </c>
      <c r="AS407" t="str">
        <v/>
      </c>
      <c r="AT407" t="str">
        <v/>
      </c>
      <c r="AU407" t="str">
        <v/>
      </c>
      <c r="AV407" t="str">
        <v/>
      </c>
      <c r="AW407" t="str">
        <v/>
      </c>
      <c r="AX407" t="str">
        <v/>
      </c>
      <c r="AY407" t="str">
        <v/>
      </c>
      <c r="AZ407" t="str">
        <v/>
      </c>
      <c r="BA407" t="str">
        <v/>
      </c>
      <c r="BB407" t="str">
        <v/>
      </c>
      <c r="BC407" t="str">
        <v/>
      </c>
      <c r="BD407" t="str">
        <v/>
      </c>
      <c r="BE407" t="str">
        <v/>
      </c>
      <c r="BF407" t="str">
        <v/>
      </c>
      <c r="BG407" t="str">
        <v/>
      </c>
      <c r="BH407" t="str">
        <v/>
      </c>
      <c r="BI407" t="str">
        <v/>
      </c>
      <c r="BJ407" t="str">
        <v/>
      </c>
      <c r="BK407" t="str">
        <v/>
      </c>
      <c r="BL407" t="str">
        <v/>
      </c>
      <c r="BM407" t="str">
        <v/>
      </c>
      <c r="BN407" t="str">
        <v/>
      </c>
      <c r="BO407" t="str">
        <v/>
      </c>
      <c r="BP407" t="str">
        <v/>
      </c>
      <c r="BQ407" t="str">
        <v/>
      </c>
      <c r="BR407" t="str">
        <v/>
      </c>
      <c r="BS407" t="str">
        <v/>
      </c>
      <c r="BT407" t="str">
        <v/>
      </c>
      <c r="BU407" t="str">
        <v/>
      </c>
      <c r="BV407" t="str">
        <v/>
      </c>
      <c r="BW407" t="str">
        <v/>
      </c>
      <c r="BX407" t="str">
        <v/>
      </c>
      <c r="BY407" t="str">
        <v/>
      </c>
      <c r="BZ407" t="str">
        <v/>
      </c>
      <c r="CA407" t="str">
        <v/>
      </c>
      <c r="CB407" t="str">
        <v/>
      </c>
      <c r="CC407" t="str">
        <v/>
      </c>
      <c r="CD407" t="str">
        <v/>
      </c>
      <c r="CE407" t="str">
        <v/>
      </c>
      <c r="CF407" t="str">
        <v/>
      </c>
      <c r="CG407" t="str">
        <v/>
      </c>
      <c r="CH407" t="str">
        <v/>
      </c>
      <c r="CI407" t="str">
        <v/>
      </c>
      <c r="CJ407" t="str">
        <v/>
      </c>
      <c r="CK407" t="str">
        <v/>
      </c>
      <c r="CL407" t="str">
        <v/>
      </c>
      <c r="CM407" t="str">
        <v/>
      </c>
      <c r="CN407" t="str">
        <v/>
      </c>
      <c r="CO407" t="str">
        <v/>
      </c>
      <c r="CP407" t="str">
        <v/>
      </c>
      <c r="CQ407" t="str">
        <v/>
      </c>
      <c r="CR407" t="str">
        <v/>
      </c>
    </row>
    <row r="408" spans="7:96" x14ac:dyDescent="0.3">
      <c r="G408" s="4" t="str">
        <f t="shared" si="6"/>
        <v/>
      </c>
      <c r="J408" t="str">
        <f>IFERROR(_xlfn.XLOOKUP(I408,Backend!$D$6:$D$101,Backend!$B$6:$B$101),"")</f>
        <v/>
      </c>
      <c r="Q408" t="str" cm="1">
        <f t="array" ref="Q408:CR408">TRANSPOSE(_xlfn._xlws.FILTER(Backend!$M$5:$M$100,J408=Backend!$I$5:$I$100))</f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  <c r="AI408" t="str">
        <v/>
      </c>
      <c r="AJ408" t="str">
        <v/>
      </c>
      <c r="AK408" t="str">
        <v/>
      </c>
      <c r="AL408" t="str">
        <v/>
      </c>
      <c r="AM408" t="str">
        <v/>
      </c>
      <c r="AN408" t="str">
        <v/>
      </c>
      <c r="AO408" t="str">
        <v/>
      </c>
      <c r="AP408" t="str">
        <v/>
      </c>
      <c r="AQ408" t="str">
        <v/>
      </c>
      <c r="AR408" t="str">
        <v/>
      </c>
      <c r="AS408" t="str">
        <v/>
      </c>
      <c r="AT408" t="str">
        <v/>
      </c>
      <c r="AU408" t="str">
        <v/>
      </c>
      <c r="AV408" t="str">
        <v/>
      </c>
      <c r="AW408" t="str">
        <v/>
      </c>
      <c r="AX408" t="str">
        <v/>
      </c>
      <c r="AY408" t="str">
        <v/>
      </c>
      <c r="AZ408" t="str">
        <v/>
      </c>
      <c r="BA408" t="str">
        <v/>
      </c>
      <c r="BB408" t="str">
        <v/>
      </c>
      <c r="BC408" t="str">
        <v/>
      </c>
      <c r="BD408" t="str">
        <v/>
      </c>
      <c r="BE408" t="str">
        <v/>
      </c>
      <c r="BF408" t="str">
        <v/>
      </c>
      <c r="BG408" t="str">
        <v/>
      </c>
      <c r="BH408" t="str">
        <v/>
      </c>
      <c r="BI408" t="str">
        <v/>
      </c>
      <c r="BJ408" t="str">
        <v/>
      </c>
      <c r="BK408" t="str">
        <v/>
      </c>
      <c r="BL408" t="str">
        <v/>
      </c>
      <c r="BM408" t="str">
        <v/>
      </c>
      <c r="BN408" t="str">
        <v/>
      </c>
      <c r="BO408" t="str">
        <v/>
      </c>
      <c r="BP408" t="str">
        <v/>
      </c>
      <c r="BQ408" t="str">
        <v/>
      </c>
      <c r="BR408" t="str">
        <v/>
      </c>
      <c r="BS408" t="str">
        <v/>
      </c>
      <c r="BT408" t="str">
        <v/>
      </c>
      <c r="BU408" t="str">
        <v/>
      </c>
      <c r="BV408" t="str">
        <v/>
      </c>
      <c r="BW408" t="str">
        <v/>
      </c>
      <c r="BX408" t="str">
        <v/>
      </c>
      <c r="BY408" t="str">
        <v/>
      </c>
      <c r="BZ408" t="str">
        <v/>
      </c>
      <c r="CA408" t="str">
        <v/>
      </c>
      <c r="CB408" t="str">
        <v/>
      </c>
      <c r="CC408" t="str">
        <v/>
      </c>
      <c r="CD408" t="str">
        <v/>
      </c>
      <c r="CE408" t="str">
        <v/>
      </c>
      <c r="CF408" t="str">
        <v/>
      </c>
      <c r="CG408" t="str">
        <v/>
      </c>
      <c r="CH408" t="str">
        <v/>
      </c>
      <c r="CI408" t="str">
        <v/>
      </c>
      <c r="CJ408" t="str">
        <v/>
      </c>
      <c r="CK408" t="str">
        <v/>
      </c>
      <c r="CL408" t="str">
        <v/>
      </c>
      <c r="CM408" t="str">
        <v/>
      </c>
      <c r="CN408" t="str">
        <v/>
      </c>
      <c r="CO408" t="str">
        <v/>
      </c>
      <c r="CP408" t="str">
        <v/>
      </c>
      <c r="CQ408" t="str">
        <v/>
      </c>
      <c r="CR408" t="str">
        <v/>
      </c>
    </row>
    <row r="409" spans="7:96" x14ac:dyDescent="0.3">
      <c r="G409" s="4" t="str">
        <f t="shared" si="6"/>
        <v/>
      </c>
      <c r="J409" t="str">
        <f>IFERROR(_xlfn.XLOOKUP(I409,Backend!$D$6:$D$101,Backend!$B$6:$B$101),"")</f>
        <v/>
      </c>
      <c r="Q409" t="str" cm="1">
        <f t="array" ref="Q409:CR409">TRANSPOSE(_xlfn._xlws.FILTER(Backend!$M$5:$M$100,J409=Backend!$I$5:$I$100))</f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  <c r="AE409" t="str">
        <v/>
      </c>
      <c r="AF409" t="str">
        <v/>
      </c>
      <c r="AG409" t="str">
        <v/>
      </c>
      <c r="AH409" t="str">
        <v/>
      </c>
      <c r="AI409" t="str">
        <v/>
      </c>
      <c r="AJ409" t="str">
        <v/>
      </c>
      <c r="AK409" t="str">
        <v/>
      </c>
      <c r="AL409" t="str">
        <v/>
      </c>
      <c r="AM409" t="str">
        <v/>
      </c>
      <c r="AN409" t="str">
        <v/>
      </c>
      <c r="AO409" t="str">
        <v/>
      </c>
      <c r="AP409" t="str">
        <v/>
      </c>
      <c r="AQ409" t="str">
        <v/>
      </c>
      <c r="AR409" t="str">
        <v/>
      </c>
      <c r="AS409" t="str">
        <v/>
      </c>
      <c r="AT409" t="str">
        <v/>
      </c>
      <c r="AU409" t="str">
        <v/>
      </c>
      <c r="AV409" t="str">
        <v/>
      </c>
      <c r="AW409" t="str">
        <v/>
      </c>
      <c r="AX409" t="str">
        <v/>
      </c>
      <c r="AY409" t="str">
        <v/>
      </c>
      <c r="AZ409" t="str">
        <v/>
      </c>
      <c r="BA409" t="str">
        <v/>
      </c>
      <c r="BB409" t="str">
        <v/>
      </c>
      <c r="BC409" t="str">
        <v/>
      </c>
      <c r="BD409" t="str">
        <v/>
      </c>
      <c r="BE409" t="str">
        <v/>
      </c>
      <c r="BF409" t="str">
        <v/>
      </c>
      <c r="BG409" t="str">
        <v/>
      </c>
      <c r="BH409" t="str">
        <v/>
      </c>
      <c r="BI409" t="str">
        <v/>
      </c>
      <c r="BJ409" t="str">
        <v/>
      </c>
      <c r="BK409" t="str">
        <v/>
      </c>
      <c r="BL409" t="str">
        <v/>
      </c>
      <c r="BM409" t="str">
        <v/>
      </c>
      <c r="BN409" t="str">
        <v/>
      </c>
      <c r="BO409" t="str">
        <v/>
      </c>
      <c r="BP409" t="str">
        <v/>
      </c>
      <c r="BQ409" t="str">
        <v/>
      </c>
      <c r="BR409" t="str">
        <v/>
      </c>
      <c r="BS409" t="str">
        <v/>
      </c>
      <c r="BT409" t="str">
        <v/>
      </c>
      <c r="BU409" t="str">
        <v/>
      </c>
      <c r="BV409" t="str">
        <v/>
      </c>
      <c r="BW409" t="str">
        <v/>
      </c>
      <c r="BX409" t="str">
        <v/>
      </c>
      <c r="BY409" t="str">
        <v/>
      </c>
      <c r="BZ409" t="str">
        <v/>
      </c>
      <c r="CA409" t="str">
        <v/>
      </c>
      <c r="CB409" t="str">
        <v/>
      </c>
      <c r="CC409" t="str">
        <v/>
      </c>
      <c r="CD409" t="str">
        <v/>
      </c>
      <c r="CE409" t="str">
        <v/>
      </c>
      <c r="CF409" t="str">
        <v/>
      </c>
      <c r="CG409" t="str">
        <v/>
      </c>
      <c r="CH409" t="str">
        <v/>
      </c>
      <c r="CI409" t="str">
        <v/>
      </c>
      <c r="CJ409" t="str">
        <v/>
      </c>
      <c r="CK409" t="str">
        <v/>
      </c>
      <c r="CL409" t="str">
        <v/>
      </c>
      <c r="CM409" t="str">
        <v/>
      </c>
      <c r="CN409" t="str">
        <v/>
      </c>
      <c r="CO409" t="str">
        <v/>
      </c>
      <c r="CP409" t="str">
        <v/>
      </c>
      <c r="CQ409" t="str">
        <v/>
      </c>
      <c r="CR409" t="str">
        <v/>
      </c>
    </row>
    <row r="410" spans="7:96" x14ac:dyDescent="0.3">
      <c r="G410" s="4" t="str">
        <f t="shared" si="6"/>
        <v/>
      </c>
      <c r="J410" t="str">
        <f>IFERROR(_xlfn.XLOOKUP(I410,Backend!$D$6:$D$101,Backend!$B$6:$B$101),"")</f>
        <v/>
      </c>
      <c r="Q410" t="str" cm="1">
        <f t="array" ref="Q410:CR410">TRANSPOSE(_xlfn._xlws.FILTER(Backend!$M$5:$M$100,J410=Backend!$I$5:$I$100))</f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  <c r="AE410" t="str">
        <v/>
      </c>
      <c r="AF410" t="str">
        <v/>
      </c>
      <c r="AG410" t="str">
        <v/>
      </c>
      <c r="AH410" t="str">
        <v/>
      </c>
      <c r="AI410" t="str">
        <v/>
      </c>
      <c r="AJ410" t="str">
        <v/>
      </c>
      <c r="AK410" t="str">
        <v/>
      </c>
      <c r="AL410" t="str">
        <v/>
      </c>
      <c r="AM410" t="str">
        <v/>
      </c>
      <c r="AN410" t="str">
        <v/>
      </c>
      <c r="AO410" t="str">
        <v/>
      </c>
      <c r="AP410" t="str">
        <v/>
      </c>
      <c r="AQ410" t="str">
        <v/>
      </c>
      <c r="AR410" t="str">
        <v/>
      </c>
      <c r="AS410" t="str">
        <v/>
      </c>
      <c r="AT410" t="str">
        <v/>
      </c>
      <c r="AU410" t="str">
        <v/>
      </c>
      <c r="AV410" t="str">
        <v/>
      </c>
      <c r="AW410" t="str">
        <v/>
      </c>
      <c r="AX410" t="str">
        <v/>
      </c>
      <c r="AY410" t="str">
        <v/>
      </c>
      <c r="AZ410" t="str">
        <v/>
      </c>
      <c r="BA410" t="str">
        <v/>
      </c>
      <c r="BB410" t="str">
        <v/>
      </c>
      <c r="BC410" t="str">
        <v/>
      </c>
      <c r="BD410" t="str">
        <v/>
      </c>
      <c r="BE410" t="str">
        <v/>
      </c>
      <c r="BF410" t="str">
        <v/>
      </c>
      <c r="BG410" t="str">
        <v/>
      </c>
      <c r="BH410" t="str">
        <v/>
      </c>
      <c r="BI410" t="str">
        <v/>
      </c>
      <c r="BJ410" t="str">
        <v/>
      </c>
      <c r="BK410" t="str">
        <v/>
      </c>
      <c r="BL410" t="str">
        <v/>
      </c>
      <c r="BM410" t="str">
        <v/>
      </c>
      <c r="BN410" t="str">
        <v/>
      </c>
      <c r="BO410" t="str">
        <v/>
      </c>
      <c r="BP410" t="str">
        <v/>
      </c>
      <c r="BQ410" t="str">
        <v/>
      </c>
      <c r="BR410" t="str">
        <v/>
      </c>
      <c r="BS410" t="str">
        <v/>
      </c>
      <c r="BT410" t="str">
        <v/>
      </c>
      <c r="BU410" t="str">
        <v/>
      </c>
      <c r="BV410" t="str">
        <v/>
      </c>
      <c r="BW410" t="str">
        <v/>
      </c>
      <c r="BX410" t="str">
        <v/>
      </c>
      <c r="BY410" t="str">
        <v/>
      </c>
      <c r="BZ410" t="str">
        <v/>
      </c>
      <c r="CA410" t="str">
        <v/>
      </c>
      <c r="CB410" t="str">
        <v/>
      </c>
      <c r="CC410" t="str">
        <v/>
      </c>
      <c r="CD410" t="str">
        <v/>
      </c>
      <c r="CE410" t="str">
        <v/>
      </c>
      <c r="CF410" t="str">
        <v/>
      </c>
      <c r="CG410" t="str">
        <v/>
      </c>
      <c r="CH410" t="str">
        <v/>
      </c>
      <c r="CI410" t="str">
        <v/>
      </c>
      <c r="CJ410" t="str">
        <v/>
      </c>
      <c r="CK410" t="str">
        <v/>
      </c>
      <c r="CL410" t="str">
        <v/>
      </c>
      <c r="CM410" t="str">
        <v/>
      </c>
      <c r="CN410" t="str">
        <v/>
      </c>
      <c r="CO410" t="str">
        <v/>
      </c>
      <c r="CP410" t="str">
        <v/>
      </c>
      <c r="CQ410" t="str">
        <v/>
      </c>
      <c r="CR410" t="str">
        <v/>
      </c>
    </row>
    <row r="411" spans="7:96" x14ac:dyDescent="0.3">
      <c r="G411" s="4" t="str">
        <f t="shared" si="6"/>
        <v/>
      </c>
      <c r="J411" t="str">
        <f>IFERROR(_xlfn.XLOOKUP(I411,Backend!$D$6:$D$101,Backend!$B$6:$B$101),"")</f>
        <v/>
      </c>
      <c r="Q411" t="str" cm="1">
        <f t="array" ref="Q411:CR411">TRANSPOSE(_xlfn._xlws.FILTER(Backend!$M$5:$M$100,J411=Backend!$I$5:$I$100))</f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  <c r="AI411" t="str">
        <v/>
      </c>
      <c r="AJ411" t="str">
        <v/>
      </c>
      <c r="AK411" t="str">
        <v/>
      </c>
      <c r="AL411" t="str">
        <v/>
      </c>
      <c r="AM411" t="str">
        <v/>
      </c>
      <c r="AN411" t="str">
        <v/>
      </c>
      <c r="AO411" t="str">
        <v/>
      </c>
      <c r="AP411" t="str">
        <v/>
      </c>
      <c r="AQ411" t="str">
        <v/>
      </c>
      <c r="AR411" t="str">
        <v/>
      </c>
      <c r="AS411" t="str">
        <v/>
      </c>
      <c r="AT411" t="str">
        <v/>
      </c>
      <c r="AU411" t="str">
        <v/>
      </c>
      <c r="AV411" t="str">
        <v/>
      </c>
      <c r="AW411" t="str">
        <v/>
      </c>
      <c r="AX411" t="str">
        <v/>
      </c>
      <c r="AY411" t="str">
        <v/>
      </c>
      <c r="AZ411" t="str">
        <v/>
      </c>
      <c r="BA411" t="str">
        <v/>
      </c>
      <c r="BB411" t="str">
        <v/>
      </c>
      <c r="BC411" t="str">
        <v/>
      </c>
      <c r="BD411" t="str">
        <v/>
      </c>
      <c r="BE411" t="str">
        <v/>
      </c>
      <c r="BF411" t="str">
        <v/>
      </c>
      <c r="BG411" t="str">
        <v/>
      </c>
      <c r="BH411" t="str">
        <v/>
      </c>
      <c r="BI411" t="str">
        <v/>
      </c>
      <c r="BJ411" t="str">
        <v/>
      </c>
      <c r="BK411" t="str">
        <v/>
      </c>
      <c r="BL411" t="str">
        <v/>
      </c>
      <c r="BM411" t="str">
        <v/>
      </c>
      <c r="BN411" t="str">
        <v/>
      </c>
      <c r="BO411" t="str">
        <v/>
      </c>
      <c r="BP411" t="str">
        <v/>
      </c>
      <c r="BQ411" t="str">
        <v/>
      </c>
      <c r="BR411" t="str">
        <v/>
      </c>
      <c r="BS411" t="str">
        <v/>
      </c>
      <c r="BT411" t="str">
        <v/>
      </c>
      <c r="BU411" t="str">
        <v/>
      </c>
      <c r="BV411" t="str">
        <v/>
      </c>
      <c r="BW411" t="str">
        <v/>
      </c>
      <c r="BX411" t="str">
        <v/>
      </c>
      <c r="BY411" t="str">
        <v/>
      </c>
      <c r="BZ411" t="str">
        <v/>
      </c>
      <c r="CA411" t="str">
        <v/>
      </c>
      <c r="CB411" t="str">
        <v/>
      </c>
      <c r="CC411" t="str">
        <v/>
      </c>
      <c r="CD411" t="str">
        <v/>
      </c>
      <c r="CE411" t="str">
        <v/>
      </c>
      <c r="CF411" t="str">
        <v/>
      </c>
      <c r="CG411" t="str">
        <v/>
      </c>
      <c r="CH411" t="str">
        <v/>
      </c>
      <c r="CI411" t="str">
        <v/>
      </c>
      <c r="CJ411" t="str">
        <v/>
      </c>
      <c r="CK411" t="str">
        <v/>
      </c>
      <c r="CL411" t="str">
        <v/>
      </c>
      <c r="CM411" t="str">
        <v/>
      </c>
      <c r="CN411" t="str">
        <v/>
      </c>
      <c r="CO411" t="str">
        <v/>
      </c>
      <c r="CP411" t="str">
        <v/>
      </c>
      <c r="CQ411" t="str">
        <v/>
      </c>
      <c r="CR411" t="str">
        <v/>
      </c>
    </row>
    <row r="412" spans="7:96" x14ac:dyDescent="0.3">
      <c r="G412" s="4" t="str">
        <f t="shared" si="6"/>
        <v/>
      </c>
      <c r="J412" t="str">
        <f>IFERROR(_xlfn.XLOOKUP(I412,Backend!$D$6:$D$101,Backend!$B$6:$B$101),"")</f>
        <v/>
      </c>
      <c r="Q412" t="str" cm="1">
        <f t="array" ref="Q412:CR412">TRANSPOSE(_xlfn._xlws.FILTER(Backend!$M$5:$M$100,J412=Backend!$I$5:$I$100))</f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  <c r="AE412" t="str">
        <v/>
      </c>
      <c r="AF412" t="str">
        <v/>
      </c>
      <c r="AG412" t="str">
        <v/>
      </c>
      <c r="AH412" t="str">
        <v/>
      </c>
      <c r="AI412" t="str">
        <v/>
      </c>
      <c r="AJ412" t="str">
        <v/>
      </c>
      <c r="AK412" t="str">
        <v/>
      </c>
      <c r="AL412" t="str">
        <v/>
      </c>
      <c r="AM412" t="str">
        <v/>
      </c>
      <c r="AN412" t="str">
        <v/>
      </c>
      <c r="AO412" t="str">
        <v/>
      </c>
      <c r="AP412" t="str">
        <v/>
      </c>
      <c r="AQ412" t="str">
        <v/>
      </c>
      <c r="AR412" t="str">
        <v/>
      </c>
      <c r="AS412" t="str">
        <v/>
      </c>
      <c r="AT412" t="str">
        <v/>
      </c>
      <c r="AU412" t="str">
        <v/>
      </c>
      <c r="AV412" t="str">
        <v/>
      </c>
      <c r="AW412" t="str">
        <v/>
      </c>
      <c r="AX412" t="str">
        <v/>
      </c>
      <c r="AY412" t="str">
        <v/>
      </c>
      <c r="AZ412" t="str">
        <v/>
      </c>
      <c r="BA412" t="str">
        <v/>
      </c>
      <c r="BB412" t="str">
        <v/>
      </c>
      <c r="BC412" t="str">
        <v/>
      </c>
      <c r="BD412" t="str">
        <v/>
      </c>
      <c r="BE412" t="str">
        <v/>
      </c>
      <c r="BF412" t="str">
        <v/>
      </c>
      <c r="BG412" t="str">
        <v/>
      </c>
      <c r="BH412" t="str">
        <v/>
      </c>
      <c r="BI412" t="str">
        <v/>
      </c>
      <c r="BJ412" t="str">
        <v/>
      </c>
      <c r="BK412" t="str">
        <v/>
      </c>
      <c r="BL412" t="str">
        <v/>
      </c>
      <c r="BM412" t="str">
        <v/>
      </c>
      <c r="BN412" t="str">
        <v/>
      </c>
      <c r="BO412" t="str">
        <v/>
      </c>
      <c r="BP412" t="str">
        <v/>
      </c>
      <c r="BQ412" t="str">
        <v/>
      </c>
      <c r="BR412" t="str">
        <v/>
      </c>
      <c r="BS412" t="str">
        <v/>
      </c>
      <c r="BT412" t="str">
        <v/>
      </c>
      <c r="BU412" t="str">
        <v/>
      </c>
      <c r="BV412" t="str">
        <v/>
      </c>
      <c r="BW412" t="str">
        <v/>
      </c>
      <c r="BX412" t="str">
        <v/>
      </c>
      <c r="BY412" t="str">
        <v/>
      </c>
      <c r="BZ412" t="str">
        <v/>
      </c>
      <c r="CA412" t="str">
        <v/>
      </c>
      <c r="CB412" t="str">
        <v/>
      </c>
      <c r="CC412" t="str">
        <v/>
      </c>
      <c r="CD412" t="str">
        <v/>
      </c>
      <c r="CE412" t="str">
        <v/>
      </c>
      <c r="CF412" t="str">
        <v/>
      </c>
      <c r="CG412" t="str">
        <v/>
      </c>
      <c r="CH412" t="str">
        <v/>
      </c>
      <c r="CI412" t="str">
        <v/>
      </c>
      <c r="CJ412" t="str">
        <v/>
      </c>
      <c r="CK412" t="str">
        <v/>
      </c>
      <c r="CL412" t="str">
        <v/>
      </c>
      <c r="CM412" t="str">
        <v/>
      </c>
      <c r="CN412" t="str">
        <v/>
      </c>
      <c r="CO412" t="str">
        <v/>
      </c>
      <c r="CP412" t="str">
        <v/>
      </c>
      <c r="CQ412" t="str">
        <v/>
      </c>
      <c r="CR412" t="str">
        <v/>
      </c>
    </row>
    <row r="413" spans="7:96" x14ac:dyDescent="0.3">
      <c r="G413" s="4" t="str">
        <f t="shared" si="6"/>
        <v/>
      </c>
      <c r="J413" t="str">
        <f>IFERROR(_xlfn.XLOOKUP(I413,Backend!$D$6:$D$101,Backend!$B$6:$B$101),"")</f>
        <v/>
      </c>
      <c r="Q413" t="str" cm="1">
        <f t="array" ref="Q413:CR413">TRANSPOSE(_xlfn._xlws.FILTER(Backend!$M$5:$M$100,J413=Backend!$I$5:$I$100))</f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 t="str">
        <v/>
      </c>
      <c r="AH413" t="str">
        <v/>
      </c>
      <c r="AI413" t="str">
        <v/>
      </c>
      <c r="AJ413" t="str">
        <v/>
      </c>
      <c r="AK413" t="str">
        <v/>
      </c>
      <c r="AL413" t="str">
        <v/>
      </c>
      <c r="AM413" t="str">
        <v/>
      </c>
      <c r="AN413" t="str">
        <v/>
      </c>
      <c r="AO413" t="str">
        <v/>
      </c>
      <c r="AP413" t="str">
        <v/>
      </c>
      <c r="AQ413" t="str">
        <v/>
      </c>
      <c r="AR413" t="str">
        <v/>
      </c>
      <c r="AS413" t="str">
        <v/>
      </c>
      <c r="AT413" t="str">
        <v/>
      </c>
      <c r="AU413" t="str">
        <v/>
      </c>
      <c r="AV413" t="str">
        <v/>
      </c>
      <c r="AW413" t="str">
        <v/>
      </c>
      <c r="AX413" t="str">
        <v/>
      </c>
      <c r="AY413" t="str">
        <v/>
      </c>
      <c r="AZ413" t="str">
        <v/>
      </c>
      <c r="BA413" t="str">
        <v/>
      </c>
      <c r="BB413" t="str">
        <v/>
      </c>
      <c r="BC413" t="str">
        <v/>
      </c>
      <c r="BD413" t="str">
        <v/>
      </c>
      <c r="BE413" t="str">
        <v/>
      </c>
      <c r="BF413" t="str">
        <v/>
      </c>
      <c r="BG413" t="str">
        <v/>
      </c>
      <c r="BH413" t="str">
        <v/>
      </c>
      <c r="BI413" t="str">
        <v/>
      </c>
      <c r="BJ413" t="str">
        <v/>
      </c>
      <c r="BK413" t="str">
        <v/>
      </c>
      <c r="BL413" t="str">
        <v/>
      </c>
      <c r="BM413" t="str">
        <v/>
      </c>
      <c r="BN413" t="str">
        <v/>
      </c>
      <c r="BO413" t="str">
        <v/>
      </c>
      <c r="BP413" t="str">
        <v/>
      </c>
      <c r="BQ413" t="str">
        <v/>
      </c>
      <c r="BR413" t="str">
        <v/>
      </c>
      <c r="BS413" t="str">
        <v/>
      </c>
      <c r="BT413" t="str">
        <v/>
      </c>
      <c r="BU413" t="str">
        <v/>
      </c>
      <c r="BV413" t="str">
        <v/>
      </c>
      <c r="BW413" t="str">
        <v/>
      </c>
      <c r="BX413" t="str">
        <v/>
      </c>
      <c r="BY413" t="str">
        <v/>
      </c>
      <c r="BZ413" t="str">
        <v/>
      </c>
      <c r="CA413" t="str">
        <v/>
      </c>
      <c r="CB413" t="str">
        <v/>
      </c>
      <c r="CC413" t="str">
        <v/>
      </c>
      <c r="CD413" t="str">
        <v/>
      </c>
      <c r="CE413" t="str">
        <v/>
      </c>
      <c r="CF413" t="str">
        <v/>
      </c>
      <c r="CG413" t="str">
        <v/>
      </c>
      <c r="CH413" t="str">
        <v/>
      </c>
      <c r="CI413" t="str">
        <v/>
      </c>
      <c r="CJ413" t="str">
        <v/>
      </c>
      <c r="CK413" t="str">
        <v/>
      </c>
      <c r="CL413" t="str">
        <v/>
      </c>
      <c r="CM413" t="str">
        <v/>
      </c>
      <c r="CN413" t="str">
        <v/>
      </c>
      <c r="CO413" t="str">
        <v/>
      </c>
      <c r="CP413" t="str">
        <v/>
      </c>
      <c r="CQ413" t="str">
        <v/>
      </c>
      <c r="CR413" t="str">
        <v/>
      </c>
    </row>
    <row r="414" spans="7:96" x14ac:dyDescent="0.3">
      <c r="G414" s="4" t="str">
        <f t="shared" si="6"/>
        <v/>
      </c>
      <c r="J414" t="str">
        <f>IFERROR(_xlfn.XLOOKUP(I414,Backend!$D$6:$D$101,Backend!$B$6:$B$101),"")</f>
        <v/>
      </c>
      <c r="Q414" t="str" cm="1">
        <f t="array" ref="Q414:CR414">TRANSPOSE(_xlfn._xlws.FILTER(Backend!$M$5:$M$100,J414=Backend!$I$5:$I$100))</f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  <c r="AE414" t="str">
        <v/>
      </c>
      <c r="AF414" t="str">
        <v/>
      </c>
      <c r="AG414" t="str">
        <v/>
      </c>
      <c r="AH414" t="str">
        <v/>
      </c>
      <c r="AI414" t="str">
        <v/>
      </c>
      <c r="AJ414" t="str">
        <v/>
      </c>
      <c r="AK414" t="str">
        <v/>
      </c>
      <c r="AL414" t="str">
        <v/>
      </c>
      <c r="AM414" t="str">
        <v/>
      </c>
      <c r="AN414" t="str">
        <v/>
      </c>
      <c r="AO414" t="str">
        <v/>
      </c>
      <c r="AP414" t="str">
        <v/>
      </c>
      <c r="AQ414" t="str">
        <v/>
      </c>
      <c r="AR414" t="str">
        <v/>
      </c>
      <c r="AS414" t="str">
        <v/>
      </c>
      <c r="AT414" t="str">
        <v/>
      </c>
      <c r="AU414" t="str">
        <v/>
      </c>
      <c r="AV414" t="str">
        <v/>
      </c>
      <c r="AW414" t="str">
        <v/>
      </c>
      <c r="AX414" t="str">
        <v/>
      </c>
      <c r="AY414" t="str">
        <v/>
      </c>
      <c r="AZ414" t="str">
        <v/>
      </c>
      <c r="BA414" t="str">
        <v/>
      </c>
      <c r="BB414" t="str">
        <v/>
      </c>
      <c r="BC414" t="str">
        <v/>
      </c>
      <c r="BD414" t="str">
        <v/>
      </c>
      <c r="BE414" t="str">
        <v/>
      </c>
      <c r="BF414" t="str">
        <v/>
      </c>
      <c r="BG414" t="str">
        <v/>
      </c>
      <c r="BH414" t="str">
        <v/>
      </c>
      <c r="BI414" t="str">
        <v/>
      </c>
      <c r="BJ414" t="str">
        <v/>
      </c>
      <c r="BK414" t="str">
        <v/>
      </c>
      <c r="BL414" t="str">
        <v/>
      </c>
      <c r="BM414" t="str">
        <v/>
      </c>
      <c r="BN414" t="str">
        <v/>
      </c>
      <c r="BO414" t="str">
        <v/>
      </c>
      <c r="BP414" t="str">
        <v/>
      </c>
      <c r="BQ414" t="str">
        <v/>
      </c>
      <c r="BR414" t="str">
        <v/>
      </c>
      <c r="BS414" t="str">
        <v/>
      </c>
      <c r="BT414" t="str">
        <v/>
      </c>
      <c r="BU414" t="str">
        <v/>
      </c>
      <c r="BV414" t="str">
        <v/>
      </c>
      <c r="BW414" t="str">
        <v/>
      </c>
      <c r="BX414" t="str">
        <v/>
      </c>
      <c r="BY414" t="str">
        <v/>
      </c>
      <c r="BZ414" t="str">
        <v/>
      </c>
      <c r="CA414" t="str">
        <v/>
      </c>
      <c r="CB414" t="str">
        <v/>
      </c>
      <c r="CC414" t="str">
        <v/>
      </c>
      <c r="CD414" t="str">
        <v/>
      </c>
      <c r="CE414" t="str">
        <v/>
      </c>
      <c r="CF414" t="str">
        <v/>
      </c>
      <c r="CG414" t="str">
        <v/>
      </c>
      <c r="CH414" t="str">
        <v/>
      </c>
      <c r="CI414" t="str">
        <v/>
      </c>
      <c r="CJ414" t="str">
        <v/>
      </c>
      <c r="CK414" t="str">
        <v/>
      </c>
      <c r="CL414" t="str">
        <v/>
      </c>
      <c r="CM414" t="str">
        <v/>
      </c>
      <c r="CN414" t="str">
        <v/>
      </c>
      <c r="CO414" t="str">
        <v/>
      </c>
      <c r="CP414" t="str">
        <v/>
      </c>
      <c r="CQ414" t="str">
        <v/>
      </c>
      <c r="CR414" t="str">
        <v/>
      </c>
    </row>
    <row r="415" spans="7:96" x14ac:dyDescent="0.3">
      <c r="G415" s="4" t="str">
        <f t="shared" si="6"/>
        <v/>
      </c>
      <c r="J415" t="str">
        <f>IFERROR(_xlfn.XLOOKUP(I415,Backend!$D$6:$D$101,Backend!$B$6:$B$101),"")</f>
        <v/>
      </c>
      <c r="Q415" t="str" cm="1">
        <f t="array" ref="Q415:CR415">TRANSPOSE(_xlfn._xlws.FILTER(Backend!$M$5:$M$100,J415=Backend!$I$5:$I$100))</f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  <c r="AE415" t="str">
        <v/>
      </c>
      <c r="AF415" t="str">
        <v/>
      </c>
      <c r="AG415" t="str">
        <v/>
      </c>
      <c r="AH415" t="str">
        <v/>
      </c>
      <c r="AI415" t="str">
        <v/>
      </c>
      <c r="AJ415" t="str">
        <v/>
      </c>
      <c r="AK415" t="str">
        <v/>
      </c>
      <c r="AL415" t="str">
        <v/>
      </c>
      <c r="AM415" t="str">
        <v/>
      </c>
      <c r="AN415" t="str">
        <v/>
      </c>
      <c r="AO415" t="str">
        <v/>
      </c>
      <c r="AP415" t="str">
        <v/>
      </c>
      <c r="AQ415" t="str">
        <v/>
      </c>
      <c r="AR415" t="str">
        <v/>
      </c>
      <c r="AS415" t="str">
        <v/>
      </c>
      <c r="AT415" t="str">
        <v/>
      </c>
      <c r="AU415" t="str">
        <v/>
      </c>
      <c r="AV415" t="str">
        <v/>
      </c>
      <c r="AW415" t="str">
        <v/>
      </c>
      <c r="AX415" t="str">
        <v/>
      </c>
      <c r="AY415" t="str">
        <v/>
      </c>
      <c r="AZ415" t="str">
        <v/>
      </c>
      <c r="BA415" t="str">
        <v/>
      </c>
      <c r="BB415" t="str">
        <v/>
      </c>
      <c r="BC415" t="str">
        <v/>
      </c>
      <c r="BD415" t="str">
        <v/>
      </c>
      <c r="BE415" t="str">
        <v/>
      </c>
      <c r="BF415" t="str">
        <v/>
      </c>
      <c r="BG415" t="str">
        <v/>
      </c>
      <c r="BH415" t="str">
        <v/>
      </c>
      <c r="BI415" t="str">
        <v/>
      </c>
      <c r="BJ415" t="str">
        <v/>
      </c>
      <c r="BK415" t="str">
        <v/>
      </c>
      <c r="BL415" t="str">
        <v/>
      </c>
      <c r="BM415" t="str">
        <v/>
      </c>
      <c r="BN415" t="str">
        <v/>
      </c>
      <c r="BO415" t="str">
        <v/>
      </c>
      <c r="BP415" t="str">
        <v/>
      </c>
      <c r="BQ415" t="str">
        <v/>
      </c>
      <c r="BR415" t="str">
        <v/>
      </c>
      <c r="BS415" t="str">
        <v/>
      </c>
      <c r="BT415" t="str">
        <v/>
      </c>
      <c r="BU415" t="str">
        <v/>
      </c>
      <c r="BV415" t="str">
        <v/>
      </c>
      <c r="BW415" t="str">
        <v/>
      </c>
      <c r="BX415" t="str">
        <v/>
      </c>
      <c r="BY415" t="str">
        <v/>
      </c>
      <c r="BZ415" t="str">
        <v/>
      </c>
      <c r="CA415" t="str">
        <v/>
      </c>
      <c r="CB415" t="str">
        <v/>
      </c>
      <c r="CC415" t="str">
        <v/>
      </c>
      <c r="CD415" t="str">
        <v/>
      </c>
      <c r="CE415" t="str">
        <v/>
      </c>
      <c r="CF415" t="str">
        <v/>
      </c>
      <c r="CG415" t="str">
        <v/>
      </c>
      <c r="CH415" t="str">
        <v/>
      </c>
      <c r="CI415" t="str">
        <v/>
      </c>
      <c r="CJ415" t="str">
        <v/>
      </c>
      <c r="CK415" t="str">
        <v/>
      </c>
      <c r="CL415" t="str">
        <v/>
      </c>
      <c r="CM415" t="str">
        <v/>
      </c>
      <c r="CN415" t="str">
        <v/>
      </c>
      <c r="CO415" t="str">
        <v/>
      </c>
      <c r="CP415" t="str">
        <v/>
      </c>
      <c r="CQ415" t="str">
        <v/>
      </c>
      <c r="CR415" t="str">
        <v/>
      </c>
    </row>
    <row r="416" spans="7:96" x14ac:dyDescent="0.3">
      <c r="G416" s="4" t="str">
        <f t="shared" si="6"/>
        <v/>
      </c>
      <c r="J416" t="str">
        <f>IFERROR(_xlfn.XLOOKUP(I416,Backend!$D$6:$D$101,Backend!$B$6:$B$101),"")</f>
        <v/>
      </c>
      <c r="Q416" t="str" cm="1">
        <f t="array" ref="Q416:CR416">TRANSPOSE(_xlfn._xlws.FILTER(Backend!$M$5:$M$100,J416=Backend!$I$5:$I$100))</f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  <c r="AE416" t="str">
        <v/>
      </c>
      <c r="AF416" t="str">
        <v/>
      </c>
      <c r="AG416" t="str">
        <v/>
      </c>
      <c r="AH416" t="str">
        <v/>
      </c>
      <c r="AI416" t="str">
        <v/>
      </c>
      <c r="AJ416" t="str">
        <v/>
      </c>
      <c r="AK416" t="str">
        <v/>
      </c>
      <c r="AL416" t="str">
        <v/>
      </c>
      <c r="AM416" t="str">
        <v/>
      </c>
      <c r="AN416" t="str">
        <v/>
      </c>
      <c r="AO416" t="str">
        <v/>
      </c>
      <c r="AP416" t="str">
        <v/>
      </c>
      <c r="AQ416" t="str">
        <v/>
      </c>
      <c r="AR416" t="str">
        <v/>
      </c>
      <c r="AS416" t="str">
        <v/>
      </c>
      <c r="AT416" t="str">
        <v/>
      </c>
      <c r="AU416" t="str">
        <v/>
      </c>
      <c r="AV416" t="str">
        <v/>
      </c>
      <c r="AW416" t="str">
        <v/>
      </c>
      <c r="AX416" t="str">
        <v/>
      </c>
      <c r="AY416" t="str">
        <v/>
      </c>
      <c r="AZ416" t="str">
        <v/>
      </c>
      <c r="BA416" t="str">
        <v/>
      </c>
      <c r="BB416" t="str">
        <v/>
      </c>
      <c r="BC416" t="str">
        <v/>
      </c>
      <c r="BD416" t="str">
        <v/>
      </c>
      <c r="BE416" t="str">
        <v/>
      </c>
      <c r="BF416" t="str">
        <v/>
      </c>
      <c r="BG416" t="str">
        <v/>
      </c>
      <c r="BH416" t="str">
        <v/>
      </c>
      <c r="BI416" t="str">
        <v/>
      </c>
      <c r="BJ416" t="str">
        <v/>
      </c>
      <c r="BK416" t="str">
        <v/>
      </c>
      <c r="BL416" t="str">
        <v/>
      </c>
      <c r="BM416" t="str">
        <v/>
      </c>
      <c r="BN416" t="str">
        <v/>
      </c>
      <c r="BO416" t="str">
        <v/>
      </c>
      <c r="BP416" t="str">
        <v/>
      </c>
      <c r="BQ416" t="str">
        <v/>
      </c>
      <c r="BR416" t="str">
        <v/>
      </c>
      <c r="BS416" t="str">
        <v/>
      </c>
      <c r="BT416" t="str">
        <v/>
      </c>
      <c r="BU416" t="str">
        <v/>
      </c>
      <c r="BV416" t="str">
        <v/>
      </c>
      <c r="BW416" t="str">
        <v/>
      </c>
      <c r="BX416" t="str">
        <v/>
      </c>
      <c r="BY416" t="str">
        <v/>
      </c>
      <c r="BZ416" t="str">
        <v/>
      </c>
      <c r="CA416" t="str">
        <v/>
      </c>
      <c r="CB416" t="str">
        <v/>
      </c>
      <c r="CC416" t="str">
        <v/>
      </c>
      <c r="CD416" t="str">
        <v/>
      </c>
      <c r="CE416" t="str">
        <v/>
      </c>
      <c r="CF416" t="str">
        <v/>
      </c>
      <c r="CG416" t="str">
        <v/>
      </c>
      <c r="CH416" t="str">
        <v/>
      </c>
      <c r="CI416" t="str">
        <v/>
      </c>
      <c r="CJ416" t="str">
        <v/>
      </c>
      <c r="CK416" t="str">
        <v/>
      </c>
      <c r="CL416" t="str">
        <v/>
      </c>
      <c r="CM416" t="str">
        <v/>
      </c>
      <c r="CN416" t="str">
        <v/>
      </c>
      <c r="CO416" t="str">
        <v/>
      </c>
      <c r="CP416" t="str">
        <v/>
      </c>
      <c r="CQ416" t="str">
        <v/>
      </c>
      <c r="CR416" t="str">
        <v/>
      </c>
    </row>
    <row r="417" spans="7:96" x14ac:dyDescent="0.3">
      <c r="G417" s="4" t="str">
        <f t="shared" si="6"/>
        <v/>
      </c>
      <c r="J417" t="str">
        <f>IFERROR(_xlfn.XLOOKUP(I417,Backend!$D$6:$D$101,Backend!$B$6:$B$101),"")</f>
        <v/>
      </c>
      <c r="Q417" t="str" cm="1">
        <f t="array" ref="Q417:CR417">TRANSPOSE(_xlfn._xlws.FILTER(Backend!$M$5:$M$100,J417=Backend!$I$5:$I$100))</f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  <c r="AE417" t="str">
        <v/>
      </c>
      <c r="AF417" t="str">
        <v/>
      </c>
      <c r="AG417" t="str">
        <v/>
      </c>
      <c r="AH417" t="str">
        <v/>
      </c>
      <c r="AI417" t="str">
        <v/>
      </c>
      <c r="AJ417" t="str">
        <v/>
      </c>
      <c r="AK417" t="str">
        <v/>
      </c>
      <c r="AL417" t="str">
        <v/>
      </c>
      <c r="AM417" t="str">
        <v/>
      </c>
      <c r="AN417" t="str">
        <v/>
      </c>
      <c r="AO417" t="str">
        <v/>
      </c>
      <c r="AP417" t="str">
        <v/>
      </c>
      <c r="AQ417" t="str">
        <v/>
      </c>
      <c r="AR417" t="str">
        <v/>
      </c>
      <c r="AS417" t="str">
        <v/>
      </c>
      <c r="AT417" t="str">
        <v/>
      </c>
      <c r="AU417" t="str">
        <v/>
      </c>
      <c r="AV417" t="str">
        <v/>
      </c>
      <c r="AW417" t="str">
        <v/>
      </c>
      <c r="AX417" t="str">
        <v/>
      </c>
      <c r="AY417" t="str">
        <v/>
      </c>
      <c r="AZ417" t="str">
        <v/>
      </c>
      <c r="BA417" t="str">
        <v/>
      </c>
      <c r="BB417" t="str">
        <v/>
      </c>
      <c r="BC417" t="str">
        <v/>
      </c>
      <c r="BD417" t="str">
        <v/>
      </c>
      <c r="BE417" t="str">
        <v/>
      </c>
      <c r="BF417" t="str">
        <v/>
      </c>
      <c r="BG417" t="str">
        <v/>
      </c>
      <c r="BH417" t="str">
        <v/>
      </c>
      <c r="BI417" t="str">
        <v/>
      </c>
      <c r="BJ417" t="str">
        <v/>
      </c>
      <c r="BK417" t="str">
        <v/>
      </c>
      <c r="BL417" t="str">
        <v/>
      </c>
      <c r="BM417" t="str">
        <v/>
      </c>
      <c r="BN417" t="str">
        <v/>
      </c>
      <c r="BO417" t="str">
        <v/>
      </c>
      <c r="BP417" t="str">
        <v/>
      </c>
      <c r="BQ417" t="str">
        <v/>
      </c>
      <c r="BR417" t="str">
        <v/>
      </c>
      <c r="BS417" t="str">
        <v/>
      </c>
      <c r="BT417" t="str">
        <v/>
      </c>
      <c r="BU417" t="str">
        <v/>
      </c>
      <c r="BV417" t="str">
        <v/>
      </c>
      <c r="BW417" t="str">
        <v/>
      </c>
      <c r="BX417" t="str">
        <v/>
      </c>
      <c r="BY417" t="str">
        <v/>
      </c>
      <c r="BZ417" t="str">
        <v/>
      </c>
      <c r="CA417" t="str">
        <v/>
      </c>
      <c r="CB417" t="str">
        <v/>
      </c>
      <c r="CC417" t="str">
        <v/>
      </c>
      <c r="CD417" t="str">
        <v/>
      </c>
      <c r="CE417" t="str">
        <v/>
      </c>
      <c r="CF417" t="str">
        <v/>
      </c>
      <c r="CG417" t="str">
        <v/>
      </c>
      <c r="CH417" t="str">
        <v/>
      </c>
      <c r="CI417" t="str">
        <v/>
      </c>
      <c r="CJ417" t="str">
        <v/>
      </c>
      <c r="CK417" t="str">
        <v/>
      </c>
      <c r="CL417" t="str">
        <v/>
      </c>
      <c r="CM417" t="str">
        <v/>
      </c>
      <c r="CN417" t="str">
        <v/>
      </c>
      <c r="CO417" t="str">
        <v/>
      </c>
      <c r="CP417" t="str">
        <v/>
      </c>
      <c r="CQ417" t="str">
        <v/>
      </c>
      <c r="CR417" t="str">
        <v/>
      </c>
    </row>
    <row r="418" spans="7:96" x14ac:dyDescent="0.3">
      <c r="G418" s="4" t="str">
        <f t="shared" si="6"/>
        <v/>
      </c>
      <c r="J418" t="str">
        <f>IFERROR(_xlfn.XLOOKUP(I418,Backend!$D$6:$D$101,Backend!$B$6:$B$101),"")</f>
        <v/>
      </c>
      <c r="Q418" t="str" cm="1">
        <f t="array" ref="Q418:CR418">TRANSPOSE(_xlfn._xlws.FILTER(Backend!$M$5:$M$100,J418=Backend!$I$5:$I$100))</f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  <c r="AE418" t="str">
        <v/>
      </c>
      <c r="AF418" t="str">
        <v/>
      </c>
      <c r="AG418" t="str">
        <v/>
      </c>
      <c r="AH418" t="str">
        <v/>
      </c>
      <c r="AI418" t="str">
        <v/>
      </c>
      <c r="AJ418" t="str">
        <v/>
      </c>
      <c r="AK418" t="str">
        <v/>
      </c>
      <c r="AL418" t="str">
        <v/>
      </c>
      <c r="AM418" t="str">
        <v/>
      </c>
      <c r="AN418" t="str">
        <v/>
      </c>
      <c r="AO418" t="str">
        <v/>
      </c>
      <c r="AP418" t="str">
        <v/>
      </c>
      <c r="AQ418" t="str">
        <v/>
      </c>
      <c r="AR418" t="str">
        <v/>
      </c>
      <c r="AS418" t="str">
        <v/>
      </c>
      <c r="AT418" t="str">
        <v/>
      </c>
      <c r="AU418" t="str">
        <v/>
      </c>
      <c r="AV418" t="str">
        <v/>
      </c>
      <c r="AW418" t="str">
        <v/>
      </c>
      <c r="AX418" t="str">
        <v/>
      </c>
      <c r="AY418" t="str">
        <v/>
      </c>
      <c r="AZ418" t="str">
        <v/>
      </c>
      <c r="BA418" t="str">
        <v/>
      </c>
      <c r="BB418" t="str">
        <v/>
      </c>
      <c r="BC418" t="str">
        <v/>
      </c>
      <c r="BD418" t="str">
        <v/>
      </c>
      <c r="BE418" t="str">
        <v/>
      </c>
      <c r="BF418" t="str">
        <v/>
      </c>
      <c r="BG418" t="str">
        <v/>
      </c>
      <c r="BH418" t="str">
        <v/>
      </c>
      <c r="BI418" t="str">
        <v/>
      </c>
      <c r="BJ418" t="str">
        <v/>
      </c>
      <c r="BK418" t="str">
        <v/>
      </c>
      <c r="BL418" t="str">
        <v/>
      </c>
      <c r="BM418" t="str">
        <v/>
      </c>
      <c r="BN418" t="str">
        <v/>
      </c>
      <c r="BO418" t="str">
        <v/>
      </c>
      <c r="BP418" t="str">
        <v/>
      </c>
      <c r="BQ418" t="str">
        <v/>
      </c>
      <c r="BR418" t="str">
        <v/>
      </c>
      <c r="BS418" t="str">
        <v/>
      </c>
      <c r="BT418" t="str">
        <v/>
      </c>
      <c r="BU418" t="str">
        <v/>
      </c>
      <c r="BV418" t="str">
        <v/>
      </c>
      <c r="BW418" t="str">
        <v/>
      </c>
      <c r="BX418" t="str">
        <v/>
      </c>
      <c r="BY418" t="str">
        <v/>
      </c>
      <c r="BZ418" t="str">
        <v/>
      </c>
      <c r="CA418" t="str">
        <v/>
      </c>
      <c r="CB418" t="str">
        <v/>
      </c>
      <c r="CC418" t="str">
        <v/>
      </c>
      <c r="CD418" t="str">
        <v/>
      </c>
      <c r="CE418" t="str">
        <v/>
      </c>
      <c r="CF418" t="str">
        <v/>
      </c>
      <c r="CG418" t="str">
        <v/>
      </c>
      <c r="CH418" t="str">
        <v/>
      </c>
      <c r="CI418" t="str">
        <v/>
      </c>
      <c r="CJ418" t="str">
        <v/>
      </c>
      <c r="CK418" t="str">
        <v/>
      </c>
      <c r="CL418" t="str">
        <v/>
      </c>
      <c r="CM418" t="str">
        <v/>
      </c>
      <c r="CN418" t="str">
        <v/>
      </c>
      <c r="CO418" t="str">
        <v/>
      </c>
      <c r="CP418" t="str">
        <v/>
      </c>
      <c r="CQ418" t="str">
        <v/>
      </c>
      <c r="CR418" t="str">
        <v/>
      </c>
    </row>
    <row r="419" spans="7:96" x14ac:dyDescent="0.3">
      <c r="G419" s="4" t="str">
        <f t="shared" si="6"/>
        <v/>
      </c>
      <c r="J419" t="str">
        <f>IFERROR(_xlfn.XLOOKUP(I419,Backend!$D$6:$D$101,Backend!$B$6:$B$101),"")</f>
        <v/>
      </c>
      <c r="Q419" t="str" cm="1">
        <f t="array" ref="Q419:CR419">TRANSPOSE(_xlfn._xlws.FILTER(Backend!$M$5:$M$100,J419=Backend!$I$5:$I$100))</f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  <c r="AE419" t="str">
        <v/>
      </c>
      <c r="AF419" t="str">
        <v/>
      </c>
      <c r="AG419" t="str">
        <v/>
      </c>
      <c r="AH419" t="str">
        <v/>
      </c>
      <c r="AI419" t="str">
        <v/>
      </c>
      <c r="AJ419" t="str">
        <v/>
      </c>
      <c r="AK419" t="str">
        <v/>
      </c>
      <c r="AL419" t="str">
        <v/>
      </c>
      <c r="AM419" t="str">
        <v/>
      </c>
      <c r="AN419" t="str">
        <v/>
      </c>
      <c r="AO419" t="str">
        <v/>
      </c>
      <c r="AP419" t="str">
        <v/>
      </c>
      <c r="AQ419" t="str">
        <v/>
      </c>
      <c r="AR419" t="str">
        <v/>
      </c>
      <c r="AS419" t="str">
        <v/>
      </c>
      <c r="AT419" t="str">
        <v/>
      </c>
      <c r="AU419" t="str">
        <v/>
      </c>
      <c r="AV419" t="str">
        <v/>
      </c>
      <c r="AW419" t="str">
        <v/>
      </c>
      <c r="AX419" t="str">
        <v/>
      </c>
      <c r="AY419" t="str">
        <v/>
      </c>
      <c r="AZ419" t="str">
        <v/>
      </c>
      <c r="BA419" t="str">
        <v/>
      </c>
      <c r="BB419" t="str">
        <v/>
      </c>
      <c r="BC419" t="str">
        <v/>
      </c>
      <c r="BD419" t="str">
        <v/>
      </c>
      <c r="BE419" t="str">
        <v/>
      </c>
      <c r="BF419" t="str">
        <v/>
      </c>
      <c r="BG419" t="str">
        <v/>
      </c>
      <c r="BH419" t="str">
        <v/>
      </c>
      <c r="BI419" t="str">
        <v/>
      </c>
      <c r="BJ419" t="str">
        <v/>
      </c>
      <c r="BK419" t="str">
        <v/>
      </c>
      <c r="BL419" t="str">
        <v/>
      </c>
      <c r="BM419" t="str">
        <v/>
      </c>
      <c r="BN419" t="str">
        <v/>
      </c>
      <c r="BO419" t="str">
        <v/>
      </c>
      <c r="BP419" t="str">
        <v/>
      </c>
      <c r="BQ419" t="str">
        <v/>
      </c>
      <c r="BR419" t="str">
        <v/>
      </c>
      <c r="BS419" t="str">
        <v/>
      </c>
      <c r="BT419" t="str">
        <v/>
      </c>
      <c r="BU419" t="str">
        <v/>
      </c>
      <c r="BV419" t="str">
        <v/>
      </c>
      <c r="BW419" t="str">
        <v/>
      </c>
      <c r="BX419" t="str">
        <v/>
      </c>
      <c r="BY419" t="str">
        <v/>
      </c>
      <c r="BZ419" t="str">
        <v/>
      </c>
      <c r="CA419" t="str">
        <v/>
      </c>
      <c r="CB419" t="str">
        <v/>
      </c>
      <c r="CC419" t="str">
        <v/>
      </c>
      <c r="CD419" t="str">
        <v/>
      </c>
      <c r="CE419" t="str">
        <v/>
      </c>
      <c r="CF419" t="str">
        <v/>
      </c>
      <c r="CG419" t="str">
        <v/>
      </c>
      <c r="CH419" t="str">
        <v/>
      </c>
      <c r="CI419" t="str">
        <v/>
      </c>
      <c r="CJ419" t="str">
        <v/>
      </c>
      <c r="CK419" t="str">
        <v/>
      </c>
      <c r="CL419" t="str">
        <v/>
      </c>
      <c r="CM419" t="str">
        <v/>
      </c>
      <c r="CN419" t="str">
        <v/>
      </c>
      <c r="CO419" t="str">
        <v/>
      </c>
      <c r="CP419" t="str">
        <v/>
      </c>
      <c r="CQ419" t="str">
        <v/>
      </c>
      <c r="CR419" t="str">
        <v/>
      </c>
    </row>
    <row r="420" spans="7:96" x14ac:dyDescent="0.3">
      <c r="G420" s="4" t="str">
        <f t="shared" si="6"/>
        <v/>
      </c>
      <c r="J420" t="str">
        <f>IFERROR(_xlfn.XLOOKUP(I420,Backend!$D$6:$D$101,Backend!$B$6:$B$101),"")</f>
        <v/>
      </c>
      <c r="Q420" t="str" cm="1">
        <f t="array" ref="Q420:CR420">TRANSPOSE(_xlfn._xlws.FILTER(Backend!$M$5:$M$100,J420=Backend!$I$5:$I$100))</f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  <c r="AE420" t="str">
        <v/>
      </c>
      <c r="AF420" t="str">
        <v/>
      </c>
      <c r="AG420" t="str">
        <v/>
      </c>
      <c r="AH420" t="str">
        <v/>
      </c>
      <c r="AI420" t="str">
        <v/>
      </c>
      <c r="AJ420" t="str">
        <v/>
      </c>
      <c r="AK420" t="str">
        <v/>
      </c>
      <c r="AL420" t="str">
        <v/>
      </c>
      <c r="AM420" t="str">
        <v/>
      </c>
      <c r="AN420" t="str">
        <v/>
      </c>
      <c r="AO420" t="str">
        <v/>
      </c>
      <c r="AP420" t="str">
        <v/>
      </c>
      <c r="AQ420" t="str">
        <v/>
      </c>
      <c r="AR420" t="str">
        <v/>
      </c>
      <c r="AS420" t="str">
        <v/>
      </c>
      <c r="AT420" t="str">
        <v/>
      </c>
      <c r="AU420" t="str">
        <v/>
      </c>
      <c r="AV420" t="str">
        <v/>
      </c>
      <c r="AW420" t="str">
        <v/>
      </c>
      <c r="AX420" t="str">
        <v/>
      </c>
      <c r="AY420" t="str">
        <v/>
      </c>
      <c r="AZ420" t="str">
        <v/>
      </c>
      <c r="BA420" t="str">
        <v/>
      </c>
      <c r="BB420" t="str">
        <v/>
      </c>
      <c r="BC420" t="str">
        <v/>
      </c>
      <c r="BD420" t="str">
        <v/>
      </c>
      <c r="BE420" t="str">
        <v/>
      </c>
      <c r="BF420" t="str">
        <v/>
      </c>
      <c r="BG420" t="str">
        <v/>
      </c>
      <c r="BH420" t="str">
        <v/>
      </c>
      <c r="BI420" t="str">
        <v/>
      </c>
      <c r="BJ420" t="str">
        <v/>
      </c>
      <c r="BK420" t="str">
        <v/>
      </c>
      <c r="BL420" t="str">
        <v/>
      </c>
      <c r="BM420" t="str">
        <v/>
      </c>
      <c r="BN420" t="str">
        <v/>
      </c>
      <c r="BO420" t="str">
        <v/>
      </c>
      <c r="BP420" t="str">
        <v/>
      </c>
      <c r="BQ420" t="str">
        <v/>
      </c>
      <c r="BR420" t="str">
        <v/>
      </c>
      <c r="BS420" t="str">
        <v/>
      </c>
      <c r="BT420" t="str">
        <v/>
      </c>
      <c r="BU420" t="str">
        <v/>
      </c>
      <c r="BV420" t="str">
        <v/>
      </c>
      <c r="BW420" t="str">
        <v/>
      </c>
      <c r="BX420" t="str">
        <v/>
      </c>
      <c r="BY420" t="str">
        <v/>
      </c>
      <c r="BZ420" t="str">
        <v/>
      </c>
      <c r="CA420" t="str">
        <v/>
      </c>
      <c r="CB420" t="str">
        <v/>
      </c>
      <c r="CC420" t="str">
        <v/>
      </c>
      <c r="CD420" t="str">
        <v/>
      </c>
      <c r="CE420" t="str">
        <v/>
      </c>
      <c r="CF420" t="str">
        <v/>
      </c>
      <c r="CG420" t="str">
        <v/>
      </c>
      <c r="CH420" t="str">
        <v/>
      </c>
      <c r="CI420" t="str">
        <v/>
      </c>
      <c r="CJ420" t="str">
        <v/>
      </c>
      <c r="CK420" t="str">
        <v/>
      </c>
      <c r="CL420" t="str">
        <v/>
      </c>
      <c r="CM420" t="str">
        <v/>
      </c>
      <c r="CN420" t="str">
        <v/>
      </c>
      <c r="CO420" t="str">
        <v/>
      </c>
      <c r="CP420" t="str">
        <v/>
      </c>
      <c r="CQ420" t="str">
        <v/>
      </c>
      <c r="CR420" t="str">
        <v/>
      </c>
    </row>
    <row r="421" spans="7:96" x14ac:dyDescent="0.3">
      <c r="G421" s="4" t="str">
        <f t="shared" si="6"/>
        <v/>
      </c>
      <c r="J421" t="str">
        <f>IFERROR(_xlfn.XLOOKUP(I421,Backend!$D$6:$D$101,Backend!$B$6:$B$101),"")</f>
        <v/>
      </c>
      <c r="Q421" t="str" cm="1">
        <f t="array" ref="Q421:CR421">TRANSPOSE(_xlfn._xlws.FILTER(Backend!$M$5:$M$100,J421=Backend!$I$5:$I$100))</f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  <c r="AE421" t="str">
        <v/>
      </c>
      <c r="AF421" t="str">
        <v/>
      </c>
      <c r="AG421" t="str">
        <v/>
      </c>
      <c r="AH421" t="str">
        <v/>
      </c>
      <c r="AI421" t="str">
        <v/>
      </c>
      <c r="AJ421" t="str">
        <v/>
      </c>
      <c r="AK421" t="str">
        <v/>
      </c>
      <c r="AL421" t="str">
        <v/>
      </c>
      <c r="AM421" t="str">
        <v/>
      </c>
      <c r="AN421" t="str">
        <v/>
      </c>
      <c r="AO421" t="str">
        <v/>
      </c>
      <c r="AP421" t="str">
        <v/>
      </c>
      <c r="AQ421" t="str">
        <v/>
      </c>
      <c r="AR421" t="str">
        <v/>
      </c>
      <c r="AS421" t="str">
        <v/>
      </c>
      <c r="AT421" t="str">
        <v/>
      </c>
      <c r="AU421" t="str">
        <v/>
      </c>
      <c r="AV421" t="str">
        <v/>
      </c>
      <c r="AW421" t="str">
        <v/>
      </c>
      <c r="AX421" t="str">
        <v/>
      </c>
      <c r="AY421" t="str">
        <v/>
      </c>
      <c r="AZ421" t="str">
        <v/>
      </c>
      <c r="BA421" t="str">
        <v/>
      </c>
      <c r="BB421" t="str">
        <v/>
      </c>
      <c r="BC421" t="str">
        <v/>
      </c>
      <c r="BD421" t="str">
        <v/>
      </c>
      <c r="BE421" t="str">
        <v/>
      </c>
      <c r="BF421" t="str">
        <v/>
      </c>
      <c r="BG421" t="str">
        <v/>
      </c>
      <c r="BH421" t="str">
        <v/>
      </c>
      <c r="BI421" t="str">
        <v/>
      </c>
      <c r="BJ421" t="str">
        <v/>
      </c>
      <c r="BK421" t="str">
        <v/>
      </c>
      <c r="BL421" t="str">
        <v/>
      </c>
      <c r="BM421" t="str">
        <v/>
      </c>
      <c r="BN421" t="str">
        <v/>
      </c>
      <c r="BO421" t="str">
        <v/>
      </c>
      <c r="BP421" t="str">
        <v/>
      </c>
      <c r="BQ421" t="str">
        <v/>
      </c>
      <c r="BR421" t="str">
        <v/>
      </c>
      <c r="BS421" t="str">
        <v/>
      </c>
      <c r="BT421" t="str">
        <v/>
      </c>
      <c r="BU421" t="str">
        <v/>
      </c>
      <c r="BV421" t="str">
        <v/>
      </c>
      <c r="BW421" t="str">
        <v/>
      </c>
      <c r="BX421" t="str">
        <v/>
      </c>
      <c r="BY421" t="str">
        <v/>
      </c>
      <c r="BZ421" t="str">
        <v/>
      </c>
      <c r="CA421" t="str">
        <v/>
      </c>
      <c r="CB421" t="str">
        <v/>
      </c>
      <c r="CC421" t="str">
        <v/>
      </c>
      <c r="CD421" t="str">
        <v/>
      </c>
      <c r="CE421" t="str">
        <v/>
      </c>
      <c r="CF421" t="str">
        <v/>
      </c>
      <c r="CG421" t="str">
        <v/>
      </c>
      <c r="CH421" t="str">
        <v/>
      </c>
      <c r="CI421" t="str">
        <v/>
      </c>
      <c r="CJ421" t="str">
        <v/>
      </c>
      <c r="CK421" t="str">
        <v/>
      </c>
      <c r="CL421" t="str">
        <v/>
      </c>
      <c r="CM421" t="str">
        <v/>
      </c>
      <c r="CN421" t="str">
        <v/>
      </c>
      <c r="CO421" t="str">
        <v/>
      </c>
      <c r="CP421" t="str">
        <v/>
      </c>
      <c r="CQ421" t="str">
        <v/>
      </c>
      <c r="CR421" t="str">
        <v/>
      </c>
    </row>
    <row r="422" spans="7:96" x14ac:dyDescent="0.3">
      <c r="G422" s="4" t="str">
        <f t="shared" si="6"/>
        <v/>
      </c>
      <c r="J422" t="str">
        <f>IFERROR(_xlfn.XLOOKUP(I422,Backend!$D$6:$D$101,Backend!$B$6:$B$101),"")</f>
        <v/>
      </c>
      <c r="Q422" t="str" cm="1">
        <f t="array" ref="Q422:CR422">TRANSPOSE(_xlfn._xlws.FILTER(Backend!$M$5:$M$100,J422=Backend!$I$5:$I$100))</f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  <c r="AE422" t="str">
        <v/>
      </c>
      <c r="AF422" t="str">
        <v/>
      </c>
      <c r="AG422" t="str">
        <v/>
      </c>
      <c r="AH422" t="str">
        <v/>
      </c>
      <c r="AI422" t="str">
        <v/>
      </c>
      <c r="AJ422" t="str">
        <v/>
      </c>
      <c r="AK422" t="str">
        <v/>
      </c>
      <c r="AL422" t="str">
        <v/>
      </c>
      <c r="AM422" t="str">
        <v/>
      </c>
      <c r="AN422" t="str">
        <v/>
      </c>
      <c r="AO422" t="str">
        <v/>
      </c>
      <c r="AP422" t="str">
        <v/>
      </c>
      <c r="AQ422" t="str">
        <v/>
      </c>
      <c r="AR422" t="str">
        <v/>
      </c>
      <c r="AS422" t="str">
        <v/>
      </c>
      <c r="AT422" t="str">
        <v/>
      </c>
      <c r="AU422" t="str">
        <v/>
      </c>
      <c r="AV422" t="str">
        <v/>
      </c>
      <c r="AW422" t="str">
        <v/>
      </c>
      <c r="AX422" t="str">
        <v/>
      </c>
      <c r="AY422" t="str">
        <v/>
      </c>
      <c r="AZ422" t="str">
        <v/>
      </c>
      <c r="BA422" t="str">
        <v/>
      </c>
      <c r="BB422" t="str">
        <v/>
      </c>
      <c r="BC422" t="str">
        <v/>
      </c>
      <c r="BD422" t="str">
        <v/>
      </c>
      <c r="BE422" t="str">
        <v/>
      </c>
      <c r="BF422" t="str">
        <v/>
      </c>
      <c r="BG422" t="str">
        <v/>
      </c>
      <c r="BH422" t="str">
        <v/>
      </c>
      <c r="BI422" t="str">
        <v/>
      </c>
      <c r="BJ422" t="str">
        <v/>
      </c>
      <c r="BK422" t="str">
        <v/>
      </c>
      <c r="BL422" t="str">
        <v/>
      </c>
      <c r="BM422" t="str">
        <v/>
      </c>
      <c r="BN422" t="str">
        <v/>
      </c>
      <c r="BO422" t="str">
        <v/>
      </c>
      <c r="BP422" t="str">
        <v/>
      </c>
      <c r="BQ422" t="str">
        <v/>
      </c>
      <c r="BR422" t="str">
        <v/>
      </c>
      <c r="BS422" t="str">
        <v/>
      </c>
      <c r="BT422" t="str">
        <v/>
      </c>
      <c r="BU422" t="str">
        <v/>
      </c>
      <c r="BV422" t="str">
        <v/>
      </c>
      <c r="BW422" t="str">
        <v/>
      </c>
      <c r="BX422" t="str">
        <v/>
      </c>
      <c r="BY422" t="str">
        <v/>
      </c>
      <c r="BZ422" t="str">
        <v/>
      </c>
      <c r="CA422" t="str">
        <v/>
      </c>
      <c r="CB422" t="str">
        <v/>
      </c>
      <c r="CC422" t="str">
        <v/>
      </c>
      <c r="CD422" t="str">
        <v/>
      </c>
      <c r="CE422" t="str">
        <v/>
      </c>
      <c r="CF422" t="str">
        <v/>
      </c>
      <c r="CG422" t="str">
        <v/>
      </c>
      <c r="CH422" t="str">
        <v/>
      </c>
      <c r="CI422" t="str">
        <v/>
      </c>
      <c r="CJ422" t="str">
        <v/>
      </c>
      <c r="CK422" t="str">
        <v/>
      </c>
      <c r="CL422" t="str">
        <v/>
      </c>
      <c r="CM422" t="str">
        <v/>
      </c>
      <c r="CN422" t="str">
        <v/>
      </c>
      <c r="CO422" t="str">
        <v/>
      </c>
      <c r="CP422" t="str">
        <v/>
      </c>
      <c r="CQ422" t="str">
        <v/>
      </c>
      <c r="CR422" t="str">
        <v/>
      </c>
    </row>
    <row r="423" spans="7:96" x14ac:dyDescent="0.3">
      <c r="G423" s="4" t="str">
        <f t="shared" si="6"/>
        <v/>
      </c>
      <c r="J423" t="str">
        <f>IFERROR(_xlfn.XLOOKUP(I423,Backend!$D$6:$D$101,Backend!$B$6:$B$101),"")</f>
        <v/>
      </c>
      <c r="Q423" t="str" cm="1">
        <f t="array" ref="Q423:CR423">TRANSPOSE(_xlfn._xlws.FILTER(Backend!$M$5:$M$100,J423=Backend!$I$5:$I$100))</f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  <c r="AE423" t="str">
        <v/>
      </c>
      <c r="AF423" t="str">
        <v/>
      </c>
      <c r="AG423" t="str">
        <v/>
      </c>
      <c r="AH423" t="str">
        <v/>
      </c>
      <c r="AI423" t="str">
        <v/>
      </c>
      <c r="AJ423" t="str">
        <v/>
      </c>
      <c r="AK423" t="str">
        <v/>
      </c>
      <c r="AL423" t="str">
        <v/>
      </c>
      <c r="AM423" t="str">
        <v/>
      </c>
      <c r="AN423" t="str">
        <v/>
      </c>
      <c r="AO423" t="str">
        <v/>
      </c>
      <c r="AP423" t="str">
        <v/>
      </c>
      <c r="AQ423" t="str">
        <v/>
      </c>
      <c r="AR423" t="str">
        <v/>
      </c>
      <c r="AS423" t="str">
        <v/>
      </c>
      <c r="AT423" t="str">
        <v/>
      </c>
      <c r="AU423" t="str">
        <v/>
      </c>
      <c r="AV423" t="str">
        <v/>
      </c>
      <c r="AW423" t="str">
        <v/>
      </c>
      <c r="AX423" t="str">
        <v/>
      </c>
      <c r="AY423" t="str">
        <v/>
      </c>
      <c r="AZ423" t="str">
        <v/>
      </c>
      <c r="BA423" t="str">
        <v/>
      </c>
      <c r="BB423" t="str">
        <v/>
      </c>
      <c r="BC423" t="str">
        <v/>
      </c>
      <c r="BD423" t="str">
        <v/>
      </c>
      <c r="BE423" t="str">
        <v/>
      </c>
      <c r="BF423" t="str">
        <v/>
      </c>
      <c r="BG423" t="str">
        <v/>
      </c>
      <c r="BH423" t="str">
        <v/>
      </c>
      <c r="BI423" t="str">
        <v/>
      </c>
      <c r="BJ423" t="str">
        <v/>
      </c>
      <c r="BK423" t="str">
        <v/>
      </c>
      <c r="BL423" t="str">
        <v/>
      </c>
      <c r="BM423" t="str">
        <v/>
      </c>
      <c r="BN423" t="str">
        <v/>
      </c>
      <c r="BO423" t="str">
        <v/>
      </c>
      <c r="BP423" t="str">
        <v/>
      </c>
      <c r="BQ423" t="str">
        <v/>
      </c>
      <c r="BR423" t="str">
        <v/>
      </c>
      <c r="BS423" t="str">
        <v/>
      </c>
      <c r="BT423" t="str">
        <v/>
      </c>
      <c r="BU423" t="str">
        <v/>
      </c>
      <c r="BV423" t="str">
        <v/>
      </c>
      <c r="BW423" t="str">
        <v/>
      </c>
      <c r="BX423" t="str">
        <v/>
      </c>
      <c r="BY423" t="str">
        <v/>
      </c>
      <c r="BZ423" t="str">
        <v/>
      </c>
      <c r="CA423" t="str">
        <v/>
      </c>
      <c r="CB423" t="str">
        <v/>
      </c>
      <c r="CC423" t="str">
        <v/>
      </c>
      <c r="CD423" t="str">
        <v/>
      </c>
      <c r="CE423" t="str">
        <v/>
      </c>
      <c r="CF423" t="str">
        <v/>
      </c>
      <c r="CG423" t="str">
        <v/>
      </c>
      <c r="CH423" t="str">
        <v/>
      </c>
      <c r="CI423" t="str">
        <v/>
      </c>
      <c r="CJ423" t="str">
        <v/>
      </c>
      <c r="CK423" t="str">
        <v/>
      </c>
      <c r="CL423" t="str">
        <v/>
      </c>
      <c r="CM423" t="str">
        <v/>
      </c>
      <c r="CN423" t="str">
        <v/>
      </c>
      <c r="CO423" t="str">
        <v/>
      </c>
      <c r="CP423" t="str">
        <v/>
      </c>
      <c r="CQ423" t="str">
        <v/>
      </c>
      <c r="CR423" t="str">
        <v/>
      </c>
    </row>
    <row r="424" spans="7:96" x14ac:dyDescent="0.3">
      <c r="G424" s="4" t="str">
        <f t="shared" si="6"/>
        <v/>
      </c>
      <c r="J424" t="str">
        <f>IFERROR(_xlfn.XLOOKUP(I424,Backend!$D$6:$D$101,Backend!$B$6:$B$101),"")</f>
        <v/>
      </c>
      <c r="Q424" t="str" cm="1">
        <f t="array" ref="Q424:CR424">TRANSPOSE(_xlfn._xlws.FILTER(Backend!$M$5:$M$100,J424=Backend!$I$5:$I$100))</f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  <c r="AE424" t="str">
        <v/>
      </c>
      <c r="AF424" t="str">
        <v/>
      </c>
      <c r="AG424" t="str">
        <v/>
      </c>
      <c r="AH424" t="str">
        <v/>
      </c>
      <c r="AI424" t="str">
        <v/>
      </c>
      <c r="AJ424" t="str">
        <v/>
      </c>
      <c r="AK424" t="str">
        <v/>
      </c>
      <c r="AL424" t="str">
        <v/>
      </c>
      <c r="AM424" t="str">
        <v/>
      </c>
      <c r="AN424" t="str">
        <v/>
      </c>
      <c r="AO424" t="str">
        <v/>
      </c>
      <c r="AP424" t="str">
        <v/>
      </c>
      <c r="AQ424" t="str">
        <v/>
      </c>
      <c r="AR424" t="str">
        <v/>
      </c>
      <c r="AS424" t="str">
        <v/>
      </c>
      <c r="AT424" t="str">
        <v/>
      </c>
      <c r="AU424" t="str">
        <v/>
      </c>
      <c r="AV424" t="str">
        <v/>
      </c>
      <c r="AW424" t="str">
        <v/>
      </c>
      <c r="AX424" t="str">
        <v/>
      </c>
      <c r="AY424" t="str">
        <v/>
      </c>
      <c r="AZ424" t="str">
        <v/>
      </c>
      <c r="BA424" t="str">
        <v/>
      </c>
      <c r="BB424" t="str">
        <v/>
      </c>
      <c r="BC424" t="str">
        <v/>
      </c>
      <c r="BD424" t="str">
        <v/>
      </c>
      <c r="BE424" t="str">
        <v/>
      </c>
      <c r="BF424" t="str">
        <v/>
      </c>
      <c r="BG424" t="str">
        <v/>
      </c>
      <c r="BH424" t="str">
        <v/>
      </c>
      <c r="BI424" t="str">
        <v/>
      </c>
      <c r="BJ424" t="str">
        <v/>
      </c>
      <c r="BK424" t="str">
        <v/>
      </c>
      <c r="BL424" t="str">
        <v/>
      </c>
      <c r="BM424" t="str">
        <v/>
      </c>
      <c r="BN424" t="str">
        <v/>
      </c>
      <c r="BO424" t="str">
        <v/>
      </c>
      <c r="BP424" t="str">
        <v/>
      </c>
      <c r="BQ424" t="str">
        <v/>
      </c>
      <c r="BR424" t="str">
        <v/>
      </c>
      <c r="BS424" t="str">
        <v/>
      </c>
      <c r="BT424" t="str">
        <v/>
      </c>
      <c r="BU424" t="str">
        <v/>
      </c>
      <c r="BV424" t="str">
        <v/>
      </c>
      <c r="BW424" t="str">
        <v/>
      </c>
      <c r="BX424" t="str">
        <v/>
      </c>
      <c r="BY424" t="str">
        <v/>
      </c>
      <c r="BZ424" t="str">
        <v/>
      </c>
      <c r="CA424" t="str">
        <v/>
      </c>
      <c r="CB424" t="str">
        <v/>
      </c>
      <c r="CC424" t="str">
        <v/>
      </c>
      <c r="CD424" t="str">
        <v/>
      </c>
      <c r="CE424" t="str">
        <v/>
      </c>
      <c r="CF424" t="str">
        <v/>
      </c>
      <c r="CG424" t="str">
        <v/>
      </c>
      <c r="CH424" t="str">
        <v/>
      </c>
      <c r="CI424" t="str">
        <v/>
      </c>
      <c r="CJ424" t="str">
        <v/>
      </c>
      <c r="CK424" t="str">
        <v/>
      </c>
      <c r="CL424" t="str">
        <v/>
      </c>
      <c r="CM424" t="str">
        <v/>
      </c>
      <c r="CN424" t="str">
        <v/>
      </c>
      <c r="CO424" t="str">
        <v/>
      </c>
      <c r="CP424" t="str">
        <v/>
      </c>
      <c r="CQ424" t="str">
        <v/>
      </c>
      <c r="CR424" t="str">
        <v/>
      </c>
    </row>
    <row r="425" spans="7:96" x14ac:dyDescent="0.3">
      <c r="G425" s="4" t="str">
        <f t="shared" si="6"/>
        <v/>
      </c>
      <c r="J425" t="str">
        <f>IFERROR(_xlfn.XLOOKUP(I425,Backend!$D$6:$D$101,Backend!$B$6:$B$101),"")</f>
        <v/>
      </c>
      <c r="Q425" t="str" cm="1">
        <f t="array" ref="Q425:CR425">TRANSPOSE(_xlfn._xlws.FILTER(Backend!$M$5:$M$100,J425=Backend!$I$5:$I$100))</f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  <c r="AE425" t="str">
        <v/>
      </c>
      <c r="AF425" t="str">
        <v/>
      </c>
      <c r="AG425" t="str">
        <v/>
      </c>
      <c r="AH425" t="str">
        <v/>
      </c>
      <c r="AI425" t="str">
        <v/>
      </c>
      <c r="AJ425" t="str">
        <v/>
      </c>
      <c r="AK425" t="str">
        <v/>
      </c>
      <c r="AL425" t="str">
        <v/>
      </c>
      <c r="AM425" t="str">
        <v/>
      </c>
      <c r="AN425" t="str">
        <v/>
      </c>
      <c r="AO425" t="str">
        <v/>
      </c>
      <c r="AP425" t="str">
        <v/>
      </c>
      <c r="AQ425" t="str">
        <v/>
      </c>
      <c r="AR425" t="str">
        <v/>
      </c>
      <c r="AS425" t="str">
        <v/>
      </c>
      <c r="AT425" t="str">
        <v/>
      </c>
      <c r="AU425" t="str">
        <v/>
      </c>
      <c r="AV425" t="str">
        <v/>
      </c>
      <c r="AW425" t="str">
        <v/>
      </c>
      <c r="AX425" t="str">
        <v/>
      </c>
      <c r="AY425" t="str">
        <v/>
      </c>
      <c r="AZ425" t="str">
        <v/>
      </c>
      <c r="BA425" t="str">
        <v/>
      </c>
      <c r="BB425" t="str">
        <v/>
      </c>
      <c r="BC425" t="str">
        <v/>
      </c>
      <c r="BD425" t="str">
        <v/>
      </c>
      <c r="BE425" t="str">
        <v/>
      </c>
      <c r="BF425" t="str">
        <v/>
      </c>
      <c r="BG425" t="str">
        <v/>
      </c>
      <c r="BH425" t="str">
        <v/>
      </c>
      <c r="BI425" t="str">
        <v/>
      </c>
      <c r="BJ425" t="str">
        <v/>
      </c>
      <c r="BK425" t="str">
        <v/>
      </c>
      <c r="BL425" t="str">
        <v/>
      </c>
      <c r="BM425" t="str">
        <v/>
      </c>
      <c r="BN425" t="str">
        <v/>
      </c>
      <c r="BO425" t="str">
        <v/>
      </c>
      <c r="BP425" t="str">
        <v/>
      </c>
      <c r="BQ425" t="str">
        <v/>
      </c>
      <c r="BR425" t="str">
        <v/>
      </c>
      <c r="BS425" t="str">
        <v/>
      </c>
      <c r="BT425" t="str">
        <v/>
      </c>
      <c r="BU425" t="str">
        <v/>
      </c>
      <c r="BV425" t="str">
        <v/>
      </c>
      <c r="BW425" t="str">
        <v/>
      </c>
      <c r="BX425" t="str">
        <v/>
      </c>
      <c r="BY425" t="str">
        <v/>
      </c>
      <c r="BZ425" t="str">
        <v/>
      </c>
      <c r="CA425" t="str">
        <v/>
      </c>
      <c r="CB425" t="str">
        <v/>
      </c>
      <c r="CC425" t="str">
        <v/>
      </c>
      <c r="CD425" t="str">
        <v/>
      </c>
      <c r="CE425" t="str">
        <v/>
      </c>
      <c r="CF425" t="str">
        <v/>
      </c>
      <c r="CG425" t="str">
        <v/>
      </c>
      <c r="CH425" t="str">
        <v/>
      </c>
      <c r="CI425" t="str">
        <v/>
      </c>
      <c r="CJ425" t="str">
        <v/>
      </c>
      <c r="CK425" t="str">
        <v/>
      </c>
      <c r="CL425" t="str">
        <v/>
      </c>
      <c r="CM425" t="str">
        <v/>
      </c>
      <c r="CN425" t="str">
        <v/>
      </c>
      <c r="CO425" t="str">
        <v/>
      </c>
      <c r="CP425" t="str">
        <v/>
      </c>
      <c r="CQ425" t="str">
        <v/>
      </c>
      <c r="CR425" t="str">
        <v/>
      </c>
    </row>
    <row r="426" spans="7:96" x14ac:dyDescent="0.3">
      <c r="G426" s="4" t="str">
        <f t="shared" si="6"/>
        <v/>
      </c>
      <c r="J426" t="str">
        <f>IFERROR(_xlfn.XLOOKUP(I426,Backend!$D$6:$D$101,Backend!$B$6:$B$101),"")</f>
        <v/>
      </c>
      <c r="Q426" t="str" cm="1">
        <f t="array" ref="Q426:CR426">TRANSPOSE(_xlfn._xlws.FILTER(Backend!$M$5:$M$100,J426=Backend!$I$5:$I$100))</f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  <c r="AE426" t="str">
        <v/>
      </c>
      <c r="AF426" t="str">
        <v/>
      </c>
      <c r="AG426" t="str">
        <v/>
      </c>
      <c r="AH426" t="str">
        <v/>
      </c>
      <c r="AI426" t="str">
        <v/>
      </c>
      <c r="AJ426" t="str">
        <v/>
      </c>
      <c r="AK426" t="str">
        <v/>
      </c>
      <c r="AL426" t="str">
        <v/>
      </c>
      <c r="AM426" t="str">
        <v/>
      </c>
      <c r="AN426" t="str">
        <v/>
      </c>
      <c r="AO426" t="str">
        <v/>
      </c>
      <c r="AP426" t="str">
        <v/>
      </c>
      <c r="AQ426" t="str">
        <v/>
      </c>
      <c r="AR426" t="str">
        <v/>
      </c>
      <c r="AS426" t="str">
        <v/>
      </c>
      <c r="AT426" t="str">
        <v/>
      </c>
      <c r="AU426" t="str">
        <v/>
      </c>
      <c r="AV426" t="str">
        <v/>
      </c>
      <c r="AW426" t="str">
        <v/>
      </c>
      <c r="AX426" t="str">
        <v/>
      </c>
      <c r="AY426" t="str">
        <v/>
      </c>
      <c r="AZ426" t="str">
        <v/>
      </c>
      <c r="BA426" t="str">
        <v/>
      </c>
      <c r="BB426" t="str">
        <v/>
      </c>
      <c r="BC426" t="str">
        <v/>
      </c>
      <c r="BD426" t="str">
        <v/>
      </c>
      <c r="BE426" t="str">
        <v/>
      </c>
      <c r="BF426" t="str">
        <v/>
      </c>
      <c r="BG426" t="str">
        <v/>
      </c>
      <c r="BH426" t="str">
        <v/>
      </c>
      <c r="BI426" t="str">
        <v/>
      </c>
      <c r="BJ426" t="str">
        <v/>
      </c>
      <c r="BK426" t="str">
        <v/>
      </c>
      <c r="BL426" t="str">
        <v/>
      </c>
      <c r="BM426" t="str">
        <v/>
      </c>
      <c r="BN426" t="str">
        <v/>
      </c>
      <c r="BO426" t="str">
        <v/>
      </c>
      <c r="BP426" t="str">
        <v/>
      </c>
      <c r="BQ426" t="str">
        <v/>
      </c>
      <c r="BR426" t="str">
        <v/>
      </c>
      <c r="BS426" t="str">
        <v/>
      </c>
      <c r="BT426" t="str">
        <v/>
      </c>
      <c r="BU426" t="str">
        <v/>
      </c>
      <c r="BV426" t="str">
        <v/>
      </c>
      <c r="BW426" t="str">
        <v/>
      </c>
      <c r="BX426" t="str">
        <v/>
      </c>
      <c r="BY426" t="str">
        <v/>
      </c>
      <c r="BZ426" t="str">
        <v/>
      </c>
      <c r="CA426" t="str">
        <v/>
      </c>
      <c r="CB426" t="str">
        <v/>
      </c>
      <c r="CC426" t="str">
        <v/>
      </c>
      <c r="CD426" t="str">
        <v/>
      </c>
      <c r="CE426" t="str">
        <v/>
      </c>
      <c r="CF426" t="str">
        <v/>
      </c>
      <c r="CG426" t="str">
        <v/>
      </c>
      <c r="CH426" t="str">
        <v/>
      </c>
      <c r="CI426" t="str">
        <v/>
      </c>
      <c r="CJ426" t="str">
        <v/>
      </c>
      <c r="CK426" t="str">
        <v/>
      </c>
      <c r="CL426" t="str">
        <v/>
      </c>
      <c r="CM426" t="str">
        <v/>
      </c>
      <c r="CN426" t="str">
        <v/>
      </c>
      <c r="CO426" t="str">
        <v/>
      </c>
      <c r="CP426" t="str">
        <v/>
      </c>
      <c r="CQ426" t="str">
        <v/>
      </c>
      <c r="CR426" t="str">
        <v/>
      </c>
    </row>
    <row r="427" spans="7:96" x14ac:dyDescent="0.3">
      <c r="G427" s="4" t="str">
        <f t="shared" si="6"/>
        <v/>
      </c>
      <c r="J427" t="str">
        <f>IFERROR(_xlfn.XLOOKUP(I427,Backend!$D$6:$D$101,Backend!$B$6:$B$101),"")</f>
        <v/>
      </c>
      <c r="Q427" t="str" cm="1">
        <f t="array" ref="Q427:CR427">TRANSPOSE(_xlfn._xlws.FILTER(Backend!$M$5:$M$100,J427=Backend!$I$5:$I$100))</f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  <c r="AE427" t="str">
        <v/>
      </c>
      <c r="AF427" t="str">
        <v/>
      </c>
      <c r="AG427" t="str">
        <v/>
      </c>
      <c r="AH427" t="str">
        <v/>
      </c>
      <c r="AI427" t="str">
        <v/>
      </c>
      <c r="AJ427" t="str">
        <v/>
      </c>
      <c r="AK427" t="str">
        <v/>
      </c>
      <c r="AL427" t="str">
        <v/>
      </c>
      <c r="AM427" t="str">
        <v/>
      </c>
      <c r="AN427" t="str">
        <v/>
      </c>
      <c r="AO427" t="str">
        <v/>
      </c>
      <c r="AP427" t="str">
        <v/>
      </c>
      <c r="AQ427" t="str">
        <v/>
      </c>
      <c r="AR427" t="str">
        <v/>
      </c>
      <c r="AS427" t="str">
        <v/>
      </c>
      <c r="AT427" t="str">
        <v/>
      </c>
      <c r="AU427" t="str">
        <v/>
      </c>
      <c r="AV427" t="str">
        <v/>
      </c>
      <c r="AW427" t="str">
        <v/>
      </c>
      <c r="AX427" t="str">
        <v/>
      </c>
      <c r="AY427" t="str">
        <v/>
      </c>
      <c r="AZ427" t="str">
        <v/>
      </c>
      <c r="BA427" t="str">
        <v/>
      </c>
      <c r="BB427" t="str">
        <v/>
      </c>
      <c r="BC427" t="str">
        <v/>
      </c>
      <c r="BD427" t="str">
        <v/>
      </c>
      <c r="BE427" t="str">
        <v/>
      </c>
      <c r="BF427" t="str">
        <v/>
      </c>
      <c r="BG427" t="str">
        <v/>
      </c>
      <c r="BH427" t="str">
        <v/>
      </c>
      <c r="BI427" t="str">
        <v/>
      </c>
      <c r="BJ427" t="str">
        <v/>
      </c>
      <c r="BK427" t="str">
        <v/>
      </c>
      <c r="BL427" t="str">
        <v/>
      </c>
      <c r="BM427" t="str">
        <v/>
      </c>
      <c r="BN427" t="str">
        <v/>
      </c>
      <c r="BO427" t="str">
        <v/>
      </c>
      <c r="BP427" t="str">
        <v/>
      </c>
      <c r="BQ427" t="str">
        <v/>
      </c>
      <c r="BR427" t="str">
        <v/>
      </c>
      <c r="BS427" t="str">
        <v/>
      </c>
      <c r="BT427" t="str">
        <v/>
      </c>
      <c r="BU427" t="str">
        <v/>
      </c>
      <c r="BV427" t="str">
        <v/>
      </c>
      <c r="BW427" t="str">
        <v/>
      </c>
      <c r="BX427" t="str">
        <v/>
      </c>
      <c r="BY427" t="str">
        <v/>
      </c>
      <c r="BZ427" t="str">
        <v/>
      </c>
      <c r="CA427" t="str">
        <v/>
      </c>
      <c r="CB427" t="str">
        <v/>
      </c>
      <c r="CC427" t="str">
        <v/>
      </c>
      <c r="CD427" t="str">
        <v/>
      </c>
      <c r="CE427" t="str">
        <v/>
      </c>
      <c r="CF427" t="str">
        <v/>
      </c>
      <c r="CG427" t="str">
        <v/>
      </c>
      <c r="CH427" t="str">
        <v/>
      </c>
      <c r="CI427" t="str">
        <v/>
      </c>
      <c r="CJ427" t="str">
        <v/>
      </c>
      <c r="CK427" t="str">
        <v/>
      </c>
      <c r="CL427" t="str">
        <v/>
      </c>
      <c r="CM427" t="str">
        <v/>
      </c>
      <c r="CN427" t="str">
        <v/>
      </c>
      <c r="CO427" t="str">
        <v/>
      </c>
      <c r="CP427" t="str">
        <v/>
      </c>
      <c r="CQ427" t="str">
        <v/>
      </c>
      <c r="CR427" t="str">
        <v/>
      </c>
    </row>
    <row r="428" spans="7:96" x14ac:dyDescent="0.3">
      <c r="G428" s="4" t="str">
        <f t="shared" si="6"/>
        <v/>
      </c>
      <c r="J428" t="str">
        <f>IFERROR(_xlfn.XLOOKUP(I428,Backend!$D$6:$D$101,Backend!$B$6:$B$101),"")</f>
        <v/>
      </c>
      <c r="Q428" t="str" cm="1">
        <f t="array" ref="Q428:CR428">TRANSPOSE(_xlfn._xlws.FILTER(Backend!$M$5:$M$100,J428=Backend!$I$5:$I$100))</f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  <c r="AE428" t="str">
        <v/>
      </c>
      <c r="AF428" t="str">
        <v/>
      </c>
      <c r="AG428" t="str">
        <v/>
      </c>
      <c r="AH428" t="str">
        <v/>
      </c>
      <c r="AI428" t="str">
        <v/>
      </c>
      <c r="AJ428" t="str">
        <v/>
      </c>
      <c r="AK428" t="str">
        <v/>
      </c>
      <c r="AL428" t="str">
        <v/>
      </c>
      <c r="AM428" t="str">
        <v/>
      </c>
      <c r="AN428" t="str">
        <v/>
      </c>
      <c r="AO428" t="str">
        <v/>
      </c>
      <c r="AP428" t="str">
        <v/>
      </c>
      <c r="AQ428" t="str">
        <v/>
      </c>
      <c r="AR428" t="str">
        <v/>
      </c>
      <c r="AS428" t="str">
        <v/>
      </c>
      <c r="AT428" t="str">
        <v/>
      </c>
      <c r="AU428" t="str">
        <v/>
      </c>
      <c r="AV428" t="str">
        <v/>
      </c>
      <c r="AW428" t="str">
        <v/>
      </c>
      <c r="AX428" t="str">
        <v/>
      </c>
      <c r="AY428" t="str">
        <v/>
      </c>
      <c r="AZ428" t="str">
        <v/>
      </c>
      <c r="BA428" t="str">
        <v/>
      </c>
      <c r="BB428" t="str">
        <v/>
      </c>
      <c r="BC428" t="str">
        <v/>
      </c>
      <c r="BD428" t="str">
        <v/>
      </c>
      <c r="BE428" t="str">
        <v/>
      </c>
      <c r="BF428" t="str">
        <v/>
      </c>
      <c r="BG428" t="str">
        <v/>
      </c>
      <c r="BH428" t="str">
        <v/>
      </c>
      <c r="BI428" t="str">
        <v/>
      </c>
      <c r="BJ428" t="str">
        <v/>
      </c>
      <c r="BK428" t="str">
        <v/>
      </c>
      <c r="BL428" t="str">
        <v/>
      </c>
      <c r="BM428" t="str">
        <v/>
      </c>
      <c r="BN428" t="str">
        <v/>
      </c>
      <c r="BO428" t="str">
        <v/>
      </c>
      <c r="BP428" t="str">
        <v/>
      </c>
      <c r="BQ428" t="str">
        <v/>
      </c>
      <c r="BR428" t="str">
        <v/>
      </c>
      <c r="BS428" t="str">
        <v/>
      </c>
      <c r="BT428" t="str">
        <v/>
      </c>
      <c r="BU428" t="str">
        <v/>
      </c>
      <c r="BV428" t="str">
        <v/>
      </c>
      <c r="BW428" t="str">
        <v/>
      </c>
      <c r="BX428" t="str">
        <v/>
      </c>
      <c r="BY428" t="str">
        <v/>
      </c>
      <c r="BZ428" t="str">
        <v/>
      </c>
      <c r="CA428" t="str">
        <v/>
      </c>
      <c r="CB428" t="str">
        <v/>
      </c>
      <c r="CC428" t="str">
        <v/>
      </c>
      <c r="CD428" t="str">
        <v/>
      </c>
      <c r="CE428" t="str">
        <v/>
      </c>
      <c r="CF428" t="str">
        <v/>
      </c>
      <c r="CG428" t="str">
        <v/>
      </c>
      <c r="CH428" t="str">
        <v/>
      </c>
      <c r="CI428" t="str">
        <v/>
      </c>
      <c r="CJ428" t="str">
        <v/>
      </c>
      <c r="CK428" t="str">
        <v/>
      </c>
      <c r="CL428" t="str">
        <v/>
      </c>
      <c r="CM428" t="str">
        <v/>
      </c>
      <c r="CN428" t="str">
        <v/>
      </c>
      <c r="CO428" t="str">
        <v/>
      </c>
      <c r="CP428" t="str">
        <v/>
      </c>
      <c r="CQ428" t="str">
        <v/>
      </c>
      <c r="CR428" t="str">
        <v/>
      </c>
    </row>
    <row r="429" spans="7:96" x14ac:dyDescent="0.3">
      <c r="G429" s="4" t="str">
        <f t="shared" si="6"/>
        <v/>
      </c>
      <c r="J429" t="str">
        <f>IFERROR(_xlfn.XLOOKUP(I429,Backend!$D$6:$D$101,Backend!$B$6:$B$101),"")</f>
        <v/>
      </c>
      <c r="Q429" t="str" cm="1">
        <f t="array" ref="Q429:CR429">TRANSPOSE(_xlfn._xlws.FILTER(Backend!$M$5:$M$100,J429=Backend!$I$5:$I$100))</f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F429" t="str">
        <v/>
      </c>
      <c r="AG429" t="str">
        <v/>
      </c>
      <c r="AH429" t="str">
        <v/>
      </c>
      <c r="AI429" t="str">
        <v/>
      </c>
      <c r="AJ429" t="str">
        <v/>
      </c>
      <c r="AK429" t="str">
        <v/>
      </c>
      <c r="AL429" t="str">
        <v/>
      </c>
      <c r="AM429" t="str">
        <v/>
      </c>
      <c r="AN429" t="str">
        <v/>
      </c>
      <c r="AO429" t="str">
        <v/>
      </c>
      <c r="AP429" t="str">
        <v/>
      </c>
      <c r="AQ429" t="str">
        <v/>
      </c>
      <c r="AR429" t="str">
        <v/>
      </c>
      <c r="AS429" t="str">
        <v/>
      </c>
      <c r="AT429" t="str">
        <v/>
      </c>
      <c r="AU429" t="str">
        <v/>
      </c>
      <c r="AV429" t="str">
        <v/>
      </c>
      <c r="AW429" t="str">
        <v/>
      </c>
      <c r="AX429" t="str">
        <v/>
      </c>
      <c r="AY429" t="str">
        <v/>
      </c>
      <c r="AZ429" t="str">
        <v/>
      </c>
      <c r="BA429" t="str">
        <v/>
      </c>
      <c r="BB429" t="str">
        <v/>
      </c>
      <c r="BC429" t="str">
        <v/>
      </c>
      <c r="BD429" t="str">
        <v/>
      </c>
      <c r="BE429" t="str">
        <v/>
      </c>
      <c r="BF429" t="str">
        <v/>
      </c>
      <c r="BG429" t="str">
        <v/>
      </c>
      <c r="BH429" t="str">
        <v/>
      </c>
      <c r="BI429" t="str">
        <v/>
      </c>
      <c r="BJ429" t="str">
        <v/>
      </c>
      <c r="BK429" t="str">
        <v/>
      </c>
      <c r="BL429" t="str">
        <v/>
      </c>
      <c r="BM429" t="str">
        <v/>
      </c>
      <c r="BN429" t="str">
        <v/>
      </c>
      <c r="BO429" t="str">
        <v/>
      </c>
      <c r="BP429" t="str">
        <v/>
      </c>
      <c r="BQ429" t="str">
        <v/>
      </c>
      <c r="BR429" t="str">
        <v/>
      </c>
      <c r="BS429" t="str">
        <v/>
      </c>
      <c r="BT429" t="str">
        <v/>
      </c>
      <c r="BU429" t="str">
        <v/>
      </c>
      <c r="BV429" t="str">
        <v/>
      </c>
      <c r="BW429" t="str">
        <v/>
      </c>
      <c r="BX429" t="str">
        <v/>
      </c>
      <c r="BY429" t="str">
        <v/>
      </c>
      <c r="BZ429" t="str">
        <v/>
      </c>
      <c r="CA429" t="str">
        <v/>
      </c>
      <c r="CB429" t="str">
        <v/>
      </c>
      <c r="CC429" t="str">
        <v/>
      </c>
      <c r="CD429" t="str">
        <v/>
      </c>
      <c r="CE429" t="str">
        <v/>
      </c>
      <c r="CF429" t="str">
        <v/>
      </c>
      <c r="CG429" t="str">
        <v/>
      </c>
      <c r="CH429" t="str">
        <v/>
      </c>
      <c r="CI429" t="str">
        <v/>
      </c>
      <c r="CJ429" t="str">
        <v/>
      </c>
      <c r="CK429" t="str">
        <v/>
      </c>
      <c r="CL429" t="str">
        <v/>
      </c>
      <c r="CM429" t="str">
        <v/>
      </c>
      <c r="CN429" t="str">
        <v/>
      </c>
      <c r="CO429" t="str">
        <v/>
      </c>
      <c r="CP429" t="str">
        <v/>
      </c>
      <c r="CQ429" t="str">
        <v/>
      </c>
      <c r="CR429" t="str">
        <v/>
      </c>
    </row>
    <row r="430" spans="7:96" x14ac:dyDescent="0.3">
      <c r="G430" s="4" t="str">
        <f t="shared" si="6"/>
        <v/>
      </c>
      <c r="J430" t="str">
        <f>IFERROR(_xlfn.XLOOKUP(I430,Backend!$D$6:$D$101,Backend!$B$6:$B$101),"")</f>
        <v/>
      </c>
      <c r="Q430" t="str" cm="1">
        <f t="array" ref="Q430:CR430">TRANSPOSE(_xlfn._xlws.FILTER(Backend!$M$5:$M$100,J430=Backend!$I$5:$I$100))</f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  <c r="AE430" t="str">
        <v/>
      </c>
      <c r="AF430" t="str">
        <v/>
      </c>
      <c r="AG430" t="str">
        <v/>
      </c>
      <c r="AH430" t="str">
        <v/>
      </c>
      <c r="AI430" t="str">
        <v/>
      </c>
      <c r="AJ430" t="str">
        <v/>
      </c>
      <c r="AK430" t="str">
        <v/>
      </c>
      <c r="AL430" t="str">
        <v/>
      </c>
      <c r="AM430" t="str">
        <v/>
      </c>
      <c r="AN430" t="str">
        <v/>
      </c>
      <c r="AO430" t="str">
        <v/>
      </c>
      <c r="AP430" t="str">
        <v/>
      </c>
      <c r="AQ430" t="str">
        <v/>
      </c>
      <c r="AR430" t="str">
        <v/>
      </c>
      <c r="AS430" t="str">
        <v/>
      </c>
      <c r="AT430" t="str">
        <v/>
      </c>
      <c r="AU430" t="str">
        <v/>
      </c>
      <c r="AV430" t="str">
        <v/>
      </c>
      <c r="AW430" t="str">
        <v/>
      </c>
      <c r="AX430" t="str">
        <v/>
      </c>
      <c r="AY430" t="str">
        <v/>
      </c>
      <c r="AZ430" t="str">
        <v/>
      </c>
      <c r="BA430" t="str">
        <v/>
      </c>
      <c r="BB430" t="str">
        <v/>
      </c>
      <c r="BC430" t="str">
        <v/>
      </c>
      <c r="BD430" t="str">
        <v/>
      </c>
      <c r="BE430" t="str">
        <v/>
      </c>
      <c r="BF430" t="str">
        <v/>
      </c>
      <c r="BG430" t="str">
        <v/>
      </c>
      <c r="BH430" t="str">
        <v/>
      </c>
      <c r="BI430" t="str">
        <v/>
      </c>
      <c r="BJ430" t="str">
        <v/>
      </c>
      <c r="BK430" t="str">
        <v/>
      </c>
      <c r="BL430" t="str">
        <v/>
      </c>
      <c r="BM430" t="str">
        <v/>
      </c>
      <c r="BN430" t="str">
        <v/>
      </c>
      <c r="BO430" t="str">
        <v/>
      </c>
      <c r="BP430" t="str">
        <v/>
      </c>
      <c r="BQ430" t="str">
        <v/>
      </c>
      <c r="BR430" t="str">
        <v/>
      </c>
      <c r="BS430" t="str">
        <v/>
      </c>
      <c r="BT430" t="str">
        <v/>
      </c>
      <c r="BU430" t="str">
        <v/>
      </c>
      <c r="BV430" t="str">
        <v/>
      </c>
      <c r="BW430" t="str">
        <v/>
      </c>
      <c r="BX430" t="str">
        <v/>
      </c>
      <c r="BY430" t="str">
        <v/>
      </c>
      <c r="BZ430" t="str">
        <v/>
      </c>
      <c r="CA430" t="str">
        <v/>
      </c>
      <c r="CB430" t="str">
        <v/>
      </c>
      <c r="CC430" t="str">
        <v/>
      </c>
      <c r="CD430" t="str">
        <v/>
      </c>
      <c r="CE430" t="str">
        <v/>
      </c>
      <c r="CF430" t="str">
        <v/>
      </c>
      <c r="CG430" t="str">
        <v/>
      </c>
      <c r="CH430" t="str">
        <v/>
      </c>
      <c r="CI430" t="str">
        <v/>
      </c>
      <c r="CJ430" t="str">
        <v/>
      </c>
      <c r="CK430" t="str">
        <v/>
      </c>
      <c r="CL430" t="str">
        <v/>
      </c>
      <c r="CM430" t="str">
        <v/>
      </c>
      <c r="CN430" t="str">
        <v/>
      </c>
      <c r="CO430" t="str">
        <v/>
      </c>
      <c r="CP430" t="str">
        <v/>
      </c>
      <c r="CQ430" t="str">
        <v/>
      </c>
      <c r="CR430" t="str">
        <v/>
      </c>
    </row>
    <row r="431" spans="7:96" x14ac:dyDescent="0.3">
      <c r="G431" s="4" t="str">
        <f t="shared" si="6"/>
        <v/>
      </c>
      <c r="J431" t="str">
        <f>IFERROR(_xlfn.XLOOKUP(I431,Backend!$D$6:$D$101,Backend!$B$6:$B$101),"")</f>
        <v/>
      </c>
      <c r="Q431" t="str" cm="1">
        <f t="array" ref="Q431:CR431">TRANSPOSE(_xlfn._xlws.FILTER(Backend!$M$5:$M$100,J431=Backend!$I$5:$I$100))</f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  <c r="AE431" t="str">
        <v/>
      </c>
      <c r="AF431" t="str">
        <v/>
      </c>
      <c r="AG431" t="str">
        <v/>
      </c>
      <c r="AH431" t="str">
        <v/>
      </c>
      <c r="AI431" t="str">
        <v/>
      </c>
      <c r="AJ431" t="str">
        <v/>
      </c>
      <c r="AK431" t="str">
        <v/>
      </c>
      <c r="AL431" t="str">
        <v/>
      </c>
      <c r="AM431" t="str">
        <v/>
      </c>
      <c r="AN431" t="str">
        <v/>
      </c>
      <c r="AO431" t="str">
        <v/>
      </c>
      <c r="AP431" t="str">
        <v/>
      </c>
      <c r="AQ431" t="str">
        <v/>
      </c>
      <c r="AR431" t="str">
        <v/>
      </c>
      <c r="AS431" t="str">
        <v/>
      </c>
      <c r="AT431" t="str">
        <v/>
      </c>
      <c r="AU431" t="str">
        <v/>
      </c>
      <c r="AV431" t="str">
        <v/>
      </c>
      <c r="AW431" t="str">
        <v/>
      </c>
      <c r="AX431" t="str">
        <v/>
      </c>
      <c r="AY431" t="str">
        <v/>
      </c>
      <c r="AZ431" t="str">
        <v/>
      </c>
      <c r="BA431" t="str">
        <v/>
      </c>
      <c r="BB431" t="str">
        <v/>
      </c>
      <c r="BC431" t="str">
        <v/>
      </c>
      <c r="BD431" t="str">
        <v/>
      </c>
      <c r="BE431" t="str">
        <v/>
      </c>
      <c r="BF431" t="str">
        <v/>
      </c>
      <c r="BG431" t="str">
        <v/>
      </c>
      <c r="BH431" t="str">
        <v/>
      </c>
      <c r="BI431" t="str">
        <v/>
      </c>
      <c r="BJ431" t="str">
        <v/>
      </c>
      <c r="BK431" t="str">
        <v/>
      </c>
      <c r="BL431" t="str">
        <v/>
      </c>
      <c r="BM431" t="str">
        <v/>
      </c>
      <c r="BN431" t="str">
        <v/>
      </c>
      <c r="BO431" t="str">
        <v/>
      </c>
      <c r="BP431" t="str">
        <v/>
      </c>
      <c r="BQ431" t="str">
        <v/>
      </c>
      <c r="BR431" t="str">
        <v/>
      </c>
      <c r="BS431" t="str">
        <v/>
      </c>
      <c r="BT431" t="str">
        <v/>
      </c>
      <c r="BU431" t="str">
        <v/>
      </c>
      <c r="BV431" t="str">
        <v/>
      </c>
      <c r="BW431" t="str">
        <v/>
      </c>
      <c r="BX431" t="str">
        <v/>
      </c>
      <c r="BY431" t="str">
        <v/>
      </c>
      <c r="BZ431" t="str">
        <v/>
      </c>
      <c r="CA431" t="str">
        <v/>
      </c>
      <c r="CB431" t="str">
        <v/>
      </c>
      <c r="CC431" t="str">
        <v/>
      </c>
      <c r="CD431" t="str">
        <v/>
      </c>
      <c r="CE431" t="str">
        <v/>
      </c>
      <c r="CF431" t="str">
        <v/>
      </c>
      <c r="CG431" t="str">
        <v/>
      </c>
      <c r="CH431" t="str">
        <v/>
      </c>
      <c r="CI431" t="str">
        <v/>
      </c>
      <c r="CJ431" t="str">
        <v/>
      </c>
      <c r="CK431" t="str">
        <v/>
      </c>
      <c r="CL431" t="str">
        <v/>
      </c>
      <c r="CM431" t="str">
        <v/>
      </c>
      <c r="CN431" t="str">
        <v/>
      </c>
      <c r="CO431" t="str">
        <v/>
      </c>
      <c r="CP431" t="str">
        <v/>
      </c>
      <c r="CQ431" t="str">
        <v/>
      </c>
      <c r="CR431" t="str">
        <v/>
      </c>
    </row>
    <row r="432" spans="7:96" x14ac:dyDescent="0.3">
      <c r="G432" s="4" t="str">
        <f t="shared" si="6"/>
        <v/>
      </c>
      <c r="J432" t="str">
        <f>IFERROR(_xlfn.XLOOKUP(I432,Backend!$D$6:$D$101,Backend!$B$6:$B$101),"")</f>
        <v/>
      </c>
      <c r="Q432" t="str" cm="1">
        <f t="array" ref="Q432:CR432">TRANSPOSE(_xlfn._xlws.FILTER(Backend!$M$5:$M$100,J432=Backend!$I$5:$I$100))</f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 t="str">
        <v/>
      </c>
      <c r="AH432" t="str">
        <v/>
      </c>
      <c r="AI432" t="str">
        <v/>
      </c>
      <c r="AJ432" t="str">
        <v/>
      </c>
      <c r="AK432" t="str">
        <v/>
      </c>
      <c r="AL432" t="str">
        <v/>
      </c>
      <c r="AM432" t="str">
        <v/>
      </c>
      <c r="AN432" t="str">
        <v/>
      </c>
      <c r="AO432" t="str">
        <v/>
      </c>
      <c r="AP432" t="str">
        <v/>
      </c>
      <c r="AQ432" t="str">
        <v/>
      </c>
      <c r="AR432" t="str">
        <v/>
      </c>
      <c r="AS432" t="str">
        <v/>
      </c>
      <c r="AT432" t="str">
        <v/>
      </c>
      <c r="AU432" t="str">
        <v/>
      </c>
      <c r="AV432" t="str">
        <v/>
      </c>
      <c r="AW432" t="str">
        <v/>
      </c>
      <c r="AX432" t="str">
        <v/>
      </c>
      <c r="AY432" t="str">
        <v/>
      </c>
      <c r="AZ432" t="str">
        <v/>
      </c>
      <c r="BA432" t="str">
        <v/>
      </c>
      <c r="BB432" t="str">
        <v/>
      </c>
      <c r="BC432" t="str">
        <v/>
      </c>
      <c r="BD432" t="str">
        <v/>
      </c>
      <c r="BE432" t="str">
        <v/>
      </c>
      <c r="BF432" t="str">
        <v/>
      </c>
      <c r="BG432" t="str">
        <v/>
      </c>
      <c r="BH432" t="str">
        <v/>
      </c>
      <c r="BI432" t="str">
        <v/>
      </c>
      <c r="BJ432" t="str">
        <v/>
      </c>
      <c r="BK432" t="str">
        <v/>
      </c>
      <c r="BL432" t="str">
        <v/>
      </c>
      <c r="BM432" t="str">
        <v/>
      </c>
      <c r="BN432" t="str">
        <v/>
      </c>
      <c r="BO432" t="str">
        <v/>
      </c>
      <c r="BP432" t="str">
        <v/>
      </c>
      <c r="BQ432" t="str">
        <v/>
      </c>
      <c r="BR432" t="str">
        <v/>
      </c>
      <c r="BS432" t="str">
        <v/>
      </c>
      <c r="BT432" t="str">
        <v/>
      </c>
      <c r="BU432" t="str">
        <v/>
      </c>
      <c r="BV432" t="str">
        <v/>
      </c>
      <c r="BW432" t="str">
        <v/>
      </c>
      <c r="BX432" t="str">
        <v/>
      </c>
      <c r="BY432" t="str">
        <v/>
      </c>
      <c r="BZ432" t="str">
        <v/>
      </c>
      <c r="CA432" t="str">
        <v/>
      </c>
      <c r="CB432" t="str">
        <v/>
      </c>
      <c r="CC432" t="str">
        <v/>
      </c>
      <c r="CD432" t="str">
        <v/>
      </c>
      <c r="CE432" t="str">
        <v/>
      </c>
      <c r="CF432" t="str">
        <v/>
      </c>
      <c r="CG432" t="str">
        <v/>
      </c>
      <c r="CH432" t="str">
        <v/>
      </c>
      <c r="CI432" t="str">
        <v/>
      </c>
      <c r="CJ432" t="str">
        <v/>
      </c>
      <c r="CK432" t="str">
        <v/>
      </c>
      <c r="CL432" t="str">
        <v/>
      </c>
      <c r="CM432" t="str">
        <v/>
      </c>
      <c r="CN432" t="str">
        <v/>
      </c>
      <c r="CO432" t="str">
        <v/>
      </c>
      <c r="CP432" t="str">
        <v/>
      </c>
      <c r="CQ432" t="str">
        <v/>
      </c>
      <c r="CR432" t="str">
        <v/>
      </c>
    </row>
    <row r="433" spans="7:96" x14ac:dyDescent="0.3">
      <c r="G433" s="4" t="str">
        <f t="shared" si="6"/>
        <v/>
      </c>
      <c r="J433" t="str">
        <f>IFERROR(_xlfn.XLOOKUP(I433,Backend!$D$6:$D$101,Backend!$B$6:$B$101),"")</f>
        <v/>
      </c>
      <c r="Q433" t="str" cm="1">
        <f t="array" ref="Q433:CR433">TRANSPOSE(_xlfn._xlws.FILTER(Backend!$M$5:$M$100,J433=Backend!$I$5:$I$100))</f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  <c r="AE433" t="str">
        <v/>
      </c>
      <c r="AF433" t="str">
        <v/>
      </c>
      <c r="AG433" t="str">
        <v/>
      </c>
      <c r="AH433" t="str">
        <v/>
      </c>
      <c r="AI433" t="str">
        <v/>
      </c>
      <c r="AJ433" t="str">
        <v/>
      </c>
      <c r="AK433" t="str">
        <v/>
      </c>
      <c r="AL433" t="str">
        <v/>
      </c>
      <c r="AM433" t="str">
        <v/>
      </c>
      <c r="AN433" t="str">
        <v/>
      </c>
      <c r="AO433" t="str">
        <v/>
      </c>
      <c r="AP433" t="str">
        <v/>
      </c>
      <c r="AQ433" t="str">
        <v/>
      </c>
      <c r="AR433" t="str">
        <v/>
      </c>
      <c r="AS433" t="str">
        <v/>
      </c>
      <c r="AT433" t="str">
        <v/>
      </c>
      <c r="AU433" t="str">
        <v/>
      </c>
      <c r="AV433" t="str">
        <v/>
      </c>
      <c r="AW433" t="str">
        <v/>
      </c>
      <c r="AX433" t="str">
        <v/>
      </c>
      <c r="AY433" t="str">
        <v/>
      </c>
      <c r="AZ433" t="str">
        <v/>
      </c>
      <c r="BA433" t="str">
        <v/>
      </c>
      <c r="BB433" t="str">
        <v/>
      </c>
      <c r="BC433" t="str">
        <v/>
      </c>
      <c r="BD433" t="str">
        <v/>
      </c>
      <c r="BE433" t="str">
        <v/>
      </c>
      <c r="BF433" t="str">
        <v/>
      </c>
      <c r="BG433" t="str">
        <v/>
      </c>
      <c r="BH433" t="str">
        <v/>
      </c>
      <c r="BI433" t="str">
        <v/>
      </c>
      <c r="BJ433" t="str">
        <v/>
      </c>
      <c r="BK433" t="str">
        <v/>
      </c>
      <c r="BL433" t="str">
        <v/>
      </c>
      <c r="BM433" t="str">
        <v/>
      </c>
      <c r="BN433" t="str">
        <v/>
      </c>
      <c r="BO433" t="str">
        <v/>
      </c>
      <c r="BP433" t="str">
        <v/>
      </c>
      <c r="BQ433" t="str">
        <v/>
      </c>
      <c r="BR433" t="str">
        <v/>
      </c>
      <c r="BS433" t="str">
        <v/>
      </c>
      <c r="BT433" t="str">
        <v/>
      </c>
      <c r="BU433" t="str">
        <v/>
      </c>
      <c r="BV433" t="str">
        <v/>
      </c>
      <c r="BW433" t="str">
        <v/>
      </c>
      <c r="BX433" t="str">
        <v/>
      </c>
      <c r="BY433" t="str">
        <v/>
      </c>
      <c r="BZ433" t="str">
        <v/>
      </c>
      <c r="CA433" t="str">
        <v/>
      </c>
      <c r="CB433" t="str">
        <v/>
      </c>
      <c r="CC433" t="str">
        <v/>
      </c>
      <c r="CD433" t="str">
        <v/>
      </c>
      <c r="CE433" t="str">
        <v/>
      </c>
      <c r="CF433" t="str">
        <v/>
      </c>
      <c r="CG433" t="str">
        <v/>
      </c>
      <c r="CH433" t="str">
        <v/>
      </c>
      <c r="CI433" t="str">
        <v/>
      </c>
      <c r="CJ433" t="str">
        <v/>
      </c>
      <c r="CK433" t="str">
        <v/>
      </c>
      <c r="CL433" t="str">
        <v/>
      </c>
      <c r="CM433" t="str">
        <v/>
      </c>
      <c r="CN433" t="str">
        <v/>
      </c>
      <c r="CO433" t="str">
        <v/>
      </c>
      <c r="CP433" t="str">
        <v/>
      </c>
      <c r="CQ433" t="str">
        <v/>
      </c>
      <c r="CR433" t="str">
        <v/>
      </c>
    </row>
    <row r="434" spans="7:96" x14ac:dyDescent="0.3">
      <c r="G434" s="4" t="str">
        <f t="shared" si="6"/>
        <v/>
      </c>
      <c r="J434" t="str">
        <f>IFERROR(_xlfn.XLOOKUP(I434,Backend!$D$6:$D$101,Backend!$B$6:$B$101),"")</f>
        <v/>
      </c>
      <c r="Q434" t="str" cm="1">
        <f t="array" ref="Q434:CR434">TRANSPOSE(_xlfn._xlws.FILTER(Backend!$M$5:$M$100,J434=Backend!$I$5:$I$100))</f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  <c r="AE434" t="str">
        <v/>
      </c>
      <c r="AF434" t="str">
        <v/>
      </c>
      <c r="AG434" t="str">
        <v/>
      </c>
      <c r="AH434" t="str">
        <v/>
      </c>
      <c r="AI434" t="str">
        <v/>
      </c>
      <c r="AJ434" t="str">
        <v/>
      </c>
      <c r="AK434" t="str">
        <v/>
      </c>
      <c r="AL434" t="str">
        <v/>
      </c>
      <c r="AM434" t="str">
        <v/>
      </c>
      <c r="AN434" t="str">
        <v/>
      </c>
      <c r="AO434" t="str">
        <v/>
      </c>
      <c r="AP434" t="str">
        <v/>
      </c>
      <c r="AQ434" t="str">
        <v/>
      </c>
      <c r="AR434" t="str">
        <v/>
      </c>
      <c r="AS434" t="str">
        <v/>
      </c>
      <c r="AT434" t="str">
        <v/>
      </c>
      <c r="AU434" t="str">
        <v/>
      </c>
      <c r="AV434" t="str">
        <v/>
      </c>
      <c r="AW434" t="str">
        <v/>
      </c>
      <c r="AX434" t="str">
        <v/>
      </c>
      <c r="AY434" t="str">
        <v/>
      </c>
      <c r="AZ434" t="str">
        <v/>
      </c>
      <c r="BA434" t="str">
        <v/>
      </c>
      <c r="BB434" t="str">
        <v/>
      </c>
      <c r="BC434" t="str">
        <v/>
      </c>
      <c r="BD434" t="str">
        <v/>
      </c>
      <c r="BE434" t="str">
        <v/>
      </c>
      <c r="BF434" t="str">
        <v/>
      </c>
      <c r="BG434" t="str">
        <v/>
      </c>
      <c r="BH434" t="str">
        <v/>
      </c>
      <c r="BI434" t="str">
        <v/>
      </c>
      <c r="BJ434" t="str">
        <v/>
      </c>
      <c r="BK434" t="str">
        <v/>
      </c>
      <c r="BL434" t="str">
        <v/>
      </c>
      <c r="BM434" t="str">
        <v/>
      </c>
      <c r="BN434" t="str">
        <v/>
      </c>
      <c r="BO434" t="str">
        <v/>
      </c>
      <c r="BP434" t="str">
        <v/>
      </c>
      <c r="BQ434" t="str">
        <v/>
      </c>
      <c r="BR434" t="str">
        <v/>
      </c>
      <c r="BS434" t="str">
        <v/>
      </c>
      <c r="BT434" t="str">
        <v/>
      </c>
      <c r="BU434" t="str">
        <v/>
      </c>
      <c r="BV434" t="str">
        <v/>
      </c>
      <c r="BW434" t="str">
        <v/>
      </c>
      <c r="BX434" t="str">
        <v/>
      </c>
      <c r="BY434" t="str">
        <v/>
      </c>
      <c r="BZ434" t="str">
        <v/>
      </c>
      <c r="CA434" t="str">
        <v/>
      </c>
      <c r="CB434" t="str">
        <v/>
      </c>
      <c r="CC434" t="str">
        <v/>
      </c>
      <c r="CD434" t="str">
        <v/>
      </c>
      <c r="CE434" t="str">
        <v/>
      </c>
      <c r="CF434" t="str">
        <v/>
      </c>
      <c r="CG434" t="str">
        <v/>
      </c>
      <c r="CH434" t="str">
        <v/>
      </c>
      <c r="CI434" t="str">
        <v/>
      </c>
      <c r="CJ434" t="str">
        <v/>
      </c>
      <c r="CK434" t="str">
        <v/>
      </c>
      <c r="CL434" t="str">
        <v/>
      </c>
      <c r="CM434" t="str">
        <v/>
      </c>
      <c r="CN434" t="str">
        <v/>
      </c>
      <c r="CO434" t="str">
        <v/>
      </c>
      <c r="CP434" t="str">
        <v/>
      </c>
      <c r="CQ434" t="str">
        <v/>
      </c>
      <c r="CR434" t="str">
        <v/>
      </c>
    </row>
    <row r="435" spans="7:96" x14ac:dyDescent="0.3">
      <c r="G435" s="4" t="str">
        <f t="shared" si="6"/>
        <v/>
      </c>
      <c r="J435" t="str">
        <f>IFERROR(_xlfn.XLOOKUP(I435,Backend!$D$6:$D$101,Backend!$B$6:$B$101),"")</f>
        <v/>
      </c>
      <c r="Q435" t="str" cm="1">
        <f t="array" ref="Q435:CR435">TRANSPOSE(_xlfn._xlws.FILTER(Backend!$M$5:$M$100,J435=Backend!$I$5:$I$100))</f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  <c r="AE435" t="str">
        <v/>
      </c>
      <c r="AF435" t="str">
        <v/>
      </c>
      <c r="AG435" t="str">
        <v/>
      </c>
      <c r="AH435" t="str">
        <v/>
      </c>
      <c r="AI435" t="str">
        <v/>
      </c>
      <c r="AJ435" t="str">
        <v/>
      </c>
      <c r="AK435" t="str">
        <v/>
      </c>
      <c r="AL435" t="str">
        <v/>
      </c>
      <c r="AM435" t="str">
        <v/>
      </c>
      <c r="AN435" t="str">
        <v/>
      </c>
      <c r="AO435" t="str">
        <v/>
      </c>
      <c r="AP435" t="str">
        <v/>
      </c>
      <c r="AQ435" t="str">
        <v/>
      </c>
      <c r="AR435" t="str">
        <v/>
      </c>
      <c r="AS435" t="str">
        <v/>
      </c>
      <c r="AT435" t="str">
        <v/>
      </c>
      <c r="AU435" t="str">
        <v/>
      </c>
      <c r="AV435" t="str">
        <v/>
      </c>
      <c r="AW435" t="str">
        <v/>
      </c>
      <c r="AX435" t="str">
        <v/>
      </c>
      <c r="AY435" t="str">
        <v/>
      </c>
      <c r="AZ435" t="str">
        <v/>
      </c>
      <c r="BA435" t="str">
        <v/>
      </c>
      <c r="BB435" t="str">
        <v/>
      </c>
      <c r="BC435" t="str">
        <v/>
      </c>
      <c r="BD435" t="str">
        <v/>
      </c>
      <c r="BE435" t="str">
        <v/>
      </c>
      <c r="BF435" t="str">
        <v/>
      </c>
      <c r="BG435" t="str">
        <v/>
      </c>
      <c r="BH435" t="str">
        <v/>
      </c>
      <c r="BI435" t="str">
        <v/>
      </c>
      <c r="BJ435" t="str">
        <v/>
      </c>
      <c r="BK435" t="str">
        <v/>
      </c>
      <c r="BL435" t="str">
        <v/>
      </c>
      <c r="BM435" t="str">
        <v/>
      </c>
      <c r="BN435" t="str">
        <v/>
      </c>
      <c r="BO435" t="str">
        <v/>
      </c>
      <c r="BP435" t="str">
        <v/>
      </c>
      <c r="BQ435" t="str">
        <v/>
      </c>
      <c r="BR435" t="str">
        <v/>
      </c>
      <c r="BS435" t="str">
        <v/>
      </c>
      <c r="BT435" t="str">
        <v/>
      </c>
      <c r="BU435" t="str">
        <v/>
      </c>
      <c r="BV435" t="str">
        <v/>
      </c>
      <c r="BW435" t="str">
        <v/>
      </c>
      <c r="BX435" t="str">
        <v/>
      </c>
      <c r="BY435" t="str">
        <v/>
      </c>
      <c r="BZ435" t="str">
        <v/>
      </c>
      <c r="CA435" t="str">
        <v/>
      </c>
      <c r="CB435" t="str">
        <v/>
      </c>
      <c r="CC435" t="str">
        <v/>
      </c>
      <c r="CD435" t="str">
        <v/>
      </c>
      <c r="CE435" t="str">
        <v/>
      </c>
      <c r="CF435" t="str">
        <v/>
      </c>
      <c r="CG435" t="str">
        <v/>
      </c>
      <c r="CH435" t="str">
        <v/>
      </c>
      <c r="CI435" t="str">
        <v/>
      </c>
      <c r="CJ435" t="str">
        <v/>
      </c>
      <c r="CK435" t="str">
        <v/>
      </c>
      <c r="CL435" t="str">
        <v/>
      </c>
      <c r="CM435" t="str">
        <v/>
      </c>
      <c r="CN435" t="str">
        <v/>
      </c>
      <c r="CO435" t="str">
        <v/>
      </c>
      <c r="CP435" t="str">
        <v/>
      </c>
      <c r="CQ435" t="str">
        <v/>
      </c>
      <c r="CR435" t="str">
        <v/>
      </c>
    </row>
    <row r="436" spans="7:96" x14ac:dyDescent="0.3">
      <c r="G436" s="4" t="str">
        <f t="shared" si="6"/>
        <v/>
      </c>
      <c r="J436" t="str">
        <f>IFERROR(_xlfn.XLOOKUP(I436,Backend!$D$6:$D$101,Backend!$B$6:$B$101),"")</f>
        <v/>
      </c>
      <c r="Q436" t="str" cm="1">
        <f t="array" ref="Q436:CR436">TRANSPOSE(_xlfn._xlws.FILTER(Backend!$M$5:$M$100,J436=Backend!$I$5:$I$100))</f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  <c r="AE436" t="str">
        <v/>
      </c>
      <c r="AF436" t="str">
        <v/>
      </c>
      <c r="AG436" t="str">
        <v/>
      </c>
      <c r="AH436" t="str">
        <v/>
      </c>
      <c r="AI436" t="str">
        <v/>
      </c>
      <c r="AJ436" t="str">
        <v/>
      </c>
      <c r="AK436" t="str">
        <v/>
      </c>
      <c r="AL436" t="str">
        <v/>
      </c>
      <c r="AM436" t="str">
        <v/>
      </c>
      <c r="AN436" t="str">
        <v/>
      </c>
      <c r="AO436" t="str">
        <v/>
      </c>
      <c r="AP436" t="str">
        <v/>
      </c>
      <c r="AQ436" t="str">
        <v/>
      </c>
      <c r="AR436" t="str">
        <v/>
      </c>
      <c r="AS436" t="str">
        <v/>
      </c>
      <c r="AT436" t="str">
        <v/>
      </c>
      <c r="AU436" t="str">
        <v/>
      </c>
      <c r="AV436" t="str">
        <v/>
      </c>
      <c r="AW436" t="str">
        <v/>
      </c>
      <c r="AX436" t="str">
        <v/>
      </c>
      <c r="AY436" t="str">
        <v/>
      </c>
      <c r="AZ436" t="str">
        <v/>
      </c>
      <c r="BA436" t="str">
        <v/>
      </c>
      <c r="BB436" t="str">
        <v/>
      </c>
      <c r="BC436" t="str">
        <v/>
      </c>
      <c r="BD436" t="str">
        <v/>
      </c>
      <c r="BE436" t="str">
        <v/>
      </c>
      <c r="BF436" t="str">
        <v/>
      </c>
      <c r="BG436" t="str">
        <v/>
      </c>
      <c r="BH436" t="str">
        <v/>
      </c>
      <c r="BI436" t="str">
        <v/>
      </c>
      <c r="BJ436" t="str">
        <v/>
      </c>
      <c r="BK436" t="str">
        <v/>
      </c>
      <c r="BL436" t="str">
        <v/>
      </c>
      <c r="BM436" t="str">
        <v/>
      </c>
      <c r="BN436" t="str">
        <v/>
      </c>
      <c r="BO436" t="str">
        <v/>
      </c>
      <c r="BP436" t="str">
        <v/>
      </c>
      <c r="BQ436" t="str">
        <v/>
      </c>
      <c r="BR436" t="str">
        <v/>
      </c>
      <c r="BS436" t="str">
        <v/>
      </c>
      <c r="BT436" t="str">
        <v/>
      </c>
      <c r="BU436" t="str">
        <v/>
      </c>
      <c r="BV436" t="str">
        <v/>
      </c>
      <c r="BW436" t="str">
        <v/>
      </c>
      <c r="BX436" t="str">
        <v/>
      </c>
      <c r="BY436" t="str">
        <v/>
      </c>
      <c r="BZ436" t="str">
        <v/>
      </c>
      <c r="CA436" t="str">
        <v/>
      </c>
      <c r="CB436" t="str">
        <v/>
      </c>
      <c r="CC436" t="str">
        <v/>
      </c>
      <c r="CD436" t="str">
        <v/>
      </c>
      <c r="CE436" t="str">
        <v/>
      </c>
      <c r="CF436" t="str">
        <v/>
      </c>
      <c r="CG436" t="str">
        <v/>
      </c>
      <c r="CH436" t="str">
        <v/>
      </c>
      <c r="CI436" t="str">
        <v/>
      </c>
      <c r="CJ436" t="str">
        <v/>
      </c>
      <c r="CK436" t="str">
        <v/>
      </c>
      <c r="CL436" t="str">
        <v/>
      </c>
      <c r="CM436" t="str">
        <v/>
      </c>
      <c r="CN436" t="str">
        <v/>
      </c>
      <c r="CO436" t="str">
        <v/>
      </c>
      <c r="CP436" t="str">
        <v/>
      </c>
      <c r="CQ436" t="str">
        <v/>
      </c>
      <c r="CR436" t="str">
        <v/>
      </c>
    </row>
    <row r="437" spans="7:96" x14ac:dyDescent="0.3">
      <c r="G437" s="4" t="str">
        <f t="shared" si="6"/>
        <v/>
      </c>
      <c r="J437" t="str">
        <f>IFERROR(_xlfn.XLOOKUP(I437,Backend!$D$6:$D$101,Backend!$B$6:$B$101),"")</f>
        <v/>
      </c>
      <c r="Q437" t="str" cm="1">
        <f t="array" ref="Q437:CR437">TRANSPOSE(_xlfn._xlws.FILTER(Backend!$M$5:$M$100,J437=Backend!$I$5:$I$100))</f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  <c r="AE437" t="str">
        <v/>
      </c>
      <c r="AF437" t="str">
        <v/>
      </c>
      <c r="AG437" t="str">
        <v/>
      </c>
      <c r="AH437" t="str">
        <v/>
      </c>
      <c r="AI437" t="str">
        <v/>
      </c>
      <c r="AJ437" t="str">
        <v/>
      </c>
      <c r="AK437" t="str">
        <v/>
      </c>
      <c r="AL437" t="str">
        <v/>
      </c>
      <c r="AM437" t="str">
        <v/>
      </c>
      <c r="AN437" t="str">
        <v/>
      </c>
      <c r="AO437" t="str">
        <v/>
      </c>
      <c r="AP437" t="str">
        <v/>
      </c>
      <c r="AQ437" t="str">
        <v/>
      </c>
      <c r="AR437" t="str">
        <v/>
      </c>
      <c r="AS437" t="str">
        <v/>
      </c>
      <c r="AT437" t="str">
        <v/>
      </c>
      <c r="AU437" t="str">
        <v/>
      </c>
      <c r="AV437" t="str">
        <v/>
      </c>
      <c r="AW437" t="str">
        <v/>
      </c>
      <c r="AX437" t="str">
        <v/>
      </c>
      <c r="AY437" t="str">
        <v/>
      </c>
      <c r="AZ437" t="str">
        <v/>
      </c>
      <c r="BA437" t="str">
        <v/>
      </c>
      <c r="BB437" t="str">
        <v/>
      </c>
      <c r="BC437" t="str">
        <v/>
      </c>
      <c r="BD437" t="str">
        <v/>
      </c>
      <c r="BE437" t="str">
        <v/>
      </c>
      <c r="BF437" t="str">
        <v/>
      </c>
      <c r="BG437" t="str">
        <v/>
      </c>
      <c r="BH437" t="str">
        <v/>
      </c>
      <c r="BI437" t="str">
        <v/>
      </c>
      <c r="BJ437" t="str">
        <v/>
      </c>
      <c r="BK437" t="str">
        <v/>
      </c>
      <c r="BL437" t="str">
        <v/>
      </c>
      <c r="BM437" t="str">
        <v/>
      </c>
      <c r="BN437" t="str">
        <v/>
      </c>
      <c r="BO437" t="str">
        <v/>
      </c>
      <c r="BP437" t="str">
        <v/>
      </c>
      <c r="BQ437" t="str">
        <v/>
      </c>
      <c r="BR437" t="str">
        <v/>
      </c>
      <c r="BS437" t="str">
        <v/>
      </c>
      <c r="BT437" t="str">
        <v/>
      </c>
      <c r="BU437" t="str">
        <v/>
      </c>
      <c r="BV437" t="str">
        <v/>
      </c>
      <c r="BW437" t="str">
        <v/>
      </c>
      <c r="BX437" t="str">
        <v/>
      </c>
      <c r="BY437" t="str">
        <v/>
      </c>
      <c r="BZ437" t="str">
        <v/>
      </c>
      <c r="CA437" t="str">
        <v/>
      </c>
      <c r="CB437" t="str">
        <v/>
      </c>
      <c r="CC437" t="str">
        <v/>
      </c>
      <c r="CD437" t="str">
        <v/>
      </c>
      <c r="CE437" t="str">
        <v/>
      </c>
      <c r="CF437" t="str">
        <v/>
      </c>
      <c r="CG437" t="str">
        <v/>
      </c>
      <c r="CH437" t="str">
        <v/>
      </c>
      <c r="CI437" t="str">
        <v/>
      </c>
      <c r="CJ437" t="str">
        <v/>
      </c>
      <c r="CK437" t="str">
        <v/>
      </c>
      <c r="CL437" t="str">
        <v/>
      </c>
      <c r="CM437" t="str">
        <v/>
      </c>
      <c r="CN437" t="str">
        <v/>
      </c>
      <c r="CO437" t="str">
        <v/>
      </c>
      <c r="CP437" t="str">
        <v/>
      </c>
      <c r="CQ437" t="str">
        <v/>
      </c>
      <c r="CR437" t="str">
        <v/>
      </c>
    </row>
    <row r="438" spans="7:96" x14ac:dyDescent="0.3">
      <c r="G438" s="4" t="str">
        <f t="shared" si="6"/>
        <v/>
      </c>
      <c r="J438" t="str">
        <f>IFERROR(_xlfn.XLOOKUP(I438,Backend!$D$6:$D$101,Backend!$B$6:$B$101),"")</f>
        <v/>
      </c>
      <c r="Q438" t="str" cm="1">
        <f t="array" ref="Q438:CR438">TRANSPOSE(_xlfn._xlws.FILTER(Backend!$M$5:$M$100,J438=Backend!$I$5:$I$100))</f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  <c r="AE438" t="str">
        <v/>
      </c>
      <c r="AF438" t="str">
        <v/>
      </c>
      <c r="AG438" t="str">
        <v/>
      </c>
      <c r="AH438" t="str">
        <v/>
      </c>
      <c r="AI438" t="str">
        <v/>
      </c>
      <c r="AJ438" t="str">
        <v/>
      </c>
      <c r="AK438" t="str">
        <v/>
      </c>
      <c r="AL438" t="str">
        <v/>
      </c>
      <c r="AM438" t="str">
        <v/>
      </c>
      <c r="AN438" t="str">
        <v/>
      </c>
      <c r="AO438" t="str">
        <v/>
      </c>
      <c r="AP438" t="str">
        <v/>
      </c>
      <c r="AQ438" t="str">
        <v/>
      </c>
      <c r="AR438" t="str">
        <v/>
      </c>
      <c r="AS438" t="str">
        <v/>
      </c>
      <c r="AT438" t="str">
        <v/>
      </c>
      <c r="AU438" t="str">
        <v/>
      </c>
      <c r="AV438" t="str">
        <v/>
      </c>
      <c r="AW438" t="str">
        <v/>
      </c>
      <c r="AX438" t="str">
        <v/>
      </c>
      <c r="AY438" t="str">
        <v/>
      </c>
      <c r="AZ438" t="str">
        <v/>
      </c>
      <c r="BA438" t="str">
        <v/>
      </c>
      <c r="BB438" t="str">
        <v/>
      </c>
      <c r="BC438" t="str">
        <v/>
      </c>
      <c r="BD438" t="str">
        <v/>
      </c>
      <c r="BE438" t="str">
        <v/>
      </c>
      <c r="BF438" t="str">
        <v/>
      </c>
      <c r="BG438" t="str">
        <v/>
      </c>
      <c r="BH438" t="str">
        <v/>
      </c>
      <c r="BI438" t="str">
        <v/>
      </c>
      <c r="BJ438" t="str">
        <v/>
      </c>
      <c r="BK438" t="str">
        <v/>
      </c>
      <c r="BL438" t="str">
        <v/>
      </c>
      <c r="BM438" t="str">
        <v/>
      </c>
      <c r="BN438" t="str">
        <v/>
      </c>
      <c r="BO438" t="str">
        <v/>
      </c>
      <c r="BP438" t="str">
        <v/>
      </c>
      <c r="BQ438" t="str">
        <v/>
      </c>
      <c r="BR438" t="str">
        <v/>
      </c>
      <c r="BS438" t="str">
        <v/>
      </c>
      <c r="BT438" t="str">
        <v/>
      </c>
      <c r="BU438" t="str">
        <v/>
      </c>
      <c r="BV438" t="str">
        <v/>
      </c>
      <c r="BW438" t="str">
        <v/>
      </c>
      <c r="BX438" t="str">
        <v/>
      </c>
      <c r="BY438" t="str">
        <v/>
      </c>
      <c r="BZ438" t="str">
        <v/>
      </c>
      <c r="CA438" t="str">
        <v/>
      </c>
      <c r="CB438" t="str">
        <v/>
      </c>
      <c r="CC438" t="str">
        <v/>
      </c>
      <c r="CD438" t="str">
        <v/>
      </c>
      <c r="CE438" t="str">
        <v/>
      </c>
      <c r="CF438" t="str">
        <v/>
      </c>
      <c r="CG438" t="str">
        <v/>
      </c>
      <c r="CH438" t="str">
        <v/>
      </c>
      <c r="CI438" t="str">
        <v/>
      </c>
      <c r="CJ438" t="str">
        <v/>
      </c>
      <c r="CK438" t="str">
        <v/>
      </c>
      <c r="CL438" t="str">
        <v/>
      </c>
      <c r="CM438" t="str">
        <v/>
      </c>
      <c r="CN438" t="str">
        <v/>
      </c>
      <c r="CO438" t="str">
        <v/>
      </c>
      <c r="CP438" t="str">
        <v/>
      </c>
      <c r="CQ438" t="str">
        <v/>
      </c>
      <c r="CR438" t="str">
        <v/>
      </c>
    </row>
    <row r="439" spans="7:96" x14ac:dyDescent="0.3">
      <c r="G439" s="4" t="str">
        <f t="shared" si="6"/>
        <v/>
      </c>
      <c r="J439" t="str">
        <f>IFERROR(_xlfn.XLOOKUP(I439,Backend!$D$6:$D$101,Backend!$B$6:$B$101),"")</f>
        <v/>
      </c>
      <c r="Q439" t="str" cm="1">
        <f t="array" ref="Q439:CR439">TRANSPOSE(_xlfn._xlws.FILTER(Backend!$M$5:$M$100,J439=Backend!$I$5:$I$100))</f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  <c r="AE439" t="str">
        <v/>
      </c>
      <c r="AF439" t="str">
        <v/>
      </c>
      <c r="AG439" t="str">
        <v/>
      </c>
      <c r="AH439" t="str">
        <v/>
      </c>
      <c r="AI439" t="str">
        <v/>
      </c>
      <c r="AJ439" t="str">
        <v/>
      </c>
      <c r="AK439" t="str">
        <v/>
      </c>
      <c r="AL439" t="str">
        <v/>
      </c>
      <c r="AM439" t="str">
        <v/>
      </c>
      <c r="AN439" t="str">
        <v/>
      </c>
      <c r="AO439" t="str">
        <v/>
      </c>
      <c r="AP439" t="str">
        <v/>
      </c>
      <c r="AQ439" t="str">
        <v/>
      </c>
      <c r="AR439" t="str">
        <v/>
      </c>
      <c r="AS439" t="str">
        <v/>
      </c>
      <c r="AT439" t="str">
        <v/>
      </c>
      <c r="AU439" t="str">
        <v/>
      </c>
      <c r="AV439" t="str">
        <v/>
      </c>
      <c r="AW439" t="str">
        <v/>
      </c>
      <c r="AX439" t="str">
        <v/>
      </c>
      <c r="AY439" t="str">
        <v/>
      </c>
      <c r="AZ439" t="str">
        <v/>
      </c>
      <c r="BA439" t="str">
        <v/>
      </c>
      <c r="BB439" t="str">
        <v/>
      </c>
      <c r="BC439" t="str">
        <v/>
      </c>
      <c r="BD439" t="str">
        <v/>
      </c>
      <c r="BE439" t="str">
        <v/>
      </c>
      <c r="BF439" t="str">
        <v/>
      </c>
      <c r="BG439" t="str">
        <v/>
      </c>
      <c r="BH439" t="str">
        <v/>
      </c>
      <c r="BI439" t="str">
        <v/>
      </c>
      <c r="BJ439" t="str">
        <v/>
      </c>
      <c r="BK439" t="str">
        <v/>
      </c>
      <c r="BL439" t="str">
        <v/>
      </c>
      <c r="BM439" t="str">
        <v/>
      </c>
      <c r="BN439" t="str">
        <v/>
      </c>
      <c r="BO439" t="str">
        <v/>
      </c>
      <c r="BP439" t="str">
        <v/>
      </c>
      <c r="BQ439" t="str">
        <v/>
      </c>
      <c r="BR439" t="str">
        <v/>
      </c>
      <c r="BS439" t="str">
        <v/>
      </c>
      <c r="BT439" t="str">
        <v/>
      </c>
      <c r="BU439" t="str">
        <v/>
      </c>
      <c r="BV439" t="str">
        <v/>
      </c>
      <c r="BW439" t="str">
        <v/>
      </c>
      <c r="BX439" t="str">
        <v/>
      </c>
      <c r="BY439" t="str">
        <v/>
      </c>
      <c r="BZ439" t="str">
        <v/>
      </c>
      <c r="CA439" t="str">
        <v/>
      </c>
      <c r="CB439" t="str">
        <v/>
      </c>
      <c r="CC439" t="str">
        <v/>
      </c>
      <c r="CD439" t="str">
        <v/>
      </c>
      <c r="CE439" t="str">
        <v/>
      </c>
      <c r="CF439" t="str">
        <v/>
      </c>
      <c r="CG439" t="str">
        <v/>
      </c>
      <c r="CH439" t="str">
        <v/>
      </c>
      <c r="CI439" t="str">
        <v/>
      </c>
      <c r="CJ439" t="str">
        <v/>
      </c>
      <c r="CK439" t="str">
        <v/>
      </c>
      <c r="CL439" t="str">
        <v/>
      </c>
      <c r="CM439" t="str">
        <v/>
      </c>
      <c r="CN439" t="str">
        <v/>
      </c>
      <c r="CO439" t="str">
        <v/>
      </c>
      <c r="CP439" t="str">
        <v/>
      </c>
      <c r="CQ439" t="str">
        <v/>
      </c>
      <c r="CR439" t="str">
        <v/>
      </c>
    </row>
    <row r="440" spans="7:96" x14ac:dyDescent="0.3">
      <c r="G440" s="4" t="str">
        <f t="shared" si="6"/>
        <v/>
      </c>
      <c r="J440" t="str">
        <f>IFERROR(_xlfn.XLOOKUP(I440,Backend!$D$6:$D$101,Backend!$B$6:$B$101),"")</f>
        <v/>
      </c>
      <c r="Q440" t="str" cm="1">
        <f t="array" ref="Q440:CR440">TRANSPOSE(_xlfn._xlws.FILTER(Backend!$M$5:$M$100,J440=Backend!$I$5:$I$100))</f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  <c r="AE440" t="str">
        <v/>
      </c>
      <c r="AF440" t="str">
        <v/>
      </c>
      <c r="AG440" t="str">
        <v/>
      </c>
      <c r="AH440" t="str">
        <v/>
      </c>
      <c r="AI440" t="str">
        <v/>
      </c>
      <c r="AJ440" t="str">
        <v/>
      </c>
      <c r="AK440" t="str">
        <v/>
      </c>
      <c r="AL440" t="str">
        <v/>
      </c>
      <c r="AM440" t="str">
        <v/>
      </c>
      <c r="AN440" t="str">
        <v/>
      </c>
      <c r="AO440" t="str">
        <v/>
      </c>
      <c r="AP440" t="str">
        <v/>
      </c>
      <c r="AQ440" t="str">
        <v/>
      </c>
      <c r="AR440" t="str">
        <v/>
      </c>
      <c r="AS440" t="str">
        <v/>
      </c>
      <c r="AT440" t="str">
        <v/>
      </c>
      <c r="AU440" t="str">
        <v/>
      </c>
      <c r="AV440" t="str">
        <v/>
      </c>
      <c r="AW440" t="str">
        <v/>
      </c>
      <c r="AX440" t="str">
        <v/>
      </c>
      <c r="AY440" t="str">
        <v/>
      </c>
      <c r="AZ440" t="str">
        <v/>
      </c>
      <c r="BA440" t="str">
        <v/>
      </c>
      <c r="BB440" t="str">
        <v/>
      </c>
      <c r="BC440" t="str">
        <v/>
      </c>
      <c r="BD440" t="str">
        <v/>
      </c>
      <c r="BE440" t="str">
        <v/>
      </c>
      <c r="BF440" t="str">
        <v/>
      </c>
      <c r="BG440" t="str">
        <v/>
      </c>
      <c r="BH440" t="str">
        <v/>
      </c>
      <c r="BI440" t="str">
        <v/>
      </c>
      <c r="BJ440" t="str">
        <v/>
      </c>
      <c r="BK440" t="str">
        <v/>
      </c>
      <c r="BL440" t="str">
        <v/>
      </c>
      <c r="BM440" t="str">
        <v/>
      </c>
      <c r="BN440" t="str">
        <v/>
      </c>
      <c r="BO440" t="str">
        <v/>
      </c>
      <c r="BP440" t="str">
        <v/>
      </c>
      <c r="BQ440" t="str">
        <v/>
      </c>
      <c r="BR440" t="str">
        <v/>
      </c>
      <c r="BS440" t="str">
        <v/>
      </c>
      <c r="BT440" t="str">
        <v/>
      </c>
      <c r="BU440" t="str">
        <v/>
      </c>
      <c r="BV440" t="str">
        <v/>
      </c>
      <c r="BW440" t="str">
        <v/>
      </c>
      <c r="BX440" t="str">
        <v/>
      </c>
      <c r="BY440" t="str">
        <v/>
      </c>
      <c r="BZ440" t="str">
        <v/>
      </c>
      <c r="CA440" t="str">
        <v/>
      </c>
      <c r="CB440" t="str">
        <v/>
      </c>
      <c r="CC440" t="str">
        <v/>
      </c>
      <c r="CD440" t="str">
        <v/>
      </c>
      <c r="CE440" t="str">
        <v/>
      </c>
      <c r="CF440" t="str">
        <v/>
      </c>
      <c r="CG440" t="str">
        <v/>
      </c>
      <c r="CH440" t="str">
        <v/>
      </c>
      <c r="CI440" t="str">
        <v/>
      </c>
      <c r="CJ440" t="str">
        <v/>
      </c>
      <c r="CK440" t="str">
        <v/>
      </c>
      <c r="CL440" t="str">
        <v/>
      </c>
      <c r="CM440" t="str">
        <v/>
      </c>
      <c r="CN440" t="str">
        <v/>
      </c>
      <c r="CO440" t="str">
        <v/>
      </c>
      <c r="CP440" t="str">
        <v/>
      </c>
      <c r="CQ440" t="str">
        <v/>
      </c>
      <c r="CR440" t="str">
        <v/>
      </c>
    </row>
    <row r="441" spans="7:96" x14ac:dyDescent="0.3">
      <c r="G441" s="4" t="str">
        <f t="shared" si="6"/>
        <v/>
      </c>
      <c r="J441" t="str">
        <f>IFERROR(_xlfn.XLOOKUP(I441,Backend!$D$6:$D$101,Backend!$B$6:$B$101),"")</f>
        <v/>
      </c>
      <c r="Q441" t="str" cm="1">
        <f t="array" ref="Q441:CR441">TRANSPOSE(_xlfn._xlws.FILTER(Backend!$M$5:$M$100,J441=Backend!$I$5:$I$100))</f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  <c r="AE441" t="str">
        <v/>
      </c>
      <c r="AF441" t="str">
        <v/>
      </c>
      <c r="AG441" t="str">
        <v/>
      </c>
      <c r="AH441" t="str">
        <v/>
      </c>
      <c r="AI441" t="str">
        <v/>
      </c>
      <c r="AJ441" t="str">
        <v/>
      </c>
      <c r="AK441" t="str">
        <v/>
      </c>
      <c r="AL441" t="str">
        <v/>
      </c>
      <c r="AM441" t="str">
        <v/>
      </c>
      <c r="AN441" t="str">
        <v/>
      </c>
      <c r="AO441" t="str">
        <v/>
      </c>
      <c r="AP441" t="str">
        <v/>
      </c>
      <c r="AQ441" t="str">
        <v/>
      </c>
      <c r="AR441" t="str">
        <v/>
      </c>
      <c r="AS441" t="str">
        <v/>
      </c>
      <c r="AT441" t="str">
        <v/>
      </c>
      <c r="AU441" t="str">
        <v/>
      </c>
      <c r="AV441" t="str">
        <v/>
      </c>
      <c r="AW441" t="str">
        <v/>
      </c>
      <c r="AX441" t="str">
        <v/>
      </c>
      <c r="AY441" t="str">
        <v/>
      </c>
      <c r="AZ441" t="str">
        <v/>
      </c>
      <c r="BA441" t="str">
        <v/>
      </c>
      <c r="BB441" t="str">
        <v/>
      </c>
      <c r="BC441" t="str">
        <v/>
      </c>
      <c r="BD441" t="str">
        <v/>
      </c>
      <c r="BE441" t="str">
        <v/>
      </c>
      <c r="BF441" t="str">
        <v/>
      </c>
      <c r="BG441" t="str">
        <v/>
      </c>
      <c r="BH441" t="str">
        <v/>
      </c>
      <c r="BI441" t="str">
        <v/>
      </c>
      <c r="BJ441" t="str">
        <v/>
      </c>
      <c r="BK441" t="str">
        <v/>
      </c>
      <c r="BL441" t="str">
        <v/>
      </c>
      <c r="BM441" t="str">
        <v/>
      </c>
      <c r="BN441" t="str">
        <v/>
      </c>
      <c r="BO441" t="str">
        <v/>
      </c>
      <c r="BP441" t="str">
        <v/>
      </c>
      <c r="BQ441" t="str">
        <v/>
      </c>
      <c r="BR441" t="str">
        <v/>
      </c>
      <c r="BS441" t="str">
        <v/>
      </c>
      <c r="BT441" t="str">
        <v/>
      </c>
      <c r="BU441" t="str">
        <v/>
      </c>
      <c r="BV441" t="str">
        <v/>
      </c>
      <c r="BW441" t="str">
        <v/>
      </c>
      <c r="BX441" t="str">
        <v/>
      </c>
      <c r="BY441" t="str">
        <v/>
      </c>
      <c r="BZ441" t="str">
        <v/>
      </c>
      <c r="CA441" t="str">
        <v/>
      </c>
      <c r="CB441" t="str">
        <v/>
      </c>
      <c r="CC441" t="str">
        <v/>
      </c>
      <c r="CD441" t="str">
        <v/>
      </c>
      <c r="CE441" t="str">
        <v/>
      </c>
      <c r="CF441" t="str">
        <v/>
      </c>
      <c r="CG441" t="str">
        <v/>
      </c>
      <c r="CH441" t="str">
        <v/>
      </c>
      <c r="CI441" t="str">
        <v/>
      </c>
      <c r="CJ441" t="str">
        <v/>
      </c>
      <c r="CK441" t="str">
        <v/>
      </c>
      <c r="CL441" t="str">
        <v/>
      </c>
      <c r="CM441" t="str">
        <v/>
      </c>
      <c r="CN441" t="str">
        <v/>
      </c>
      <c r="CO441" t="str">
        <v/>
      </c>
      <c r="CP441" t="str">
        <v/>
      </c>
      <c r="CQ441" t="str">
        <v/>
      </c>
      <c r="CR441" t="str">
        <v/>
      </c>
    </row>
    <row r="442" spans="7:96" x14ac:dyDescent="0.3">
      <c r="G442" s="4" t="str">
        <f t="shared" si="6"/>
        <v/>
      </c>
      <c r="J442" t="str">
        <f>IFERROR(_xlfn.XLOOKUP(I442,Backend!$D$6:$D$101,Backend!$B$6:$B$101),"")</f>
        <v/>
      </c>
      <c r="Q442" t="str" cm="1">
        <f t="array" ref="Q442:CR442">TRANSPOSE(_xlfn._xlws.FILTER(Backend!$M$5:$M$100,J442=Backend!$I$5:$I$100))</f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  <c r="AE442" t="str">
        <v/>
      </c>
      <c r="AF442" t="str">
        <v/>
      </c>
      <c r="AG442" t="str">
        <v/>
      </c>
      <c r="AH442" t="str">
        <v/>
      </c>
      <c r="AI442" t="str">
        <v/>
      </c>
      <c r="AJ442" t="str">
        <v/>
      </c>
      <c r="AK442" t="str">
        <v/>
      </c>
      <c r="AL442" t="str">
        <v/>
      </c>
      <c r="AM442" t="str">
        <v/>
      </c>
      <c r="AN442" t="str">
        <v/>
      </c>
      <c r="AO442" t="str">
        <v/>
      </c>
      <c r="AP442" t="str">
        <v/>
      </c>
      <c r="AQ442" t="str">
        <v/>
      </c>
      <c r="AR442" t="str">
        <v/>
      </c>
      <c r="AS442" t="str">
        <v/>
      </c>
      <c r="AT442" t="str">
        <v/>
      </c>
      <c r="AU442" t="str">
        <v/>
      </c>
      <c r="AV442" t="str">
        <v/>
      </c>
      <c r="AW442" t="str">
        <v/>
      </c>
      <c r="AX442" t="str">
        <v/>
      </c>
      <c r="AY442" t="str">
        <v/>
      </c>
      <c r="AZ442" t="str">
        <v/>
      </c>
      <c r="BA442" t="str">
        <v/>
      </c>
      <c r="BB442" t="str">
        <v/>
      </c>
      <c r="BC442" t="str">
        <v/>
      </c>
      <c r="BD442" t="str">
        <v/>
      </c>
      <c r="BE442" t="str">
        <v/>
      </c>
      <c r="BF442" t="str">
        <v/>
      </c>
      <c r="BG442" t="str">
        <v/>
      </c>
      <c r="BH442" t="str">
        <v/>
      </c>
      <c r="BI442" t="str">
        <v/>
      </c>
      <c r="BJ442" t="str">
        <v/>
      </c>
      <c r="BK442" t="str">
        <v/>
      </c>
      <c r="BL442" t="str">
        <v/>
      </c>
      <c r="BM442" t="str">
        <v/>
      </c>
      <c r="BN442" t="str">
        <v/>
      </c>
      <c r="BO442" t="str">
        <v/>
      </c>
      <c r="BP442" t="str">
        <v/>
      </c>
      <c r="BQ442" t="str">
        <v/>
      </c>
      <c r="BR442" t="str">
        <v/>
      </c>
      <c r="BS442" t="str">
        <v/>
      </c>
      <c r="BT442" t="str">
        <v/>
      </c>
      <c r="BU442" t="str">
        <v/>
      </c>
      <c r="BV442" t="str">
        <v/>
      </c>
      <c r="BW442" t="str">
        <v/>
      </c>
      <c r="BX442" t="str">
        <v/>
      </c>
      <c r="BY442" t="str">
        <v/>
      </c>
      <c r="BZ442" t="str">
        <v/>
      </c>
      <c r="CA442" t="str">
        <v/>
      </c>
      <c r="CB442" t="str">
        <v/>
      </c>
      <c r="CC442" t="str">
        <v/>
      </c>
      <c r="CD442" t="str">
        <v/>
      </c>
      <c r="CE442" t="str">
        <v/>
      </c>
      <c r="CF442" t="str">
        <v/>
      </c>
      <c r="CG442" t="str">
        <v/>
      </c>
      <c r="CH442" t="str">
        <v/>
      </c>
      <c r="CI442" t="str">
        <v/>
      </c>
      <c r="CJ442" t="str">
        <v/>
      </c>
      <c r="CK442" t="str">
        <v/>
      </c>
      <c r="CL442" t="str">
        <v/>
      </c>
      <c r="CM442" t="str">
        <v/>
      </c>
      <c r="CN442" t="str">
        <v/>
      </c>
      <c r="CO442" t="str">
        <v/>
      </c>
      <c r="CP442" t="str">
        <v/>
      </c>
      <c r="CQ442" t="str">
        <v/>
      </c>
      <c r="CR442" t="str">
        <v/>
      </c>
    </row>
    <row r="443" spans="7:96" x14ac:dyDescent="0.3">
      <c r="G443" s="4" t="str">
        <f t="shared" si="6"/>
        <v/>
      </c>
      <c r="J443" t="str">
        <f>IFERROR(_xlfn.XLOOKUP(I443,Backend!$D$6:$D$101,Backend!$B$6:$B$101),"")</f>
        <v/>
      </c>
      <c r="Q443" t="str" cm="1">
        <f t="array" ref="Q443:CR443">TRANSPOSE(_xlfn._xlws.FILTER(Backend!$M$5:$M$100,J443=Backend!$I$5:$I$100))</f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  <c r="AE443" t="str">
        <v/>
      </c>
      <c r="AF443" t="str">
        <v/>
      </c>
      <c r="AG443" t="str">
        <v/>
      </c>
      <c r="AH443" t="str">
        <v/>
      </c>
      <c r="AI443" t="str">
        <v/>
      </c>
      <c r="AJ443" t="str">
        <v/>
      </c>
      <c r="AK443" t="str">
        <v/>
      </c>
      <c r="AL443" t="str">
        <v/>
      </c>
      <c r="AM443" t="str">
        <v/>
      </c>
      <c r="AN443" t="str">
        <v/>
      </c>
      <c r="AO443" t="str">
        <v/>
      </c>
      <c r="AP443" t="str">
        <v/>
      </c>
      <c r="AQ443" t="str">
        <v/>
      </c>
      <c r="AR443" t="str">
        <v/>
      </c>
      <c r="AS443" t="str">
        <v/>
      </c>
      <c r="AT443" t="str">
        <v/>
      </c>
      <c r="AU443" t="str">
        <v/>
      </c>
      <c r="AV443" t="str">
        <v/>
      </c>
      <c r="AW443" t="str">
        <v/>
      </c>
      <c r="AX443" t="str">
        <v/>
      </c>
      <c r="AY443" t="str">
        <v/>
      </c>
      <c r="AZ443" t="str">
        <v/>
      </c>
      <c r="BA443" t="str">
        <v/>
      </c>
      <c r="BB443" t="str">
        <v/>
      </c>
      <c r="BC443" t="str">
        <v/>
      </c>
      <c r="BD443" t="str">
        <v/>
      </c>
      <c r="BE443" t="str">
        <v/>
      </c>
      <c r="BF443" t="str">
        <v/>
      </c>
      <c r="BG443" t="str">
        <v/>
      </c>
      <c r="BH443" t="str">
        <v/>
      </c>
      <c r="BI443" t="str">
        <v/>
      </c>
      <c r="BJ443" t="str">
        <v/>
      </c>
      <c r="BK443" t="str">
        <v/>
      </c>
      <c r="BL443" t="str">
        <v/>
      </c>
      <c r="BM443" t="str">
        <v/>
      </c>
      <c r="BN443" t="str">
        <v/>
      </c>
      <c r="BO443" t="str">
        <v/>
      </c>
      <c r="BP443" t="str">
        <v/>
      </c>
      <c r="BQ443" t="str">
        <v/>
      </c>
      <c r="BR443" t="str">
        <v/>
      </c>
      <c r="BS443" t="str">
        <v/>
      </c>
      <c r="BT443" t="str">
        <v/>
      </c>
      <c r="BU443" t="str">
        <v/>
      </c>
      <c r="BV443" t="str">
        <v/>
      </c>
      <c r="BW443" t="str">
        <v/>
      </c>
      <c r="BX443" t="str">
        <v/>
      </c>
      <c r="BY443" t="str">
        <v/>
      </c>
      <c r="BZ443" t="str">
        <v/>
      </c>
      <c r="CA443" t="str">
        <v/>
      </c>
      <c r="CB443" t="str">
        <v/>
      </c>
      <c r="CC443" t="str">
        <v/>
      </c>
      <c r="CD443" t="str">
        <v/>
      </c>
      <c r="CE443" t="str">
        <v/>
      </c>
      <c r="CF443" t="str">
        <v/>
      </c>
      <c r="CG443" t="str">
        <v/>
      </c>
      <c r="CH443" t="str">
        <v/>
      </c>
      <c r="CI443" t="str">
        <v/>
      </c>
      <c r="CJ443" t="str">
        <v/>
      </c>
      <c r="CK443" t="str">
        <v/>
      </c>
      <c r="CL443" t="str">
        <v/>
      </c>
      <c r="CM443" t="str">
        <v/>
      </c>
      <c r="CN443" t="str">
        <v/>
      </c>
      <c r="CO443" t="str">
        <v/>
      </c>
      <c r="CP443" t="str">
        <v/>
      </c>
      <c r="CQ443" t="str">
        <v/>
      </c>
      <c r="CR443" t="str">
        <v/>
      </c>
    </row>
    <row r="444" spans="7:96" x14ac:dyDescent="0.3">
      <c r="G444" s="4" t="str">
        <f t="shared" si="6"/>
        <v/>
      </c>
      <c r="J444" t="str">
        <f>IFERROR(_xlfn.XLOOKUP(I444,Backend!$D$6:$D$101,Backend!$B$6:$B$101),"")</f>
        <v/>
      </c>
      <c r="Q444" t="str" cm="1">
        <f t="array" ref="Q444:CR444">TRANSPOSE(_xlfn._xlws.FILTER(Backend!$M$5:$M$100,J444=Backend!$I$5:$I$100))</f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  <c r="AE444" t="str">
        <v/>
      </c>
      <c r="AF444" t="str">
        <v/>
      </c>
      <c r="AG444" t="str">
        <v/>
      </c>
      <c r="AH444" t="str">
        <v/>
      </c>
      <c r="AI444" t="str">
        <v/>
      </c>
      <c r="AJ444" t="str">
        <v/>
      </c>
      <c r="AK444" t="str">
        <v/>
      </c>
      <c r="AL444" t="str">
        <v/>
      </c>
      <c r="AM444" t="str">
        <v/>
      </c>
      <c r="AN444" t="str">
        <v/>
      </c>
      <c r="AO444" t="str">
        <v/>
      </c>
      <c r="AP444" t="str">
        <v/>
      </c>
      <c r="AQ444" t="str">
        <v/>
      </c>
      <c r="AR444" t="str">
        <v/>
      </c>
      <c r="AS444" t="str">
        <v/>
      </c>
      <c r="AT444" t="str">
        <v/>
      </c>
      <c r="AU444" t="str">
        <v/>
      </c>
      <c r="AV444" t="str">
        <v/>
      </c>
      <c r="AW444" t="str">
        <v/>
      </c>
      <c r="AX444" t="str">
        <v/>
      </c>
      <c r="AY444" t="str">
        <v/>
      </c>
      <c r="AZ444" t="str">
        <v/>
      </c>
      <c r="BA444" t="str">
        <v/>
      </c>
      <c r="BB444" t="str">
        <v/>
      </c>
      <c r="BC444" t="str">
        <v/>
      </c>
      <c r="BD444" t="str">
        <v/>
      </c>
      <c r="BE444" t="str">
        <v/>
      </c>
      <c r="BF444" t="str">
        <v/>
      </c>
      <c r="BG444" t="str">
        <v/>
      </c>
      <c r="BH444" t="str">
        <v/>
      </c>
      <c r="BI444" t="str">
        <v/>
      </c>
      <c r="BJ444" t="str">
        <v/>
      </c>
      <c r="BK444" t="str">
        <v/>
      </c>
      <c r="BL444" t="str">
        <v/>
      </c>
      <c r="BM444" t="str">
        <v/>
      </c>
      <c r="BN444" t="str">
        <v/>
      </c>
      <c r="BO444" t="str">
        <v/>
      </c>
      <c r="BP444" t="str">
        <v/>
      </c>
      <c r="BQ444" t="str">
        <v/>
      </c>
      <c r="BR444" t="str">
        <v/>
      </c>
      <c r="BS444" t="str">
        <v/>
      </c>
      <c r="BT444" t="str">
        <v/>
      </c>
      <c r="BU444" t="str">
        <v/>
      </c>
      <c r="BV444" t="str">
        <v/>
      </c>
      <c r="BW444" t="str">
        <v/>
      </c>
      <c r="BX444" t="str">
        <v/>
      </c>
      <c r="BY444" t="str">
        <v/>
      </c>
      <c r="BZ444" t="str">
        <v/>
      </c>
      <c r="CA444" t="str">
        <v/>
      </c>
      <c r="CB444" t="str">
        <v/>
      </c>
      <c r="CC444" t="str">
        <v/>
      </c>
      <c r="CD444" t="str">
        <v/>
      </c>
      <c r="CE444" t="str">
        <v/>
      </c>
      <c r="CF444" t="str">
        <v/>
      </c>
      <c r="CG444" t="str">
        <v/>
      </c>
      <c r="CH444" t="str">
        <v/>
      </c>
      <c r="CI444" t="str">
        <v/>
      </c>
      <c r="CJ444" t="str">
        <v/>
      </c>
      <c r="CK444" t="str">
        <v/>
      </c>
      <c r="CL444" t="str">
        <v/>
      </c>
      <c r="CM444" t="str">
        <v/>
      </c>
      <c r="CN444" t="str">
        <v/>
      </c>
      <c r="CO444" t="str">
        <v/>
      </c>
      <c r="CP444" t="str">
        <v/>
      </c>
      <c r="CQ444" t="str">
        <v/>
      </c>
      <c r="CR444" t="str">
        <v/>
      </c>
    </row>
    <row r="445" spans="7:96" x14ac:dyDescent="0.3">
      <c r="G445" s="4" t="str">
        <f t="shared" si="6"/>
        <v/>
      </c>
      <c r="J445" t="str">
        <f>IFERROR(_xlfn.XLOOKUP(I445,Backend!$D$6:$D$101,Backend!$B$6:$B$101),"")</f>
        <v/>
      </c>
      <c r="Q445" t="str" cm="1">
        <f t="array" ref="Q445:CR445">TRANSPOSE(_xlfn._xlws.FILTER(Backend!$M$5:$M$100,J445=Backend!$I$5:$I$100))</f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  <c r="AE445" t="str">
        <v/>
      </c>
      <c r="AF445" t="str">
        <v/>
      </c>
      <c r="AG445" t="str">
        <v/>
      </c>
      <c r="AH445" t="str">
        <v/>
      </c>
      <c r="AI445" t="str">
        <v/>
      </c>
      <c r="AJ445" t="str">
        <v/>
      </c>
      <c r="AK445" t="str">
        <v/>
      </c>
      <c r="AL445" t="str">
        <v/>
      </c>
      <c r="AM445" t="str">
        <v/>
      </c>
      <c r="AN445" t="str">
        <v/>
      </c>
      <c r="AO445" t="str">
        <v/>
      </c>
      <c r="AP445" t="str">
        <v/>
      </c>
      <c r="AQ445" t="str">
        <v/>
      </c>
      <c r="AR445" t="str">
        <v/>
      </c>
      <c r="AS445" t="str">
        <v/>
      </c>
      <c r="AT445" t="str">
        <v/>
      </c>
      <c r="AU445" t="str">
        <v/>
      </c>
      <c r="AV445" t="str">
        <v/>
      </c>
      <c r="AW445" t="str">
        <v/>
      </c>
      <c r="AX445" t="str">
        <v/>
      </c>
      <c r="AY445" t="str">
        <v/>
      </c>
      <c r="AZ445" t="str">
        <v/>
      </c>
      <c r="BA445" t="str">
        <v/>
      </c>
      <c r="BB445" t="str">
        <v/>
      </c>
      <c r="BC445" t="str">
        <v/>
      </c>
      <c r="BD445" t="str">
        <v/>
      </c>
      <c r="BE445" t="str">
        <v/>
      </c>
      <c r="BF445" t="str">
        <v/>
      </c>
      <c r="BG445" t="str">
        <v/>
      </c>
      <c r="BH445" t="str">
        <v/>
      </c>
      <c r="BI445" t="str">
        <v/>
      </c>
      <c r="BJ445" t="str">
        <v/>
      </c>
      <c r="BK445" t="str">
        <v/>
      </c>
      <c r="BL445" t="str">
        <v/>
      </c>
      <c r="BM445" t="str">
        <v/>
      </c>
      <c r="BN445" t="str">
        <v/>
      </c>
      <c r="BO445" t="str">
        <v/>
      </c>
      <c r="BP445" t="str">
        <v/>
      </c>
      <c r="BQ445" t="str">
        <v/>
      </c>
      <c r="BR445" t="str">
        <v/>
      </c>
      <c r="BS445" t="str">
        <v/>
      </c>
      <c r="BT445" t="str">
        <v/>
      </c>
      <c r="BU445" t="str">
        <v/>
      </c>
      <c r="BV445" t="str">
        <v/>
      </c>
      <c r="BW445" t="str">
        <v/>
      </c>
      <c r="BX445" t="str">
        <v/>
      </c>
      <c r="BY445" t="str">
        <v/>
      </c>
      <c r="BZ445" t="str">
        <v/>
      </c>
      <c r="CA445" t="str">
        <v/>
      </c>
      <c r="CB445" t="str">
        <v/>
      </c>
      <c r="CC445" t="str">
        <v/>
      </c>
      <c r="CD445" t="str">
        <v/>
      </c>
      <c r="CE445" t="str">
        <v/>
      </c>
      <c r="CF445" t="str">
        <v/>
      </c>
      <c r="CG445" t="str">
        <v/>
      </c>
      <c r="CH445" t="str">
        <v/>
      </c>
      <c r="CI445" t="str">
        <v/>
      </c>
      <c r="CJ445" t="str">
        <v/>
      </c>
      <c r="CK445" t="str">
        <v/>
      </c>
      <c r="CL445" t="str">
        <v/>
      </c>
      <c r="CM445" t="str">
        <v/>
      </c>
      <c r="CN445" t="str">
        <v/>
      </c>
      <c r="CO445" t="str">
        <v/>
      </c>
      <c r="CP445" t="str">
        <v/>
      </c>
      <c r="CQ445" t="str">
        <v/>
      </c>
      <c r="CR445" t="str">
        <v/>
      </c>
    </row>
    <row r="446" spans="7:96" x14ac:dyDescent="0.3">
      <c r="G446" s="4" t="str">
        <f t="shared" si="6"/>
        <v/>
      </c>
      <c r="J446" t="str">
        <f>IFERROR(_xlfn.XLOOKUP(I446,Backend!$D$6:$D$101,Backend!$B$6:$B$101),"")</f>
        <v/>
      </c>
      <c r="Q446" t="str" cm="1">
        <f t="array" ref="Q446:CR446">TRANSPOSE(_xlfn._xlws.FILTER(Backend!$M$5:$M$100,J446=Backend!$I$5:$I$100))</f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  <c r="AE446" t="str">
        <v/>
      </c>
      <c r="AF446" t="str">
        <v/>
      </c>
      <c r="AG446" t="str">
        <v/>
      </c>
      <c r="AH446" t="str">
        <v/>
      </c>
      <c r="AI446" t="str">
        <v/>
      </c>
      <c r="AJ446" t="str">
        <v/>
      </c>
      <c r="AK446" t="str">
        <v/>
      </c>
      <c r="AL446" t="str">
        <v/>
      </c>
      <c r="AM446" t="str">
        <v/>
      </c>
      <c r="AN446" t="str">
        <v/>
      </c>
      <c r="AO446" t="str">
        <v/>
      </c>
      <c r="AP446" t="str">
        <v/>
      </c>
      <c r="AQ446" t="str">
        <v/>
      </c>
      <c r="AR446" t="str">
        <v/>
      </c>
      <c r="AS446" t="str">
        <v/>
      </c>
      <c r="AT446" t="str">
        <v/>
      </c>
      <c r="AU446" t="str">
        <v/>
      </c>
      <c r="AV446" t="str">
        <v/>
      </c>
      <c r="AW446" t="str">
        <v/>
      </c>
      <c r="AX446" t="str">
        <v/>
      </c>
      <c r="AY446" t="str">
        <v/>
      </c>
      <c r="AZ446" t="str">
        <v/>
      </c>
      <c r="BA446" t="str">
        <v/>
      </c>
      <c r="BB446" t="str">
        <v/>
      </c>
      <c r="BC446" t="str">
        <v/>
      </c>
      <c r="BD446" t="str">
        <v/>
      </c>
      <c r="BE446" t="str">
        <v/>
      </c>
      <c r="BF446" t="str">
        <v/>
      </c>
      <c r="BG446" t="str">
        <v/>
      </c>
      <c r="BH446" t="str">
        <v/>
      </c>
      <c r="BI446" t="str">
        <v/>
      </c>
      <c r="BJ446" t="str">
        <v/>
      </c>
      <c r="BK446" t="str">
        <v/>
      </c>
      <c r="BL446" t="str">
        <v/>
      </c>
      <c r="BM446" t="str">
        <v/>
      </c>
      <c r="BN446" t="str">
        <v/>
      </c>
      <c r="BO446" t="str">
        <v/>
      </c>
      <c r="BP446" t="str">
        <v/>
      </c>
      <c r="BQ446" t="str">
        <v/>
      </c>
      <c r="BR446" t="str">
        <v/>
      </c>
      <c r="BS446" t="str">
        <v/>
      </c>
      <c r="BT446" t="str">
        <v/>
      </c>
      <c r="BU446" t="str">
        <v/>
      </c>
      <c r="BV446" t="str">
        <v/>
      </c>
      <c r="BW446" t="str">
        <v/>
      </c>
      <c r="BX446" t="str">
        <v/>
      </c>
      <c r="BY446" t="str">
        <v/>
      </c>
      <c r="BZ446" t="str">
        <v/>
      </c>
      <c r="CA446" t="str">
        <v/>
      </c>
      <c r="CB446" t="str">
        <v/>
      </c>
      <c r="CC446" t="str">
        <v/>
      </c>
      <c r="CD446" t="str">
        <v/>
      </c>
      <c r="CE446" t="str">
        <v/>
      </c>
      <c r="CF446" t="str">
        <v/>
      </c>
      <c r="CG446" t="str">
        <v/>
      </c>
      <c r="CH446" t="str">
        <v/>
      </c>
      <c r="CI446" t="str">
        <v/>
      </c>
      <c r="CJ446" t="str">
        <v/>
      </c>
      <c r="CK446" t="str">
        <v/>
      </c>
      <c r="CL446" t="str">
        <v/>
      </c>
      <c r="CM446" t="str">
        <v/>
      </c>
      <c r="CN446" t="str">
        <v/>
      </c>
      <c r="CO446" t="str">
        <v/>
      </c>
      <c r="CP446" t="str">
        <v/>
      </c>
      <c r="CQ446" t="str">
        <v/>
      </c>
      <c r="CR446" t="str">
        <v/>
      </c>
    </row>
    <row r="447" spans="7:96" x14ac:dyDescent="0.3">
      <c r="G447" s="4" t="str">
        <f t="shared" si="6"/>
        <v/>
      </c>
      <c r="J447" t="str">
        <f>IFERROR(_xlfn.XLOOKUP(I447,Backend!$D$6:$D$101,Backend!$B$6:$B$101),"")</f>
        <v/>
      </c>
      <c r="Q447" t="str" cm="1">
        <f t="array" ref="Q447:CR447">TRANSPOSE(_xlfn._xlws.FILTER(Backend!$M$5:$M$100,J447=Backend!$I$5:$I$100))</f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  <c r="AE447" t="str">
        <v/>
      </c>
      <c r="AF447" t="str">
        <v/>
      </c>
      <c r="AG447" t="str">
        <v/>
      </c>
      <c r="AH447" t="str">
        <v/>
      </c>
      <c r="AI447" t="str">
        <v/>
      </c>
      <c r="AJ447" t="str">
        <v/>
      </c>
      <c r="AK447" t="str">
        <v/>
      </c>
      <c r="AL447" t="str">
        <v/>
      </c>
      <c r="AM447" t="str">
        <v/>
      </c>
      <c r="AN447" t="str">
        <v/>
      </c>
      <c r="AO447" t="str">
        <v/>
      </c>
      <c r="AP447" t="str">
        <v/>
      </c>
      <c r="AQ447" t="str">
        <v/>
      </c>
      <c r="AR447" t="str">
        <v/>
      </c>
      <c r="AS447" t="str">
        <v/>
      </c>
      <c r="AT447" t="str">
        <v/>
      </c>
      <c r="AU447" t="str">
        <v/>
      </c>
      <c r="AV447" t="str">
        <v/>
      </c>
      <c r="AW447" t="str">
        <v/>
      </c>
      <c r="AX447" t="str">
        <v/>
      </c>
      <c r="AY447" t="str">
        <v/>
      </c>
      <c r="AZ447" t="str">
        <v/>
      </c>
      <c r="BA447" t="str">
        <v/>
      </c>
      <c r="BB447" t="str">
        <v/>
      </c>
      <c r="BC447" t="str">
        <v/>
      </c>
      <c r="BD447" t="str">
        <v/>
      </c>
      <c r="BE447" t="str">
        <v/>
      </c>
      <c r="BF447" t="str">
        <v/>
      </c>
      <c r="BG447" t="str">
        <v/>
      </c>
      <c r="BH447" t="str">
        <v/>
      </c>
      <c r="BI447" t="str">
        <v/>
      </c>
      <c r="BJ447" t="str">
        <v/>
      </c>
      <c r="BK447" t="str">
        <v/>
      </c>
      <c r="BL447" t="str">
        <v/>
      </c>
      <c r="BM447" t="str">
        <v/>
      </c>
      <c r="BN447" t="str">
        <v/>
      </c>
      <c r="BO447" t="str">
        <v/>
      </c>
      <c r="BP447" t="str">
        <v/>
      </c>
      <c r="BQ447" t="str">
        <v/>
      </c>
      <c r="BR447" t="str">
        <v/>
      </c>
      <c r="BS447" t="str">
        <v/>
      </c>
      <c r="BT447" t="str">
        <v/>
      </c>
      <c r="BU447" t="str">
        <v/>
      </c>
      <c r="BV447" t="str">
        <v/>
      </c>
      <c r="BW447" t="str">
        <v/>
      </c>
      <c r="BX447" t="str">
        <v/>
      </c>
      <c r="BY447" t="str">
        <v/>
      </c>
      <c r="BZ447" t="str">
        <v/>
      </c>
      <c r="CA447" t="str">
        <v/>
      </c>
      <c r="CB447" t="str">
        <v/>
      </c>
      <c r="CC447" t="str">
        <v/>
      </c>
      <c r="CD447" t="str">
        <v/>
      </c>
      <c r="CE447" t="str">
        <v/>
      </c>
      <c r="CF447" t="str">
        <v/>
      </c>
      <c r="CG447" t="str">
        <v/>
      </c>
      <c r="CH447" t="str">
        <v/>
      </c>
      <c r="CI447" t="str">
        <v/>
      </c>
      <c r="CJ447" t="str">
        <v/>
      </c>
      <c r="CK447" t="str">
        <v/>
      </c>
      <c r="CL447" t="str">
        <v/>
      </c>
      <c r="CM447" t="str">
        <v/>
      </c>
      <c r="CN447" t="str">
        <v/>
      </c>
      <c r="CO447" t="str">
        <v/>
      </c>
      <c r="CP447" t="str">
        <v/>
      </c>
      <c r="CQ447" t="str">
        <v/>
      </c>
      <c r="CR447" t="str">
        <v/>
      </c>
    </row>
    <row r="448" spans="7:96" x14ac:dyDescent="0.3">
      <c r="G448" s="4" t="str">
        <f t="shared" si="6"/>
        <v/>
      </c>
      <c r="J448" t="str">
        <f>IFERROR(_xlfn.XLOOKUP(I448,Backend!$D$6:$D$101,Backend!$B$6:$B$101),"")</f>
        <v/>
      </c>
      <c r="Q448" t="str" cm="1">
        <f t="array" ref="Q448:CR448">TRANSPOSE(_xlfn._xlws.FILTER(Backend!$M$5:$M$100,J448=Backend!$I$5:$I$100))</f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  <c r="AE448" t="str">
        <v/>
      </c>
      <c r="AF448" t="str">
        <v/>
      </c>
      <c r="AG448" t="str">
        <v/>
      </c>
      <c r="AH448" t="str">
        <v/>
      </c>
      <c r="AI448" t="str">
        <v/>
      </c>
      <c r="AJ448" t="str">
        <v/>
      </c>
      <c r="AK448" t="str">
        <v/>
      </c>
      <c r="AL448" t="str">
        <v/>
      </c>
      <c r="AM448" t="str">
        <v/>
      </c>
      <c r="AN448" t="str">
        <v/>
      </c>
      <c r="AO448" t="str">
        <v/>
      </c>
      <c r="AP448" t="str">
        <v/>
      </c>
      <c r="AQ448" t="str">
        <v/>
      </c>
      <c r="AR448" t="str">
        <v/>
      </c>
      <c r="AS448" t="str">
        <v/>
      </c>
      <c r="AT448" t="str">
        <v/>
      </c>
      <c r="AU448" t="str">
        <v/>
      </c>
      <c r="AV448" t="str">
        <v/>
      </c>
      <c r="AW448" t="str">
        <v/>
      </c>
      <c r="AX448" t="str">
        <v/>
      </c>
      <c r="AY448" t="str">
        <v/>
      </c>
      <c r="AZ448" t="str">
        <v/>
      </c>
      <c r="BA448" t="str">
        <v/>
      </c>
      <c r="BB448" t="str">
        <v/>
      </c>
      <c r="BC448" t="str">
        <v/>
      </c>
      <c r="BD448" t="str">
        <v/>
      </c>
      <c r="BE448" t="str">
        <v/>
      </c>
      <c r="BF448" t="str">
        <v/>
      </c>
      <c r="BG448" t="str">
        <v/>
      </c>
      <c r="BH448" t="str">
        <v/>
      </c>
      <c r="BI448" t="str">
        <v/>
      </c>
      <c r="BJ448" t="str">
        <v/>
      </c>
      <c r="BK448" t="str">
        <v/>
      </c>
      <c r="BL448" t="str">
        <v/>
      </c>
      <c r="BM448" t="str">
        <v/>
      </c>
      <c r="BN448" t="str">
        <v/>
      </c>
      <c r="BO448" t="str">
        <v/>
      </c>
      <c r="BP448" t="str">
        <v/>
      </c>
      <c r="BQ448" t="str">
        <v/>
      </c>
      <c r="BR448" t="str">
        <v/>
      </c>
      <c r="BS448" t="str">
        <v/>
      </c>
      <c r="BT448" t="str">
        <v/>
      </c>
      <c r="BU448" t="str">
        <v/>
      </c>
      <c r="BV448" t="str">
        <v/>
      </c>
      <c r="BW448" t="str">
        <v/>
      </c>
      <c r="BX448" t="str">
        <v/>
      </c>
      <c r="BY448" t="str">
        <v/>
      </c>
      <c r="BZ448" t="str">
        <v/>
      </c>
      <c r="CA448" t="str">
        <v/>
      </c>
      <c r="CB448" t="str">
        <v/>
      </c>
      <c r="CC448" t="str">
        <v/>
      </c>
      <c r="CD448" t="str">
        <v/>
      </c>
      <c r="CE448" t="str">
        <v/>
      </c>
      <c r="CF448" t="str">
        <v/>
      </c>
      <c r="CG448" t="str">
        <v/>
      </c>
      <c r="CH448" t="str">
        <v/>
      </c>
      <c r="CI448" t="str">
        <v/>
      </c>
      <c r="CJ448" t="str">
        <v/>
      </c>
      <c r="CK448" t="str">
        <v/>
      </c>
      <c r="CL448" t="str">
        <v/>
      </c>
      <c r="CM448" t="str">
        <v/>
      </c>
      <c r="CN448" t="str">
        <v/>
      </c>
      <c r="CO448" t="str">
        <v/>
      </c>
      <c r="CP448" t="str">
        <v/>
      </c>
      <c r="CQ448" t="str">
        <v/>
      </c>
      <c r="CR448" t="str">
        <v/>
      </c>
    </row>
    <row r="449" spans="7:96" x14ac:dyDescent="0.3">
      <c r="G449" s="4" t="str">
        <f t="shared" si="6"/>
        <v/>
      </c>
      <c r="J449" t="str">
        <f>IFERROR(_xlfn.XLOOKUP(I449,Backend!$D$6:$D$101,Backend!$B$6:$B$101),"")</f>
        <v/>
      </c>
      <c r="Q449" t="str" cm="1">
        <f t="array" ref="Q449:CR449">TRANSPOSE(_xlfn._xlws.FILTER(Backend!$M$5:$M$100,J449=Backend!$I$5:$I$100))</f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  <c r="AE449" t="str">
        <v/>
      </c>
      <c r="AF449" t="str">
        <v/>
      </c>
      <c r="AG449" t="str">
        <v/>
      </c>
      <c r="AH449" t="str">
        <v/>
      </c>
      <c r="AI449" t="str">
        <v/>
      </c>
      <c r="AJ449" t="str">
        <v/>
      </c>
      <c r="AK449" t="str">
        <v/>
      </c>
      <c r="AL449" t="str">
        <v/>
      </c>
      <c r="AM449" t="str">
        <v/>
      </c>
      <c r="AN449" t="str">
        <v/>
      </c>
      <c r="AO449" t="str">
        <v/>
      </c>
      <c r="AP449" t="str">
        <v/>
      </c>
      <c r="AQ449" t="str">
        <v/>
      </c>
      <c r="AR449" t="str">
        <v/>
      </c>
      <c r="AS449" t="str">
        <v/>
      </c>
      <c r="AT449" t="str">
        <v/>
      </c>
      <c r="AU449" t="str">
        <v/>
      </c>
      <c r="AV449" t="str">
        <v/>
      </c>
      <c r="AW449" t="str">
        <v/>
      </c>
      <c r="AX449" t="str">
        <v/>
      </c>
      <c r="AY449" t="str">
        <v/>
      </c>
      <c r="AZ449" t="str">
        <v/>
      </c>
      <c r="BA449" t="str">
        <v/>
      </c>
      <c r="BB449" t="str">
        <v/>
      </c>
      <c r="BC449" t="str">
        <v/>
      </c>
      <c r="BD449" t="str">
        <v/>
      </c>
      <c r="BE449" t="str">
        <v/>
      </c>
      <c r="BF449" t="str">
        <v/>
      </c>
      <c r="BG449" t="str">
        <v/>
      </c>
      <c r="BH449" t="str">
        <v/>
      </c>
      <c r="BI449" t="str">
        <v/>
      </c>
      <c r="BJ449" t="str">
        <v/>
      </c>
      <c r="BK449" t="str">
        <v/>
      </c>
      <c r="BL449" t="str">
        <v/>
      </c>
      <c r="BM449" t="str">
        <v/>
      </c>
      <c r="BN449" t="str">
        <v/>
      </c>
      <c r="BO449" t="str">
        <v/>
      </c>
      <c r="BP449" t="str">
        <v/>
      </c>
      <c r="BQ449" t="str">
        <v/>
      </c>
      <c r="BR449" t="str">
        <v/>
      </c>
      <c r="BS449" t="str">
        <v/>
      </c>
      <c r="BT449" t="str">
        <v/>
      </c>
      <c r="BU449" t="str">
        <v/>
      </c>
      <c r="BV449" t="str">
        <v/>
      </c>
      <c r="BW449" t="str">
        <v/>
      </c>
      <c r="BX449" t="str">
        <v/>
      </c>
      <c r="BY449" t="str">
        <v/>
      </c>
      <c r="BZ449" t="str">
        <v/>
      </c>
      <c r="CA449" t="str">
        <v/>
      </c>
      <c r="CB449" t="str">
        <v/>
      </c>
      <c r="CC449" t="str">
        <v/>
      </c>
      <c r="CD449" t="str">
        <v/>
      </c>
      <c r="CE449" t="str">
        <v/>
      </c>
      <c r="CF449" t="str">
        <v/>
      </c>
      <c r="CG449" t="str">
        <v/>
      </c>
      <c r="CH449" t="str">
        <v/>
      </c>
      <c r="CI449" t="str">
        <v/>
      </c>
      <c r="CJ449" t="str">
        <v/>
      </c>
      <c r="CK449" t="str">
        <v/>
      </c>
      <c r="CL449" t="str">
        <v/>
      </c>
      <c r="CM449" t="str">
        <v/>
      </c>
      <c r="CN449" t="str">
        <v/>
      </c>
      <c r="CO449" t="str">
        <v/>
      </c>
      <c r="CP449" t="str">
        <v/>
      </c>
      <c r="CQ449" t="str">
        <v/>
      </c>
      <c r="CR449" t="str">
        <v/>
      </c>
    </row>
    <row r="450" spans="7:96" x14ac:dyDescent="0.3">
      <c r="G450" s="4" t="str">
        <f t="shared" si="6"/>
        <v/>
      </c>
      <c r="J450" t="str">
        <f>IFERROR(_xlfn.XLOOKUP(I450,Backend!$D$6:$D$101,Backend!$B$6:$B$101),"")</f>
        <v/>
      </c>
      <c r="Q450" t="str" cm="1">
        <f t="array" ref="Q450:CR450">TRANSPOSE(_xlfn._xlws.FILTER(Backend!$M$5:$M$100,J450=Backend!$I$5:$I$100))</f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  <c r="AE450" t="str">
        <v/>
      </c>
      <c r="AF450" t="str">
        <v/>
      </c>
      <c r="AG450" t="str">
        <v/>
      </c>
      <c r="AH450" t="str">
        <v/>
      </c>
      <c r="AI450" t="str">
        <v/>
      </c>
      <c r="AJ450" t="str">
        <v/>
      </c>
      <c r="AK450" t="str">
        <v/>
      </c>
      <c r="AL450" t="str">
        <v/>
      </c>
      <c r="AM450" t="str">
        <v/>
      </c>
      <c r="AN450" t="str">
        <v/>
      </c>
      <c r="AO450" t="str">
        <v/>
      </c>
      <c r="AP450" t="str">
        <v/>
      </c>
      <c r="AQ450" t="str">
        <v/>
      </c>
      <c r="AR450" t="str">
        <v/>
      </c>
      <c r="AS450" t="str">
        <v/>
      </c>
      <c r="AT450" t="str">
        <v/>
      </c>
      <c r="AU450" t="str">
        <v/>
      </c>
      <c r="AV450" t="str">
        <v/>
      </c>
      <c r="AW450" t="str">
        <v/>
      </c>
      <c r="AX450" t="str">
        <v/>
      </c>
      <c r="AY450" t="str">
        <v/>
      </c>
      <c r="AZ450" t="str">
        <v/>
      </c>
      <c r="BA450" t="str">
        <v/>
      </c>
      <c r="BB450" t="str">
        <v/>
      </c>
      <c r="BC450" t="str">
        <v/>
      </c>
      <c r="BD450" t="str">
        <v/>
      </c>
      <c r="BE450" t="str">
        <v/>
      </c>
      <c r="BF450" t="str">
        <v/>
      </c>
      <c r="BG450" t="str">
        <v/>
      </c>
      <c r="BH450" t="str">
        <v/>
      </c>
      <c r="BI450" t="str">
        <v/>
      </c>
      <c r="BJ450" t="str">
        <v/>
      </c>
      <c r="BK450" t="str">
        <v/>
      </c>
      <c r="BL450" t="str">
        <v/>
      </c>
      <c r="BM450" t="str">
        <v/>
      </c>
      <c r="BN450" t="str">
        <v/>
      </c>
      <c r="BO450" t="str">
        <v/>
      </c>
      <c r="BP450" t="str">
        <v/>
      </c>
      <c r="BQ450" t="str">
        <v/>
      </c>
      <c r="BR450" t="str">
        <v/>
      </c>
      <c r="BS450" t="str">
        <v/>
      </c>
      <c r="BT450" t="str">
        <v/>
      </c>
      <c r="BU450" t="str">
        <v/>
      </c>
      <c r="BV450" t="str">
        <v/>
      </c>
      <c r="BW450" t="str">
        <v/>
      </c>
      <c r="BX450" t="str">
        <v/>
      </c>
      <c r="BY450" t="str">
        <v/>
      </c>
      <c r="BZ450" t="str">
        <v/>
      </c>
      <c r="CA450" t="str">
        <v/>
      </c>
      <c r="CB450" t="str">
        <v/>
      </c>
      <c r="CC450" t="str">
        <v/>
      </c>
      <c r="CD450" t="str">
        <v/>
      </c>
      <c r="CE450" t="str">
        <v/>
      </c>
      <c r="CF450" t="str">
        <v/>
      </c>
      <c r="CG450" t="str">
        <v/>
      </c>
      <c r="CH450" t="str">
        <v/>
      </c>
      <c r="CI450" t="str">
        <v/>
      </c>
      <c r="CJ450" t="str">
        <v/>
      </c>
      <c r="CK450" t="str">
        <v/>
      </c>
      <c r="CL450" t="str">
        <v/>
      </c>
      <c r="CM450" t="str">
        <v/>
      </c>
      <c r="CN450" t="str">
        <v/>
      </c>
      <c r="CO450" t="str">
        <v/>
      </c>
      <c r="CP450" t="str">
        <v/>
      </c>
      <c r="CQ450" t="str">
        <v/>
      </c>
      <c r="CR450" t="str">
        <v/>
      </c>
    </row>
    <row r="451" spans="7:96" x14ac:dyDescent="0.3">
      <c r="G451" s="4" t="str">
        <f t="shared" si="6"/>
        <v/>
      </c>
      <c r="J451" t="str">
        <f>IFERROR(_xlfn.XLOOKUP(I451,Backend!$D$6:$D$101,Backend!$B$6:$B$101),"")</f>
        <v/>
      </c>
      <c r="Q451" t="str" cm="1">
        <f t="array" ref="Q451:CR451">TRANSPOSE(_xlfn._xlws.FILTER(Backend!$M$5:$M$100,J451=Backend!$I$5:$I$100))</f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  <c r="AE451" t="str">
        <v/>
      </c>
      <c r="AF451" t="str">
        <v/>
      </c>
      <c r="AG451" t="str">
        <v/>
      </c>
      <c r="AH451" t="str">
        <v/>
      </c>
      <c r="AI451" t="str">
        <v/>
      </c>
      <c r="AJ451" t="str">
        <v/>
      </c>
      <c r="AK451" t="str">
        <v/>
      </c>
      <c r="AL451" t="str">
        <v/>
      </c>
      <c r="AM451" t="str">
        <v/>
      </c>
      <c r="AN451" t="str">
        <v/>
      </c>
      <c r="AO451" t="str">
        <v/>
      </c>
      <c r="AP451" t="str">
        <v/>
      </c>
      <c r="AQ451" t="str">
        <v/>
      </c>
      <c r="AR451" t="str">
        <v/>
      </c>
      <c r="AS451" t="str">
        <v/>
      </c>
      <c r="AT451" t="str">
        <v/>
      </c>
      <c r="AU451" t="str">
        <v/>
      </c>
      <c r="AV451" t="str">
        <v/>
      </c>
      <c r="AW451" t="str">
        <v/>
      </c>
      <c r="AX451" t="str">
        <v/>
      </c>
      <c r="AY451" t="str">
        <v/>
      </c>
      <c r="AZ451" t="str">
        <v/>
      </c>
      <c r="BA451" t="str">
        <v/>
      </c>
      <c r="BB451" t="str">
        <v/>
      </c>
      <c r="BC451" t="str">
        <v/>
      </c>
      <c r="BD451" t="str">
        <v/>
      </c>
      <c r="BE451" t="str">
        <v/>
      </c>
      <c r="BF451" t="str">
        <v/>
      </c>
      <c r="BG451" t="str">
        <v/>
      </c>
      <c r="BH451" t="str">
        <v/>
      </c>
      <c r="BI451" t="str">
        <v/>
      </c>
      <c r="BJ451" t="str">
        <v/>
      </c>
      <c r="BK451" t="str">
        <v/>
      </c>
      <c r="BL451" t="str">
        <v/>
      </c>
      <c r="BM451" t="str">
        <v/>
      </c>
      <c r="BN451" t="str">
        <v/>
      </c>
      <c r="BO451" t="str">
        <v/>
      </c>
      <c r="BP451" t="str">
        <v/>
      </c>
      <c r="BQ451" t="str">
        <v/>
      </c>
      <c r="BR451" t="str">
        <v/>
      </c>
      <c r="BS451" t="str">
        <v/>
      </c>
      <c r="BT451" t="str">
        <v/>
      </c>
      <c r="BU451" t="str">
        <v/>
      </c>
      <c r="BV451" t="str">
        <v/>
      </c>
      <c r="BW451" t="str">
        <v/>
      </c>
      <c r="BX451" t="str">
        <v/>
      </c>
      <c r="BY451" t="str">
        <v/>
      </c>
      <c r="BZ451" t="str">
        <v/>
      </c>
      <c r="CA451" t="str">
        <v/>
      </c>
      <c r="CB451" t="str">
        <v/>
      </c>
      <c r="CC451" t="str">
        <v/>
      </c>
      <c r="CD451" t="str">
        <v/>
      </c>
      <c r="CE451" t="str">
        <v/>
      </c>
      <c r="CF451" t="str">
        <v/>
      </c>
      <c r="CG451" t="str">
        <v/>
      </c>
      <c r="CH451" t="str">
        <v/>
      </c>
      <c r="CI451" t="str">
        <v/>
      </c>
      <c r="CJ451" t="str">
        <v/>
      </c>
      <c r="CK451" t="str">
        <v/>
      </c>
      <c r="CL451" t="str">
        <v/>
      </c>
      <c r="CM451" t="str">
        <v/>
      </c>
      <c r="CN451" t="str">
        <v/>
      </c>
      <c r="CO451" t="str">
        <v/>
      </c>
      <c r="CP451" t="str">
        <v/>
      </c>
      <c r="CQ451" t="str">
        <v/>
      </c>
      <c r="CR451" t="str">
        <v/>
      </c>
    </row>
    <row r="452" spans="7:96" x14ac:dyDescent="0.3">
      <c r="G452" s="4" t="str">
        <f t="shared" si="6"/>
        <v/>
      </c>
      <c r="J452" t="str">
        <f>IFERROR(_xlfn.XLOOKUP(I452,Backend!$D$6:$D$101,Backend!$B$6:$B$101),"")</f>
        <v/>
      </c>
      <c r="Q452" t="str" cm="1">
        <f t="array" ref="Q452:CR452">TRANSPOSE(_xlfn._xlws.FILTER(Backend!$M$5:$M$100,J452=Backend!$I$5:$I$100))</f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  <c r="AE452" t="str">
        <v/>
      </c>
      <c r="AF452" t="str">
        <v/>
      </c>
      <c r="AG452" t="str">
        <v/>
      </c>
      <c r="AH452" t="str">
        <v/>
      </c>
      <c r="AI452" t="str">
        <v/>
      </c>
      <c r="AJ452" t="str">
        <v/>
      </c>
      <c r="AK452" t="str">
        <v/>
      </c>
      <c r="AL452" t="str">
        <v/>
      </c>
      <c r="AM452" t="str">
        <v/>
      </c>
      <c r="AN452" t="str">
        <v/>
      </c>
      <c r="AO452" t="str">
        <v/>
      </c>
      <c r="AP452" t="str">
        <v/>
      </c>
      <c r="AQ452" t="str">
        <v/>
      </c>
      <c r="AR452" t="str">
        <v/>
      </c>
      <c r="AS452" t="str">
        <v/>
      </c>
      <c r="AT452" t="str">
        <v/>
      </c>
      <c r="AU452" t="str">
        <v/>
      </c>
      <c r="AV452" t="str">
        <v/>
      </c>
      <c r="AW452" t="str">
        <v/>
      </c>
      <c r="AX452" t="str">
        <v/>
      </c>
      <c r="AY452" t="str">
        <v/>
      </c>
      <c r="AZ452" t="str">
        <v/>
      </c>
      <c r="BA452" t="str">
        <v/>
      </c>
      <c r="BB452" t="str">
        <v/>
      </c>
      <c r="BC452" t="str">
        <v/>
      </c>
      <c r="BD452" t="str">
        <v/>
      </c>
      <c r="BE452" t="str">
        <v/>
      </c>
      <c r="BF452" t="str">
        <v/>
      </c>
      <c r="BG452" t="str">
        <v/>
      </c>
      <c r="BH452" t="str">
        <v/>
      </c>
      <c r="BI452" t="str">
        <v/>
      </c>
      <c r="BJ452" t="str">
        <v/>
      </c>
      <c r="BK452" t="str">
        <v/>
      </c>
      <c r="BL452" t="str">
        <v/>
      </c>
      <c r="BM452" t="str">
        <v/>
      </c>
      <c r="BN452" t="str">
        <v/>
      </c>
      <c r="BO452" t="str">
        <v/>
      </c>
      <c r="BP452" t="str">
        <v/>
      </c>
      <c r="BQ452" t="str">
        <v/>
      </c>
      <c r="BR452" t="str">
        <v/>
      </c>
      <c r="BS452" t="str">
        <v/>
      </c>
      <c r="BT452" t="str">
        <v/>
      </c>
      <c r="BU452" t="str">
        <v/>
      </c>
      <c r="BV452" t="str">
        <v/>
      </c>
      <c r="BW452" t="str">
        <v/>
      </c>
      <c r="BX452" t="str">
        <v/>
      </c>
      <c r="BY452" t="str">
        <v/>
      </c>
      <c r="BZ452" t="str">
        <v/>
      </c>
      <c r="CA452" t="str">
        <v/>
      </c>
      <c r="CB452" t="str">
        <v/>
      </c>
      <c r="CC452" t="str">
        <v/>
      </c>
      <c r="CD452" t="str">
        <v/>
      </c>
      <c r="CE452" t="str">
        <v/>
      </c>
      <c r="CF452" t="str">
        <v/>
      </c>
      <c r="CG452" t="str">
        <v/>
      </c>
      <c r="CH452" t="str">
        <v/>
      </c>
      <c r="CI452" t="str">
        <v/>
      </c>
      <c r="CJ452" t="str">
        <v/>
      </c>
      <c r="CK452" t="str">
        <v/>
      </c>
      <c r="CL452" t="str">
        <v/>
      </c>
      <c r="CM452" t="str">
        <v/>
      </c>
      <c r="CN452" t="str">
        <v/>
      </c>
      <c r="CO452" t="str">
        <v/>
      </c>
      <c r="CP452" t="str">
        <v/>
      </c>
      <c r="CQ452" t="str">
        <v/>
      </c>
      <c r="CR452" t="str">
        <v/>
      </c>
    </row>
    <row r="453" spans="7:96" x14ac:dyDescent="0.3">
      <c r="G453" s="4" t="str">
        <f t="shared" si="6"/>
        <v/>
      </c>
      <c r="J453" t="str">
        <f>IFERROR(_xlfn.XLOOKUP(I453,Backend!$D$6:$D$101,Backend!$B$6:$B$101),"")</f>
        <v/>
      </c>
      <c r="Q453" t="str" cm="1">
        <f t="array" ref="Q453:CR453">TRANSPOSE(_xlfn._xlws.FILTER(Backend!$M$5:$M$100,J453=Backend!$I$5:$I$100))</f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  <c r="AE453" t="str">
        <v/>
      </c>
      <c r="AF453" t="str">
        <v/>
      </c>
      <c r="AG453" t="str">
        <v/>
      </c>
      <c r="AH453" t="str">
        <v/>
      </c>
      <c r="AI453" t="str">
        <v/>
      </c>
      <c r="AJ453" t="str">
        <v/>
      </c>
      <c r="AK453" t="str">
        <v/>
      </c>
      <c r="AL453" t="str">
        <v/>
      </c>
      <c r="AM453" t="str">
        <v/>
      </c>
      <c r="AN453" t="str">
        <v/>
      </c>
      <c r="AO453" t="str">
        <v/>
      </c>
      <c r="AP453" t="str">
        <v/>
      </c>
      <c r="AQ453" t="str">
        <v/>
      </c>
      <c r="AR453" t="str">
        <v/>
      </c>
      <c r="AS453" t="str">
        <v/>
      </c>
      <c r="AT453" t="str">
        <v/>
      </c>
      <c r="AU453" t="str">
        <v/>
      </c>
      <c r="AV453" t="str">
        <v/>
      </c>
      <c r="AW453" t="str">
        <v/>
      </c>
      <c r="AX453" t="str">
        <v/>
      </c>
      <c r="AY453" t="str">
        <v/>
      </c>
      <c r="AZ453" t="str">
        <v/>
      </c>
      <c r="BA453" t="str">
        <v/>
      </c>
      <c r="BB453" t="str">
        <v/>
      </c>
      <c r="BC453" t="str">
        <v/>
      </c>
      <c r="BD453" t="str">
        <v/>
      </c>
      <c r="BE453" t="str">
        <v/>
      </c>
      <c r="BF453" t="str">
        <v/>
      </c>
      <c r="BG453" t="str">
        <v/>
      </c>
      <c r="BH453" t="str">
        <v/>
      </c>
      <c r="BI453" t="str">
        <v/>
      </c>
      <c r="BJ453" t="str">
        <v/>
      </c>
      <c r="BK453" t="str">
        <v/>
      </c>
      <c r="BL453" t="str">
        <v/>
      </c>
      <c r="BM453" t="str">
        <v/>
      </c>
      <c r="BN453" t="str">
        <v/>
      </c>
      <c r="BO453" t="str">
        <v/>
      </c>
      <c r="BP453" t="str">
        <v/>
      </c>
      <c r="BQ453" t="str">
        <v/>
      </c>
      <c r="BR453" t="str">
        <v/>
      </c>
      <c r="BS453" t="str">
        <v/>
      </c>
      <c r="BT453" t="str">
        <v/>
      </c>
      <c r="BU453" t="str">
        <v/>
      </c>
      <c r="BV453" t="str">
        <v/>
      </c>
      <c r="BW453" t="str">
        <v/>
      </c>
      <c r="BX453" t="str">
        <v/>
      </c>
      <c r="BY453" t="str">
        <v/>
      </c>
      <c r="BZ453" t="str">
        <v/>
      </c>
      <c r="CA453" t="str">
        <v/>
      </c>
      <c r="CB453" t="str">
        <v/>
      </c>
      <c r="CC453" t="str">
        <v/>
      </c>
      <c r="CD453" t="str">
        <v/>
      </c>
      <c r="CE453" t="str">
        <v/>
      </c>
      <c r="CF453" t="str">
        <v/>
      </c>
      <c r="CG453" t="str">
        <v/>
      </c>
      <c r="CH453" t="str">
        <v/>
      </c>
      <c r="CI453" t="str">
        <v/>
      </c>
      <c r="CJ453" t="str">
        <v/>
      </c>
      <c r="CK453" t="str">
        <v/>
      </c>
      <c r="CL453" t="str">
        <v/>
      </c>
      <c r="CM453" t="str">
        <v/>
      </c>
      <c r="CN453" t="str">
        <v/>
      </c>
      <c r="CO453" t="str">
        <v/>
      </c>
      <c r="CP453" t="str">
        <v/>
      </c>
      <c r="CQ453" t="str">
        <v/>
      </c>
      <c r="CR453" t="str">
        <v/>
      </c>
    </row>
    <row r="454" spans="7:96" x14ac:dyDescent="0.3">
      <c r="G454" s="4" t="str">
        <f t="shared" si="6"/>
        <v/>
      </c>
      <c r="J454" t="str">
        <f>IFERROR(_xlfn.XLOOKUP(I454,Backend!$D$6:$D$101,Backend!$B$6:$B$101),"")</f>
        <v/>
      </c>
      <c r="Q454" t="str" cm="1">
        <f t="array" ref="Q454:CR454">TRANSPOSE(_xlfn._xlws.FILTER(Backend!$M$5:$M$100,J454=Backend!$I$5:$I$100))</f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  <c r="AE454" t="str">
        <v/>
      </c>
      <c r="AF454" t="str">
        <v/>
      </c>
      <c r="AG454" t="str">
        <v/>
      </c>
      <c r="AH454" t="str">
        <v/>
      </c>
      <c r="AI454" t="str">
        <v/>
      </c>
      <c r="AJ454" t="str">
        <v/>
      </c>
      <c r="AK454" t="str">
        <v/>
      </c>
      <c r="AL454" t="str">
        <v/>
      </c>
      <c r="AM454" t="str">
        <v/>
      </c>
      <c r="AN454" t="str">
        <v/>
      </c>
      <c r="AO454" t="str">
        <v/>
      </c>
      <c r="AP454" t="str">
        <v/>
      </c>
      <c r="AQ454" t="str">
        <v/>
      </c>
      <c r="AR454" t="str">
        <v/>
      </c>
      <c r="AS454" t="str">
        <v/>
      </c>
      <c r="AT454" t="str">
        <v/>
      </c>
      <c r="AU454" t="str">
        <v/>
      </c>
      <c r="AV454" t="str">
        <v/>
      </c>
      <c r="AW454" t="str">
        <v/>
      </c>
      <c r="AX454" t="str">
        <v/>
      </c>
      <c r="AY454" t="str">
        <v/>
      </c>
      <c r="AZ454" t="str">
        <v/>
      </c>
      <c r="BA454" t="str">
        <v/>
      </c>
      <c r="BB454" t="str">
        <v/>
      </c>
      <c r="BC454" t="str">
        <v/>
      </c>
      <c r="BD454" t="str">
        <v/>
      </c>
      <c r="BE454" t="str">
        <v/>
      </c>
      <c r="BF454" t="str">
        <v/>
      </c>
      <c r="BG454" t="str">
        <v/>
      </c>
      <c r="BH454" t="str">
        <v/>
      </c>
      <c r="BI454" t="str">
        <v/>
      </c>
      <c r="BJ454" t="str">
        <v/>
      </c>
      <c r="BK454" t="str">
        <v/>
      </c>
      <c r="BL454" t="str">
        <v/>
      </c>
      <c r="BM454" t="str">
        <v/>
      </c>
      <c r="BN454" t="str">
        <v/>
      </c>
      <c r="BO454" t="str">
        <v/>
      </c>
      <c r="BP454" t="str">
        <v/>
      </c>
      <c r="BQ454" t="str">
        <v/>
      </c>
      <c r="BR454" t="str">
        <v/>
      </c>
      <c r="BS454" t="str">
        <v/>
      </c>
      <c r="BT454" t="str">
        <v/>
      </c>
      <c r="BU454" t="str">
        <v/>
      </c>
      <c r="BV454" t="str">
        <v/>
      </c>
      <c r="BW454" t="str">
        <v/>
      </c>
      <c r="BX454" t="str">
        <v/>
      </c>
      <c r="BY454" t="str">
        <v/>
      </c>
      <c r="BZ454" t="str">
        <v/>
      </c>
      <c r="CA454" t="str">
        <v/>
      </c>
      <c r="CB454" t="str">
        <v/>
      </c>
      <c r="CC454" t="str">
        <v/>
      </c>
      <c r="CD454" t="str">
        <v/>
      </c>
      <c r="CE454" t="str">
        <v/>
      </c>
      <c r="CF454" t="str">
        <v/>
      </c>
      <c r="CG454" t="str">
        <v/>
      </c>
      <c r="CH454" t="str">
        <v/>
      </c>
      <c r="CI454" t="str">
        <v/>
      </c>
      <c r="CJ454" t="str">
        <v/>
      </c>
      <c r="CK454" t="str">
        <v/>
      </c>
      <c r="CL454" t="str">
        <v/>
      </c>
      <c r="CM454" t="str">
        <v/>
      </c>
      <c r="CN454" t="str">
        <v/>
      </c>
      <c r="CO454" t="str">
        <v/>
      </c>
      <c r="CP454" t="str">
        <v/>
      </c>
      <c r="CQ454" t="str">
        <v/>
      </c>
      <c r="CR454" t="str">
        <v/>
      </c>
    </row>
    <row r="455" spans="7:96" x14ac:dyDescent="0.3">
      <c r="G455" s="4" t="str">
        <f t="shared" si="6"/>
        <v/>
      </c>
      <c r="J455" t="str">
        <f>IFERROR(_xlfn.XLOOKUP(I455,Backend!$D$6:$D$101,Backend!$B$6:$B$101),"")</f>
        <v/>
      </c>
      <c r="Q455" t="str" cm="1">
        <f t="array" ref="Q455:CR455">TRANSPOSE(_xlfn._xlws.FILTER(Backend!$M$5:$M$100,J455=Backend!$I$5:$I$100))</f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  <c r="AE455" t="str">
        <v/>
      </c>
      <c r="AF455" t="str">
        <v/>
      </c>
      <c r="AG455" t="str">
        <v/>
      </c>
      <c r="AH455" t="str">
        <v/>
      </c>
      <c r="AI455" t="str">
        <v/>
      </c>
      <c r="AJ455" t="str">
        <v/>
      </c>
      <c r="AK455" t="str">
        <v/>
      </c>
      <c r="AL455" t="str">
        <v/>
      </c>
      <c r="AM455" t="str">
        <v/>
      </c>
      <c r="AN455" t="str">
        <v/>
      </c>
      <c r="AO455" t="str">
        <v/>
      </c>
      <c r="AP455" t="str">
        <v/>
      </c>
      <c r="AQ455" t="str">
        <v/>
      </c>
      <c r="AR455" t="str">
        <v/>
      </c>
      <c r="AS455" t="str">
        <v/>
      </c>
      <c r="AT455" t="str">
        <v/>
      </c>
      <c r="AU455" t="str">
        <v/>
      </c>
      <c r="AV455" t="str">
        <v/>
      </c>
      <c r="AW455" t="str">
        <v/>
      </c>
      <c r="AX455" t="str">
        <v/>
      </c>
      <c r="AY455" t="str">
        <v/>
      </c>
      <c r="AZ455" t="str">
        <v/>
      </c>
      <c r="BA455" t="str">
        <v/>
      </c>
      <c r="BB455" t="str">
        <v/>
      </c>
      <c r="BC455" t="str">
        <v/>
      </c>
      <c r="BD455" t="str">
        <v/>
      </c>
      <c r="BE455" t="str">
        <v/>
      </c>
      <c r="BF455" t="str">
        <v/>
      </c>
      <c r="BG455" t="str">
        <v/>
      </c>
      <c r="BH455" t="str">
        <v/>
      </c>
      <c r="BI455" t="str">
        <v/>
      </c>
      <c r="BJ455" t="str">
        <v/>
      </c>
      <c r="BK455" t="str">
        <v/>
      </c>
      <c r="BL455" t="str">
        <v/>
      </c>
      <c r="BM455" t="str">
        <v/>
      </c>
      <c r="BN455" t="str">
        <v/>
      </c>
      <c r="BO455" t="str">
        <v/>
      </c>
      <c r="BP455" t="str">
        <v/>
      </c>
      <c r="BQ455" t="str">
        <v/>
      </c>
      <c r="BR455" t="str">
        <v/>
      </c>
      <c r="BS455" t="str">
        <v/>
      </c>
      <c r="BT455" t="str">
        <v/>
      </c>
      <c r="BU455" t="str">
        <v/>
      </c>
      <c r="BV455" t="str">
        <v/>
      </c>
      <c r="BW455" t="str">
        <v/>
      </c>
      <c r="BX455" t="str">
        <v/>
      </c>
      <c r="BY455" t="str">
        <v/>
      </c>
      <c r="BZ455" t="str">
        <v/>
      </c>
      <c r="CA455" t="str">
        <v/>
      </c>
      <c r="CB455" t="str">
        <v/>
      </c>
      <c r="CC455" t="str">
        <v/>
      </c>
      <c r="CD455" t="str">
        <v/>
      </c>
      <c r="CE455" t="str">
        <v/>
      </c>
      <c r="CF455" t="str">
        <v/>
      </c>
      <c r="CG455" t="str">
        <v/>
      </c>
      <c r="CH455" t="str">
        <v/>
      </c>
      <c r="CI455" t="str">
        <v/>
      </c>
      <c r="CJ455" t="str">
        <v/>
      </c>
      <c r="CK455" t="str">
        <v/>
      </c>
      <c r="CL455" t="str">
        <v/>
      </c>
      <c r="CM455" t="str">
        <v/>
      </c>
      <c r="CN455" t="str">
        <v/>
      </c>
      <c r="CO455" t="str">
        <v/>
      </c>
      <c r="CP455" t="str">
        <v/>
      </c>
      <c r="CQ455" t="str">
        <v/>
      </c>
      <c r="CR455" t="str">
        <v/>
      </c>
    </row>
    <row r="456" spans="7:96" x14ac:dyDescent="0.3">
      <c r="G456" s="4" t="str">
        <f t="shared" ref="G456:G500" si="7">IF(F456="","",F456-E456)</f>
        <v/>
      </c>
      <c r="J456" t="str">
        <f>IFERROR(_xlfn.XLOOKUP(I456,Backend!$D$6:$D$101,Backend!$B$6:$B$101),"")</f>
        <v/>
      </c>
      <c r="Q456" t="str" cm="1">
        <f t="array" ref="Q456:CR456">TRANSPOSE(_xlfn._xlws.FILTER(Backend!$M$5:$M$100,J456=Backend!$I$5:$I$100))</f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  <c r="AE456" t="str">
        <v/>
      </c>
      <c r="AF456" t="str">
        <v/>
      </c>
      <c r="AG456" t="str">
        <v/>
      </c>
      <c r="AH456" t="str">
        <v/>
      </c>
      <c r="AI456" t="str">
        <v/>
      </c>
      <c r="AJ456" t="str">
        <v/>
      </c>
      <c r="AK456" t="str">
        <v/>
      </c>
      <c r="AL456" t="str">
        <v/>
      </c>
      <c r="AM456" t="str">
        <v/>
      </c>
      <c r="AN456" t="str">
        <v/>
      </c>
      <c r="AO456" t="str">
        <v/>
      </c>
      <c r="AP456" t="str">
        <v/>
      </c>
      <c r="AQ456" t="str">
        <v/>
      </c>
      <c r="AR456" t="str">
        <v/>
      </c>
      <c r="AS456" t="str">
        <v/>
      </c>
      <c r="AT456" t="str">
        <v/>
      </c>
      <c r="AU456" t="str">
        <v/>
      </c>
      <c r="AV456" t="str">
        <v/>
      </c>
      <c r="AW456" t="str">
        <v/>
      </c>
      <c r="AX456" t="str">
        <v/>
      </c>
      <c r="AY456" t="str">
        <v/>
      </c>
      <c r="AZ456" t="str">
        <v/>
      </c>
      <c r="BA456" t="str">
        <v/>
      </c>
      <c r="BB456" t="str">
        <v/>
      </c>
      <c r="BC456" t="str">
        <v/>
      </c>
      <c r="BD456" t="str">
        <v/>
      </c>
      <c r="BE456" t="str">
        <v/>
      </c>
      <c r="BF456" t="str">
        <v/>
      </c>
      <c r="BG456" t="str">
        <v/>
      </c>
      <c r="BH456" t="str">
        <v/>
      </c>
      <c r="BI456" t="str">
        <v/>
      </c>
      <c r="BJ456" t="str">
        <v/>
      </c>
      <c r="BK456" t="str">
        <v/>
      </c>
      <c r="BL456" t="str">
        <v/>
      </c>
      <c r="BM456" t="str">
        <v/>
      </c>
      <c r="BN456" t="str">
        <v/>
      </c>
      <c r="BO456" t="str">
        <v/>
      </c>
      <c r="BP456" t="str">
        <v/>
      </c>
      <c r="BQ456" t="str">
        <v/>
      </c>
      <c r="BR456" t="str">
        <v/>
      </c>
      <c r="BS456" t="str">
        <v/>
      </c>
      <c r="BT456" t="str">
        <v/>
      </c>
      <c r="BU456" t="str">
        <v/>
      </c>
      <c r="BV456" t="str">
        <v/>
      </c>
      <c r="BW456" t="str">
        <v/>
      </c>
      <c r="BX456" t="str">
        <v/>
      </c>
      <c r="BY456" t="str">
        <v/>
      </c>
      <c r="BZ456" t="str">
        <v/>
      </c>
      <c r="CA456" t="str">
        <v/>
      </c>
      <c r="CB456" t="str">
        <v/>
      </c>
      <c r="CC456" t="str">
        <v/>
      </c>
      <c r="CD456" t="str">
        <v/>
      </c>
      <c r="CE456" t="str">
        <v/>
      </c>
      <c r="CF456" t="str">
        <v/>
      </c>
      <c r="CG456" t="str">
        <v/>
      </c>
      <c r="CH456" t="str">
        <v/>
      </c>
      <c r="CI456" t="str">
        <v/>
      </c>
      <c r="CJ456" t="str">
        <v/>
      </c>
      <c r="CK456" t="str">
        <v/>
      </c>
      <c r="CL456" t="str">
        <v/>
      </c>
      <c r="CM456" t="str">
        <v/>
      </c>
      <c r="CN456" t="str">
        <v/>
      </c>
      <c r="CO456" t="str">
        <v/>
      </c>
      <c r="CP456" t="str">
        <v/>
      </c>
      <c r="CQ456" t="str">
        <v/>
      </c>
      <c r="CR456" t="str">
        <v/>
      </c>
    </row>
    <row r="457" spans="7:96" x14ac:dyDescent="0.3">
      <c r="G457" s="4" t="str">
        <f t="shared" si="7"/>
        <v/>
      </c>
      <c r="J457" t="str">
        <f>IFERROR(_xlfn.XLOOKUP(I457,Backend!$D$6:$D$101,Backend!$B$6:$B$101),"")</f>
        <v/>
      </c>
      <c r="Q457" t="str" cm="1">
        <f t="array" ref="Q457:CR457">TRANSPOSE(_xlfn._xlws.FILTER(Backend!$M$5:$M$100,J457=Backend!$I$5:$I$100))</f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  <c r="AE457" t="str">
        <v/>
      </c>
      <c r="AF457" t="str">
        <v/>
      </c>
      <c r="AG457" t="str">
        <v/>
      </c>
      <c r="AH457" t="str">
        <v/>
      </c>
      <c r="AI457" t="str">
        <v/>
      </c>
      <c r="AJ457" t="str">
        <v/>
      </c>
      <c r="AK457" t="str">
        <v/>
      </c>
      <c r="AL457" t="str">
        <v/>
      </c>
      <c r="AM457" t="str">
        <v/>
      </c>
      <c r="AN457" t="str">
        <v/>
      </c>
      <c r="AO457" t="str">
        <v/>
      </c>
      <c r="AP457" t="str">
        <v/>
      </c>
      <c r="AQ457" t="str">
        <v/>
      </c>
      <c r="AR457" t="str">
        <v/>
      </c>
      <c r="AS457" t="str">
        <v/>
      </c>
      <c r="AT457" t="str">
        <v/>
      </c>
      <c r="AU457" t="str">
        <v/>
      </c>
      <c r="AV457" t="str">
        <v/>
      </c>
      <c r="AW457" t="str">
        <v/>
      </c>
      <c r="AX457" t="str">
        <v/>
      </c>
      <c r="AY457" t="str">
        <v/>
      </c>
      <c r="AZ457" t="str">
        <v/>
      </c>
      <c r="BA457" t="str">
        <v/>
      </c>
      <c r="BB457" t="str">
        <v/>
      </c>
      <c r="BC457" t="str">
        <v/>
      </c>
      <c r="BD457" t="str">
        <v/>
      </c>
      <c r="BE457" t="str">
        <v/>
      </c>
      <c r="BF457" t="str">
        <v/>
      </c>
      <c r="BG457" t="str">
        <v/>
      </c>
      <c r="BH457" t="str">
        <v/>
      </c>
      <c r="BI457" t="str">
        <v/>
      </c>
      <c r="BJ457" t="str">
        <v/>
      </c>
      <c r="BK457" t="str">
        <v/>
      </c>
      <c r="BL457" t="str">
        <v/>
      </c>
      <c r="BM457" t="str">
        <v/>
      </c>
      <c r="BN457" t="str">
        <v/>
      </c>
      <c r="BO457" t="str">
        <v/>
      </c>
      <c r="BP457" t="str">
        <v/>
      </c>
      <c r="BQ457" t="str">
        <v/>
      </c>
      <c r="BR457" t="str">
        <v/>
      </c>
      <c r="BS457" t="str">
        <v/>
      </c>
      <c r="BT457" t="str">
        <v/>
      </c>
      <c r="BU457" t="str">
        <v/>
      </c>
      <c r="BV457" t="str">
        <v/>
      </c>
      <c r="BW457" t="str">
        <v/>
      </c>
      <c r="BX457" t="str">
        <v/>
      </c>
      <c r="BY457" t="str">
        <v/>
      </c>
      <c r="BZ457" t="str">
        <v/>
      </c>
      <c r="CA457" t="str">
        <v/>
      </c>
      <c r="CB457" t="str">
        <v/>
      </c>
      <c r="CC457" t="str">
        <v/>
      </c>
      <c r="CD457" t="str">
        <v/>
      </c>
      <c r="CE457" t="str">
        <v/>
      </c>
      <c r="CF457" t="str">
        <v/>
      </c>
      <c r="CG457" t="str">
        <v/>
      </c>
      <c r="CH457" t="str">
        <v/>
      </c>
      <c r="CI457" t="str">
        <v/>
      </c>
      <c r="CJ457" t="str">
        <v/>
      </c>
      <c r="CK457" t="str">
        <v/>
      </c>
      <c r="CL457" t="str">
        <v/>
      </c>
      <c r="CM457" t="str">
        <v/>
      </c>
      <c r="CN457" t="str">
        <v/>
      </c>
      <c r="CO457" t="str">
        <v/>
      </c>
      <c r="CP457" t="str">
        <v/>
      </c>
      <c r="CQ457" t="str">
        <v/>
      </c>
      <c r="CR457" t="str">
        <v/>
      </c>
    </row>
    <row r="458" spans="7:96" x14ac:dyDescent="0.3">
      <c r="G458" s="4" t="str">
        <f t="shared" si="7"/>
        <v/>
      </c>
      <c r="J458" t="str">
        <f>IFERROR(_xlfn.XLOOKUP(I458,Backend!$D$6:$D$101,Backend!$B$6:$B$101),"")</f>
        <v/>
      </c>
      <c r="Q458" t="str" cm="1">
        <f t="array" ref="Q458:CR458">TRANSPOSE(_xlfn._xlws.FILTER(Backend!$M$5:$M$100,J458=Backend!$I$5:$I$100))</f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  <c r="AE458" t="str">
        <v/>
      </c>
      <c r="AF458" t="str">
        <v/>
      </c>
      <c r="AG458" t="str">
        <v/>
      </c>
      <c r="AH458" t="str">
        <v/>
      </c>
      <c r="AI458" t="str">
        <v/>
      </c>
      <c r="AJ458" t="str">
        <v/>
      </c>
      <c r="AK458" t="str">
        <v/>
      </c>
      <c r="AL458" t="str">
        <v/>
      </c>
      <c r="AM458" t="str">
        <v/>
      </c>
      <c r="AN458" t="str">
        <v/>
      </c>
      <c r="AO458" t="str">
        <v/>
      </c>
      <c r="AP458" t="str">
        <v/>
      </c>
      <c r="AQ458" t="str">
        <v/>
      </c>
      <c r="AR458" t="str">
        <v/>
      </c>
      <c r="AS458" t="str">
        <v/>
      </c>
      <c r="AT458" t="str">
        <v/>
      </c>
      <c r="AU458" t="str">
        <v/>
      </c>
      <c r="AV458" t="str">
        <v/>
      </c>
      <c r="AW458" t="str">
        <v/>
      </c>
      <c r="AX458" t="str">
        <v/>
      </c>
      <c r="AY458" t="str">
        <v/>
      </c>
      <c r="AZ458" t="str">
        <v/>
      </c>
      <c r="BA458" t="str">
        <v/>
      </c>
      <c r="BB458" t="str">
        <v/>
      </c>
      <c r="BC458" t="str">
        <v/>
      </c>
      <c r="BD458" t="str">
        <v/>
      </c>
      <c r="BE458" t="str">
        <v/>
      </c>
      <c r="BF458" t="str">
        <v/>
      </c>
      <c r="BG458" t="str">
        <v/>
      </c>
      <c r="BH458" t="str">
        <v/>
      </c>
      <c r="BI458" t="str">
        <v/>
      </c>
      <c r="BJ458" t="str">
        <v/>
      </c>
      <c r="BK458" t="str">
        <v/>
      </c>
      <c r="BL458" t="str">
        <v/>
      </c>
      <c r="BM458" t="str">
        <v/>
      </c>
      <c r="BN458" t="str">
        <v/>
      </c>
      <c r="BO458" t="str">
        <v/>
      </c>
      <c r="BP458" t="str">
        <v/>
      </c>
      <c r="BQ458" t="str">
        <v/>
      </c>
      <c r="BR458" t="str">
        <v/>
      </c>
      <c r="BS458" t="str">
        <v/>
      </c>
      <c r="BT458" t="str">
        <v/>
      </c>
      <c r="BU458" t="str">
        <v/>
      </c>
      <c r="BV458" t="str">
        <v/>
      </c>
      <c r="BW458" t="str">
        <v/>
      </c>
      <c r="BX458" t="str">
        <v/>
      </c>
      <c r="BY458" t="str">
        <v/>
      </c>
      <c r="BZ458" t="str">
        <v/>
      </c>
      <c r="CA458" t="str">
        <v/>
      </c>
      <c r="CB458" t="str">
        <v/>
      </c>
      <c r="CC458" t="str">
        <v/>
      </c>
      <c r="CD458" t="str">
        <v/>
      </c>
      <c r="CE458" t="str">
        <v/>
      </c>
      <c r="CF458" t="str">
        <v/>
      </c>
      <c r="CG458" t="str">
        <v/>
      </c>
      <c r="CH458" t="str">
        <v/>
      </c>
      <c r="CI458" t="str">
        <v/>
      </c>
      <c r="CJ458" t="str">
        <v/>
      </c>
      <c r="CK458" t="str">
        <v/>
      </c>
      <c r="CL458" t="str">
        <v/>
      </c>
      <c r="CM458" t="str">
        <v/>
      </c>
      <c r="CN458" t="str">
        <v/>
      </c>
      <c r="CO458" t="str">
        <v/>
      </c>
      <c r="CP458" t="str">
        <v/>
      </c>
      <c r="CQ458" t="str">
        <v/>
      </c>
      <c r="CR458" t="str">
        <v/>
      </c>
    </row>
    <row r="459" spans="7:96" x14ac:dyDescent="0.3">
      <c r="G459" s="4" t="str">
        <f t="shared" si="7"/>
        <v/>
      </c>
      <c r="J459" t="str">
        <f>IFERROR(_xlfn.XLOOKUP(I459,Backend!$D$6:$D$101,Backend!$B$6:$B$101),"")</f>
        <v/>
      </c>
      <c r="Q459" t="str" cm="1">
        <f t="array" ref="Q459:CR459">TRANSPOSE(_xlfn._xlws.FILTER(Backend!$M$5:$M$100,J459=Backend!$I$5:$I$100))</f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  <c r="AE459" t="str">
        <v/>
      </c>
      <c r="AF459" t="str">
        <v/>
      </c>
      <c r="AG459" t="str">
        <v/>
      </c>
      <c r="AH459" t="str">
        <v/>
      </c>
      <c r="AI459" t="str">
        <v/>
      </c>
      <c r="AJ459" t="str">
        <v/>
      </c>
      <c r="AK459" t="str">
        <v/>
      </c>
      <c r="AL459" t="str">
        <v/>
      </c>
      <c r="AM459" t="str">
        <v/>
      </c>
      <c r="AN459" t="str">
        <v/>
      </c>
      <c r="AO459" t="str">
        <v/>
      </c>
      <c r="AP459" t="str">
        <v/>
      </c>
      <c r="AQ459" t="str">
        <v/>
      </c>
      <c r="AR459" t="str">
        <v/>
      </c>
      <c r="AS459" t="str">
        <v/>
      </c>
      <c r="AT459" t="str">
        <v/>
      </c>
      <c r="AU459" t="str">
        <v/>
      </c>
      <c r="AV459" t="str">
        <v/>
      </c>
      <c r="AW459" t="str">
        <v/>
      </c>
      <c r="AX459" t="str">
        <v/>
      </c>
      <c r="AY459" t="str">
        <v/>
      </c>
      <c r="AZ459" t="str">
        <v/>
      </c>
      <c r="BA459" t="str">
        <v/>
      </c>
      <c r="BB459" t="str">
        <v/>
      </c>
      <c r="BC459" t="str">
        <v/>
      </c>
      <c r="BD459" t="str">
        <v/>
      </c>
      <c r="BE459" t="str">
        <v/>
      </c>
      <c r="BF459" t="str">
        <v/>
      </c>
      <c r="BG459" t="str">
        <v/>
      </c>
      <c r="BH459" t="str">
        <v/>
      </c>
      <c r="BI459" t="str">
        <v/>
      </c>
      <c r="BJ459" t="str">
        <v/>
      </c>
      <c r="BK459" t="str">
        <v/>
      </c>
      <c r="BL459" t="str">
        <v/>
      </c>
      <c r="BM459" t="str">
        <v/>
      </c>
      <c r="BN459" t="str">
        <v/>
      </c>
      <c r="BO459" t="str">
        <v/>
      </c>
      <c r="BP459" t="str">
        <v/>
      </c>
      <c r="BQ459" t="str">
        <v/>
      </c>
      <c r="BR459" t="str">
        <v/>
      </c>
      <c r="BS459" t="str">
        <v/>
      </c>
      <c r="BT459" t="str">
        <v/>
      </c>
      <c r="BU459" t="str">
        <v/>
      </c>
      <c r="BV459" t="str">
        <v/>
      </c>
      <c r="BW459" t="str">
        <v/>
      </c>
      <c r="BX459" t="str">
        <v/>
      </c>
      <c r="BY459" t="str">
        <v/>
      </c>
      <c r="BZ459" t="str">
        <v/>
      </c>
      <c r="CA459" t="str">
        <v/>
      </c>
      <c r="CB459" t="str">
        <v/>
      </c>
      <c r="CC459" t="str">
        <v/>
      </c>
      <c r="CD459" t="str">
        <v/>
      </c>
      <c r="CE459" t="str">
        <v/>
      </c>
      <c r="CF459" t="str">
        <v/>
      </c>
      <c r="CG459" t="str">
        <v/>
      </c>
      <c r="CH459" t="str">
        <v/>
      </c>
      <c r="CI459" t="str">
        <v/>
      </c>
      <c r="CJ459" t="str">
        <v/>
      </c>
      <c r="CK459" t="str">
        <v/>
      </c>
      <c r="CL459" t="str">
        <v/>
      </c>
      <c r="CM459" t="str">
        <v/>
      </c>
      <c r="CN459" t="str">
        <v/>
      </c>
      <c r="CO459" t="str">
        <v/>
      </c>
      <c r="CP459" t="str">
        <v/>
      </c>
      <c r="CQ459" t="str">
        <v/>
      </c>
      <c r="CR459" t="str">
        <v/>
      </c>
    </row>
    <row r="460" spans="7:96" x14ac:dyDescent="0.3">
      <c r="G460" s="4" t="str">
        <f t="shared" si="7"/>
        <v/>
      </c>
      <c r="J460" t="str">
        <f>IFERROR(_xlfn.XLOOKUP(I460,Backend!$D$6:$D$101,Backend!$B$6:$B$101),"")</f>
        <v/>
      </c>
      <c r="Q460" t="str" cm="1">
        <f t="array" ref="Q460:CR460">TRANSPOSE(_xlfn._xlws.FILTER(Backend!$M$5:$M$100,J460=Backend!$I$5:$I$100))</f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  <c r="AE460" t="str">
        <v/>
      </c>
      <c r="AF460" t="str">
        <v/>
      </c>
      <c r="AG460" t="str">
        <v/>
      </c>
      <c r="AH460" t="str">
        <v/>
      </c>
      <c r="AI460" t="str">
        <v/>
      </c>
      <c r="AJ460" t="str">
        <v/>
      </c>
      <c r="AK460" t="str">
        <v/>
      </c>
      <c r="AL460" t="str">
        <v/>
      </c>
      <c r="AM460" t="str">
        <v/>
      </c>
      <c r="AN460" t="str">
        <v/>
      </c>
      <c r="AO460" t="str">
        <v/>
      </c>
      <c r="AP460" t="str">
        <v/>
      </c>
      <c r="AQ460" t="str">
        <v/>
      </c>
      <c r="AR460" t="str">
        <v/>
      </c>
      <c r="AS460" t="str">
        <v/>
      </c>
      <c r="AT460" t="str">
        <v/>
      </c>
      <c r="AU460" t="str">
        <v/>
      </c>
      <c r="AV460" t="str">
        <v/>
      </c>
      <c r="AW460" t="str">
        <v/>
      </c>
      <c r="AX460" t="str">
        <v/>
      </c>
      <c r="AY460" t="str">
        <v/>
      </c>
      <c r="AZ460" t="str">
        <v/>
      </c>
      <c r="BA460" t="str">
        <v/>
      </c>
      <c r="BB460" t="str">
        <v/>
      </c>
      <c r="BC460" t="str">
        <v/>
      </c>
      <c r="BD460" t="str">
        <v/>
      </c>
      <c r="BE460" t="str">
        <v/>
      </c>
      <c r="BF460" t="str">
        <v/>
      </c>
      <c r="BG460" t="str">
        <v/>
      </c>
      <c r="BH460" t="str">
        <v/>
      </c>
      <c r="BI460" t="str">
        <v/>
      </c>
      <c r="BJ460" t="str">
        <v/>
      </c>
      <c r="BK460" t="str">
        <v/>
      </c>
      <c r="BL460" t="str">
        <v/>
      </c>
      <c r="BM460" t="str">
        <v/>
      </c>
      <c r="BN460" t="str">
        <v/>
      </c>
      <c r="BO460" t="str">
        <v/>
      </c>
      <c r="BP460" t="str">
        <v/>
      </c>
      <c r="BQ460" t="str">
        <v/>
      </c>
      <c r="BR460" t="str">
        <v/>
      </c>
      <c r="BS460" t="str">
        <v/>
      </c>
      <c r="BT460" t="str">
        <v/>
      </c>
      <c r="BU460" t="str">
        <v/>
      </c>
      <c r="BV460" t="str">
        <v/>
      </c>
      <c r="BW460" t="str">
        <v/>
      </c>
      <c r="BX460" t="str">
        <v/>
      </c>
      <c r="BY460" t="str">
        <v/>
      </c>
      <c r="BZ460" t="str">
        <v/>
      </c>
      <c r="CA460" t="str">
        <v/>
      </c>
      <c r="CB460" t="str">
        <v/>
      </c>
      <c r="CC460" t="str">
        <v/>
      </c>
      <c r="CD460" t="str">
        <v/>
      </c>
      <c r="CE460" t="str">
        <v/>
      </c>
      <c r="CF460" t="str">
        <v/>
      </c>
      <c r="CG460" t="str">
        <v/>
      </c>
      <c r="CH460" t="str">
        <v/>
      </c>
      <c r="CI460" t="str">
        <v/>
      </c>
      <c r="CJ460" t="str">
        <v/>
      </c>
      <c r="CK460" t="str">
        <v/>
      </c>
      <c r="CL460" t="str">
        <v/>
      </c>
      <c r="CM460" t="str">
        <v/>
      </c>
      <c r="CN460" t="str">
        <v/>
      </c>
      <c r="CO460" t="str">
        <v/>
      </c>
      <c r="CP460" t="str">
        <v/>
      </c>
      <c r="CQ460" t="str">
        <v/>
      </c>
      <c r="CR460" t="str">
        <v/>
      </c>
    </row>
    <row r="461" spans="7:96" x14ac:dyDescent="0.3">
      <c r="G461" s="4" t="str">
        <f t="shared" si="7"/>
        <v/>
      </c>
      <c r="J461" t="str">
        <f>IFERROR(_xlfn.XLOOKUP(I461,Backend!$D$6:$D$101,Backend!$B$6:$B$101),"")</f>
        <v/>
      </c>
      <c r="Q461" t="str" cm="1">
        <f t="array" ref="Q461:CR461">TRANSPOSE(_xlfn._xlws.FILTER(Backend!$M$5:$M$100,J461=Backend!$I$5:$I$100))</f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  <c r="AE461" t="str">
        <v/>
      </c>
      <c r="AF461" t="str">
        <v/>
      </c>
      <c r="AG461" t="str">
        <v/>
      </c>
      <c r="AH461" t="str">
        <v/>
      </c>
      <c r="AI461" t="str">
        <v/>
      </c>
      <c r="AJ461" t="str">
        <v/>
      </c>
      <c r="AK461" t="str">
        <v/>
      </c>
      <c r="AL461" t="str">
        <v/>
      </c>
      <c r="AM461" t="str">
        <v/>
      </c>
      <c r="AN461" t="str">
        <v/>
      </c>
      <c r="AO461" t="str">
        <v/>
      </c>
      <c r="AP461" t="str">
        <v/>
      </c>
      <c r="AQ461" t="str">
        <v/>
      </c>
      <c r="AR461" t="str">
        <v/>
      </c>
      <c r="AS461" t="str">
        <v/>
      </c>
      <c r="AT461" t="str">
        <v/>
      </c>
      <c r="AU461" t="str">
        <v/>
      </c>
      <c r="AV461" t="str">
        <v/>
      </c>
      <c r="AW461" t="str">
        <v/>
      </c>
      <c r="AX461" t="str">
        <v/>
      </c>
      <c r="AY461" t="str">
        <v/>
      </c>
      <c r="AZ461" t="str">
        <v/>
      </c>
      <c r="BA461" t="str">
        <v/>
      </c>
      <c r="BB461" t="str">
        <v/>
      </c>
      <c r="BC461" t="str">
        <v/>
      </c>
      <c r="BD461" t="str">
        <v/>
      </c>
      <c r="BE461" t="str">
        <v/>
      </c>
      <c r="BF461" t="str">
        <v/>
      </c>
      <c r="BG461" t="str">
        <v/>
      </c>
      <c r="BH461" t="str">
        <v/>
      </c>
      <c r="BI461" t="str">
        <v/>
      </c>
      <c r="BJ461" t="str">
        <v/>
      </c>
      <c r="BK461" t="str">
        <v/>
      </c>
      <c r="BL461" t="str">
        <v/>
      </c>
      <c r="BM461" t="str">
        <v/>
      </c>
      <c r="BN461" t="str">
        <v/>
      </c>
      <c r="BO461" t="str">
        <v/>
      </c>
      <c r="BP461" t="str">
        <v/>
      </c>
      <c r="BQ461" t="str">
        <v/>
      </c>
      <c r="BR461" t="str">
        <v/>
      </c>
      <c r="BS461" t="str">
        <v/>
      </c>
      <c r="BT461" t="str">
        <v/>
      </c>
      <c r="BU461" t="str">
        <v/>
      </c>
      <c r="BV461" t="str">
        <v/>
      </c>
      <c r="BW461" t="str">
        <v/>
      </c>
      <c r="BX461" t="str">
        <v/>
      </c>
      <c r="BY461" t="str">
        <v/>
      </c>
      <c r="BZ461" t="str">
        <v/>
      </c>
      <c r="CA461" t="str">
        <v/>
      </c>
      <c r="CB461" t="str">
        <v/>
      </c>
      <c r="CC461" t="str">
        <v/>
      </c>
      <c r="CD461" t="str">
        <v/>
      </c>
      <c r="CE461" t="str">
        <v/>
      </c>
      <c r="CF461" t="str">
        <v/>
      </c>
      <c r="CG461" t="str">
        <v/>
      </c>
      <c r="CH461" t="str">
        <v/>
      </c>
      <c r="CI461" t="str">
        <v/>
      </c>
      <c r="CJ461" t="str">
        <v/>
      </c>
      <c r="CK461" t="str">
        <v/>
      </c>
      <c r="CL461" t="str">
        <v/>
      </c>
      <c r="CM461" t="str">
        <v/>
      </c>
      <c r="CN461" t="str">
        <v/>
      </c>
      <c r="CO461" t="str">
        <v/>
      </c>
      <c r="CP461" t="str">
        <v/>
      </c>
      <c r="CQ461" t="str">
        <v/>
      </c>
      <c r="CR461" t="str">
        <v/>
      </c>
    </row>
    <row r="462" spans="7:96" x14ac:dyDescent="0.3">
      <c r="G462" s="4" t="str">
        <f t="shared" si="7"/>
        <v/>
      </c>
      <c r="J462" t="str">
        <f>IFERROR(_xlfn.XLOOKUP(I462,Backend!$D$6:$D$101,Backend!$B$6:$B$101),"")</f>
        <v/>
      </c>
      <c r="Q462" t="str" cm="1">
        <f t="array" ref="Q462:CR462">TRANSPOSE(_xlfn._xlws.FILTER(Backend!$M$5:$M$100,J462=Backend!$I$5:$I$100))</f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  <c r="AE462" t="str">
        <v/>
      </c>
      <c r="AF462" t="str">
        <v/>
      </c>
      <c r="AG462" t="str">
        <v/>
      </c>
      <c r="AH462" t="str">
        <v/>
      </c>
      <c r="AI462" t="str">
        <v/>
      </c>
      <c r="AJ462" t="str">
        <v/>
      </c>
      <c r="AK462" t="str">
        <v/>
      </c>
      <c r="AL462" t="str">
        <v/>
      </c>
      <c r="AM462" t="str">
        <v/>
      </c>
      <c r="AN462" t="str">
        <v/>
      </c>
      <c r="AO462" t="str">
        <v/>
      </c>
      <c r="AP462" t="str">
        <v/>
      </c>
      <c r="AQ462" t="str">
        <v/>
      </c>
      <c r="AR462" t="str">
        <v/>
      </c>
      <c r="AS462" t="str">
        <v/>
      </c>
      <c r="AT462" t="str">
        <v/>
      </c>
      <c r="AU462" t="str">
        <v/>
      </c>
      <c r="AV462" t="str">
        <v/>
      </c>
      <c r="AW462" t="str">
        <v/>
      </c>
      <c r="AX462" t="str">
        <v/>
      </c>
      <c r="AY462" t="str">
        <v/>
      </c>
      <c r="AZ462" t="str">
        <v/>
      </c>
      <c r="BA462" t="str">
        <v/>
      </c>
      <c r="BB462" t="str">
        <v/>
      </c>
      <c r="BC462" t="str">
        <v/>
      </c>
      <c r="BD462" t="str">
        <v/>
      </c>
      <c r="BE462" t="str">
        <v/>
      </c>
      <c r="BF462" t="str">
        <v/>
      </c>
      <c r="BG462" t="str">
        <v/>
      </c>
      <c r="BH462" t="str">
        <v/>
      </c>
      <c r="BI462" t="str">
        <v/>
      </c>
      <c r="BJ462" t="str">
        <v/>
      </c>
      <c r="BK462" t="str">
        <v/>
      </c>
      <c r="BL462" t="str">
        <v/>
      </c>
      <c r="BM462" t="str">
        <v/>
      </c>
      <c r="BN462" t="str">
        <v/>
      </c>
      <c r="BO462" t="str">
        <v/>
      </c>
      <c r="BP462" t="str">
        <v/>
      </c>
      <c r="BQ462" t="str">
        <v/>
      </c>
      <c r="BR462" t="str">
        <v/>
      </c>
      <c r="BS462" t="str">
        <v/>
      </c>
      <c r="BT462" t="str">
        <v/>
      </c>
      <c r="BU462" t="str">
        <v/>
      </c>
      <c r="BV462" t="str">
        <v/>
      </c>
      <c r="BW462" t="str">
        <v/>
      </c>
      <c r="BX462" t="str">
        <v/>
      </c>
      <c r="BY462" t="str">
        <v/>
      </c>
      <c r="BZ462" t="str">
        <v/>
      </c>
      <c r="CA462" t="str">
        <v/>
      </c>
      <c r="CB462" t="str">
        <v/>
      </c>
      <c r="CC462" t="str">
        <v/>
      </c>
      <c r="CD462" t="str">
        <v/>
      </c>
      <c r="CE462" t="str">
        <v/>
      </c>
      <c r="CF462" t="str">
        <v/>
      </c>
      <c r="CG462" t="str">
        <v/>
      </c>
      <c r="CH462" t="str">
        <v/>
      </c>
      <c r="CI462" t="str">
        <v/>
      </c>
      <c r="CJ462" t="str">
        <v/>
      </c>
      <c r="CK462" t="str">
        <v/>
      </c>
      <c r="CL462" t="str">
        <v/>
      </c>
      <c r="CM462" t="str">
        <v/>
      </c>
      <c r="CN462" t="str">
        <v/>
      </c>
      <c r="CO462" t="str">
        <v/>
      </c>
      <c r="CP462" t="str">
        <v/>
      </c>
      <c r="CQ462" t="str">
        <v/>
      </c>
      <c r="CR462" t="str">
        <v/>
      </c>
    </row>
    <row r="463" spans="7:96" x14ac:dyDescent="0.3">
      <c r="G463" s="4" t="str">
        <f t="shared" si="7"/>
        <v/>
      </c>
      <c r="J463" t="str">
        <f>IFERROR(_xlfn.XLOOKUP(I463,Backend!$D$6:$D$101,Backend!$B$6:$B$101),"")</f>
        <v/>
      </c>
      <c r="Q463" t="str" cm="1">
        <f t="array" ref="Q463:CR463">TRANSPOSE(_xlfn._xlws.FILTER(Backend!$M$5:$M$100,J463=Backend!$I$5:$I$100))</f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  <c r="AE463" t="str">
        <v/>
      </c>
      <c r="AF463" t="str">
        <v/>
      </c>
      <c r="AG463" t="str">
        <v/>
      </c>
      <c r="AH463" t="str">
        <v/>
      </c>
      <c r="AI463" t="str">
        <v/>
      </c>
      <c r="AJ463" t="str">
        <v/>
      </c>
      <c r="AK463" t="str">
        <v/>
      </c>
      <c r="AL463" t="str">
        <v/>
      </c>
      <c r="AM463" t="str">
        <v/>
      </c>
      <c r="AN463" t="str">
        <v/>
      </c>
      <c r="AO463" t="str">
        <v/>
      </c>
      <c r="AP463" t="str">
        <v/>
      </c>
      <c r="AQ463" t="str">
        <v/>
      </c>
      <c r="AR463" t="str">
        <v/>
      </c>
      <c r="AS463" t="str">
        <v/>
      </c>
      <c r="AT463" t="str">
        <v/>
      </c>
      <c r="AU463" t="str">
        <v/>
      </c>
      <c r="AV463" t="str">
        <v/>
      </c>
      <c r="AW463" t="str">
        <v/>
      </c>
      <c r="AX463" t="str">
        <v/>
      </c>
      <c r="AY463" t="str">
        <v/>
      </c>
      <c r="AZ463" t="str">
        <v/>
      </c>
      <c r="BA463" t="str">
        <v/>
      </c>
      <c r="BB463" t="str">
        <v/>
      </c>
      <c r="BC463" t="str">
        <v/>
      </c>
      <c r="BD463" t="str">
        <v/>
      </c>
      <c r="BE463" t="str">
        <v/>
      </c>
      <c r="BF463" t="str">
        <v/>
      </c>
      <c r="BG463" t="str">
        <v/>
      </c>
      <c r="BH463" t="str">
        <v/>
      </c>
      <c r="BI463" t="str">
        <v/>
      </c>
      <c r="BJ463" t="str">
        <v/>
      </c>
      <c r="BK463" t="str">
        <v/>
      </c>
      <c r="BL463" t="str">
        <v/>
      </c>
      <c r="BM463" t="str">
        <v/>
      </c>
      <c r="BN463" t="str">
        <v/>
      </c>
      <c r="BO463" t="str">
        <v/>
      </c>
      <c r="BP463" t="str">
        <v/>
      </c>
      <c r="BQ463" t="str">
        <v/>
      </c>
      <c r="BR463" t="str">
        <v/>
      </c>
      <c r="BS463" t="str">
        <v/>
      </c>
      <c r="BT463" t="str">
        <v/>
      </c>
      <c r="BU463" t="str">
        <v/>
      </c>
      <c r="BV463" t="str">
        <v/>
      </c>
      <c r="BW463" t="str">
        <v/>
      </c>
      <c r="BX463" t="str">
        <v/>
      </c>
      <c r="BY463" t="str">
        <v/>
      </c>
      <c r="BZ463" t="str">
        <v/>
      </c>
      <c r="CA463" t="str">
        <v/>
      </c>
      <c r="CB463" t="str">
        <v/>
      </c>
      <c r="CC463" t="str">
        <v/>
      </c>
      <c r="CD463" t="str">
        <v/>
      </c>
      <c r="CE463" t="str">
        <v/>
      </c>
      <c r="CF463" t="str">
        <v/>
      </c>
      <c r="CG463" t="str">
        <v/>
      </c>
      <c r="CH463" t="str">
        <v/>
      </c>
      <c r="CI463" t="str">
        <v/>
      </c>
      <c r="CJ463" t="str">
        <v/>
      </c>
      <c r="CK463" t="str">
        <v/>
      </c>
      <c r="CL463" t="str">
        <v/>
      </c>
      <c r="CM463" t="str">
        <v/>
      </c>
      <c r="CN463" t="str">
        <v/>
      </c>
      <c r="CO463" t="str">
        <v/>
      </c>
      <c r="CP463" t="str">
        <v/>
      </c>
      <c r="CQ463" t="str">
        <v/>
      </c>
      <c r="CR463" t="str">
        <v/>
      </c>
    </row>
    <row r="464" spans="7:96" x14ac:dyDescent="0.3">
      <c r="G464" s="4" t="str">
        <f t="shared" si="7"/>
        <v/>
      </c>
      <c r="J464" t="str">
        <f>IFERROR(_xlfn.XLOOKUP(I464,Backend!$D$6:$D$101,Backend!$B$6:$B$101),"")</f>
        <v/>
      </c>
      <c r="Q464" t="str" cm="1">
        <f t="array" ref="Q464:CR464">TRANSPOSE(_xlfn._xlws.FILTER(Backend!$M$5:$M$100,J464=Backend!$I$5:$I$100))</f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  <c r="AE464" t="str">
        <v/>
      </c>
      <c r="AF464" t="str">
        <v/>
      </c>
      <c r="AG464" t="str">
        <v/>
      </c>
      <c r="AH464" t="str">
        <v/>
      </c>
      <c r="AI464" t="str">
        <v/>
      </c>
      <c r="AJ464" t="str">
        <v/>
      </c>
      <c r="AK464" t="str">
        <v/>
      </c>
      <c r="AL464" t="str">
        <v/>
      </c>
      <c r="AM464" t="str">
        <v/>
      </c>
      <c r="AN464" t="str">
        <v/>
      </c>
      <c r="AO464" t="str">
        <v/>
      </c>
      <c r="AP464" t="str">
        <v/>
      </c>
      <c r="AQ464" t="str">
        <v/>
      </c>
      <c r="AR464" t="str">
        <v/>
      </c>
      <c r="AS464" t="str">
        <v/>
      </c>
      <c r="AT464" t="str">
        <v/>
      </c>
      <c r="AU464" t="str">
        <v/>
      </c>
      <c r="AV464" t="str">
        <v/>
      </c>
      <c r="AW464" t="str">
        <v/>
      </c>
      <c r="AX464" t="str">
        <v/>
      </c>
      <c r="AY464" t="str">
        <v/>
      </c>
      <c r="AZ464" t="str">
        <v/>
      </c>
      <c r="BA464" t="str">
        <v/>
      </c>
      <c r="BB464" t="str">
        <v/>
      </c>
      <c r="BC464" t="str">
        <v/>
      </c>
      <c r="BD464" t="str">
        <v/>
      </c>
      <c r="BE464" t="str">
        <v/>
      </c>
      <c r="BF464" t="str">
        <v/>
      </c>
      <c r="BG464" t="str">
        <v/>
      </c>
      <c r="BH464" t="str">
        <v/>
      </c>
      <c r="BI464" t="str">
        <v/>
      </c>
      <c r="BJ464" t="str">
        <v/>
      </c>
      <c r="BK464" t="str">
        <v/>
      </c>
      <c r="BL464" t="str">
        <v/>
      </c>
      <c r="BM464" t="str">
        <v/>
      </c>
      <c r="BN464" t="str">
        <v/>
      </c>
      <c r="BO464" t="str">
        <v/>
      </c>
      <c r="BP464" t="str">
        <v/>
      </c>
      <c r="BQ464" t="str">
        <v/>
      </c>
      <c r="BR464" t="str">
        <v/>
      </c>
      <c r="BS464" t="str">
        <v/>
      </c>
      <c r="BT464" t="str">
        <v/>
      </c>
      <c r="BU464" t="str">
        <v/>
      </c>
      <c r="BV464" t="str">
        <v/>
      </c>
      <c r="BW464" t="str">
        <v/>
      </c>
      <c r="BX464" t="str">
        <v/>
      </c>
      <c r="BY464" t="str">
        <v/>
      </c>
      <c r="BZ464" t="str">
        <v/>
      </c>
      <c r="CA464" t="str">
        <v/>
      </c>
      <c r="CB464" t="str">
        <v/>
      </c>
      <c r="CC464" t="str">
        <v/>
      </c>
      <c r="CD464" t="str">
        <v/>
      </c>
      <c r="CE464" t="str">
        <v/>
      </c>
      <c r="CF464" t="str">
        <v/>
      </c>
      <c r="CG464" t="str">
        <v/>
      </c>
      <c r="CH464" t="str">
        <v/>
      </c>
      <c r="CI464" t="str">
        <v/>
      </c>
      <c r="CJ464" t="str">
        <v/>
      </c>
      <c r="CK464" t="str">
        <v/>
      </c>
      <c r="CL464" t="str">
        <v/>
      </c>
      <c r="CM464" t="str">
        <v/>
      </c>
      <c r="CN464" t="str">
        <v/>
      </c>
      <c r="CO464" t="str">
        <v/>
      </c>
      <c r="CP464" t="str">
        <v/>
      </c>
      <c r="CQ464" t="str">
        <v/>
      </c>
      <c r="CR464" t="str">
        <v/>
      </c>
    </row>
    <row r="465" spans="7:96" x14ac:dyDescent="0.3">
      <c r="G465" s="4" t="str">
        <f t="shared" si="7"/>
        <v/>
      </c>
      <c r="J465" t="str">
        <f>IFERROR(_xlfn.XLOOKUP(I465,Backend!$D$6:$D$101,Backend!$B$6:$B$101),"")</f>
        <v/>
      </c>
      <c r="Q465" t="str" cm="1">
        <f t="array" ref="Q465:CR465">TRANSPOSE(_xlfn._xlws.FILTER(Backend!$M$5:$M$100,J465=Backend!$I$5:$I$100))</f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  <c r="AE465" t="str">
        <v/>
      </c>
      <c r="AF465" t="str">
        <v/>
      </c>
      <c r="AG465" t="str">
        <v/>
      </c>
      <c r="AH465" t="str">
        <v/>
      </c>
      <c r="AI465" t="str">
        <v/>
      </c>
      <c r="AJ465" t="str">
        <v/>
      </c>
      <c r="AK465" t="str">
        <v/>
      </c>
      <c r="AL465" t="str">
        <v/>
      </c>
      <c r="AM465" t="str">
        <v/>
      </c>
      <c r="AN465" t="str">
        <v/>
      </c>
      <c r="AO465" t="str">
        <v/>
      </c>
      <c r="AP465" t="str">
        <v/>
      </c>
      <c r="AQ465" t="str">
        <v/>
      </c>
      <c r="AR465" t="str">
        <v/>
      </c>
      <c r="AS465" t="str">
        <v/>
      </c>
      <c r="AT465" t="str">
        <v/>
      </c>
      <c r="AU465" t="str">
        <v/>
      </c>
      <c r="AV465" t="str">
        <v/>
      </c>
      <c r="AW465" t="str">
        <v/>
      </c>
      <c r="AX465" t="str">
        <v/>
      </c>
      <c r="AY465" t="str">
        <v/>
      </c>
      <c r="AZ465" t="str">
        <v/>
      </c>
      <c r="BA465" t="str">
        <v/>
      </c>
      <c r="BB465" t="str">
        <v/>
      </c>
      <c r="BC465" t="str">
        <v/>
      </c>
      <c r="BD465" t="str">
        <v/>
      </c>
      <c r="BE465" t="str">
        <v/>
      </c>
      <c r="BF465" t="str">
        <v/>
      </c>
      <c r="BG465" t="str">
        <v/>
      </c>
      <c r="BH465" t="str">
        <v/>
      </c>
      <c r="BI465" t="str">
        <v/>
      </c>
      <c r="BJ465" t="str">
        <v/>
      </c>
      <c r="BK465" t="str">
        <v/>
      </c>
      <c r="BL465" t="str">
        <v/>
      </c>
      <c r="BM465" t="str">
        <v/>
      </c>
      <c r="BN465" t="str">
        <v/>
      </c>
      <c r="BO465" t="str">
        <v/>
      </c>
      <c r="BP465" t="str">
        <v/>
      </c>
      <c r="BQ465" t="str">
        <v/>
      </c>
      <c r="BR465" t="str">
        <v/>
      </c>
      <c r="BS465" t="str">
        <v/>
      </c>
      <c r="BT465" t="str">
        <v/>
      </c>
      <c r="BU465" t="str">
        <v/>
      </c>
      <c r="BV465" t="str">
        <v/>
      </c>
      <c r="BW465" t="str">
        <v/>
      </c>
      <c r="BX465" t="str">
        <v/>
      </c>
      <c r="BY465" t="str">
        <v/>
      </c>
      <c r="BZ465" t="str">
        <v/>
      </c>
      <c r="CA465" t="str">
        <v/>
      </c>
      <c r="CB465" t="str">
        <v/>
      </c>
      <c r="CC465" t="str">
        <v/>
      </c>
      <c r="CD465" t="str">
        <v/>
      </c>
      <c r="CE465" t="str">
        <v/>
      </c>
      <c r="CF465" t="str">
        <v/>
      </c>
      <c r="CG465" t="str">
        <v/>
      </c>
      <c r="CH465" t="str">
        <v/>
      </c>
      <c r="CI465" t="str">
        <v/>
      </c>
      <c r="CJ465" t="str">
        <v/>
      </c>
      <c r="CK465" t="str">
        <v/>
      </c>
      <c r="CL465" t="str">
        <v/>
      </c>
      <c r="CM465" t="str">
        <v/>
      </c>
      <c r="CN465" t="str">
        <v/>
      </c>
      <c r="CO465" t="str">
        <v/>
      </c>
      <c r="CP465" t="str">
        <v/>
      </c>
      <c r="CQ465" t="str">
        <v/>
      </c>
      <c r="CR465" t="str">
        <v/>
      </c>
    </row>
    <row r="466" spans="7:96" x14ac:dyDescent="0.3">
      <c r="G466" s="4" t="str">
        <f t="shared" si="7"/>
        <v/>
      </c>
      <c r="J466" t="str">
        <f>IFERROR(_xlfn.XLOOKUP(I466,Backend!$D$6:$D$101,Backend!$B$6:$B$101),"")</f>
        <v/>
      </c>
      <c r="Q466" t="str" cm="1">
        <f t="array" ref="Q466:CR466">TRANSPOSE(_xlfn._xlws.FILTER(Backend!$M$5:$M$100,J466=Backend!$I$5:$I$100))</f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  <c r="AE466" t="str">
        <v/>
      </c>
      <c r="AF466" t="str">
        <v/>
      </c>
      <c r="AG466" t="str">
        <v/>
      </c>
      <c r="AH466" t="str">
        <v/>
      </c>
      <c r="AI466" t="str">
        <v/>
      </c>
      <c r="AJ466" t="str">
        <v/>
      </c>
      <c r="AK466" t="str">
        <v/>
      </c>
      <c r="AL466" t="str">
        <v/>
      </c>
      <c r="AM466" t="str">
        <v/>
      </c>
      <c r="AN466" t="str">
        <v/>
      </c>
      <c r="AO466" t="str">
        <v/>
      </c>
      <c r="AP466" t="str">
        <v/>
      </c>
      <c r="AQ466" t="str">
        <v/>
      </c>
      <c r="AR466" t="str">
        <v/>
      </c>
      <c r="AS466" t="str">
        <v/>
      </c>
      <c r="AT466" t="str">
        <v/>
      </c>
      <c r="AU466" t="str">
        <v/>
      </c>
      <c r="AV466" t="str">
        <v/>
      </c>
      <c r="AW466" t="str">
        <v/>
      </c>
      <c r="AX466" t="str">
        <v/>
      </c>
      <c r="AY466" t="str">
        <v/>
      </c>
      <c r="AZ466" t="str">
        <v/>
      </c>
      <c r="BA466" t="str">
        <v/>
      </c>
      <c r="BB466" t="str">
        <v/>
      </c>
      <c r="BC466" t="str">
        <v/>
      </c>
      <c r="BD466" t="str">
        <v/>
      </c>
      <c r="BE466" t="str">
        <v/>
      </c>
      <c r="BF466" t="str">
        <v/>
      </c>
      <c r="BG466" t="str">
        <v/>
      </c>
      <c r="BH466" t="str">
        <v/>
      </c>
      <c r="BI466" t="str">
        <v/>
      </c>
      <c r="BJ466" t="str">
        <v/>
      </c>
      <c r="BK466" t="str">
        <v/>
      </c>
      <c r="BL466" t="str">
        <v/>
      </c>
      <c r="BM466" t="str">
        <v/>
      </c>
      <c r="BN466" t="str">
        <v/>
      </c>
      <c r="BO466" t="str">
        <v/>
      </c>
      <c r="BP466" t="str">
        <v/>
      </c>
      <c r="BQ466" t="str">
        <v/>
      </c>
      <c r="BR466" t="str">
        <v/>
      </c>
      <c r="BS466" t="str">
        <v/>
      </c>
      <c r="BT466" t="str">
        <v/>
      </c>
      <c r="BU466" t="str">
        <v/>
      </c>
      <c r="BV466" t="str">
        <v/>
      </c>
      <c r="BW466" t="str">
        <v/>
      </c>
      <c r="BX466" t="str">
        <v/>
      </c>
      <c r="BY466" t="str">
        <v/>
      </c>
      <c r="BZ466" t="str">
        <v/>
      </c>
      <c r="CA466" t="str">
        <v/>
      </c>
      <c r="CB466" t="str">
        <v/>
      </c>
      <c r="CC466" t="str">
        <v/>
      </c>
      <c r="CD466" t="str">
        <v/>
      </c>
      <c r="CE466" t="str">
        <v/>
      </c>
      <c r="CF466" t="str">
        <v/>
      </c>
      <c r="CG466" t="str">
        <v/>
      </c>
      <c r="CH466" t="str">
        <v/>
      </c>
      <c r="CI466" t="str">
        <v/>
      </c>
      <c r="CJ466" t="str">
        <v/>
      </c>
      <c r="CK466" t="str">
        <v/>
      </c>
      <c r="CL466" t="str">
        <v/>
      </c>
      <c r="CM466" t="str">
        <v/>
      </c>
      <c r="CN466" t="str">
        <v/>
      </c>
      <c r="CO466" t="str">
        <v/>
      </c>
      <c r="CP466" t="str">
        <v/>
      </c>
      <c r="CQ466" t="str">
        <v/>
      </c>
      <c r="CR466" t="str">
        <v/>
      </c>
    </row>
    <row r="467" spans="7:96" x14ac:dyDescent="0.3">
      <c r="G467" s="4" t="str">
        <f t="shared" si="7"/>
        <v/>
      </c>
      <c r="J467" t="str">
        <f>IFERROR(_xlfn.XLOOKUP(I467,Backend!$D$6:$D$101,Backend!$B$6:$B$101),"")</f>
        <v/>
      </c>
      <c r="Q467" t="str" cm="1">
        <f t="array" ref="Q467:CR467">TRANSPOSE(_xlfn._xlws.FILTER(Backend!$M$5:$M$100,J467=Backend!$I$5:$I$100))</f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  <c r="AE467" t="str">
        <v/>
      </c>
      <c r="AF467" t="str">
        <v/>
      </c>
      <c r="AG467" t="str">
        <v/>
      </c>
      <c r="AH467" t="str">
        <v/>
      </c>
      <c r="AI467" t="str">
        <v/>
      </c>
      <c r="AJ467" t="str">
        <v/>
      </c>
      <c r="AK467" t="str">
        <v/>
      </c>
      <c r="AL467" t="str">
        <v/>
      </c>
      <c r="AM467" t="str">
        <v/>
      </c>
      <c r="AN467" t="str">
        <v/>
      </c>
      <c r="AO467" t="str">
        <v/>
      </c>
      <c r="AP467" t="str">
        <v/>
      </c>
      <c r="AQ467" t="str">
        <v/>
      </c>
      <c r="AR467" t="str">
        <v/>
      </c>
      <c r="AS467" t="str">
        <v/>
      </c>
      <c r="AT467" t="str">
        <v/>
      </c>
      <c r="AU467" t="str">
        <v/>
      </c>
      <c r="AV467" t="str">
        <v/>
      </c>
      <c r="AW467" t="str">
        <v/>
      </c>
      <c r="AX467" t="str">
        <v/>
      </c>
      <c r="AY467" t="str">
        <v/>
      </c>
      <c r="AZ467" t="str">
        <v/>
      </c>
      <c r="BA467" t="str">
        <v/>
      </c>
      <c r="BB467" t="str">
        <v/>
      </c>
      <c r="BC467" t="str">
        <v/>
      </c>
      <c r="BD467" t="str">
        <v/>
      </c>
      <c r="BE467" t="str">
        <v/>
      </c>
      <c r="BF467" t="str">
        <v/>
      </c>
      <c r="BG467" t="str">
        <v/>
      </c>
      <c r="BH467" t="str">
        <v/>
      </c>
      <c r="BI467" t="str">
        <v/>
      </c>
      <c r="BJ467" t="str">
        <v/>
      </c>
      <c r="BK467" t="str">
        <v/>
      </c>
      <c r="BL467" t="str">
        <v/>
      </c>
      <c r="BM467" t="str">
        <v/>
      </c>
      <c r="BN467" t="str">
        <v/>
      </c>
      <c r="BO467" t="str">
        <v/>
      </c>
      <c r="BP467" t="str">
        <v/>
      </c>
      <c r="BQ467" t="str">
        <v/>
      </c>
      <c r="BR467" t="str">
        <v/>
      </c>
      <c r="BS467" t="str">
        <v/>
      </c>
      <c r="BT467" t="str">
        <v/>
      </c>
      <c r="BU467" t="str">
        <v/>
      </c>
      <c r="BV467" t="str">
        <v/>
      </c>
      <c r="BW467" t="str">
        <v/>
      </c>
      <c r="BX467" t="str">
        <v/>
      </c>
      <c r="BY467" t="str">
        <v/>
      </c>
      <c r="BZ467" t="str">
        <v/>
      </c>
      <c r="CA467" t="str">
        <v/>
      </c>
      <c r="CB467" t="str">
        <v/>
      </c>
      <c r="CC467" t="str">
        <v/>
      </c>
      <c r="CD467" t="str">
        <v/>
      </c>
      <c r="CE467" t="str">
        <v/>
      </c>
      <c r="CF467" t="str">
        <v/>
      </c>
      <c r="CG467" t="str">
        <v/>
      </c>
      <c r="CH467" t="str">
        <v/>
      </c>
      <c r="CI467" t="str">
        <v/>
      </c>
      <c r="CJ467" t="str">
        <v/>
      </c>
      <c r="CK467" t="str">
        <v/>
      </c>
      <c r="CL467" t="str">
        <v/>
      </c>
      <c r="CM467" t="str">
        <v/>
      </c>
      <c r="CN467" t="str">
        <v/>
      </c>
      <c r="CO467" t="str">
        <v/>
      </c>
      <c r="CP467" t="str">
        <v/>
      </c>
      <c r="CQ467" t="str">
        <v/>
      </c>
      <c r="CR467" t="str">
        <v/>
      </c>
    </row>
    <row r="468" spans="7:96" x14ac:dyDescent="0.3">
      <c r="G468" s="4" t="str">
        <f t="shared" si="7"/>
        <v/>
      </c>
      <c r="J468" t="str">
        <f>IFERROR(_xlfn.XLOOKUP(I468,Backend!$D$6:$D$101,Backend!$B$6:$B$101),"")</f>
        <v/>
      </c>
      <c r="Q468" t="str" cm="1">
        <f t="array" ref="Q468:CR468">TRANSPOSE(_xlfn._xlws.FILTER(Backend!$M$5:$M$100,J468=Backend!$I$5:$I$100))</f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/>
      </c>
      <c r="AG468" t="str">
        <v/>
      </c>
      <c r="AH468" t="str">
        <v/>
      </c>
      <c r="AI468" t="str">
        <v/>
      </c>
      <c r="AJ468" t="str">
        <v/>
      </c>
      <c r="AK468" t="str">
        <v/>
      </c>
      <c r="AL468" t="str">
        <v/>
      </c>
      <c r="AM468" t="str">
        <v/>
      </c>
      <c r="AN468" t="str">
        <v/>
      </c>
      <c r="AO468" t="str">
        <v/>
      </c>
      <c r="AP468" t="str">
        <v/>
      </c>
      <c r="AQ468" t="str">
        <v/>
      </c>
      <c r="AR468" t="str">
        <v/>
      </c>
      <c r="AS468" t="str">
        <v/>
      </c>
      <c r="AT468" t="str">
        <v/>
      </c>
      <c r="AU468" t="str">
        <v/>
      </c>
      <c r="AV468" t="str">
        <v/>
      </c>
      <c r="AW468" t="str">
        <v/>
      </c>
      <c r="AX468" t="str">
        <v/>
      </c>
      <c r="AY468" t="str">
        <v/>
      </c>
      <c r="AZ468" t="str">
        <v/>
      </c>
      <c r="BA468" t="str">
        <v/>
      </c>
      <c r="BB468" t="str">
        <v/>
      </c>
      <c r="BC468" t="str">
        <v/>
      </c>
      <c r="BD468" t="str">
        <v/>
      </c>
      <c r="BE468" t="str">
        <v/>
      </c>
      <c r="BF468" t="str">
        <v/>
      </c>
      <c r="BG468" t="str">
        <v/>
      </c>
      <c r="BH468" t="str">
        <v/>
      </c>
      <c r="BI468" t="str">
        <v/>
      </c>
      <c r="BJ468" t="str">
        <v/>
      </c>
      <c r="BK468" t="str">
        <v/>
      </c>
      <c r="BL468" t="str">
        <v/>
      </c>
      <c r="BM468" t="str">
        <v/>
      </c>
      <c r="BN468" t="str">
        <v/>
      </c>
      <c r="BO468" t="str">
        <v/>
      </c>
      <c r="BP468" t="str">
        <v/>
      </c>
      <c r="BQ468" t="str">
        <v/>
      </c>
      <c r="BR468" t="str">
        <v/>
      </c>
      <c r="BS468" t="str">
        <v/>
      </c>
      <c r="BT468" t="str">
        <v/>
      </c>
      <c r="BU468" t="str">
        <v/>
      </c>
      <c r="BV468" t="str">
        <v/>
      </c>
      <c r="BW468" t="str">
        <v/>
      </c>
      <c r="BX468" t="str">
        <v/>
      </c>
      <c r="BY468" t="str">
        <v/>
      </c>
      <c r="BZ468" t="str">
        <v/>
      </c>
      <c r="CA468" t="str">
        <v/>
      </c>
      <c r="CB468" t="str">
        <v/>
      </c>
      <c r="CC468" t="str">
        <v/>
      </c>
      <c r="CD468" t="str">
        <v/>
      </c>
      <c r="CE468" t="str">
        <v/>
      </c>
      <c r="CF468" t="str">
        <v/>
      </c>
      <c r="CG468" t="str">
        <v/>
      </c>
      <c r="CH468" t="str">
        <v/>
      </c>
      <c r="CI468" t="str">
        <v/>
      </c>
      <c r="CJ468" t="str">
        <v/>
      </c>
      <c r="CK468" t="str">
        <v/>
      </c>
      <c r="CL468" t="str">
        <v/>
      </c>
      <c r="CM468" t="str">
        <v/>
      </c>
      <c r="CN468" t="str">
        <v/>
      </c>
      <c r="CO468" t="str">
        <v/>
      </c>
      <c r="CP468" t="str">
        <v/>
      </c>
      <c r="CQ468" t="str">
        <v/>
      </c>
      <c r="CR468" t="str">
        <v/>
      </c>
    </row>
    <row r="469" spans="7:96" x14ac:dyDescent="0.3">
      <c r="G469" s="4" t="str">
        <f t="shared" si="7"/>
        <v/>
      </c>
      <c r="J469" t="str">
        <f>IFERROR(_xlfn.XLOOKUP(I469,Backend!$D$6:$D$101,Backend!$B$6:$B$101),"")</f>
        <v/>
      </c>
      <c r="Q469" t="str" cm="1">
        <f t="array" ref="Q469:CR469">TRANSPOSE(_xlfn._xlws.FILTER(Backend!$M$5:$M$100,J469=Backend!$I$5:$I$100))</f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  <c r="AE469" t="str">
        <v/>
      </c>
      <c r="AF469" t="str">
        <v/>
      </c>
      <c r="AG469" t="str">
        <v/>
      </c>
      <c r="AH469" t="str">
        <v/>
      </c>
      <c r="AI469" t="str">
        <v/>
      </c>
      <c r="AJ469" t="str">
        <v/>
      </c>
      <c r="AK469" t="str">
        <v/>
      </c>
      <c r="AL469" t="str">
        <v/>
      </c>
      <c r="AM469" t="str">
        <v/>
      </c>
      <c r="AN469" t="str">
        <v/>
      </c>
      <c r="AO469" t="str">
        <v/>
      </c>
      <c r="AP469" t="str">
        <v/>
      </c>
      <c r="AQ469" t="str">
        <v/>
      </c>
      <c r="AR469" t="str">
        <v/>
      </c>
      <c r="AS469" t="str">
        <v/>
      </c>
      <c r="AT469" t="str">
        <v/>
      </c>
      <c r="AU469" t="str">
        <v/>
      </c>
      <c r="AV469" t="str">
        <v/>
      </c>
      <c r="AW469" t="str">
        <v/>
      </c>
      <c r="AX469" t="str">
        <v/>
      </c>
      <c r="AY469" t="str">
        <v/>
      </c>
      <c r="AZ469" t="str">
        <v/>
      </c>
      <c r="BA469" t="str">
        <v/>
      </c>
      <c r="BB469" t="str">
        <v/>
      </c>
      <c r="BC469" t="str">
        <v/>
      </c>
      <c r="BD469" t="str">
        <v/>
      </c>
      <c r="BE469" t="str">
        <v/>
      </c>
      <c r="BF469" t="str">
        <v/>
      </c>
      <c r="BG469" t="str">
        <v/>
      </c>
      <c r="BH469" t="str">
        <v/>
      </c>
      <c r="BI469" t="str">
        <v/>
      </c>
      <c r="BJ469" t="str">
        <v/>
      </c>
      <c r="BK469" t="str">
        <v/>
      </c>
      <c r="BL469" t="str">
        <v/>
      </c>
      <c r="BM469" t="str">
        <v/>
      </c>
      <c r="BN469" t="str">
        <v/>
      </c>
      <c r="BO469" t="str">
        <v/>
      </c>
      <c r="BP469" t="str">
        <v/>
      </c>
      <c r="BQ469" t="str">
        <v/>
      </c>
      <c r="BR469" t="str">
        <v/>
      </c>
      <c r="BS469" t="str">
        <v/>
      </c>
      <c r="BT469" t="str">
        <v/>
      </c>
      <c r="BU469" t="str">
        <v/>
      </c>
      <c r="BV469" t="str">
        <v/>
      </c>
      <c r="BW469" t="str">
        <v/>
      </c>
      <c r="BX469" t="str">
        <v/>
      </c>
      <c r="BY469" t="str">
        <v/>
      </c>
      <c r="BZ469" t="str">
        <v/>
      </c>
      <c r="CA469" t="str">
        <v/>
      </c>
      <c r="CB469" t="str">
        <v/>
      </c>
      <c r="CC469" t="str">
        <v/>
      </c>
      <c r="CD469" t="str">
        <v/>
      </c>
      <c r="CE469" t="str">
        <v/>
      </c>
      <c r="CF469" t="str">
        <v/>
      </c>
      <c r="CG469" t="str">
        <v/>
      </c>
      <c r="CH469" t="str">
        <v/>
      </c>
      <c r="CI469" t="str">
        <v/>
      </c>
      <c r="CJ469" t="str">
        <v/>
      </c>
      <c r="CK469" t="str">
        <v/>
      </c>
      <c r="CL469" t="str">
        <v/>
      </c>
      <c r="CM469" t="str">
        <v/>
      </c>
      <c r="CN469" t="str">
        <v/>
      </c>
      <c r="CO469" t="str">
        <v/>
      </c>
      <c r="CP469" t="str">
        <v/>
      </c>
      <c r="CQ469" t="str">
        <v/>
      </c>
      <c r="CR469" t="str">
        <v/>
      </c>
    </row>
    <row r="470" spans="7:96" x14ac:dyDescent="0.3">
      <c r="G470" s="4" t="str">
        <f t="shared" si="7"/>
        <v/>
      </c>
      <c r="J470" t="str">
        <f>IFERROR(_xlfn.XLOOKUP(I470,Backend!$D$6:$D$101,Backend!$B$6:$B$101),"")</f>
        <v/>
      </c>
      <c r="Q470" t="str" cm="1">
        <f t="array" ref="Q470:CR470">TRANSPOSE(_xlfn._xlws.FILTER(Backend!$M$5:$M$100,J470=Backend!$I$5:$I$100))</f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  <c r="AE470" t="str">
        <v/>
      </c>
      <c r="AF470" t="str">
        <v/>
      </c>
      <c r="AG470" t="str">
        <v/>
      </c>
      <c r="AH470" t="str">
        <v/>
      </c>
      <c r="AI470" t="str">
        <v/>
      </c>
      <c r="AJ470" t="str">
        <v/>
      </c>
      <c r="AK470" t="str">
        <v/>
      </c>
      <c r="AL470" t="str">
        <v/>
      </c>
      <c r="AM470" t="str">
        <v/>
      </c>
      <c r="AN470" t="str">
        <v/>
      </c>
      <c r="AO470" t="str">
        <v/>
      </c>
      <c r="AP470" t="str">
        <v/>
      </c>
      <c r="AQ470" t="str">
        <v/>
      </c>
      <c r="AR470" t="str">
        <v/>
      </c>
      <c r="AS470" t="str">
        <v/>
      </c>
      <c r="AT470" t="str">
        <v/>
      </c>
      <c r="AU470" t="str">
        <v/>
      </c>
      <c r="AV470" t="str">
        <v/>
      </c>
      <c r="AW470" t="str">
        <v/>
      </c>
      <c r="AX470" t="str">
        <v/>
      </c>
      <c r="AY470" t="str">
        <v/>
      </c>
      <c r="AZ470" t="str">
        <v/>
      </c>
      <c r="BA470" t="str">
        <v/>
      </c>
      <c r="BB470" t="str">
        <v/>
      </c>
      <c r="BC470" t="str">
        <v/>
      </c>
      <c r="BD470" t="str">
        <v/>
      </c>
      <c r="BE470" t="str">
        <v/>
      </c>
      <c r="BF470" t="str">
        <v/>
      </c>
      <c r="BG470" t="str">
        <v/>
      </c>
      <c r="BH470" t="str">
        <v/>
      </c>
      <c r="BI470" t="str">
        <v/>
      </c>
      <c r="BJ470" t="str">
        <v/>
      </c>
      <c r="BK470" t="str">
        <v/>
      </c>
      <c r="BL470" t="str">
        <v/>
      </c>
      <c r="BM470" t="str">
        <v/>
      </c>
      <c r="BN470" t="str">
        <v/>
      </c>
      <c r="BO470" t="str">
        <v/>
      </c>
      <c r="BP470" t="str">
        <v/>
      </c>
      <c r="BQ470" t="str">
        <v/>
      </c>
      <c r="BR470" t="str">
        <v/>
      </c>
      <c r="BS470" t="str">
        <v/>
      </c>
      <c r="BT470" t="str">
        <v/>
      </c>
      <c r="BU470" t="str">
        <v/>
      </c>
      <c r="BV470" t="str">
        <v/>
      </c>
      <c r="BW470" t="str">
        <v/>
      </c>
      <c r="BX470" t="str">
        <v/>
      </c>
      <c r="BY470" t="str">
        <v/>
      </c>
      <c r="BZ470" t="str">
        <v/>
      </c>
      <c r="CA470" t="str">
        <v/>
      </c>
      <c r="CB470" t="str">
        <v/>
      </c>
      <c r="CC470" t="str">
        <v/>
      </c>
      <c r="CD470" t="str">
        <v/>
      </c>
      <c r="CE470" t="str">
        <v/>
      </c>
      <c r="CF470" t="str">
        <v/>
      </c>
      <c r="CG470" t="str">
        <v/>
      </c>
      <c r="CH470" t="str">
        <v/>
      </c>
      <c r="CI470" t="str">
        <v/>
      </c>
      <c r="CJ470" t="str">
        <v/>
      </c>
      <c r="CK470" t="str">
        <v/>
      </c>
      <c r="CL470" t="str">
        <v/>
      </c>
      <c r="CM470" t="str">
        <v/>
      </c>
      <c r="CN470" t="str">
        <v/>
      </c>
      <c r="CO470" t="str">
        <v/>
      </c>
      <c r="CP470" t="str">
        <v/>
      </c>
      <c r="CQ470" t="str">
        <v/>
      </c>
      <c r="CR470" t="str">
        <v/>
      </c>
    </row>
    <row r="471" spans="7:96" x14ac:dyDescent="0.3">
      <c r="G471" s="4" t="str">
        <f t="shared" si="7"/>
        <v/>
      </c>
      <c r="J471" t="str">
        <f>IFERROR(_xlfn.XLOOKUP(I471,Backend!$D$6:$D$101,Backend!$B$6:$B$101),"")</f>
        <v/>
      </c>
      <c r="Q471" t="str" cm="1">
        <f t="array" ref="Q471:CR471">TRANSPOSE(_xlfn._xlws.FILTER(Backend!$M$5:$M$100,J471=Backend!$I$5:$I$100))</f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  <c r="AE471" t="str">
        <v/>
      </c>
      <c r="AF471" t="str">
        <v/>
      </c>
      <c r="AG471" t="str">
        <v/>
      </c>
      <c r="AH471" t="str">
        <v/>
      </c>
      <c r="AI471" t="str">
        <v/>
      </c>
      <c r="AJ471" t="str">
        <v/>
      </c>
      <c r="AK471" t="str">
        <v/>
      </c>
      <c r="AL471" t="str">
        <v/>
      </c>
      <c r="AM471" t="str">
        <v/>
      </c>
      <c r="AN471" t="str">
        <v/>
      </c>
      <c r="AO471" t="str">
        <v/>
      </c>
      <c r="AP471" t="str">
        <v/>
      </c>
      <c r="AQ471" t="str">
        <v/>
      </c>
      <c r="AR471" t="str">
        <v/>
      </c>
      <c r="AS471" t="str">
        <v/>
      </c>
      <c r="AT471" t="str">
        <v/>
      </c>
      <c r="AU471" t="str">
        <v/>
      </c>
      <c r="AV471" t="str">
        <v/>
      </c>
      <c r="AW471" t="str">
        <v/>
      </c>
      <c r="AX471" t="str">
        <v/>
      </c>
      <c r="AY471" t="str">
        <v/>
      </c>
      <c r="AZ471" t="str">
        <v/>
      </c>
      <c r="BA471" t="str">
        <v/>
      </c>
      <c r="BB471" t="str">
        <v/>
      </c>
      <c r="BC471" t="str">
        <v/>
      </c>
      <c r="BD471" t="str">
        <v/>
      </c>
      <c r="BE471" t="str">
        <v/>
      </c>
      <c r="BF471" t="str">
        <v/>
      </c>
      <c r="BG471" t="str">
        <v/>
      </c>
      <c r="BH471" t="str">
        <v/>
      </c>
      <c r="BI471" t="str">
        <v/>
      </c>
      <c r="BJ471" t="str">
        <v/>
      </c>
      <c r="BK471" t="str">
        <v/>
      </c>
      <c r="BL471" t="str">
        <v/>
      </c>
      <c r="BM471" t="str">
        <v/>
      </c>
      <c r="BN471" t="str">
        <v/>
      </c>
      <c r="BO471" t="str">
        <v/>
      </c>
      <c r="BP471" t="str">
        <v/>
      </c>
      <c r="BQ471" t="str">
        <v/>
      </c>
      <c r="BR471" t="str">
        <v/>
      </c>
      <c r="BS471" t="str">
        <v/>
      </c>
      <c r="BT471" t="str">
        <v/>
      </c>
      <c r="BU471" t="str">
        <v/>
      </c>
      <c r="BV471" t="str">
        <v/>
      </c>
      <c r="BW471" t="str">
        <v/>
      </c>
      <c r="BX471" t="str">
        <v/>
      </c>
      <c r="BY471" t="str">
        <v/>
      </c>
      <c r="BZ471" t="str">
        <v/>
      </c>
      <c r="CA471" t="str">
        <v/>
      </c>
      <c r="CB471" t="str">
        <v/>
      </c>
      <c r="CC471" t="str">
        <v/>
      </c>
      <c r="CD471" t="str">
        <v/>
      </c>
      <c r="CE471" t="str">
        <v/>
      </c>
      <c r="CF471" t="str">
        <v/>
      </c>
      <c r="CG471" t="str">
        <v/>
      </c>
      <c r="CH471" t="str">
        <v/>
      </c>
      <c r="CI471" t="str">
        <v/>
      </c>
      <c r="CJ471" t="str">
        <v/>
      </c>
      <c r="CK471" t="str">
        <v/>
      </c>
      <c r="CL471" t="str">
        <v/>
      </c>
      <c r="CM471" t="str">
        <v/>
      </c>
      <c r="CN471" t="str">
        <v/>
      </c>
      <c r="CO471" t="str">
        <v/>
      </c>
      <c r="CP471" t="str">
        <v/>
      </c>
      <c r="CQ471" t="str">
        <v/>
      </c>
      <c r="CR471" t="str">
        <v/>
      </c>
    </row>
    <row r="472" spans="7:96" x14ac:dyDescent="0.3">
      <c r="G472" s="4" t="str">
        <f t="shared" si="7"/>
        <v/>
      </c>
      <c r="J472" t="str">
        <f>IFERROR(_xlfn.XLOOKUP(I472,Backend!$D$6:$D$101,Backend!$B$6:$B$101),"")</f>
        <v/>
      </c>
      <c r="Q472" t="str" cm="1">
        <f t="array" ref="Q472:CR472">TRANSPOSE(_xlfn._xlws.FILTER(Backend!$M$5:$M$100,J472=Backend!$I$5:$I$100))</f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  <c r="AE472" t="str">
        <v/>
      </c>
      <c r="AF472" t="str">
        <v/>
      </c>
      <c r="AG472" t="str">
        <v/>
      </c>
      <c r="AH472" t="str">
        <v/>
      </c>
      <c r="AI472" t="str">
        <v/>
      </c>
      <c r="AJ472" t="str">
        <v/>
      </c>
      <c r="AK472" t="str">
        <v/>
      </c>
      <c r="AL472" t="str">
        <v/>
      </c>
      <c r="AM472" t="str">
        <v/>
      </c>
      <c r="AN472" t="str">
        <v/>
      </c>
      <c r="AO472" t="str">
        <v/>
      </c>
      <c r="AP472" t="str">
        <v/>
      </c>
      <c r="AQ472" t="str">
        <v/>
      </c>
      <c r="AR472" t="str">
        <v/>
      </c>
      <c r="AS472" t="str">
        <v/>
      </c>
      <c r="AT472" t="str">
        <v/>
      </c>
      <c r="AU472" t="str">
        <v/>
      </c>
      <c r="AV472" t="str">
        <v/>
      </c>
      <c r="AW472" t="str">
        <v/>
      </c>
      <c r="AX472" t="str">
        <v/>
      </c>
      <c r="AY472" t="str">
        <v/>
      </c>
      <c r="AZ472" t="str">
        <v/>
      </c>
      <c r="BA472" t="str">
        <v/>
      </c>
      <c r="BB472" t="str">
        <v/>
      </c>
      <c r="BC472" t="str">
        <v/>
      </c>
      <c r="BD472" t="str">
        <v/>
      </c>
      <c r="BE472" t="str">
        <v/>
      </c>
      <c r="BF472" t="str">
        <v/>
      </c>
      <c r="BG472" t="str">
        <v/>
      </c>
      <c r="BH472" t="str">
        <v/>
      </c>
      <c r="BI472" t="str">
        <v/>
      </c>
      <c r="BJ472" t="str">
        <v/>
      </c>
      <c r="BK472" t="str">
        <v/>
      </c>
      <c r="BL472" t="str">
        <v/>
      </c>
      <c r="BM472" t="str">
        <v/>
      </c>
      <c r="BN472" t="str">
        <v/>
      </c>
      <c r="BO472" t="str">
        <v/>
      </c>
      <c r="BP472" t="str">
        <v/>
      </c>
      <c r="BQ472" t="str">
        <v/>
      </c>
      <c r="BR472" t="str">
        <v/>
      </c>
      <c r="BS472" t="str">
        <v/>
      </c>
      <c r="BT472" t="str">
        <v/>
      </c>
      <c r="BU472" t="str">
        <v/>
      </c>
      <c r="BV472" t="str">
        <v/>
      </c>
      <c r="BW472" t="str">
        <v/>
      </c>
      <c r="BX472" t="str">
        <v/>
      </c>
      <c r="BY472" t="str">
        <v/>
      </c>
      <c r="BZ472" t="str">
        <v/>
      </c>
      <c r="CA472" t="str">
        <v/>
      </c>
      <c r="CB472" t="str">
        <v/>
      </c>
      <c r="CC472" t="str">
        <v/>
      </c>
      <c r="CD472" t="str">
        <v/>
      </c>
      <c r="CE472" t="str">
        <v/>
      </c>
      <c r="CF472" t="str">
        <v/>
      </c>
      <c r="CG472" t="str">
        <v/>
      </c>
      <c r="CH472" t="str">
        <v/>
      </c>
      <c r="CI472" t="str">
        <v/>
      </c>
      <c r="CJ472" t="str">
        <v/>
      </c>
      <c r="CK472" t="str">
        <v/>
      </c>
      <c r="CL472" t="str">
        <v/>
      </c>
      <c r="CM472" t="str">
        <v/>
      </c>
      <c r="CN472" t="str">
        <v/>
      </c>
      <c r="CO472" t="str">
        <v/>
      </c>
      <c r="CP472" t="str">
        <v/>
      </c>
      <c r="CQ472" t="str">
        <v/>
      </c>
      <c r="CR472" t="str">
        <v/>
      </c>
    </row>
    <row r="473" spans="7:96" x14ac:dyDescent="0.3">
      <c r="G473" s="4" t="str">
        <f t="shared" si="7"/>
        <v/>
      </c>
      <c r="J473" t="str">
        <f>IFERROR(_xlfn.XLOOKUP(I473,Backend!$D$6:$D$101,Backend!$B$6:$B$101),"")</f>
        <v/>
      </c>
      <c r="Q473" t="str" cm="1">
        <f t="array" ref="Q473:CR473">TRANSPOSE(_xlfn._xlws.FILTER(Backend!$M$5:$M$100,J473=Backend!$I$5:$I$100))</f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/>
      </c>
      <c r="AG473" t="str">
        <v/>
      </c>
      <c r="AH473" t="str">
        <v/>
      </c>
      <c r="AI473" t="str">
        <v/>
      </c>
      <c r="AJ473" t="str">
        <v/>
      </c>
      <c r="AK473" t="str">
        <v/>
      </c>
      <c r="AL473" t="str">
        <v/>
      </c>
      <c r="AM473" t="str">
        <v/>
      </c>
      <c r="AN473" t="str">
        <v/>
      </c>
      <c r="AO473" t="str">
        <v/>
      </c>
      <c r="AP473" t="str">
        <v/>
      </c>
      <c r="AQ473" t="str">
        <v/>
      </c>
      <c r="AR473" t="str">
        <v/>
      </c>
      <c r="AS473" t="str">
        <v/>
      </c>
      <c r="AT473" t="str">
        <v/>
      </c>
      <c r="AU473" t="str">
        <v/>
      </c>
      <c r="AV473" t="str">
        <v/>
      </c>
      <c r="AW473" t="str">
        <v/>
      </c>
      <c r="AX473" t="str">
        <v/>
      </c>
      <c r="AY473" t="str">
        <v/>
      </c>
      <c r="AZ473" t="str">
        <v/>
      </c>
      <c r="BA473" t="str">
        <v/>
      </c>
      <c r="BB473" t="str">
        <v/>
      </c>
      <c r="BC473" t="str">
        <v/>
      </c>
      <c r="BD473" t="str">
        <v/>
      </c>
      <c r="BE473" t="str">
        <v/>
      </c>
      <c r="BF473" t="str">
        <v/>
      </c>
      <c r="BG473" t="str">
        <v/>
      </c>
      <c r="BH473" t="str">
        <v/>
      </c>
      <c r="BI473" t="str">
        <v/>
      </c>
      <c r="BJ473" t="str">
        <v/>
      </c>
      <c r="BK473" t="str">
        <v/>
      </c>
      <c r="BL473" t="str">
        <v/>
      </c>
      <c r="BM473" t="str">
        <v/>
      </c>
      <c r="BN473" t="str">
        <v/>
      </c>
      <c r="BO473" t="str">
        <v/>
      </c>
      <c r="BP473" t="str">
        <v/>
      </c>
      <c r="BQ473" t="str">
        <v/>
      </c>
      <c r="BR473" t="str">
        <v/>
      </c>
      <c r="BS473" t="str">
        <v/>
      </c>
      <c r="BT473" t="str">
        <v/>
      </c>
      <c r="BU473" t="str">
        <v/>
      </c>
      <c r="BV473" t="str">
        <v/>
      </c>
      <c r="BW473" t="str">
        <v/>
      </c>
      <c r="BX473" t="str">
        <v/>
      </c>
      <c r="BY473" t="str">
        <v/>
      </c>
      <c r="BZ473" t="str">
        <v/>
      </c>
      <c r="CA473" t="str">
        <v/>
      </c>
      <c r="CB473" t="str">
        <v/>
      </c>
      <c r="CC473" t="str">
        <v/>
      </c>
      <c r="CD473" t="str">
        <v/>
      </c>
      <c r="CE473" t="str">
        <v/>
      </c>
      <c r="CF473" t="str">
        <v/>
      </c>
      <c r="CG473" t="str">
        <v/>
      </c>
      <c r="CH473" t="str">
        <v/>
      </c>
      <c r="CI473" t="str">
        <v/>
      </c>
      <c r="CJ473" t="str">
        <v/>
      </c>
      <c r="CK473" t="str">
        <v/>
      </c>
      <c r="CL473" t="str">
        <v/>
      </c>
      <c r="CM473" t="str">
        <v/>
      </c>
      <c r="CN473" t="str">
        <v/>
      </c>
      <c r="CO473" t="str">
        <v/>
      </c>
      <c r="CP473" t="str">
        <v/>
      </c>
      <c r="CQ473" t="str">
        <v/>
      </c>
      <c r="CR473" t="str">
        <v/>
      </c>
    </row>
    <row r="474" spans="7:96" x14ac:dyDescent="0.3">
      <c r="G474" s="4" t="str">
        <f t="shared" si="7"/>
        <v/>
      </c>
      <c r="J474" t="str">
        <f>IFERROR(_xlfn.XLOOKUP(I474,Backend!$D$6:$D$101,Backend!$B$6:$B$101),"")</f>
        <v/>
      </c>
      <c r="Q474" t="str" cm="1">
        <f t="array" ref="Q474:CR474">TRANSPOSE(_xlfn._xlws.FILTER(Backend!$M$5:$M$100,J474=Backend!$I$5:$I$100))</f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  <c r="AE474" t="str">
        <v/>
      </c>
      <c r="AF474" t="str">
        <v/>
      </c>
      <c r="AG474" t="str">
        <v/>
      </c>
      <c r="AH474" t="str">
        <v/>
      </c>
      <c r="AI474" t="str">
        <v/>
      </c>
      <c r="AJ474" t="str">
        <v/>
      </c>
      <c r="AK474" t="str">
        <v/>
      </c>
      <c r="AL474" t="str">
        <v/>
      </c>
      <c r="AM474" t="str">
        <v/>
      </c>
      <c r="AN474" t="str">
        <v/>
      </c>
      <c r="AO474" t="str">
        <v/>
      </c>
      <c r="AP474" t="str">
        <v/>
      </c>
      <c r="AQ474" t="str">
        <v/>
      </c>
      <c r="AR474" t="str">
        <v/>
      </c>
      <c r="AS474" t="str">
        <v/>
      </c>
      <c r="AT474" t="str">
        <v/>
      </c>
      <c r="AU474" t="str">
        <v/>
      </c>
      <c r="AV474" t="str">
        <v/>
      </c>
      <c r="AW474" t="str">
        <v/>
      </c>
      <c r="AX474" t="str">
        <v/>
      </c>
      <c r="AY474" t="str">
        <v/>
      </c>
      <c r="AZ474" t="str">
        <v/>
      </c>
      <c r="BA474" t="str">
        <v/>
      </c>
      <c r="BB474" t="str">
        <v/>
      </c>
      <c r="BC474" t="str">
        <v/>
      </c>
      <c r="BD474" t="str">
        <v/>
      </c>
      <c r="BE474" t="str">
        <v/>
      </c>
      <c r="BF474" t="str">
        <v/>
      </c>
      <c r="BG474" t="str">
        <v/>
      </c>
      <c r="BH474" t="str">
        <v/>
      </c>
      <c r="BI474" t="str">
        <v/>
      </c>
      <c r="BJ474" t="str">
        <v/>
      </c>
      <c r="BK474" t="str">
        <v/>
      </c>
      <c r="BL474" t="str">
        <v/>
      </c>
      <c r="BM474" t="str">
        <v/>
      </c>
      <c r="BN474" t="str">
        <v/>
      </c>
      <c r="BO474" t="str">
        <v/>
      </c>
      <c r="BP474" t="str">
        <v/>
      </c>
      <c r="BQ474" t="str">
        <v/>
      </c>
      <c r="BR474" t="str">
        <v/>
      </c>
      <c r="BS474" t="str">
        <v/>
      </c>
      <c r="BT474" t="str">
        <v/>
      </c>
      <c r="BU474" t="str">
        <v/>
      </c>
      <c r="BV474" t="str">
        <v/>
      </c>
      <c r="BW474" t="str">
        <v/>
      </c>
      <c r="BX474" t="str">
        <v/>
      </c>
      <c r="BY474" t="str">
        <v/>
      </c>
      <c r="BZ474" t="str">
        <v/>
      </c>
      <c r="CA474" t="str">
        <v/>
      </c>
      <c r="CB474" t="str">
        <v/>
      </c>
      <c r="CC474" t="str">
        <v/>
      </c>
      <c r="CD474" t="str">
        <v/>
      </c>
      <c r="CE474" t="str">
        <v/>
      </c>
      <c r="CF474" t="str">
        <v/>
      </c>
      <c r="CG474" t="str">
        <v/>
      </c>
      <c r="CH474" t="str">
        <v/>
      </c>
      <c r="CI474" t="str">
        <v/>
      </c>
      <c r="CJ474" t="str">
        <v/>
      </c>
      <c r="CK474" t="str">
        <v/>
      </c>
      <c r="CL474" t="str">
        <v/>
      </c>
      <c r="CM474" t="str">
        <v/>
      </c>
      <c r="CN474" t="str">
        <v/>
      </c>
      <c r="CO474" t="str">
        <v/>
      </c>
      <c r="CP474" t="str">
        <v/>
      </c>
      <c r="CQ474" t="str">
        <v/>
      </c>
      <c r="CR474" t="str">
        <v/>
      </c>
    </row>
    <row r="475" spans="7:96" x14ac:dyDescent="0.3">
      <c r="G475" s="4" t="str">
        <f t="shared" si="7"/>
        <v/>
      </c>
      <c r="J475" t="str">
        <f>IFERROR(_xlfn.XLOOKUP(I475,Backend!$D$6:$D$101,Backend!$B$6:$B$101),"")</f>
        <v/>
      </c>
      <c r="Q475" t="str" cm="1">
        <f t="array" ref="Q475:CR475">TRANSPOSE(_xlfn._xlws.FILTER(Backend!$M$5:$M$100,J475=Backend!$I$5:$I$100))</f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  <c r="AE475" t="str">
        <v/>
      </c>
      <c r="AF475" t="str">
        <v/>
      </c>
      <c r="AG475" t="str">
        <v/>
      </c>
      <c r="AH475" t="str">
        <v/>
      </c>
      <c r="AI475" t="str">
        <v/>
      </c>
      <c r="AJ475" t="str">
        <v/>
      </c>
      <c r="AK475" t="str">
        <v/>
      </c>
      <c r="AL475" t="str">
        <v/>
      </c>
      <c r="AM475" t="str">
        <v/>
      </c>
      <c r="AN475" t="str">
        <v/>
      </c>
      <c r="AO475" t="str">
        <v/>
      </c>
      <c r="AP475" t="str">
        <v/>
      </c>
      <c r="AQ475" t="str">
        <v/>
      </c>
      <c r="AR475" t="str">
        <v/>
      </c>
      <c r="AS475" t="str">
        <v/>
      </c>
      <c r="AT475" t="str">
        <v/>
      </c>
      <c r="AU475" t="str">
        <v/>
      </c>
      <c r="AV475" t="str">
        <v/>
      </c>
      <c r="AW475" t="str">
        <v/>
      </c>
      <c r="AX475" t="str">
        <v/>
      </c>
      <c r="AY475" t="str">
        <v/>
      </c>
      <c r="AZ475" t="str">
        <v/>
      </c>
      <c r="BA475" t="str">
        <v/>
      </c>
      <c r="BB475" t="str">
        <v/>
      </c>
      <c r="BC475" t="str">
        <v/>
      </c>
      <c r="BD475" t="str">
        <v/>
      </c>
      <c r="BE475" t="str">
        <v/>
      </c>
      <c r="BF475" t="str">
        <v/>
      </c>
      <c r="BG475" t="str">
        <v/>
      </c>
      <c r="BH475" t="str">
        <v/>
      </c>
      <c r="BI475" t="str">
        <v/>
      </c>
      <c r="BJ475" t="str">
        <v/>
      </c>
      <c r="BK475" t="str">
        <v/>
      </c>
      <c r="BL475" t="str">
        <v/>
      </c>
      <c r="BM475" t="str">
        <v/>
      </c>
      <c r="BN475" t="str">
        <v/>
      </c>
      <c r="BO475" t="str">
        <v/>
      </c>
      <c r="BP475" t="str">
        <v/>
      </c>
      <c r="BQ475" t="str">
        <v/>
      </c>
      <c r="BR475" t="str">
        <v/>
      </c>
      <c r="BS475" t="str">
        <v/>
      </c>
      <c r="BT475" t="str">
        <v/>
      </c>
      <c r="BU475" t="str">
        <v/>
      </c>
      <c r="BV475" t="str">
        <v/>
      </c>
      <c r="BW475" t="str">
        <v/>
      </c>
      <c r="BX475" t="str">
        <v/>
      </c>
      <c r="BY475" t="str">
        <v/>
      </c>
      <c r="BZ475" t="str">
        <v/>
      </c>
      <c r="CA475" t="str">
        <v/>
      </c>
      <c r="CB475" t="str">
        <v/>
      </c>
      <c r="CC475" t="str">
        <v/>
      </c>
      <c r="CD475" t="str">
        <v/>
      </c>
      <c r="CE475" t="str">
        <v/>
      </c>
      <c r="CF475" t="str">
        <v/>
      </c>
      <c r="CG475" t="str">
        <v/>
      </c>
      <c r="CH475" t="str">
        <v/>
      </c>
      <c r="CI475" t="str">
        <v/>
      </c>
      <c r="CJ475" t="str">
        <v/>
      </c>
      <c r="CK475" t="str">
        <v/>
      </c>
      <c r="CL475" t="str">
        <v/>
      </c>
      <c r="CM475" t="str">
        <v/>
      </c>
      <c r="CN475" t="str">
        <v/>
      </c>
      <c r="CO475" t="str">
        <v/>
      </c>
      <c r="CP475" t="str">
        <v/>
      </c>
      <c r="CQ475" t="str">
        <v/>
      </c>
      <c r="CR475" t="str">
        <v/>
      </c>
    </row>
    <row r="476" spans="7:96" x14ac:dyDescent="0.3">
      <c r="G476" s="4" t="str">
        <f t="shared" si="7"/>
        <v/>
      </c>
      <c r="J476" t="str">
        <f>IFERROR(_xlfn.XLOOKUP(I476,Backend!$D$6:$D$101,Backend!$B$6:$B$101),"")</f>
        <v/>
      </c>
      <c r="Q476" t="str" cm="1">
        <f t="array" ref="Q476:CR476">TRANSPOSE(_xlfn._xlws.FILTER(Backend!$M$5:$M$100,J476=Backend!$I$5:$I$100))</f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  <c r="AE476" t="str">
        <v/>
      </c>
      <c r="AF476" t="str">
        <v/>
      </c>
      <c r="AG476" t="str">
        <v/>
      </c>
      <c r="AH476" t="str">
        <v/>
      </c>
      <c r="AI476" t="str">
        <v/>
      </c>
      <c r="AJ476" t="str">
        <v/>
      </c>
      <c r="AK476" t="str">
        <v/>
      </c>
      <c r="AL476" t="str">
        <v/>
      </c>
      <c r="AM476" t="str">
        <v/>
      </c>
      <c r="AN476" t="str">
        <v/>
      </c>
      <c r="AO476" t="str">
        <v/>
      </c>
      <c r="AP476" t="str">
        <v/>
      </c>
      <c r="AQ476" t="str">
        <v/>
      </c>
      <c r="AR476" t="str">
        <v/>
      </c>
      <c r="AS476" t="str">
        <v/>
      </c>
      <c r="AT476" t="str">
        <v/>
      </c>
      <c r="AU476" t="str">
        <v/>
      </c>
      <c r="AV476" t="str">
        <v/>
      </c>
      <c r="AW476" t="str">
        <v/>
      </c>
      <c r="AX476" t="str">
        <v/>
      </c>
      <c r="AY476" t="str">
        <v/>
      </c>
      <c r="AZ476" t="str">
        <v/>
      </c>
      <c r="BA476" t="str">
        <v/>
      </c>
      <c r="BB476" t="str">
        <v/>
      </c>
      <c r="BC476" t="str">
        <v/>
      </c>
      <c r="BD476" t="str">
        <v/>
      </c>
      <c r="BE476" t="str">
        <v/>
      </c>
      <c r="BF476" t="str">
        <v/>
      </c>
      <c r="BG476" t="str">
        <v/>
      </c>
      <c r="BH476" t="str">
        <v/>
      </c>
      <c r="BI476" t="str">
        <v/>
      </c>
      <c r="BJ476" t="str">
        <v/>
      </c>
      <c r="BK476" t="str">
        <v/>
      </c>
      <c r="BL476" t="str">
        <v/>
      </c>
      <c r="BM476" t="str">
        <v/>
      </c>
      <c r="BN476" t="str">
        <v/>
      </c>
      <c r="BO476" t="str">
        <v/>
      </c>
      <c r="BP476" t="str">
        <v/>
      </c>
      <c r="BQ476" t="str">
        <v/>
      </c>
      <c r="BR476" t="str">
        <v/>
      </c>
      <c r="BS476" t="str">
        <v/>
      </c>
      <c r="BT476" t="str">
        <v/>
      </c>
      <c r="BU476" t="str">
        <v/>
      </c>
      <c r="BV476" t="str">
        <v/>
      </c>
      <c r="BW476" t="str">
        <v/>
      </c>
      <c r="BX476" t="str">
        <v/>
      </c>
      <c r="BY476" t="str">
        <v/>
      </c>
      <c r="BZ476" t="str">
        <v/>
      </c>
      <c r="CA476" t="str">
        <v/>
      </c>
      <c r="CB476" t="str">
        <v/>
      </c>
      <c r="CC476" t="str">
        <v/>
      </c>
      <c r="CD476" t="str">
        <v/>
      </c>
      <c r="CE476" t="str">
        <v/>
      </c>
      <c r="CF476" t="str">
        <v/>
      </c>
      <c r="CG476" t="str">
        <v/>
      </c>
      <c r="CH476" t="str">
        <v/>
      </c>
      <c r="CI476" t="str">
        <v/>
      </c>
      <c r="CJ476" t="str">
        <v/>
      </c>
      <c r="CK476" t="str">
        <v/>
      </c>
      <c r="CL476" t="str">
        <v/>
      </c>
      <c r="CM476" t="str">
        <v/>
      </c>
      <c r="CN476" t="str">
        <v/>
      </c>
      <c r="CO476" t="str">
        <v/>
      </c>
      <c r="CP476" t="str">
        <v/>
      </c>
      <c r="CQ476" t="str">
        <v/>
      </c>
      <c r="CR476" t="str">
        <v/>
      </c>
    </row>
    <row r="477" spans="7:96" x14ac:dyDescent="0.3">
      <c r="G477" s="4" t="str">
        <f t="shared" si="7"/>
        <v/>
      </c>
      <c r="J477" t="str">
        <f>IFERROR(_xlfn.XLOOKUP(I477,Backend!$D$6:$D$101,Backend!$B$6:$B$101),"")</f>
        <v/>
      </c>
      <c r="Q477" t="str" cm="1">
        <f t="array" ref="Q477:CR477">TRANSPOSE(_xlfn._xlws.FILTER(Backend!$M$5:$M$100,J477=Backend!$I$5:$I$100))</f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  <c r="AE477" t="str">
        <v/>
      </c>
      <c r="AF477" t="str">
        <v/>
      </c>
      <c r="AG477" t="str">
        <v/>
      </c>
      <c r="AH477" t="str">
        <v/>
      </c>
      <c r="AI477" t="str">
        <v/>
      </c>
      <c r="AJ477" t="str">
        <v/>
      </c>
      <c r="AK477" t="str">
        <v/>
      </c>
      <c r="AL477" t="str">
        <v/>
      </c>
      <c r="AM477" t="str">
        <v/>
      </c>
      <c r="AN477" t="str">
        <v/>
      </c>
      <c r="AO477" t="str">
        <v/>
      </c>
      <c r="AP477" t="str">
        <v/>
      </c>
      <c r="AQ477" t="str">
        <v/>
      </c>
      <c r="AR477" t="str">
        <v/>
      </c>
      <c r="AS477" t="str">
        <v/>
      </c>
      <c r="AT477" t="str">
        <v/>
      </c>
      <c r="AU477" t="str">
        <v/>
      </c>
      <c r="AV477" t="str">
        <v/>
      </c>
      <c r="AW477" t="str">
        <v/>
      </c>
      <c r="AX477" t="str">
        <v/>
      </c>
      <c r="AY477" t="str">
        <v/>
      </c>
      <c r="AZ477" t="str">
        <v/>
      </c>
      <c r="BA477" t="str">
        <v/>
      </c>
      <c r="BB477" t="str">
        <v/>
      </c>
      <c r="BC477" t="str">
        <v/>
      </c>
      <c r="BD477" t="str">
        <v/>
      </c>
      <c r="BE477" t="str">
        <v/>
      </c>
      <c r="BF477" t="str">
        <v/>
      </c>
      <c r="BG477" t="str">
        <v/>
      </c>
      <c r="BH477" t="str">
        <v/>
      </c>
      <c r="BI477" t="str">
        <v/>
      </c>
      <c r="BJ477" t="str">
        <v/>
      </c>
      <c r="BK477" t="str">
        <v/>
      </c>
      <c r="BL477" t="str">
        <v/>
      </c>
      <c r="BM477" t="str">
        <v/>
      </c>
      <c r="BN477" t="str">
        <v/>
      </c>
      <c r="BO477" t="str">
        <v/>
      </c>
      <c r="BP477" t="str">
        <v/>
      </c>
      <c r="BQ477" t="str">
        <v/>
      </c>
      <c r="BR477" t="str">
        <v/>
      </c>
      <c r="BS477" t="str">
        <v/>
      </c>
      <c r="BT477" t="str">
        <v/>
      </c>
      <c r="BU477" t="str">
        <v/>
      </c>
      <c r="BV477" t="str">
        <v/>
      </c>
      <c r="BW477" t="str">
        <v/>
      </c>
      <c r="BX477" t="str">
        <v/>
      </c>
      <c r="BY477" t="str">
        <v/>
      </c>
      <c r="BZ477" t="str">
        <v/>
      </c>
      <c r="CA477" t="str">
        <v/>
      </c>
      <c r="CB477" t="str">
        <v/>
      </c>
      <c r="CC477" t="str">
        <v/>
      </c>
      <c r="CD477" t="str">
        <v/>
      </c>
      <c r="CE477" t="str">
        <v/>
      </c>
      <c r="CF477" t="str">
        <v/>
      </c>
      <c r="CG477" t="str">
        <v/>
      </c>
      <c r="CH477" t="str">
        <v/>
      </c>
      <c r="CI477" t="str">
        <v/>
      </c>
      <c r="CJ477" t="str">
        <v/>
      </c>
      <c r="CK477" t="str">
        <v/>
      </c>
      <c r="CL477" t="str">
        <v/>
      </c>
      <c r="CM477" t="str">
        <v/>
      </c>
      <c r="CN477" t="str">
        <v/>
      </c>
      <c r="CO477" t="str">
        <v/>
      </c>
      <c r="CP477" t="str">
        <v/>
      </c>
      <c r="CQ477" t="str">
        <v/>
      </c>
      <c r="CR477" t="str">
        <v/>
      </c>
    </row>
    <row r="478" spans="7:96" x14ac:dyDescent="0.3">
      <c r="G478" s="4" t="str">
        <f t="shared" si="7"/>
        <v/>
      </c>
      <c r="J478" t="str">
        <f>IFERROR(_xlfn.XLOOKUP(I478,Backend!$D$6:$D$101,Backend!$B$6:$B$101),"")</f>
        <v/>
      </c>
      <c r="Q478" t="str" cm="1">
        <f t="array" ref="Q478:CR478">TRANSPOSE(_xlfn._xlws.FILTER(Backend!$M$5:$M$100,J478=Backend!$I$5:$I$100))</f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  <c r="AE478" t="str">
        <v/>
      </c>
      <c r="AF478" t="str">
        <v/>
      </c>
      <c r="AG478" t="str">
        <v/>
      </c>
      <c r="AH478" t="str">
        <v/>
      </c>
      <c r="AI478" t="str">
        <v/>
      </c>
      <c r="AJ478" t="str">
        <v/>
      </c>
      <c r="AK478" t="str">
        <v/>
      </c>
      <c r="AL478" t="str">
        <v/>
      </c>
      <c r="AM478" t="str">
        <v/>
      </c>
      <c r="AN478" t="str">
        <v/>
      </c>
      <c r="AO478" t="str">
        <v/>
      </c>
      <c r="AP478" t="str">
        <v/>
      </c>
      <c r="AQ478" t="str">
        <v/>
      </c>
      <c r="AR478" t="str">
        <v/>
      </c>
      <c r="AS478" t="str">
        <v/>
      </c>
      <c r="AT478" t="str">
        <v/>
      </c>
      <c r="AU478" t="str">
        <v/>
      </c>
      <c r="AV478" t="str">
        <v/>
      </c>
      <c r="AW478" t="str">
        <v/>
      </c>
      <c r="AX478" t="str">
        <v/>
      </c>
      <c r="AY478" t="str">
        <v/>
      </c>
      <c r="AZ478" t="str">
        <v/>
      </c>
      <c r="BA478" t="str">
        <v/>
      </c>
      <c r="BB478" t="str">
        <v/>
      </c>
      <c r="BC478" t="str">
        <v/>
      </c>
      <c r="BD478" t="str">
        <v/>
      </c>
      <c r="BE478" t="str">
        <v/>
      </c>
      <c r="BF478" t="str">
        <v/>
      </c>
      <c r="BG478" t="str">
        <v/>
      </c>
      <c r="BH478" t="str">
        <v/>
      </c>
      <c r="BI478" t="str">
        <v/>
      </c>
      <c r="BJ478" t="str">
        <v/>
      </c>
      <c r="BK478" t="str">
        <v/>
      </c>
      <c r="BL478" t="str">
        <v/>
      </c>
      <c r="BM478" t="str">
        <v/>
      </c>
      <c r="BN478" t="str">
        <v/>
      </c>
      <c r="BO478" t="str">
        <v/>
      </c>
      <c r="BP478" t="str">
        <v/>
      </c>
      <c r="BQ478" t="str">
        <v/>
      </c>
      <c r="BR478" t="str">
        <v/>
      </c>
      <c r="BS478" t="str">
        <v/>
      </c>
      <c r="BT478" t="str">
        <v/>
      </c>
      <c r="BU478" t="str">
        <v/>
      </c>
      <c r="BV478" t="str">
        <v/>
      </c>
      <c r="BW478" t="str">
        <v/>
      </c>
      <c r="BX478" t="str">
        <v/>
      </c>
      <c r="BY478" t="str">
        <v/>
      </c>
      <c r="BZ478" t="str">
        <v/>
      </c>
      <c r="CA478" t="str">
        <v/>
      </c>
      <c r="CB478" t="str">
        <v/>
      </c>
      <c r="CC478" t="str">
        <v/>
      </c>
      <c r="CD478" t="str">
        <v/>
      </c>
      <c r="CE478" t="str">
        <v/>
      </c>
      <c r="CF478" t="str">
        <v/>
      </c>
      <c r="CG478" t="str">
        <v/>
      </c>
      <c r="CH478" t="str">
        <v/>
      </c>
      <c r="CI478" t="str">
        <v/>
      </c>
      <c r="CJ478" t="str">
        <v/>
      </c>
      <c r="CK478" t="str">
        <v/>
      </c>
      <c r="CL478" t="str">
        <v/>
      </c>
      <c r="CM478" t="str">
        <v/>
      </c>
      <c r="CN478" t="str">
        <v/>
      </c>
      <c r="CO478" t="str">
        <v/>
      </c>
      <c r="CP478" t="str">
        <v/>
      </c>
      <c r="CQ478" t="str">
        <v/>
      </c>
      <c r="CR478" t="str">
        <v/>
      </c>
    </row>
    <row r="479" spans="7:96" x14ac:dyDescent="0.3">
      <c r="G479" s="4" t="str">
        <f t="shared" si="7"/>
        <v/>
      </c>
      <c r="J479" t="str">
        <f>IFERROR(_xlfn.XLOOKUP(I479,Backend!$D$6:$D$101,Backend!$B$6:$B$101),"")</f>
        <v/>
      </c>
      <c r="Q479" t="str" cm="1">
        <f t="array" ref="Q479:CR479">TRANSPOSE(_xlfn._xlws.FILTER(Backend!$M$5:$M$100,J479=Backend!$I$5:$I$100))</f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  <c r="AE479" t="str">
        <v/>
      </c>
      <c r="AF479" t="str">
        <v/>
      </c>
      <c r="AG479" t="str">
        <v/>
      </c>
      <c r="AH479" t="str">
        <v/>
      </c>
      <c r="AI479" t="str">
        <v/>
      </c>
      <c r="AJ479" t="str">
        <v/>
      </c>
      <c r="AK479" t="str">
        <v/>
      </c>
      <c r="AL479" t="str">
        <v/>
      </c>
      <c r="AM479" t="str">
        <v/>
      </c>
      <c r="AN479" t="str">
        <v/>
      </c>
      <c r="AO479" t="str">
        <v/>
      </c>
      <c r="AP479" t="str">
        <v/>
      </c>
      <c r="AQ479" t="str">
        <v/>
      </c>
      <c r="AR479" t="str">
        <v/>
      </c>
      <c r="AS479" t="str">
        <v/>
      </c>
      <c r="AT479" t="str">
        <v/>
      </c>
      <c r="AU479" t="str">
        <v/>
      </c>
      <c r="AV479" t="str">
        <v/>
      </c>
      <c r="AW479" t="str">
        <v/>
      </c>
      <c r="AX479" t="str">
        <v/>
      </c>
      <c r="AY479" t="str">
        <v/>
      </c>
      <c r="AZ479" t="str">
        <v/>
      </c>
      <c r="BA479" t="str">
        <v/>
      </c>
      <c r="BB479" t="str">
        <v/>
      </c>
      <c r="BC479" t="str">
        <v/>
      </c>
      <c r="BD479" t="str">
        <v/>
      </c>
      <c r="BE479" t="str">
        <v/>
      </c>
      <c r="BF479" t="str">
        <v/>
      </c>
      <c r="BG479" t="str">
        <v/>
      </c>
      <c r="BH479" t="str">
        <v/>
      </c>
      <c r="BI479" t="str">
        <v/>
      </c>
      <c r="BJ479" t="str">
        <v/>
      </c>
      <c r="BK479" t="str">
        <v/>
      </c>
      <c r="BL479" t="str">
        <v/>
      </c>
      <c r="BM479" t="str">
        <v/>
      </c>
      <c r="BN479" t="str">
        <v/>
      </c>
      <c r="BO479" t="str">
        <v/>
      </c>
      <c r="BP479" t="str">
        <v/>
      </c>
      <c r="BQ479" t="str">
        <v/>
      </c>
      <c r="BR479" t="str">
        <v/>
      </c>
      <c r="BS479" t="str">
        <v/>
      </c>
      <c r="BT479" t="str">
        <v/>
      </c>
      <c r="BU479" t="str">
        <v/>
      </c>
      <c r="BV479" t="str">
        <v/>
      </c>
      <c r="BW479" t="str">
        <v/>
      </c>
      <c r="BX479" t="str">
        <v/>
      </c>
      <c r="BY479" t="str">
        <v/>
      </c>
      <c r="BZ479" t="str">
        <v/>
      </c>
      <c r="CA479" t="str">
        <v/>
      </c>
      <c r="CB479" t="str">
        <v/>
      </c>
      <c r="CC479" t="str">
        <v/>
      </c>
      <c r="CD479" t="str">
        <v/>
      </c>
      <c r="CE479" t="str">
        <v/>
      </c>
      <c r="CF479" t="str">
        <v/>
      </c>
      <c r="CG479" t="str">
        <v/>
      </c>
      <c r="CH479" t="str">
        <v/>
      </c>
      <c r="CI479" t="str">
        <v/>
      </c>
      <c r="CJ479" t="str">
        <v/>
      </c>
      <c r="CK479" t="str">
        <v/>
      </c>
      <c r="CL479" t="str">
        <v/>
      </c>
      <c r="CM479" t="str">
        <v/>
      </c>
      <c r="CN479" t="str">
        <v/>
      </c>
      <c r="CO479" t="str">
        <v/>
      </c>
      <c r="CP479" t="str">
        <v/>
      </c>
      <c r="CQ479" t="str">
        <v/>
      </c>
      <c r="CR479" t="str">
        <v/>
      </c>
    </row>
    <row r="480" spans="7:96" x14ac:dyDescent="0.3">
      <c r="G480" s="4" t="str">
        <f t="shared" si="7"/>
        <v/>
      </c>
      <c r="J480" t="str">
        <f>IFERROR(_xlfn.XLOOKUP(I480,Backend!$D$6:$D$101,Backend!$B$6:$B$101),"")</f>
        <v/>
      </c>
      <c r="Q480" t="str" cm="1">
        <f t="array" ref="Q480:CR480">TRANSPOSE(_xlfn._xlws.FILTER(Backend!$M$5:$M$100,J480=Backend!$I$5:$I$100))</f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  <c r="AE480" t="str">
        <v/>
      </c>
      <c r="AF480" t="str">
        <v/>
      </c>
      <c r="AG480" t="str">
        <v/>
      </c>
      <c r="AH480" t="str">
        <v/>
      </c>
      <c r="AI480" t="str">
        <v/>
      </c>
      <c r="AJ480" t="str">
        <v/>
      </c>
      <c r="AK480" t="str">
        <v/>
      </c>
      <c r="AL480" t="str">
        <v/>
      </c>
      <c r="AM480" t="str">
        <v/>
      </c>
      <c r="AN480" t="str">
        <v/>
      </c>
      <c r="AO480" t="str">
        <v/>
      </c>
      <c r="AP480" t="str">
        <v/>
      </c>
      <c r="AQ480" t="str">
        <v/>
      </c>
      <c r="AR480" t="str">
        <v/>
      </c>
      <c r="AS480" t="str">
        <v/>
      </c>
      <c r="AT480" t="str">
        <v/>
      </c>
      <c r="AU480" t="str">
        <v/>
      </c>
      <c r="AV480" t="str">
        <v/>
      </c>
      <c r="AW480" t="str">
        <v/>
      </c>
      <c r="AX480" t="str">
        <v/>
      </c>
      <c r="AY480" t="str">
        <v/>
      </c>
      <c r="AZ480" t="str">
        <v/>
      </c>
      <c r="BA480" t="str">
        <v/>
      </c>
      <c r="BB480" t="str">
        <v/>
      </c>
      <c r="BC480" t="str">
        <v/>
      </c>
      <c r="BD480" t="str">
        <v/>
      </c>
      <c r="BE480" t="str">
        <v/>
      </c>
      <c r="BF480" t="str">
        <v/>
      </c>
      <c r="BG480" t="str">
        <v/>
      </c>
      <c r="BH480" t="str">
        <v/>
      </c>
      <c r="BI480" t="str">
        <v/>
      </c>
      <c r="BJ480" t="str">
        <v/>
      </c>
      <c r="BK480" t="str">
        <v/>
      </c>
      <c r="BL480" t="str">
        <v/>
      </c>
      <c r="BM480" t="str">
        <v/>
      </c>
      <c r="BN480" t="str">
        <v/>
      </c>
      <c r="BO480" t="str">
        <v/>
      </c>
      <c r="BP480" t="str">
        <v/>
      </c>
      <c r="BQ480" t="str">
        <v/>
      </c>
      <c r="BR480" t="str">
        <v/>
      </c>
      <c r="BS480" t="str">
        <v/>
      </c>
      <c r="BT480" t="str">
        <v/>
      </c>
      <c r="BU480" t="str">
        <v/>
      </c>
      <c r="BV480" t="str">
        <v/>
      </c>
      <c r="BW480" t="str">
        <v/>
      </c>
      <c r="BX480" t="str">
        <v/>
      </c>
      <c r="BY480" t="str">
        <v/>
      </c>
      <c r="BZ480" t="str">
        <v/>
      </c>
      <c r="CA480" t="str">
        <v/>
      </c>
      <c r="CB480" t="str">
        <v/>
      </c>
      <c r="CC480" t="str">
        <v/>
      </c>
      <c r="CD480" t="str">
        <v/>
      </c>
      <c r="CE480" t="str">
        <v/>
      </c>
      <c r="CF480" t="str">
        <v/>
      </c>
      <c r="CG480" t="str">
        <v/>
      </c>
      <c r="CH480" t="str">
        <v/>
      </c>
      <c r="CI480" t="str">
        <v/>
      </c>
      <c r="CJ480" t="str">
        <v/>
      </c>
      <c r="CK480" t="str">
        <v/>
      </c>
      <c r="CL480" t="str">
        <v/>
      </c>
      <c r="CM480" t="str">
        <v/>
      </c>
      <c r="CN480" t="str">
        <v/>
      </c>
      <c r="CO480" t="str">
        <v/>
      </c>
      <c r="CP480" t="str">
        <v/>
      </c>
      <c r="CQ480" t="str">
        <v/>
      </c>
      <c r="CR480" t="str">
        <v/>
      </c>
    </row>
    <row r="481" spans="7:96" x14ac:dyDescent="0.3">
      <c r="G481" s="4" t="str">
        <f t="shared" si="7"/>
        <v/>
      </c>
      <c r="J481" t="str">
        <f>IFERROR(_xlfn.XLOOKUP(I481,Backend!$D$6:$D$101,Backend!$B$6:$B$101),"")</f>
        <v/>
      </c>
      <c r="Q481" t="str" cm="1">
        <f t="array" ref="Q481:CR481">TRANSPOSE(_xlfn._xlws.FILTER(Backend!$M$5:$M$100,J481=Backend!$I$5:$I$100))</f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  <c r="AE481" t="str">
        <v/>
      </c>
      <c r="AF481" t="str">
        <v/>
      </c>
      <c r="AG481" t="str">
        <v/>
      </c>
      <c r="AH481" t="str">
        <v/>
      </c>
      <c r="AI481" t="str">
        <v/>
      </c>
      <c r="AJ481" t="str">
        <v/>
      </c>
      <c r="AK481" t="str">
        <v/>
      </c>
      <c r="AL481" t="str">
        <v/>
      </c>
      <c r="AM481" t="str">
        <v/>
      </c>
      <c r="AN481" t="str">
        <v/>
      </c>
      <c r="AO481" t="str">
        <v/>
      </c>
      <c r="AP481" t="str">
        <v/>
      </c>
      <c r="AQ481" t="str">
        <v/>
      </c>
      <c r="AR481" t="str">
        <v/>
      </c>
      <c r="AS481" t="str">
        <v/>
      </c>
      <c r="AT481" t="str">
        <v/>
      </c>
      <c r="AU481" t="str">
        <v/>
      </c>
      <c r="AV481" t="str">
        <v/>
      </c>
      <c r="AW481" t="str">
        <v/>
      </c>
      <c r="AX481" t="str">
        <v/>
      </c>
      <c r="AY481" t="str">
        <v/>
      </c>
      <c r="AZ481" t="str">
        <v/>
      </c>
      <c r="BA481" t="str">
        <v/>
      </c>
      <c r="BB481" t="str">
        <v/>
      </c>
      <c r="BC481" t="str">
        <v/>
      </c>
      <c r="BD481" t="str">
        <v/>
      </c>
      <c r="BE481" t="str">
        <v/>
      </c>
      <c r="BF481" t="str">
        <v/>
      </c>
      <c r="BG481" t="str">
        <v/>
      </c>
      <c r="BH481" t="str">
        <v/>
      </c>
      <c r="BI481" t="str">
        <v/>
      </c>
      <c r="BJ481" t="str">
        <v/>
      </c>
      <c r="BK481" t="str">
        <v/>
      </c>
      <c r="BL481" t="str">
        <v/>
      </c>
      <c r="BM481" t="str">
        <v/>
      </c>
      <c r="BN481" t="str">
        <v/>
      </c>
      <c r="BO481" t="str">
        <v/>
      </c>
      <c r="BP481" t="str">
        <v/>
      </c>
      <c r="BQ481" t="str">
        <v/>
      </c>
      <c r="BR481" t="str">
        <v/>
      </c>
      <c r="BS481" t="str">
        <v/>
      </c>
      <c r="BT481" t="str">
        <v/>
      </c>
      <c r="BU481" t="str">
        <v/>
      </c>
      <c r="BV481" t="str">
        <v/>
      </c>
      <c r="BW481" t="str">
        <v/>
      </c>
      <c r="BX481" t="str">
        <v/>
      </c>
      <c r="BY481" t="str">
        <v/>
      </c>
      <c r="BZ481" t="str">
        <v/>
      </c>
      <c r="CA481" t="str">
        <v/>
      </c>
      <c r="CB481" t="str">
        <v/>
      </c>
      <c r="CC481" t="str">
        <v/>
      </c>
      <c r="CD481" t="str">
        <v/>
      </c>
      <c r="CE481" t="str">
        <v/>
      </c>
      <c r="CF481" t="str">
        <v/>
      </c>
      <c r="CG481" t="str">
        <v/>
      </c>
      <c r="CH481" t="str">
        <v/>
      </c>
      <c r="CI481" t="str">
        <v/>
      </c>
      <c r="CJ481" t="str">
        <v/>
      </c>
      <c r="CK481" t="str">
        <v/>
      </c>
      <c r="CL481" t="str">
        <v/>
      </c>
      <c r="CM481" t="str">
        <v/>
      </c>
      <c r="CN481" t="str">
        <v/>
      </c>
      <c r="CO481" t="str">
        <v/>
      </c>
      <c r="CP481" t="str">
        <v/>
      </c>
      <c r="CQ481" t="str">
        <v/>
      </c>
      <c r="CR481" t="str">
        <v/>
      </c>
    </row>
    <row r="482" spans="7:96" x14ac:dyDescent="0.3">
      <c r="G482" s="4" t="str">
        <f t="shared" si="7"/>
        <v/>
      </c>
      <c r="J482" t="str">
        <f>IFERROR(_xlfn.XLOOKUP(I482,Backend!$D$6:$D$101,Backend!$B$6:$B$101),"")</f>
        <v/>
      </c>
      <c r="Q482" t="str" cm="1">
        <f t="array" ref="Q482:CR482">TRANSPOSE(_xlfn._xlws.FILTER(Backend!$M$5:$M$100,J482=Backend!$I$5:$I$100))</f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  <c r="AE482" t="str">
        <v/>
      </c>
      <c r="AF482" t="str">
        <v/>
      </c>
      <c r="AG482" t="str">
        <v/>
      </c>
      <c r="AH482" t="str">
        <v/>
      </c>
      <c r="AI482" t="str">
        <v/>
      </c>
      <c r="AJ482" t="str">
        <v/>
      </c>
      <c r="AK482" t="str">
        <v/>
      </c>
      <c r="AL482" t="str">
        <v/>
      </c>
      <c r="AM482" t="str">
        <v/>
      </c>
      <c r="AN482" t="str">
        <v/>
      </c>
      <c r="AO482" t="str">
        <v/>
      </c>
      <c r="AP482" t="str">
        <v/>
      </c>
      <c r="AQ482" t="str">
        <v/>
      </c>
      <c r="AR482" t="str">
        <v/>
      </c>
      <c r="AS482" t="str">
        <v/>
      </c>
      <c r="AT482" t="str">
        <v/>
      </c>
      <c r="AU482" t="str">
        <v/>
      </c>
      <c r="AV482" t="str">
        <v/>
      </c>
      <c r="AW482" t="str">
        <v/>
      </c>
      <c r="AX482" t="str">
        <v/>
      </c>
      <c r="AY482" t="str">
        <v/>
      </c>
      <c r="AZ482" t="str">
        <v/>
      </c>
      <c r="BA482" t="str">
        <v/>
      </c>
      <c r="BB482" t="str">
        <v/>
      </c>
      <c r="BC482" t="str">
        <v/>
      </c>
      <c r="BD482" t="str">
        <v/>
      </c>
      <c r="BE482" t="str">
        <v/>
      </c>
      <c r="BF482" t="str">
        <v/>
      </c>
      <c r="BG482" t="str">
        <v/>
      </c>
      <c r="BH482" t="str">
        <v/>
      </c>
      <c r="BI482" t="str">
        <v/>
      </c>
      <c r="BJ482" t="str">
        <v/>
      </c>
      <c r="BK482" t="str">
        <v/>
      </c>
      <c r="BL482" t="str">
        <v/>
      </c>
      <c r="BM482" t="str">
        <v/>
      </c>
      <c r="BN482" t="str">
        <v/>
      </c>
      <c r="BO482" t="str">
        <v/>
      </c>
      <c r="BP482" t="str">
        <v/>
      </c>
      <c r="BQ482" t="str">
        <v/>
      </c>
      <c r="BR482" t="str">
        <v/>
      </c>
      <c r="BS482" t="str">
        <v/>
      </c>
      <c r="BT482" t="str">
        <v/>
      </c>
      <c r="BU482" t="str">
        <v/>
      </c>
      <c r="BV482" t="str">
        <v/>
      </c>
      <c r="BW482" t="str">
        <v/>
      </c>
      <c r="BX482" t="str">
        <v/>
      </c>
      <c r="BY482" t="str">
        <v/>
      </c>
      <c r="BZ482" t="str">
        <v/>
      </c>
      <c r="CA482" t="str">
        <v/>
      </c>
      <c r="CB482" t="str">
        <v/>
      </c>
      <c r="CC482" t="str">
        <v/>
      </c>
      <c r="CD482" t="str">
        <v/>
      </c>
      <c r="CE482" t="str">
        <v/>
      </c>
      <c r="CF482" t="str">
        <v/>
      </c>
      <c r="CG482" t="str">
        <v/>
      </c>
      <c r="CH482" t="str">
        <v/>
      </c>
      <c r="CI482" t="str">
        <v/>
      </c>
      <c r="CJ482" t="str">
        <v/>
      </c>
      <c r="CK482" t="str">
        <v/>
      </c>
      <c r="CL482" t="str">
        <v/>
      </c>
      <c r="CM482" t="str">
        <v/>
      </c>
      <c r="CN482" t="str">
        <v/>
      </c>
      <c r="CO482" t="str">
        <v/>
      </c>
      <c r="CP482" t="str">
        <v/>
      </c>
      <c r="CQ482" t="str">
        <v/>
      </c>
      <c r="CR482" t="str">
        <v/>
      </c>
    </row>
    <row r="483" spans="7:96" x14ac:dyDescent="0.3">
      <c r="G483" s="4" t="str">
        <f t="shared" si="7"/>
        <v/>
      </c>
      <c r="J483" t="str">
        <f>IFERROR(_xlfn.XLOOKUP(I483,Backend!$D$6:$D$101,Backend!$B$6:$B$101),"")</f>
        <v/>
      </c>
      <c r="Q483" t="str" cm="1">
        <f t="array" ref="Q483:CR483">TRANSPOSE(_xlfn._xlws.FILTER(Backend!$M$5:$M$100,J483=Backend!$I$5:$I$100))</f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  <c r="AE483" t="str">
        <v/>
      </c>
      <c r="AF483" t="str">
        <v/>
      </c>
      <c r="AG483" t="str">
        <v/>
      </c>
      <c r="AH483" t="str">
        <v/>
      </c>
      <c r="AI483" t="str">
        <v/>
      </c>
      <c r="AJ483" t="str">
        <v/>
      </c>
      <c r="AK483" t="str">
        <v/>
      </c>
      <c r="AL483" t="str">
        <v/>
      </c>
      <c r="AM483" t="str">
        <v/>
      </c>
      <c r="AN483" t="str">
        <v/>
      </c>
      <c r="AO483" t="str">
        <v/>
      </c>
      <c r="AP483" t="str">
        <v/>
      </c>
      <c r="AQ483" t="str">
        <v/>
      </c>
      <c r="AR483" t="str">
        <v/>
      </c>
      <c r="AS483" t="str">
        <v/>
      </c>
      <c r="AT483" t="str">
        <v/>
      </c>
      <c r="AU483" t="str">
        <v/>
      </c>
      <c r="AV483" t="str">
        <v/>
      </c>
      <c r="AW483" t="str">
        <v/>
      </c>
      <c r="AX483" t="str">
        <v/>
      </c>
      <c r="AY483" t="str">
        <v/>
      </c>
      <c r="AZ483" t="str">
        <v/>
      </c>
      <c r="BA483" t="str">
        <v/>
      </c>
      <c r="BB483" t="str">
        <v/>
      </c>
      <c r="BC483" t="str">
        <v/>
      </c>
      <c r="BD483" t="str">
        <v/>
      </c>
      <c r="BE483" t="str">
        <v/>
      </c>
      <c r="BF483" t="str">
        <v/>
      </c>
      <c r="BG483" t="str">
        <v/>
      </c>
      <c r="BH483" t="str">
        <v/>
      </c>
      <c r="BI483" t="str">
        <v/>
      </c>
      <c r="BJ483" t="str">
        <v/>
      </c>
      <c r="BK483" t="str">
        <v/>
      </c>
      <c r="BL483" t="str">
        <v/>
      </c>
      <c r="BM483" t="str">
        <v/>
      </c>
      <c r="BN483" t="str">
        <v/>
      </c>
      <c r="BO483" t="str">
        <v/>
      </c>
      <c r="BP483" t="str">
        <v/>
      </c>
      <c r="BQ483" t="str">
        <v/>
      </c>
      <c r="BR483" t="str">
        <v/>
      </c>
      <c r="BS483" t="str">
        <v/>
      </c>
      <c r="BT483" t="str">
        <v/>
      </c>
      <c r="BU483" t="str">
        <v/>
      </c>
      <c r="BV483" t="str">
        <v/>
      </c>
      <c r="BW483" t="str">
        <v/>
      </c>
      <c r="BX483" t="str">
        <v/>
      </c>
      <c r="BY483" t="str">
        <v/>
      </c>
      <c r="BZ483" t="str">
        <v/>
      </c>
      <c r="CA483" t="str">
        <v/>
      </c>
      <c r="CB483" t="str">
        <v/>
      </c>
      <c r="CC483" t="str">
        <v/>
      </c>
      <c r="CD483" t="str">
        <v/>
      </c>
      <c r="CE483" t="str">
        <v/>
      </c>
      <c r="CF483" t="str">
        <v/>
      </c>
      <c r="CG483" t="str">
        <v/>
      </c>
      <c r="CH483" t="str">
        <v/>
      </c>
      <c r="CI483" t="str">
        <v/>
      </c>
      <c r="CJ483" t="str">
        <v/>
      </c>
      <c r="CK483" t="str">
        <v/>
      </c>
      <c r="CL483" t="str">
        <v/>
      </c>
      <c r="CM483" t="str">
        <v/>
      </c>
      <c r="CN483" t="str">
        <v/>
      </c>
      <c r="CO483" t="str">
        <v/>
      </c>
      <c r="CP483" t="str">
        <v/>
      </c>
      <c r="CQ483" t="str">
        <v/>
      </c>
      <c r="CR483" t="str">
        <v/>
      </c>
    </row>
    <row r="484" spans="7:96" x14ac:dyDescent="0.3">
      <c r="G484" s="4" t="str">
        <f t="shared" si="7"/>
        <v/>
      </c>
      <c r="J484" t="str">
        <f>IFERROR(_xlfn.XLOOKUP(I484,Backend!$D$6:$D$101,Backend!$B$6:$B$101),"")</f>
        <v/>
      </c>
      <c r="Q484" t="str" cm="1">
        <f t="array" ref="Q484:CR484">TRANSPOSE(_xlfn._xlws.FILTER(Backend!$M$5:$M$100,J484=Backend!$I$5:$I$100))</f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  <c r="AE484" t="str">
        <v/>
      </c>
      <c r="AF484" t="str">
        <v/>
      </c>
      <c r="AG484" t="str">
        <v/>
      </c>
      <c r="AH484" t="str">
        <v/>
      </c>
      <c r="AI484" t="str">
        <v/>
      </c>
      <c r="AJ484" t="str">
        <v/>
      </c>
      <c r="AK484" t="str">
        <v/>
      </c>
      <c r="AL484" t="str">
        <v/>
      </c>
      <c r="AM484" t="str">
        <v/>
      </c>
      <c r="AN484" t="str">
        <v/>
      </c>
      <c r="AO484" t="str">
        <v/>
      </c>
      <c r="AP484" t="str">
        <v/>
      </c>
      <c r="AQ484" t="str">
        <v/>
      </c>
      <c r="AR484" t="str">
        <v/>
      </c>
      <c r="AS484" t="str">
        <v/>
      </c>
      <c r="AT484" t="str">
        <v/>
      </c>
      <c r="AU484" t="str">
        <v/>
      </c>
      <c r="AV484" t="str">
        <v/>
      </c>
      <c r="AW484" t="str">
        <v/>
      </c>
      <c r="AX484" t="str">
        <v/>
      </c>
      <c r="AY484" t="str">
        <v/>
      </c>
      <c r="AZ484" t="str">
        <v/>
      </c>
      <c r="BA484" t="str">
        <v/>
      </c>
      <c r="BB484" t="str">
        <v/>
      </c>
      <c r="BC484" t="str">
        <v/>
      </c>
      <c r="BD484" t="str">
        <v/>
      </c>
      <c r="BE484" t="str">
        <v/>
      </c>
      <c r="BF484" t="str">
        <v/>
      </c>
      <c r="BG484" t="str">
        <v/>
      </c>
      <c r="BH484" t="str">
        <v/>
      </c>
      <c r="BI484" t="str">
        <v/>
      </c>
      <c r="BJ484" t="str">
        <v/>
      </c>
      <c r="BK484" t="str">
        <v/>
      </c>
      <c r="BL484" t="str">
        <v/>
      </c>
      <c r="BM484" t="str">
        <v/>
      </c>
      <c r="BN484" t="str">
        <v/>
      </c>
      <c r="BO484" t="str">
        <v/>
      </c>
      <c r="BP484" t="str">
        <v/>
      </c>
      <c r="BQ484" t="str">
        <v/>
      </c>
      <c r="BR484" t="str">
        <v/>
      </c>
      <c r="BS484" t="str">
        <v/>
      </c>
      <c r="BT484" t="str">
        <v/>
      </c>
      <c r="BU484" t="str">
        <v/>
      </c>
      <c r="BV484" t="str">
        <v/>
      </c>
      <c r="BW484" t="str">
        <v/>
      </c>
      <c r="BX484" t="str">
        <v/>
      </c>
      <c r="BY484" t="str">
        <v/>
      </c>
      <c r="BZ484" t="str">
        <v/>
      </c>
      <c r="CA484" t="str">
        <v/>
      </c>
      <c r="CB484" t="str">
        <v/>
      </c>
      <c r="CC484" t="str">
        <v/>
      </c>
      <c r="CD484" t="str">
        <v/>
      </c>
      <c r="CE484" t="str">
        <v/>
      </c>
      <c r="CF484" t="str">
        <v/>
      </c>
      <c r="CG484" t="str">
        <v/>
      </c>
      <c r="CH484" t="str">
        <v/>
      </c>
      <c r="CI484" t="str">
        <v/>
      </c>
      <c r="CJ484" t="str">
        <v/>
      </c>
      <c r="CK484" t="str">
        <v/>
      </c>
      <c r="CL484" t="str">
        <v/>
      </c>
      <c r="CM484" t="str">
        <v/>
      </c>
      <c r="CN484" t="str">
        <v/>
      </c>
      <c r="CO484" t="str">
        <v/>
      </c>
      <c r="CP484" t="str">
        <v/>
      </c>
      <c r="CQ484" t="str">
        <v/>
      </c>
      <c r="CR484" t="str">
        <v/>
      </c>
    </row>
    <row r="485" spans="7:96" x14ac:dyDescent="0.3">
      <c r="G485" s="4" t="str">
        <f t="shared" si="7"/>
        <v/>
      </c>
      <c r="J485" t="str">
        <f>IFERROR(_xlfn.XLOOKUP(I485,Backend!$D$6:$D$101,Backend!$B$6:$B$101),"")</f>
        <v/>
      </c>
      <c r="Q485" t="str" cm="1">
        <f t="array" ref="Q485:CR485">TRANSPOSE(_xlfn._xlws.FILTER(Backend!$M$5:$M$100,J485=Backend!$I$5:$I$100))</f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  <c r="AE485" t="str">
        <v/>
      </c>
      <c r="AF485" t="str">
        <v/>
      </c>
      <c r="AG485" t="str">
        <v/>
      </c>
      <c r="AH485" t="str">
        <v/>
      </c>
      <c r="AI485" t="str">
        <v/>
      </c>
      <c r="AJ485" t="str">
        <v/>
      </c>
      <c r="AK485" t="str">
        <v/>
      </c>
      <c r="AL485" t="str">
        <v/>
      </c>
      <c r="AM485" t="str">
        <v/>
      </c>
      <c r="AN485" t="str">
        <v/>
      </c>
      <c r="AO485" t="str">
        <v/>
      </c>
      <c r="AP485" t="str">
        <v/>
      </c>
      <c r="AQ485" t="str">
        <v/>
      </c>
      <c r="AR485" t="str">
        <v/>
      </c>
      <c r="AS485" t="str">
        <v/>
      </c>
      <c r="AT485" t="str">
        <v/>
      </c>
      <c r="AU485" t="str">
        <v/>
      </c>
      <c r="AV485" t="str">
        <v/>
      </c>
      <c r="AW485" t="str">
        <v/>
      </c>
      <c r="AX485" t="str">
        <v/>
      </c>
      <c r="AY485" t="str">
        <v/>
      </c>
      <c r="AZ485" t="str">
        <v/>
      </c>
      <c r="BA485" t="str">
        <v/>
      </c>
      <c r="BB485" t="str">
        <v/>
      </c>
      <c r="BC485" t="str">
        <v/>
      </c>
      <c r="BD485" t="str">
        <v/>
      </c>
      <c r="BE485" t="str">
        <v/>
      </c>
      <c r="BF485" t="str">
        <v/>
      </c>
      <c r="BG485" t="str">
        <v/>
      </c>
      <c r="BH485" t="str">
        <v/>
      </c>
      <c r="BI485" t="str">
        <v/>
      </c>
      <c r="BJ485" t="str">
        <v/>
      </c>
      <c r="BK485" t="str">
        <v/>
      </c>
      <c r="BL485" t="str">
        <v/>
      </c>
      <c r="BM485" t="str">
        <v/>
      </c>
      <c r="BN485" t="str">
        <v/>
      </c>
      <c r="BO485" t="str">
        <v/>
      </c>
      <c r="BP485" t="str">
        <v/>
      </c>
      <c r="BQ485" t="str">
        <v/>
      </c>
      <c r="BR485" t="str">
        <v/>
      </c>
      <c r="BS485" t="str">
        <v/>
      </c>
      <c r="BT485" t="str">
        <v/>
      </c>
      <c r="BU485" t="str">
        <v/>
      </c>
      <c r="BV485" t="str">
        <v/>
      </c>
      <c r="BW485" t="str">
        <v/>
      </c>
      <c r="BX485" t="str">
        <v/>
      </c>
      <c r="BY485" t="str">
        <v/>
      </c>
      <c r="BZ485" t="str">
        <v/>
      </c>
      <c r="CA485" t="str">
        <v/>
      </c>
      <c r="CB485" t="str">
        <v/>
      </c>
      <c r="CC485" t="str">
        <v/>
      </c>
      <c r="CD485" t="str">
        <v/>
      </c>
      <c r="CE485" t="str">
        <v/>
      </c>
      <c r="CF485" t="str">
        <v/>
      </c>
      <c r="CG485" t="str">
        <v/>
      </c>
      <c r="CH485" t="str">
        <v/>
      </c>
      <c r="CI485" t="str">
        <v/>
      </c>
      <c r="CJ485" t="str">
        <v/>
      </c>
      <c r="CK485" t="str">
        <v/>
      </c>
      <c r="CL485" t="str">
        <v/>
      </c>
      <c r="CM485" t="str">
        <v/>
      </c>
      <c r="CN485" t="str">
        <v/>
      </c>
      <c r="CO485" t="str">
        <v/>
      </c>
      <c r="CP485" t="str">
        <v/>
      </c>
      <c r="CQ485" t="str">
        <v/>
      </c>
      <c r="CR485" t="str">
        <v/>
      </c>
    </row>
    <row r="486" spans="7:96" x14ac:dyDescent="0.3">
      <c r="G486" s="4" t="str">
        <f t="shared" si="7"/>
        <v/>
      </c>
      <c r="J486" t="str">
        <f>IFERROR(_xlfn.XLOOKUP(I486,Backend!$D$6:$D$101,Backend!$B$6:$B$101),"")</f>
        <v/>
      </c>
      <c r="Q486" t="str" cm="1">
        <f t="array" ref="Q486:CR486">TRANSPOSE(_xlfn._xlws.FILTER(Backend!$M$5:$M$100,J486=Backend!$I$5:$I$100))</f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  <c r="AE486" t="str">
        <v/>
      </c>
      <c r="AF486" t="str">
        <v/>
      </c>
      <c r="AG486" t="str">
        <v/>
      </c>
      <c r="AH486" t="str">
        <v/>
      </c>
      <c r="AI486" t="str">
        <v/>
      </c>
      <c r="AJ486" t="str">
        <v/>
      </c>
      <c r="AK486" t="str">
        <v/>
      </c>
      <c r="AL486" t="str">
        <v/>
      </c>
      <c r="AM486" t="str">
        <v/>
      </c>
      <c r="AN486" t="str">
        <v/>
      </c>
      <c r="AO486" t="str">
        <v/>
      </c>
      <c r="AP486" t="str">
        <v/>
      </c>
      <c r="AQ486" t="str">
        <v/>
      </c>
      <c r="AR486" t="str">
        <v/>
      </c>
      <c r="AS486" t="str">
        <v/>
      </c>
      <c r="AT486" t="str">
        <v/>
      </c>
      <c r="AU486" t="str">
        <v/>
      </c>
      <c r="AV486" t="str">
        <v/>
      </c>
      <c r="AW486" t="str">
        <v/>
      </c>
      <c r="AX486" t="str">
        <v/>
      </c>
      <c r="AY486" t="str">
        <v/>
      </c>
      <c r="AZ486" t="str">
        <v/>
      </c>
      <c r="BA486" t="str">
        <v/>
      </c>
      <c r="BB486" t="str">
        <v/>
      </c>
      <c r="BC486" t="str">
        <v/>
      </c>
      <c r="BD486" t="str">
        <v/>
      </c>
      <c r="BE486" t="str">
        <v/>
      </c>
      <c r="BF486" t="str">
        <v/>
      </c>
      <c r="BG486" t="str">
        <v/>
      </c>
      <c r="BH486" t="str">
        <v/>
      </c>
      <c r="BI486" t="str">
        <v/>
      </c>
      <c r="BJ486" t="str">
        <v/>
      </c>
      <c r="BK486" t="str">
        <v/>
      </c>
      <c r="BL486" t="str">
        <v/>
      </c>
      <c r="BM486" t="str">
        <v/>
      </c>
      <c r="BN486" t="str">
        <v/>
      </c>
      <c r="BO486" t="str">
        <v/>
      </c>
      <c r="BP486" t="str">
        <v/>
      </c>
      <c r="BQ486" t="str">
        <v/>
      </c>
      <c r="BR486" t="str">
        <v/>
      </c>
      <c r="BS486" t="str">
        <v/>
      </c>
      <c r="BT486" t="str">
        <v/>
      </c>
      <c r="BU486" t="str">
        <v/>
      </c>
      <c r="BV486" t="str">
        <v/>
      </c>
      <c r="BW486" t="str">
        <v/>
      </c>
      <c r="BX486" t="str">
        <v/>
      </c>
      <c r="BY486" t="str">
        <v/>
      </c>
      <c r="BZ486" t="str">
        <v/>
      </c>
      <c r="CA486" t="str">
        <v/>
      </c>
      <c r="CB486" t="str">
        <v/>
      </c>
      <c r="CC486" t="str">
        <v/>
      </c>
      <c r="CD486" t="str">
        <v/>
      </c>
      <c r="CE486" t="str">
        <v/>
      </c>
      <c r="CF486" t="str">
        <v/>
      </c>
      <c r="CG486" t="str">
        <v/>
      </c>
      <c r="CH486" t="str">
        <v/>
      </c>
      <c r="CI486" t="str">
        <v/>
      </c>
      <c r="CJ486" t="str">
        <v/>
      </c>
      <c r="CK486" t="str">
        <v/>
      </c>
      <c r="CL486" t="str">
        <v/>
      </c>
      <c r="CM486" t="str">
        <v/>
      </c>
      <c r="CN486" t="str">
        <v/>
      </c>
      <c r="CO486" t="str">
        <v/>
      </c>
      <c r="CP486" t="str">
        <v/>
      </c>
      <c r="CQ486" t="str">
        <v/>
      </c>
      <c r="CR486" t="str">
        <v/>
      </c>
    </row>
    <row r="487" spans="7:96" x14ac:dyDescent="0.3">
      <c r="G487" s="4" t="str">
        <f t="shared" si="7"/>
        <v/>
      </c>
      <c r="J487" t="str">
        <f>IFERROR(_xlfn.XLOOKUP(I487,Backend!$D$6:$D$101,Backend!$B$6:$B$101),"")</f>
        <v/>
      </c>
      <c r="Q487" t="str" cm="1">
        <f t="array" ref="Q487:CR487">TRANSPOSE(_xlfn._xlws.FILTER(Backend!$M$5:$M$100,J487=Backend!$I$5:$I$100))</f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  <c r="AE487" t="str">
        <v/>
      </c>
      <c r="AF487" t="str">
        <v/>
      </c>
      <c r="AG487" t="str">
        <v/>
      </c>
      <c r="AH487" t="str">
        <v/>
      </c>
      <c r="AI487" t="str">
        <v/>
      </c>
      <c r="AJ487" t="str">
        <v/>
      </c>
      <c r="AK487" t="str">
        <v/>
      </c>
      <c r="AL487" t="str">
        <v/>
      </c>
      <c r="AM487" t="str">
        <v/>
      </c>
      <c r="AN487" t="str">
        <v/>
      </c>
      <c r="AO487" t="str">
        <v/>
      </c>
      <c r="AP487" t="str">
        <v/>
      </c>
      <c r="AQ487" t="str">
        <v/>
      </c>
      <c r="AR487" t="str">
        <v/>
      </c>
      <c r="AS487" t="str">
        <v/>
      </c>
      <c r="AT487" t="str">
        <v/>
      </c>
      <c r="AU487" t="str">
        <v/>
      </c>
      <c r="AV487" t="str">
        <v/>
      </c>
      <c r="AW487" t="str">
        <v/>
      </c>
      <c r="AX487" t="str">
        <v/>
      </c>
      <c r="AY487" t="str">
        <v/>
      </c>
      <c r="AZ487" t="str">
        <v/>
      </c>
      <c r="BA487" t="str">
        <v/>
      </c>
      <c r="BB487" t="str">
        <v/>
      </c>
      <c r="BC487" t="str">
        <v/>
      </c>
      <c r="BD487" t="str">
        <v/>
      </c>
      <c r="BE487" t="str">
        <v/>
      </c>
      <c r="BF487" t="str">
        <v/>
      </c>
      <c r="BG487" t="str">
        <v/>
      </c>
      <c r="BH487" t="str">
        <v/>
      </c>
      <c r="BI487" t="str">
        <v/>
      </c>
      <c r="BJ487" t="str">
        <v/>
      </c>
      <c r="BK487" t="str">
        <v/>
      </c>
      <c r="BL487" t="str">
        <v/>
      </c>
      <c r="BM487" t="str">
        <v/>
      </c>
      <c r="BN487" t="str">
        <v/>
      </c>
      <c r="BO487" t="str">
        <v/>
      </c>
      <c r="BP487" t="str">
        <v/>
      </c>
      <c r="BQ487" t="str">
        <v/>
      </c>
      <c r="BR487" t="str">
        <v/>
      </c>
      <c r="BS487" t="str">
        <v/>
      </c>
      <c r="BT487" t="str">
        <v/>
      </c>
      <c r="BU487" t="str">
        <v/>
      </c>
      <c r="BV487" t="str">
        <v/>
      </c>
      <c r="BW487" t="str">
        <v/>
      </c>
      <c r="BX487" t="str">
        <v/>
      </c>
      <c r="BY487" t="str">
        <v/>
      </c>
      <c r="BZ487" t="str">
        <v/>
      </c>
      <c r="CA487" t="str">
        <v/>
      </c>
      <c r="CB487" t="str">
        <v/>
      </c>
      <c r="CC487" t="str">
        <v/>
      </c>
      <c r="CD487" t="str">
        <v/>
      </c>
      <c r="CE487" t="str">
        <v/>
      </c>
      <c r="CF487" t="str">
        <v/>
      </c>
      <c r="CG487" t="str">
        <v/>
      </c>
      <c r="CH487" t="str">
        <v/>
      </c>
      <c r="CI487" t="str">
        <v/>
      </c>
      <c r="CJ487" t="str">
        <v/>
      </c>
      <c r="CK487" t="str">
        <v/>
      </c>
      <c r="CL487" t="str">
        <v/>
      </c>
      <c r="CM487" t="str">
        <v/>
      </c>
      <c r="CN487" t="str">
        <v/>
      </c>
      <c r="CO487" t="str">
        <v/>
      </c>
      <c r="CP487" t="str">
        <v/>
      </c>
      <c r="CQ487" t="str">
        <v/>
      </c>
      <c r="CR487" t="str">
        <v/>
      </c>
    </row>
    <row r="488" spans="7:96" x14ac:dyDescent="0.3">
      <c r="G488" s="4" t="str">
        <f t="shared" si="7"/>
        <v/>
      </c>
      <c r="J488" t="str">
        <f>IFERROR(_xlfn.XLOOKUP(I488,Backend!$D$6:$D$101,Backend!$B$6:$B$101),"")</f>
        <v/>
      </c>
      <c r="Q488" t="str" cm="1">
        <f t="array" ref="Q488:CR488">TRANSPOSE(_xlfn._xlws.FILTER(Backend!$M$5:$M$100,J488=Backend!$I$5:$I$100))</f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  <c r="AE488" t="str">
        <v/>
      </c>
      <c r="AF488" t="str">
        <v/>
      </c>
      <c r="AG488" t="str">
        <v/>
      </c>
      <c r="AH488" t="str">
        <v/>
      </c>
      <c r="AI488" t="str">
        <v/>
      </c>
      <c r="AJ488" t="str">
        <v/>
      </c>
      <c r="AK488" t="str">
        <v/>
      </c>
      <c r="AL488" t="str">
        <v/>
      </c>
      <c r="AM488" t="str">
        <v/>
      </c>
      <c r="AN488" t="str">
        <v/>
      </c>
      <c r="AO488" t="str">
        <v/>
      </c>
      <c r="AP488" t="str">
        <v/>
      </c>
      <c r="AQ488" t="str">
        <v/>
      </c>
      <c r="AR488" t="str">
        <v/>
      </c>
      <c r="AS488" t="str">
        <v/>
      </c>
      <c r="AT488" t="str">
        <v/>
      </c>
      <c r="AU488" t="str">
        <v/>
      </c>
      <c r="AV488" t="str">
        <v/>
      </c>
      <c r="AW488" t="str">
        <v/>
      </c>
      <c r="AX488" t="str">
        <v/>
      </c>
      <c r="AY488" t="str">
        <v/>
      </c>
      <c r="AZ488" t="str">
        <v/>
      </c>
      <c r="BA488" t="str">
        <v/>
      </c>
      <c r="BB488" t="str">
        <v/>
      </c>
      <c r="BC488" t="str">
        <v/>
      </c>
      <c r="BD488" t="str">
        <v/>
      </c>
      <c r="BE488" t="str">
        <v/>
      </c>
      <c r="BF488" t="str">
        <v/>
      </c>
      <c r="BG488" t="str">
        <v/>
      </c>
      <c r="BH488" t="str">
        <v/>
      </c>
      <c r="BI488" t="str">
        <v/>
      </c>
      <c r="BJ488" t="str">
        <v/>
      </c>
      <c r="BK488" t="str">
        <v/>
      </c>
      <c r="BL488" t="str">
        <v/>
      </c>
      <c r="BM488" t="str">
        <v/>
      </c>
      <c r="BN488" t="str">
        <v/>
      </c>
      <c r="BO488" t="str">
        <v/>
      </c>
      <c r="BP488" t="str">
        <v/>
      </c>
      <c r="BQ488" t="str">
        <v/>
      </c>
      <c r="BR488" t="str">
        <v/>
      </c>
      <c r="BS488" t="str">
        <v/>
      </c>
      <c r="BT488" t="str">
        <v/>
      </c>
      <c r="BU488" t="str">
        <v/>
      </c>
      <c r="BV488" t="str">
        <v/>
      </c>
      <c r="BW488" t="str">
        <v/>
      </c>
      <c r="BX488" t="str">
        <v/>
      </c>
      <c r="BY488" t="str">
        <v/>
      </c>
      <c r="BZ488" t="str">
        <v/>
      </c>
      <c r="CA488" t="str">
        <v/>
      </c>
      <c r="CB488" t="str">
        <v/>
      </c>
      <c r="CC488" t="str">
        <v/>
      </c>
      <c r="CD488" t="str">
        <v/>
      </c>
      <c r="CE488" t="str">
        <v/>
      </c>
      <c r="CF488" t="str">
        <v/>
      </c>
      <c r="CG488" t="str">
        <v/>
      </c>
      <c r="CH488" t="str">
        <v/>
      </c>
      <c r="CI488" t="str">
        <v/>
      </c>
      <c r="CJ488" t="str">
        <v/>
      </c>
      <c r="CK488" t="str">
        <v/>
      </c>
      <c r="CL488" t="str">
        <v/>
      </c>
      <c r="CM488" t="str">
        <v/>
      </c>
      <c r="CN488" t="str">
        <v/>
      </c>
      <c r="CO488" t="str">
        <v/>
      </c>
      <c r="CP488" t="str">
        <v/>
      </c>
      <c r="CQ488" t="str">
        <v/>
      </c>
      <c r="CR488" t="str">
        <v/>
      </c>
    </row>
    <row r="489" spans="7:96" x14ac:dyDescent="0.3">
      <c r="G489" s="4" t="str">
        <f t="shared" si="7"/>
        <v/>
      </c>
      <c r="J489" t="str">
        <f>IFERROR(_xlfn.XLOOKUP(I489,Backend!$D$6:$D$101,Backend!$B$6:$B$101),"")</f>
        <v/>
      </c>
      <c r="Q489" t="str" cm="1">
        <f t="array" ref="Q489:CR489">TRANSPOSE(_xlfn._xlws.FILTER(Backend!$M$5:$M$100,J489=Backend!$I$5:$I$100))</f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  <c r="AE489" t="str">
        <v/>
      </c>
      <c r="AF489" t="str">
        <v/>
      </c>
      <c r="AG489" t="str">
        <v/>
      </c>
      <c r="AH489" t="str">
        <v/>
      </c>
      <c r="AI489" t="str">
        <v/>
      </c>
      <c r="AJ489" t="str">
        <v/>
      </c>
      <c r="AK489" t="str">
        <v/>
      </c>
      <c r="AL489" t="str">
        <v/>
      </c>
      <c r="AM489" t="str">
        <v/>
      </c>
      <c r="AN489" t="str">
        <v/>
      </c>
      <c r="AO489" t="str">
        <v/>
      </c>
      <c r="AP489" t="str">
        <v/>
      </c>
      <c r="AQ489" t="str">
        <v/>
      </c>
      <c r="AR489" t="str">
        <v/>
      </c>
      <c r="AS489" t="str">
        <v/>
      </c>
      <c r="AT489" t="str">
        <v/>
      </c>
      <c r="AU489" t="str">
        <v/>
      </c>
      <c r="AV489" t="str">
        <v/>
      </c>
      <c r="AW489" t="str">
        <v/>
      </c>
      <c r="AX489" t="str">
        <v/>
      </c>
      <c r="AY489" t="str">
        <v/>
      </c>
      <c r="AZ489" t="str">
        <v/>
      </c>
      <c r="BA489" t="str">
        <v/>
      </c>
      <c r="BB489" t="str">
        <v/>
      </c>
      <c r="BC489" t="str">
        <v/>
      </c>
      <c r="BD489" t="str">
        <v/>
      </c>
      <c r="BE489" t="str">
        <v/>
      </c>
      <c r="BF489" t="str">
        <v/>
      </c>
      <c r="BG489" t="str">
        <v/>
      </c>
      <c r="BH489" t="str">
        <v/>
      </c>
      <c r="BI489" t="str">
        <v/>
      </c>
      <c r="BJ489" t="str">
        <v/>
      </c>
      <c r="BK489" t="str">
        <v/>
      </c>
      <c r="BL489" t="str">
        <v/>
      </c>
      <c r="BM489" t="str">
        <v/>
      </c>
      <c r="BN489" t="str">
        <v/>
      </c>
      <c r="BO489" t="str">
        <v/>
      </c>
      <c r="BP489" t="str">
        <v/>
      </c>
      <c r="BQ489" t="str">
        <v/>
      </c>
      <c r="BR489" t="str">
        <v/>
      </c>
      <c r="BS489" t="str">
        <v/>
      </c>
      <c r="BT489" t="str">
        <v/>
      </c>
      <c r="BU489" t="str">
        <v/>
      </c>
      <c r="BV489" t="str">
        <v/>
      </c>
      <c r="BW489" t="str">
        <v/>
      </c>
      <c r="BX489" t="str">
        <v/>
      </c>
      <c r="BY489" t="str">
        <v/>
      </c>
      <c r="BZ489" t="str">
        <v/>
      </c>
      <c r="CA489" t="str">
        <v/>
      </c>
      <c r="CB489" t="str">
        <v/>
      </c>
      <c r="CC489" t="str">
        <v/>
      </c>
      <c r="CD489" t="str">
        <v/>
      </c>
      <c r="CE489" t="str">
        <v/>
      </c>
      <c r="CF489" t="str">
        <v/>
      </c>
      <c r="CG489" t="str">
        <v/>
      </c>
      <c r="CH489" t="str">
        <v/>
      </c>
      <c r="CI489" t="str">
        <v/>
      </c>
      <c r="CJ489" t="str">
        <v/>
      </c>
      <c r="CK489" t="str">
        <v/>
      </c>
      <c r="CL489" t="str">
        <v/>
      </c>
      <c r="CM489" t="str">
        <v/>
      </c>
      <c r="CN489" t="str">
        <v/>
      </c>
      <c r="CO489" t="str">
        <v/>
      </c>
      <c r="CP489" t="str">
        <v/>
      </c>
      <c r="CQ489" t="str">
        <v/>
      </c>
      <c r="CR489" t="str">
        <v/>
      </c>
    </row>
    <row r="490" spans="7:96" x14ac:dyDescent="0.3">
      <c r="G490" s="4" t="str">
        <f t="shared" si="7"/>
        <v/>
      </c>
      <c r="J490" t="str">
        <f>IFERROR(_xlfn.XLOOKUP(I490,Backend!$D$6:$D$101,Backend!$B$6:$B$101),"")</f>
        <v/>
      </c>
      <c r="Q490" t="str" cm="1">
        <f t="array" ref="Q490:CR490">TRANSPOSE(_xlfn._xlws.FILTER(Backend!$M$5:$M$100,J490=Backend!$I$5:$I$100))</f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  <c r="AE490" t="str">
        <v/>
      </c>
      <c r="AF490" t="str">
        <v/>
      </c>
      <c r="AG490" t="str">
        <v/>
      </c>
      <c r="AH490" t="str">
        <v/>
      </c>
      <c r="AI490" t="str">
        <v/>
      </c>
      <c r="AJ490" t="str">
        <v/>
      </c>
      <c r="AK490" t="str">
        <v/>
      </c>
      <c r="AL490" t="str">
        <v/>
      </c>
      <c r="AM490" t="str">
        <v/>
      </c>
      <c r="AN490" t="str">
        <v/>
      </c>
      <c r="AO490" t="str">
        <v/>
      </c>
      <c r="AP490" t="str">
        <v/>
      </c>
      <c r="AQ490" t="str">
        <v/>
      </c>
      <c r="AR490" t="str">
        <v/>
      </c>
      <c r="AS490" t="str">
        <v/>
      </c>
      <c r="AT490" t="str">
        <v/>
      </c>
      <c r="AU490" t="str">
        <v/>
      </c>
      <c r="AV490" t="str">
        <v/>
      </c>
      <c r="AW490" t="str">
        <v/>
      </c>
      <c r="AX490" t="str">
        <v/>
      </c>
      <c r="AY490" t="str">
        <v/>
      </c>
      <c r="AZ490" t="str">
        <v/>
      </c>
      <c r="BA490" t="str">
        <v/>
      </c>
      <c r="BB490" t="str">
        <v/>
      </c>
      <c r="BC490" t="str">
        <v/>
      </c>
      <c r="BD490" t="str">
        <v/>
      </c>
      <c r="BE490" t="str">
        <v/>
      </c>
      <c r="BF490" t="str">
        <v/>
      </c>
      <c r="BG490" t="str">
        <v/>
      </c>
      <c r="BH490" t="str">
        <v/>
      </c>
      <c r="BI490" t="str">
        <v/>
      </c>
      <c r="BJ490" t="str">
        <v/>
      </c>
      <c r="BK490" t="str">
        <v/>
      </c>
      <c r="BL490" t="str">
        <v/>
      </c>
      <c r="BM490" t="str">
        <v/>
      </c>
      <c r="BN490" t="str">
        <v/>
      </c>
      <c r="BO490" t="str">
        <v/>
      </c>
      <c r="BP490" t="str">
        <v/>
      </c>
      <c r="BQ490" t="str">
        <v/>
      </c>
      <c r="BR490" t="str">
        <v/>
      </c>
      <c r="BS490" t="str">
        <v/>
      </c>
      <c r="BT490" t="str">
        <v/>
      </c>
      <c r="BU490" t="str">
        <v/>
      </c>
      <c r="BV490" t="str">
        <v/>
      </c>
      <c r="BW490" t="str">
        <v/>
      </c>
      <c r="BX490" t="str">
        <v/>
      </c>
      <c r="BY490" t="str">
        <v/>
      </c>
      <c r="BZ490" t="str">
        <v/>
      </c>
      <c r="CA490" t="str">
        <v/>
      </c>
      <c r="CB490" t="str">
        <v/>
      </c>
      <c r="CC490" t="str">
        <v/>
      </c>
      <c r="CD490" t="str">
        <v/>
      </c>
      <c r="CE490" t="str">
        <v/>
      </c>
      <c r="CF490" t="str">
        <v/>
      </c>
      <c r="CG490" t="str">
        <v/>
      </c>
      <c r="CH490" t="str">
        <v/>
      </c>
      <c r="CI490" t="str">
        <v/>
      </c>
      <c r="CJ490" t="str">
        <v/>
      </c>
      <c r="CK490" t="str">
        <v/>
      </c>
      <c r="CL490" t="str">
        <v/>
      </c>
      <c r="CM490" t="str">
        <v/>
      </c>
      <c r="CN490" t="str">
        <v/>
      </c>
      <c r="CO490" t="str">
        <v/>
      </c>
      <c r="CP490" t="str">
        <v/>
      </c>
      <c r="CQ490" t="str">
        <v/>
      </c>
      <c r="CR490" t="str">
        <v/>
      </c>
    </row>
    <row r="491" spans="7:96" x14ac:dyDescent="0.3">
      <c r="G491" s="4" t="str">
        <f t="shared" si="7"/>
        <v/>
      </c>
      <c r="J491" t="str">
        <f>IFERROR(_xlfn.XLOOKUP(I491,Backend!$D$6:$D$101,Backend!$B$6:$B$101),"")</f>
        <v/>
      </c>
      <c r="Q491" t="str" cm="1">
        <f t="array" ref="Q491:CR491">TRANSPOSE(_xlfn._xlws.FILTER(Backend!$M$5:$M$100,J491=Backend!$I$5:$I$100))</f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 t="str">
        <v/>
      </c>
      <c r="AH491" t="str">
        <v/>
      </c>
      <c r="AI491" t="str">
        <v/>
      </c>
      <c r="AJ491" t="str">
        <v/>
      </c>
      <c r="AK491" t="str">
        <v/>
      </c>
      <c r="AL491" t="str">
        <v/>
      </c>
      <c r="AM491" t="str">
        <v/>
      </c>
      <c r="AN491" t="str">
        <v/>
      </c>
      <c r="AO491" t="str">
        <v/>
      </c>
      <c r="AP491" t="str">
        <v/>
      </c>
      <c r="AQ491" t="str">
        <v/>
      </c>
      <c r="AR491" t="str">
        <v/>
      </c>
      <c r="AS491" t="str">
        <v/>
      </c>
      <c r="AT491" t="str">
        <v/>
      </c>
      <c r="AU491" t="str">
        <v/>
      </c>
      <c r="AV491" t="str">
        <v/>
      </c>
      <c r="AW491" t="str">
        <v/>
      </c>
      <c r="AX491" t="str">
        <v/>
      </c>
      <c r="AY491" t="str">
        <v/>
      </c>
      <c r="AZ491" t="str">
        <v/>
      </c>
      <c r="BA491" t="str">
        <v/>
      </c>
      <c r="BB491" t="str">
        <v/>
      </c>
      <c r="BC491" t="str">
        <v/>
      </c>
      <c r="BD491" t="str">
        <v/>
      </c>
      <c r="BE491" t="str">
        <v/>
      </c>
      <c r="BF491" t="str">
        <v/>
      </c>
      <c r="BG491" t="str">
        <v/>
      </c>
      <c r="BH491" t="str">
        <v/>
      </c>
      <c r="BI491" t="str">
        <v/>
      </c>
      <c r="BJ491" t="str">
        <v/>
      </c>
      <c r="BK491" t="str">
        <v/>
      </c>
      <c r="BL491" t="str">
        <v/>
      </c>
      <c r="BM491" t="str">
        <v/>
      </c>
      <c r="BN491" t="str">
        <v/>
      </c>
      <c r="BO491" t="str">
        <v/>
      </c>
      <c r="BP491" t="str">
        <v/>
      </c>
      <c r="BQ491" t="str">
        <v/>
      </c>
      <c r="BR491" t="str">
        <v/>
      </c>
      <c r="BS491" t="str">
        <v/>
      </c>
      <c r="BT491" t="str">
        <v/>
      </c>
      <c r="BU491" t="str">
        <v/>
      </c>
      <c r="BV491" t="str">
        <v/>
      </c>
      <c r="BW491" t="str">
        <v/>
      </c>
      <c r="BX491" t="str">
        <v/>
      </c>
      <c r="BY491" t="str">
        <v/>
      </c>
      <c r="BZ491" t="str">
        <v/>
      </c>
      <c r="CA491" t="str">
        <v/>
      </c>
      <c r="CB491" t="str">
        <v/>
      </c>
      <c r="CC491" t="str">
        <v/>
      </c>
      <c r="CD491" t="str">
        <v/>
      </c>
      <c r="CE491" t="str">
        <v/>
      </c>
      <c r="CF491" t="str">
        <v/>
      </c>
      <c r="CG491" t="str">
        <v/>
      </c>
      <c r="CH491" t="str">
        <v/>
      </c>
      <c r="CI491" t="str">
        <v/>
      </c>
      <c r="CJ491" t="str">
        <v/>
      </c>
      <c r="CK491" t="str">
        <v/>
      </c>
      <c r="CL491" t="str">
        <v/>
      </c>
      <c r="CM491" t="str">
        <v/>
      </c>
      <c r="CN491" t="str">
        <v/>
      </c>
      <c r="CO491" t="str">
        <v/>
      </c>
      <c r="CP491" t="str">
        <v/>
      </c>
      <c r="CQ491" t="str">
        <v/>
      </c>
      <c r="CR491" t="str">
        <v/>
      </c>
    </row>
    <row r="492" spans="7:96" x14ac:dyDescent="0.3">
      <c r="G492" s="4" t="str">
        <f t="shared" si="7"/>
        <v/>
      </c>
      <c r="J492" t="str">
        <f>IFERROR(_xlfn.XLOOKUP(I492,Backend!$D$6:$D$101,Backend!$B$6:$B$101),"")</f>
        <v/>
      </c>
      <c r="Q492" t="str" cm="1">
        <f t="array" ref="Q492:CR492">TRANSPOSE(_xlfn._xlws.FILTER(Backend!$M$5:$M$100,J492=Backend!$I$5:$I$100))</f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  <c r="AE492" t="str">
        <v/>
      </c>
      <c r="AF492" t="str">
        <v/>
      </c>
      <c r="AG492" t="str">
        <v/>
      </c>
      <c r="AH492" t="str">
        <v/>
      </c>
      <c r="AI492" t="str">
        <v/>
      </c>
      <c r="AJ492" t="str">
        <v/>
      </c>
      <c r="AK492" t="str">
        <v/>
      </c>
      <c r="AL492" t="str">
        <v/>
      </c>
      <c r="AM492" t="str">
        <v/>
      </c>
      <c r="AN492" t="str">
        <v/>
      </c>
      <c r="AO492" t="str">
        <v/>
      </c>
      <c r="AP492" t="str">
        <v/>
      </c>
      <c r="AQ492" t="str">
        <v/>
      </c>
      <c r="AR492" t="str">
        <v/>
      </c>
      <c r="AS492" t="str">
        <v/>
      </c>
      <c r="AT492" t="str">
        <v/>
      </c>
      <c r="AU492" t="str">
        <v/>
      </c>
      <c r="AV492" t="str">
        <v/>
      </c>
      <c r="AW492" t="str">
        <v/>
      </c>
      <c r="AX492" t="str">
        <v/>
      </c>
      <c r="AY492" t="str">
        <v/>
      </c>
      <c r="AZ492" t="str">
        <v/>
      </c>
      <c r="BA492" t="str">
        <v/>
      </c>
      <c r="BB492" t="str">
        <v/>
      </c>
      <c r="BC492" t="str">
        <v/>
      </c>
      <c r="BD492" t="str">
        <v/>
      </c>
      <c r="BE492" t="str">
        <v/>
      </c>
      <c r="BF492" t="str">
        <v/>
      </c>
      <c r="BG492" t="str">
        <v/>
      </c>
      <c r="BH492" t="str">
        <v/>
      </c>
      <c r="BI492" t="str">
        <v/>
      </c>
      <c r="BJ492" t="str">
        <v/>
      </c>
      <c r="BK492" t="str">
        <v/>
      </c>
      <c r="BL492" t="str">
        <v/>
      </c>
      <c r="BM492" t="str">
        <v/>
      </c>
      <c r="BN492" t="str">
        <v/>
      </c>
      <c r="BO492" t="str">
        <v/>
      </c>
      <c r="BP492" t="str">
        <v/>
      </c>
      <c r="BQ492" t="str">
        <v/>
      </c>
      <c r="BR492" t="str">
        <v/>
      </c>
      <c r="BS492" t="str">
        <v/>
      </c>
      <c r="BT492" t="str">
        <v/>
      </c>
      <c r="BU492" t="str">
        <v/>
      </c>
      <c r="BV492" t="str">
        <v/>
      </c>
      <c r="BW492" t="str">
        <v/>
      </c>
      <c r="BX492" t="str">
        <v/>
      </c>
      <c r="BY492" t="str">
        <v/>
      </c>
      <c r="BZ492" t="str">
        <v/>
      </c>
      <c r="CA492" t="str">
        <v/>
      </c>
      <c r="CB492" t="str">
        <v/>
      </c>
      <c r="CC492" t="str">
        <v/>
      </c>
      <c r="CD492" t="str">
        <v/>
      </c>
      <c r="CE492" t="str">
        <v/>
      </c>
      <c r="CF492" t="str">
        <v/>
      </c>
      <c r="CG492" t="str">
        <v/>
      </c>
      <c r="CH492" t="str">
        <v/>
      </c>
      <c r="CI492" t="str">
        <v/>
      </c>
      <c r="CJ492" t="str">
        <v/>
      </c>
      <c r="CK492" t="str">
        <v/>
      </c>
      <c r="CL492" t="str">
        <v/>
      </c>
      <c r="CM492" t="str">
        <v/>
      </c>
      <c r="CN492" t="str">
        <v/>
      </c>
      <c r="CO492" t="str">
        <v/>
      </c>
      <c r="CP492" t="str">
        <v/>
      </c>
      <c r="CQ492" t="str">
        <v/>
      </c>
      <c r="CR492" t="str">
        <v/>
      </c>
    </row>
    <row r="493" spans="7:96" x14ac:dyDescent="0.3">
      <c r="G493" s="4" t="str">
        <f t="shared" si="7"/>
        <v/>
      </c>
      <c r="J493" t="str">
        <f>IFERROR(_xlfn.XLOOKUP(I493,Backend!$D$6:$D$101,Backend!$B$6:$B$101),"")</f>
        <v/>
      </c>
      <c r="Q493" t="str" cm="1">
        <f t="array" ref="Q493:CR493">TRANSPOSE(_xlfn._xlws.FILTER(Backend!$M$5:$M$100,J493=Backend!$I$5:$I$100))</f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  <c r="AE493" t="str">
        <v/>
      </c>
      <c r="AF493" t="str">
        <v/>
      </c>
      <c r="AG493" t="str">
        <v/>
      </c>
      <c r="AH493" t="str">
        <v/>
      </c>
      <c r="AI493" t="str">
        <v/>
      </c>
      <c r="AJ493" t="str">
        <v/>
      </c>
      <c r="AK493" t="str">
        <v/>
      </c>
      <c r="AL493" t="str">
        <v/>
      </c>
      <c r="AM493" t="str">
        <v/>
      </c>
      <c r="AN493" t="str">
        <v/>
      </c>
      <c r="AO493" t="str">
        <v/>
      </c>
      <c r="AP493" t="str">
        <v/>
      </c>
      <c r="AQ493" t="str">
        <v/>
      </c>
      <c r="AR493" t="str">
        <v/>
      </c>
      <c r="AS493" t="str">
        <v/>
      </c>
      <c r="AT493" t="str">
        <v/>
      </c>
      <c r="AU493" t="str">
        <v/>
      </c>
      <c r="AV493" t="str">
        <v/>
      </c>
      <c r="AW493" t="str">
        <v/>
      </c>
      <c r="AX493" t="str">
        <v/>
      </c>
      <c r="AY493" t="str">
        <v/>
      </c>
      <c r="AZ493" t="str">
        <v/>
      </c>
      <c r="BA493" t="str">
        <v/>
      </c>
      <c r="BB493" t="str">
        <v/>
      </c>
      <c r="BC493" t="str">
        <v/>
      </c>
      <c r="BD493" t="str">
        <v/>
      </c>
      <c r="BE493" t="str">
        <v/>
      </c>
      <c r="BF493" t="str">
        <v/>
      </c>
      <c r="BG493" t="str">
        <v/>
      </c>
      <c r="BH493" t="str">
        <v/>
      </c>
      <c r="BI493" t="str">
        <v/>
      </c>
      <c r="BJ493" t="str">
        <v/>
      </c>
      <c r="BK493" t="str">
        <v/>
      </c>
      <c r="BL493" t="str">
        <v/>
      </c>
      <c r="BM493" t="str">
        <v/>
      </c>
      <c r="BN493" t="str">
        <v/>
      </c>
      <c r="BO493" t="str">
        <v/>
      </c>
      <c r="BP493" t="str">
        <v/>
      </c>
      <c r="BQ493" t="str">
        <v/>
      </c>
      <c r="BR493" t="str">
        <v/>
      </c>
      <c r="BS493" t="str">
        <v/>
      </c>
      <c r="BT493" t="str">
        <v/>
      </c>
      <c r="BU493" t="str">
        <v/>
      </c>
      <c r="BV493" t="str">
        <v/>
      </c>
      <c r="BW493" t="str">
        <v/>
      </c>
      <c r="BX493" t="str">
        <v/>
      </c>
      <c r="BY493" t="str">
        <v/>
      </c>
      <c r="BZ493" t="str">
        <v/>
      </c>
      <c r="CA493" t="str">
        <v/>
      </c>
      <c r="CB493" t="str">
        <v/>
      </c>
      <c r="CC493" t="str">
        <v/>
      </c>
      <c r="CD493" t="str">
        <v/>
      </c>
      <c r="CE493" t="str">
        <v/>
      </c>
      <c r="CF493" t="str">
        <v/>
      </c>
      <c r="CG493" t="str">
        <v/>
      </c>
      <c r="CH493" t="str">
        <v/>
      </c>
      <c r="CI493" t="str">
        <v/>
      </c>
      <c r="CJ493" t="str">
        <v/>
      </c>
      <c r="CK493" t="str">
        <v/>
      </c>
      <c r="CL493" t="str">
        <v/>
      </c>
      <c r="CM493" t="str">
        <v/>
      </c>
      <c r="CN493" t="str">
        <v/>
      </c>
      <c r="CO493" t="str">
        <v/>
      </c>
      <c r="CP493" t="str">
        <v/>
      </c>
      <c r="CQ493" t="str">
        <v/>
      </c>
      <c r="CR493" t="str">
        <v/>
      </c>
    </row>
    <row r="494" spans="7:96" x14ac:dyDescent="0.3">
      <c r="G494" s="4" t="str">
        <f t="shared" si="7"/>
        <v/>
      </c>
      <c r="J494" t="str">
        <f>IFERROR(_xlfn.XLOOKUP(I494,Backend!$D$6:$D$101,Backend!$B$6:$B$101),"")</f>
        <v/>
      </c>
      <c r="Q494" t="str" cm="1">
        <f t="array" ref="Q494:CR494">TRANSPOSE(_xlfn._xlws.FILTER(Backend!$M$5:$M$100,J494=Backend!$I$5:$I$100))</f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  <c r="AE494" t="str">
        <v/>
      </c>
      <c r="AF494" t="str">
        <v/>
      </c>
      <c r="AG494" t="str">
        <v/>
      </c>
      <c r="AH494" t="str">
        <v/>
      </c>
      <c r="AI494" t="str">
        <v/>
      </c>
      <c r="AJ494" t="str">
        <v/>
      </c>
      <c r="AK494" t="str">
        <v/>
      </c>
      <c r="AL494" t="str">
        <v/>
      </c>
      <c r="AM494" t="str">
        <v/>
      </c>
      <c r="AN494" t="str">
        <v/>
      </c>
      <c r="AO494" t="str">
        <v/>
      </c>
      <c r="AP494" t="str">
        <v/>
      </c>
      <c r="AQ494" t="str">
        <v/>
      </c>
      <c r="AR494" t="str">
        <v/>
      </c>
      <c r="AS494" t="str">
        <v/>
      </c>
      <c r="AT494" t="str">
        <v/>
      </c>
      <c r="AU494" t="str">
        <v/>
      </c>
      <c r="AV494" t="str">
        <v/>
      </c>
      <c r="AW494" t="str">
        <v/>
      </c>
      <c r="AX494" t="str">
        <v/>
      </c>
      <c r="AY494" t="str">
        <v/>
      </c>
      <c r="AZ494" t="str">
        <v/>
      </c>
      <c r="BA494" t="str">
        <v/>
      </c>
      <c r="BB494" t="str">
        <v/>
      </c>
      <c r="BC494" t="str">
        <v/>
      </c>
      <c r="BD494" t="str">
        <v/>
      </c>
      <c r="BE494" t="str">
        <v/>
      </c>
      <c r="BF494" t="str">
        <v/>
      </c>
      <c r="BG494" t="str">
        <v/>
      </c>
      <c r="BH494" t="str">
        <v/>
      </c>
      <c r="BI494" t="str">
        <v/>
      </c>
      <c r="BJ494" t="str">
        <v/>
      </c>
      <c r="BK494" t="str">
        <v/>
      </c>
      <c r="BL494" t="str">
        <v/>
      </c>
      <c r="BM494" t="str">
        <v/>
      </c>
      <c r="BN494" t="str">
        <v/>
      </c>
      <c r="BO494" t="str">
        <v/>
      </c>
      <c r="BP494" t="str">
        <v/>
      </c>
      <c r="BQ494" t="str">
        <v/>
      </c>
      <c r="BR494" t="str">
        <v/>
      </c>
      <c r="BS494" t="str">
        <v/>
      </c>
      <c r="BT494" t="str">
        <v/>
      </c>
      <c r="BU494" t="str">
        <v/>
      </c>
      <c r="BV494" t="str">
        <v/>
      </c>
      <c r="BW494" t="str">
        <v/>
      </c>
      <c r="BX494" t="str">
        <v/>
      </c>
      <c r="BY494" t="str">
        <v/>
      </c>
      <c r="BZ494" t="str">
        <v/>
      </c>
      <c r="CA494" t="str">
        <v/>
      </c>
      <c r="CB494" t="str">
        <v/>
      </c>
      <c r="CC494" t="str">
        <v/>
      </c>
      <c r="CD494" t="str">
        <v/>
      </c>
      <c r="CE494" t="str">
        <v/>
      </c>
      <c r="CF494" t="str">
        <v/>
      </c>
      <c r="CG494" t="str">
        <v/>
      </c>
      <c r="CH494" t="str">
        <v/>
      </c>
      <c r="CI494" t="str">
        <v/>
      </c>
      <c r="CJ494" t="str">
        <v/>
      </c>
      <c r="CK494" t="str">
        <v/>
      </c>
      <c r="CL494" t="str">
        <v/>
      </c>
      <c r="CM494" t="str">
        <v/>
      </c>
      <c r="CN494" t="str">
        <v/>
      </c>
      <c r="CO494" t="str">
        <v/>
      </c>
      <c r="CP494" t="str">
        <v/>
      </c>
      <c r="CQ494" t="str">
        <v/>
      </c>
      <c r="CR494" t="str">
        <v/>
      </c>
    </row>
    <row r="495" spans="7:96" x14ac:dyDescent="0.3">
      <c r="G495" s="4" t="str">
        <f t="shared" si="7"/>
        <v/>
      </c>
      <c r="J495" t="str">
        <f>IFERROR(_xlfn.XLOOKUP(I495,Backend!$D$6:$D$101,Backend!$B$6:$B$101),"")</f>
        <v/>
      </c>
      <c r="Q495" t="str" cm="1">
        <f t="array" ref="Q495:CR495">TRANSPOSE(_xlfn._xlws.FILTER(Backend!$M$5:$M$100,J495=Backend!$I$5:$I$100))</f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  <c r="AE495" t="str">
        <v/>
      </c>
      <c r="AF495" t="str">
        <v/>
      </c>
      <c r="AG495" t="str">
        <v/>
      </c>
      <c r="AH495" t="str">
        <v/>
      </c>
      <c r="AI495" t="str">
        <v/>
      </c>
      <c r="AJ495" t="str">
        <v/>
      </c>
      <c r="AK495" t="str">
        <v/>
      </c>
      <c r="AL495" t="str">
        <v/>
      </c>
      <c r="AM495" t="str">
        <v/>
      </c>
      <c r="AN495" t="str">
        <v/>
      </c>
      <c r="AO495" t="str">
        <v/>
      </c>
      <c r="AP495" t="str">
        <v/>
      </c>
      <c r="AQ495" t="str">
        <v/>
      </c>
      <c r="AR495" t="str">
        <v/>
      </c>
      <c r="AS495" t="str">
        <v/>
      </c>
      <c r="AT495" t="str">
        <v/>
      </c>
      <c r="AU495" t="str">
        <v/>
      </c>
      <c r="AV495" t="str">
        <v/>
      </c>
      <c r="AW495" t="str">
        <v/>
      </c>
      <c r="AX495" t="str">
        <v/>
      </c>
      <c r="AY495" t="str">
        <v/>
      </c>
      <c r="AZ495" t="str">
        <v/>
      </c>
      <c r="BA495" t="str">
        <v/>
      </c>
      <c r="BB495" t="str">
        <v/>
      </c>
      <c r="BC495" t="str">
        <v/>
      </c>
      <c r="BD495" t="str">
        <v/>
      </c>
      <c r="BE495" t="str">
        <v/>
      </c>
      <c r="BF495" t="str">
        <v/>
      </c>
      <c r="BG495" t="str">
        <v/>
      </c>
      <c r="BH495" t="str">
        <v/>
      </c>
      <c r="BI495" t="str">
        <v/>
      </c>
      <c r="BJ495" t="str">
        <v/>
      </c>
      <c r="BK495" t="str">
        <v/>
      </c>
      <c r="BL495" t="str">
        <v/>
      </c>
      <c r="BM495" t="str">
        <v/>
      </c>
      <c r="BN495" t="str">
        <v/>
      </c>
      <c r="BO495" t="str">
        <v/>
      </c>
      <c r="BP495" t="str">
        <v/>
      </c>
      <c r="BQ495" t="str">
        <v/>
      </c>
      <c r="BR495" t="str">
        <v/>
      </c>
      <c r="BS495" t="str">
        <v/>
      </c>
      <c r="BT495" t="str">
        <v/>
      </c>
      <c r="BU495" t="str">
        <v/>
      </c>
      <c r="BV495" t="str">
        <v/>
      </c>
      <c r="BW495" t="str">
        <v/>
      </c>
      <c r="BX495" t="str">
        <v/>
      </c>
      <c r="BY495" t="str">
        <v/>
      </c>
      <c r="BZ495" t="str">
        <v/>
      </c>
      <c r="CA495" t="str">
        <v/>
      </c>
      <c r="CB495" t="str">
        <v/>
      </c>
      <c r="CC495" t="str">
        <v/>
      </c>
      <c r="CD495" t="str">
        <v/>
      </c>
      <c r="CE495" t="str">
        <v/>
      </c>
      <c r="CF495" t="str">
        <v/>
      </c>
      <c r="CG495" t="str">
        <v/>
      </c>
      <c r="CH495" t="str">
        <v/>
      </c>
      <c r="CI495" t="str">
        <v/>
      </c>
      <c r="CJ495" t="str">
        <v/>
      </c>
      <c r="CK495" t="str">
        <v/>
      </c>
      <c r="CL495" t="str">
        <v/>
      </c>
      <c r="CM495" t="str">
        <v/>
      </c>
      <c r="CN495" t="str">
        <v/>
      </c>
      <c r="CO495" t="str">
        <v/>
      </c>
      <c r="CP495" t="str">
        <v/>
      </c>
      <c r="CQ495" t="str">
        <v/>
      </c>
      <c r="CR495" t="str">
        <v/>
      </c>
    </row>
    <row r="496" spans="7:96" x14ac:dyDescent="0.3">
      <c r="G496" s="4" t="str">
        <f t="shared" si="7"/>
        <v/>
      </c>
      <c r="J496" t="str">
        <f>IFERROR(_xlfn.XLOOKUP(I496,Backend!$D$6:$D$101,Backend!$B$6:$B$101),"")</f>
        <v/>
      </c>
      <c r="Q496" t="str" cm="1">
        <f t="array" ref="Q496:CR496">TRANSPOSE(_xlfn._xlws.FILTER(Backend!$M$5:$M$100,J496=Backend!$I$5:$I$100))</f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  <c r="AE496" t="str">
        <v/>
      </c>
      <c r="AF496" t="str">
        <v/>
      </c>
      <c r="AG496" t="str">
        <v/>
      </c>
      <c r="AH496" t="str">
        <v/>
      </c>
      <c r="AI496" t="str">
        <v/>
      </c>
      <c r="AJ496" t="str">
        <v/>
      </c>
      <c r="AK496" t="str">
        <v/>
      </c>
      <c r="AL496" t="str">
        <v/>
      </c>
      <c r="AM496" t="str">
        <v/>
      </c>
      <c r="AN496" t="str">
        <v/>
      </c>
      <c r="AO496" t="str">
        <v/>
      </c>
      <c r="AP496" t="str">
        <v/>
      </c>
      <c r="AQ496" t="str">
        <v/>
      </c>
      <c r="AR496" t="str">
        <v/>
      </c>
      <c r="AS496" t="str">
        <v/>
      </c>
      <c r="AT496" t="str">
        <v/>
      </c>
      <c r="AU496" t="str">
        <v/>
      </c>
      <c r="AV496" t="str">
        <v/>
      </c>
      <c r="AW496" t="str">
        <v/>
      </c>
      <c r="AX496" t="str">
        <v/>
      </c>
      <c r="AY496" t="str">
        <v/>
      </c>
      <c r="AZ496" t="str">
        <v/>
      </c>
      <c r="BA496" t="str">
        <v/>
      </c>
      <c r="BB496" t="str">
        <v/>
      </c>
      <c r="BC496" t="str">
        <v/>
      </c>
      <c r="BD496" t="str">
        <v/>
      </c>
      <c r="BE496" t="str">
        <v/>
      </c>
      <c r="BF496" t="str">
        <v/>
      </c>
      <c r="BG496" t="str">
        <v/>
      </c>
      <c r="BH496" t="str">
        <v/>
      </c>
      <c r="BI496" t="str">
        <v/>
      </c>
      <c r="BJ496" t="str">
        <v/>
      </c>
      <c r="BK496" t="str">
        <v/>
      </c>
      <c r="BL496" t="str">
        <v/>
      </c>
      <c r="BM496" t="str">
        <v/>
      </c>
      <c r="BN496" t="str">
        <v/>
      </c>
      <c r="BO496" t="str">
        <v/>
      </c>
      <c r="BP496" t="str">
        <v/>
      </c>
      <c r="BQ496" t="str">
        <v/>
      </c>
      <c r="BR496" t="str">
        <v/>
      </c>
      <c r="BS496" t="str">
        <v/>
      </c>
      <c r="BT496" t="str">
        <v/>
      </c>
      <c r="BU496" t="str">
        <v/>
      </c>
      <c r="BV496" t="str">
        <v/>
      </c>
      <c r="BW496" t="str">
        <v/>
      </c>
      <c r="BX496" t="str">
        <v/>
      </c>
      <c r="BY496" t="str">
        <v/>
      </c>
      <c r="BZ496" t="str">
        <v/>
      </c>
      <c r="CA496" t="str">
        <v/>
      </c>
      <c r="CB496" t="str">
        <v/>
      </c>
      <c r="CC496" t="str">
        <v/>
      </c>
      <c r="CD496" t="str">
        <v/>
      </c>
      <c r="CE496" t="str">
        <v/>
      </c>
      <c r="CF496" t="str">
        <v/>
      </c>
      <c r="CG496" t="str">
        <v/>
      </c>
      <c r="CH496" t="str">
        <v/>
      </c>
      <c r="CI496" t="str">
        <v/>
      </c>
      <c r="CJ496" t="str">
        <v/>
      </c>
      <c r="CK496" t="str">
        <v/>
      </c>
      <c r="CL496" t="str">
        <v/>
      </c>
      <c r="CM496" t="str">
        <v/>
      </c>
      <c r="CN496" t="str">
        <v/>
      </c>
      <c r="CO496" t="str">
        <v/>
      </c>
      <c r="CP496" t="str">
        <v/>
      </c>
      <c r="CQ496" t="str">
        <v/>
      </c>
      <c r="CR496" t="str">
        <v/>
      </c>
    </row>
    <row r="497" spans="7:96" x14ac:dyDescent="0.3">
      <c r="G497" s="4" t="str">
        <f t="shared" si="7"/>
        <v/>
      </c>
      <c r="J497" t="str">
        <f>IFERROR(_xlfn.XLOOKUP(I497,Backend!$D$6:$D$101,Backend!$B$6:$B$101),"")</f>
        <v/>
      </c>
      <c r="Q497" t="str" cm="1">
        <f t="array" ref="Q497:CR497">TRANSPOSE(_xlfn._xlws.FILTER(Backend!$M$5:$M$100,J497=Backend!$I$5:$I$100))</f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  <c r="AE497" t="str">
        <v/>
      </c>
      <c r="AF497" t="str">
        <v/>
      </c>
      <c r="AG497" t="str">
        <v/>
      </c>
      <c r="AH497" t="str">
        <v/>
      </c>
      <c r="AI497" t="str">
        <v/>
      </c>
      <c r="AJ497" t="str">
        <v/>
      </c>
      <c r="AK497" t="str">
        <v/>
      </c>
      <c r="AL497" t="str">
        <v/>
      </c>
      <c r="AM497" t="str">
        <v/>
      </c>
      <c r="AN497" t="str">
        <v/>
      </c>
      <c r="AO497" t="str">
        <v/>
      </c>
      <c r="AP497" t="str">
        <v/>
      </c>
      <c r="AQ497" t="str">
        <v/>
      </c>
      <c r="AR497" t="str">
        <v/>
      </c>
      <c r="AS497" t="str">
        <v/>
      </c>
      <c r="AT497" t="str">
        <v/>
      </c>
      <c r="AU497" t="str">
        <v/>
      </c>
      <c r="AV497" t="str">
        <v/>
      </c>
      <c r="AW497" t="str">
        <v/>
      </c>
      <c r="AX497" t="str">
        <v/>
      </c>
      <c r="AY497" t="str">
        <v/>
      </c>
      <c r="AZ497" t="str">
        <v/>
      </c>
      <c r="BA497" t="str">
        <v/>
      </c>
      <c r="BB497" t="str">
        <v/>
      </c>
      <c r="BC497" t="str">
        <v/>
      </c>
      <c r="BD497" t="str">
        <v/>
      </c>
      <c r="BE497" t="str">
        <v/>
      </c>
      <c r="BF497" t="str">
        <v/>
      </c>
      <c r="BG497" t="str">
        <v/>
      </c>
      <c r="BH497" t="str">
        <v/>
      </c>
      <c r="BI497" t="str">
        <v/>
      </c>
      <c r="BJ497" t="str">
        <v/>
      </c>
      <c r="BK497" t="str">
        <v/>
      </c>
      <c r="BL497" t="str">
        <v/>
      </c>
      <c r="BM497" t="str">
        <v/>
      </c>
      <c r="BN497" t="str">
        <v/>
      </c>
      <c r="BO497" t="str">
        <v/>
      </c>
      <c r="BP497" t="str">
        <v/>
      </c>
      <c r="BQ497" t="str">
        <v/>
      </c>
      <c r="BR497" t="str">
        <v/>
      </c>
      <c r="BS497" t="str">
        <v/>
      </c>
      <c r="BT497" t="str">
        <v/>
      </c>
      <c r="BU497" t="str">
        <v/>
      </c>
      <c r="BV497" t="str">
        <v/>
      </c>
      <c r="BW497" t="str">
        <v/>
      </c>
      <c r="BX497" t="str">
        <v/>
      </c>
      <c r="BY497" t="str">
        <v/>
      </c>
      <c r="BZ497" t="str">
        <v/>
      </c>
      <c r="CA497" t="str">
        <v/>
      </c>
      <c r="CB497" t="str">
        <v/>
      </c>
      <c r="CC497" t="str">
        <v/>
      </c>
      <c r="CD497" t="str">
        <v/>
      </c>
      <c r="CE497" t="str">
        <v/>
      </c>
      <c r="CF497" t="str">
        <v/>
      </c>
      <c r="CG497" t="str">
        <v/>
      </c>
      <c r="CH497" t="str">
        <v/>
      </c>
      <c r="CI497" t="str">
        <v/>
      </c>
      <c r="CJ497" t="str">
        <v/>
      </c>
      <c r="CK497" t="str">
        <v/>
      </c>
      <c r="CL497" t="str">
        <v/>
      </c>
      <c r="CM497" t="str">
        <v/>
      </c>
      <c r="CN497" t="str">
        <v/>
      </c>
      <c r="CO497" t="str">
        <v/>
      </c>
      <c r="CP497" t="str">
        <v/>
      </c>
      <c r="CQ497" t="str">
        <v/>
      </c>
      <c r="CR497" t="str">
        <v/>
      </c>
    </row>
    <row r="498" spans="7:96" x14ac:dyDescent="0.3">
      <c r="G498" s="4" t="str">
        <f t="shared" si="7"/>
        <v/>
      </c>
      <c r="J498" t="str">
        <f>IFERROR(_xlfn.XLOOKUP(I498,Backend!$D$6:$D$101,Backend!$B$6:$B$101),"")</f>
        <v/>
      </c>
      <c r="Q498" t="str" cm="1">
        <f t="array" ref="Q498:CR498">TRANSPOSE(_xlfn._xlws.FILTER(Backend!$M$5:$M$100,J498=Backend!$I$5:$I$100))</f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  <c r="AE498" t="str">
        <v/>
      </c>
      <c r="AF498" t="str">
        <v/>
      </c>
      <c r="AG498" t="str">
        <v/>
      </c>
      <c r="AH498" t="str">
        <v/>
      </c>
      <c r="AI498" t="str">
        <v/>
      </c>
      <c r="AJ498" t="str">
        <v/>
      </c>
      <c r="AK498" t="str">
        <v/>
      </c>
      <c r="AL498" t="str">
        <v/>
      </c>
      <c r="AM498" t="str">
        <v/>
      </c>
      <c r="AN498" t="str">
        <v/>
      </c>
      <c r="AO498" t="str">
        <v/>
      </c>
      <c r="AP498" t="str">
        <v/>
      </c>
      <c r="AQ498" t="str">
        <v/>
      </c>
      <c r="AR498" t="str">
        <v/>
      </c>
      <c r="AS498" t="str">
        <v/>
      </c>
      <c r="AT498" t="str">
        <v/>
      </c>
      <c r="AU498" t="str">
        <v/>
      </c>
      <c r="AV498" t="str">
        <v/>
      </c>
      <c r="AW498" t="str">
        <v/>
      </c>
      <c r="AX498" t="str">
        <v/>
      </c>
      <c r="AY498" t="str">
        <v/>
      </c>
      <c r="AZ498" t="str">
        <v/>
      </c>
      <c r="BA498" t="str">
        <v/>
      </c>
      <c r="BB498" t="str">
        <v/>
      </c>
      <c r="BC498" t="str">
        <v/>
      </c>
      <c r="BD498" t="str">
        <v/>
      </c>
      <c r="BE498" t="str">
        <v/>
      </c>
      <c r="BF498" t="str">
        <v/>
      </c>
      <c r="BG498" t="str">
        <v/>
      </c>
      <c r="BH498" t="str">
        <v/>
      </c>
      <c r="BI498" t="str">
        <v/>
      </c>
      <c r="BJ498" t="str">
        <v/>
      </c>
      <c r="BK498" t="str">
        <v/>
      </c>
      <c r="BL498" t="str">
        <v/>
      </c>
      <c r="BM498" t="str">
        <v/>
      </c>
      <c r="BN498" t="str">
        <v/>
      </c>
      <c r="BO498" t="str">
        <v/>
      </c>
      <c r="BP498" t="str">
        <v/>
      </c>
      <c r="BQ498" t="str">
        <v/>
      </c>
      <c r="BR498" t="str">
        <v/>
      </c>
      <c r="BS498" t="str">
        <v/>
      </c>
      <c r="BT498" t="str">
        <v/>
      </c>
      <c r="BU498" t="str">
        <v/>
      </c>
      <c r="BV498" t="str">
        <v/>
      </c>
      <c r="BW498" t="str">
        <v/>
      </c>
      <c r="BX498" t="str">
        <v/>
      </c>
      <c r="BY498" t="str">
        <v/>
      </c>
      <c r="BZ498" t="str">
        <v/>
      </c>
      <c r="CA498" t="str">
        <v/>
      </c>
      <c r="CB498" t="str">
        <v/>
      </c>
      <c r="CC498" t="str">
        <v/>
      </c>
      <c r="CD498" t="str">
        <v/>
      </c>
      <c r="CE498" t="str">
        <v/>
      </c>
      <c r="CF498" t="str">
        <v/>
      </c>
      <c r="CG498" t="str">
        <v/>
      </c>
      <c r="CH498" t="str">
        <v/>
      </c>
      <c r="CI498" t="str">
        <v/>
      </c>
      <c r="CJ498" t="str">
        <v/>
      </c>
      <c r="CK498" t="str">
        <v/>
      </c>
      <c r="CL498" t="str">
        <v/>
      </c>
      <c r="CM498" t="str">
        <v/>
      </c>
      <c r="CN498" t="str">
        <v/>
      </c>
      <c r="CO498" t="str">
        <v/>
      </c>
      <c r="CP498" t="str">
        <v/>
      </c>
      <c r="CQ498" t="str">
        <v/>
      </c>
      <c r="CR498" t="str">
        <v/>
      </c>
    </row>
    <row r="499" spans="7:96" x14ac:dyDescent="0.3">
      <c r="G499" s="4" t="str">
        <f t="shared" si="7"/>
        <v/>
      </c>
      <c r="J499" t="str">
        <f>IFERROR(_xlfn.XLOOKUP(I499,Backend!$D$6:$D$101,Backend!$B$6:$B$101),"")</f>
        <v/>
      </c>
      <c r="Q499" t="str" cm="1">
        <f t="array" ref="Q499:CR499">TRANSPOSE(_xlfn._xlws.FILTER(Backend!$M$5:$M$100,J499=Backend!$I$5:$I$100))</f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  <c r="AE499" t="str">
        <v/>
      </c>
      <c r="AF499" t="str">
        <v/>
      </c>
      <c r="AG499" t="str">
        <v/>
      </c>
      <c r="AH499" t="str">
        <v/>
      </c>
      <c r="AI499" t="str">
        <v/>
      </c>
      <c r="AJ499" t="str">
        <v/>
      </c>
      <c r="AK499" t="str">
        <v/>
      </c>
      <c r="AL499" t="str">
        <v/>
      </c>
      <c r="AM499" t="str">
        <v/>
      </c>
      <c r="AN499" t="str">
        <v/>
      </c>
      <c r="AO499" t="str">
        <v/>
      </c>
      <c r="AP499" t="str">
        <v/>
      </c>
      <c r="AQ499" t="str">
        <v/>
      </c>
      <c r="AR499" t="str">
        <v/>
      </c>
      <c r="AS499" t="str">
        <v/>
      </c>
      <c r="AT499" t="str">
        <v/>
      </c>
      <c r="AU499" t="str">
        <v/>
      </c>
      <c r="AV499" t="str">
        <v/>
      </c>
      <c r="AW499" t="str">
        <v/>
      </c>
      <c r="AX499" t="str">
        <v/>
      </c>
      <c r="AY499" t="str">
        <v/>
      </c>
      <c r="AZ499" t="str">
        <v/>
      </c>
      <c r="BA499" t="str">
        <v/>
      </c>
      <c r="BB499" t="str">
        <v/>
      </c>
      <c r="BC499" t="str">
        <v/>
      </c>
      <c r="BD499" t="str">
        <v/>
      </c>
      <c r="BE499" t="str">
        <v/>
      </c>
      <c r="BF499" t="str">
        <v/>
      </c>
      <c r="BG499" t="str">
        <v/>
      </c>
      <c r="BH499" t="str">
        <v/>
      </c>
      <c r="BI499" t="str">
        <v/>
      </c>
      <c r="BJ499" t="str">
        <v/>
      </c>
      <c r="BK499" t="str">
        <v/>
      </c>
      <c r="BL499" t="str">
        <v/>
      </c>
      <c r="BM499" t="str">
        <v/>
      </c>
      <c r="BN499" t="str">
        <v/>
      </c>
      <c r="BO499" t="str">
        <v/>
      </c>
      <c r="BP499" t="str">
        <v/>
      </c>
      <c r="BQ499" t="str">
        <v/>
      </c>
      <c r="BR499" t="str">
        <v/>
      </c>
      <c r="BS499" t="str">
        <v/>
      </c>
      <c r="BT499" t="str">
        <v/>
      </c>
      <c r="BU499" t="str">
        <v/>
      </c>
      <c r="BV499" t="str">
        <v/>
      </c>
      <c r="BW499" t="str">
        <v/>
      </c>
      <c r="BX499" t="str">
        <v/>
      </c>
      <c r="BY499" t="str">
        <v/>
      </c>
      <c r="BZ499" t="str">
        <v/>
      </c>
      <c r="CA499" t="str">
        <v/>
      </c>
      <c r="CB499" t="str">
        <v/>
      </c>
      <c r="CC499" t="str">
        <v/>
      </c>
      <c r="CD499" t="str">
        <v/>
      </c>
      <c r="CE499" t="str">
        <v/>
      </c>
      <c r="CF499" t="str">
        <v/>
      </c>
      <c r="CG499" t="str">
        <v/>
      </c>
      <c r="CH499" t="str">
        <v/>
      </c>
      <c r="CI499" t="str">
        <v/>
      </c>
      <c r="CJ499" t="str">
        <v/>
      </c>
      <c r="CK499" t="str">
        <v/>
      </c>
      <c r="CL499" t="str">
        <v/>
      </c>
      <c r="CM499" t="str">
        <v/>
      </c>
      <c r="CN499" t="str">
        <v/>
      </c>
      <c r="CO499" t="str">
        <v/>
      </c>
      <c r="CP499" t="str">
        <v/>
      </c>
      <c r="CQ499" t="str">
        <v/>
      </c>
      <c r="CR499" t="str">
        <v/>
      </c>
    </row>
    <row r="500" spans="7:96" x14ac:dyDescent="0.3">
      <c r="G500" s="4" t="str">
        <f t="shared" si="7"/>
        <v/>
      </c>
      <c r="J500" t="str">
        <f>IFERROR(_xlfn.XLOOKUP(I500,Backend!$D$6:$D$101,Backend!$B$6:$B$101),"")</f>
        <v/>
      </c>
      <c r="Q500" t="str" cm="1">
        <f t="array" ref="Q500:CR500">TRANSPOSE(_xlfn._xlws.FILTER(Backend!$M$5:$M$100,J500=Backend!$I$5:$I$100))</f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  <c r="AE500" t="str">
        <v/>
      </c>
      <c r="AF500" t="str">
        <v/>
      </c>
      <c r="AG500" t="str">
        <v/>
      </c>
      <c r="AH500" t="str">
        <v/>
      </c>
      <c r="AI500" t="str">
        <v/>
      </c>
      <c r="AJ500" t="str">
        <v/>
      </c>
      <c r="AK500" t="str">
        <v/>
      </c>
      <c r="AL500" t="str">
        <v/>
      </c>
      <c r="AM500" t="str">
        <v/>
      </c>
      <c r="AN500" t="str">
        <v/>
      </c>
      <c r="AO500" t="str">
        <v/>
      </c>
      <c r="AP500" t="str">
        <v/>
      </c>
      <c r="AQ500" t="str">
        <v/>
      </c>
      <c r="AR500" t="str">
        <v/>
      </c>
      <c r="AS500" t="str">
        <v/>
      </c>
      <c r="AT500" t="str">
        <v/>
      </c>
      <c r="AU500" t="str">
        <v/>
      </c>
      <c r="AV500" t="str">
        <v/>
      </c>
      <c r="AW500" t="str">
        <v/>
      </c>
      <c r="AX500" t="str">
        <v/>
      </c>
      <c r="AY500" t="str">
        <v/>
      </c>
      <c r="AZ500" t="str">
        <v/>
      </c>
      <c r="BA500" t="str">
        <v/>
      </c>
      <c r="BB500" t="str">
        <v/>
      </c>
      <c r="BC500" t="str">
        <v/>
      </c>
      <c r="BD500" t="str">
        <v/>
      </c>
      <c r="BE500" t="str">
        <v/>
      </c>
      <c r="BF500" t="str">
        <v/>
      </c>
      <c r="BG500" t="str">
        <v/>
      </c>
      <c r="BH500" t="str">
        <v/>
      </c>
      <c r="BI500" t="str">
        <v/>
      </c>
      <c r="BJ500" t="str">
        <v/>
      </c>
      <c r="BK500" t="str">
        <v/>
      </c>
      <c r="BL500" t="str">
        <v/>
      </c>
      <c r="BM500" t="str">
        <v/>
      </c>
      <c r="BN500" t="str">
        <v/>
      </c>
      <c r="BO500" t="str">
        <v/>
      </c>
      <c r="BP500" t="str">
        <v/>
      </c>
      <c r="BQ500" t="str">
        <v/>
      </c>
      <c r="BR500" t="str">
        <v/>
      </c>
      <c r="BS500" t="str">
        <v/>
      </c>
      <c r="BT500" t="str">
        <v/>
      </c>
      <c r="BU500" t="str">
        <v/>
      </c>
      <c r="BV500" t="str">
        <v/>
      </c>
      <c r="BW500" t="str">
        <v/>
      </c>
      <c r="BX500" t="str">
        <v/>
      </c>
      <c r="BY500" t="str">
        <v/>
      </c>
      <c r="BZ500" t="str">
        <v/>
      </c>
      <c r="CA500" t="str">
        <v/>
      </c>
      <c r="CB500" t="str">
        <v/>
      </c>
      <c r="CC500" t="str">
        <v/>
      </c>
      <c r="CD500" t="str">
        <v/>
      </c>
      <c r="CE500" t="str">
        <v/>
      </c>
      <c r="CF500" t="str">
        <v/>
      </c>
      <c r="CG500" t="str">
        <v/>
      </c>
      <c r="CH500" t="str">
        <v/>
      </c>
      <c r="CI500" t="str">
        <v/>
      </c>
      <c r="CJ500" t="str">
        <v/>
      </c>
      <c r="CK500" t="str">
        <v/>
      </c>
      <c r="CL500" t="str">
        <v/>
      </c>
      <c r="CM500" t="str">
        <v/>
      </c>
      <c r="CN500" t="str">
        <v/>
      </c>
      <c r="CO500" t="str">
        <v/>
      </c>
      <c r="CP500" t="str">
        <v/>
      </c>
      <c r="CQ500" t="str">
        <v/>
      </c>
      <c r="CR500" t="str">
        <v/>
      </c>
    </row>
  </sheetData>
  <dataValidations count="3">
    <dataValidation type="custom" allowBlank="1" showInputMessage="1" showErrorMessage="1" sqref="BE2" xr:uid="{7A94F8BF-2DCC-4DEB-B3F2-7F115E06054F}">
      <formula1>BD2&lt;BE2</formula1>
    </dataValidation>
    <dataValidation type="list" allowBlank="1" showInputMessage="1" showErrorMessage="1" sqref="K7:K19 K22:K500" xr:uid="{B8B7E3C4-9215-4E69-9239-31FF7EBC8802}">
      <formula1>$Q7:$AJ7</formula1>
    </dataValidation>
    <dataValidation type="list" allowBlank="1" showInputMessage="1" showErrorMessage="1" sqref="K21" xr:uid="{CEA40A36-F1E7-4669-BFF5-EA4ACE4E5C92}">
      <formula1>$Q20:$AJ20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DB3DA0-164D-4DC9-B961-67249ABF3BA6}">
          <x14:formula1>
            <xm:f>Backend!$D$6:$D$101</xm:f>
          </x14:formula1>
          <xm:sqref>I7:I19 I21:I1048576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E6BB-C53D-4CFC-9277-E638900FB39E}">
  <sheetPr codeName="Sheet3"/>
  <dimension ref="F2:AE22"/>
  <sheetViews>
    <sheetView zoomScaleNormal="100" workbookViewId="0">
      <selection activeCell="B22" sqref="B22"/>
    </sheetView>
  </sheetViews>
  <sheetFormatPr defaultRowHeight="14.4" x14ac:dyDescent="0.3"/>
  <cols>
    <col min="5" max="5" width="8.88671875" customWidth="1"/>
    <col min="6" max="6" width="9.109375" customWidth="1"/>
    <col min="7" max="7" width="10.109375" bestFit="1" customWidth="1"/>
  </cols>
  <sheetData>
    <row r="2" spans="6:31" ht="15" thickBot="1" x14ac:dyDescent="0.35">
      <c r="G2" t="s">
        <v>622</v>
      </c>
      <c r="W2" s="18"/>
    </row>
    <row r="3" spans="6:31" ht="15" thickBot="1" x14ac:dyDescent="0.35">
      <c r="G3" s="25">
        <f ca="1">Backend!$AT$2</f>
        <v>1</v>
      </c>
      <c r="H3" s="26"/>
      <c r="I3" s="26"/>
      <c r="J3" s="26"/>
      <c r="K3" s="26"/>
      <c r="L3" s="26"/>
      <c r="M3" s="26"/>
      <c r="N3" s="26"/>
      <c r="O3" s="27"/>
      <c r="W3" s="18"/>
    </row>
    <row r="4" spans="6:31" x14ac:dyDescent="0.3">
      <c r="F4" s="16" t="s">
        <v>621</v>
      </c>
      <c r="G4" s="19">
        <f ca="1">(Backend!$BB$4-Backend!$AT$4)/Backend!AS4</f>
        <v>0.49447666667836743</v>
      </c>
      <c r="W4" s="18"/>
    </row>
    <row r="5" spans="6:31" x14ac:dyDescent="0.3">
      <c r="G5" s="14">
        <f ca="1">Backend!$BB$4-Backend!$AT$4</f>
        <v>1.2361916666923207</v>
      </c>
    </row>
    <row r="7" spans="6:31" x14ac:dyDescent="0.3">
      <c r="AD7" t="s">
        <v>14</v>
      </c>
    </row>
    <row r="8" spans="6:31" x14ac:dyDescent="0.3">
      <c r="AD8" t="s">
        <v>15</v>
      </c>
    </row>
    <row r="9" spans="6:31" x14ac:dyDescent="0.3">
      <c r="AD9" t="s">
        <v>16</v>
      </c>
    </row>
    <row r="10" spans="6:31" x14ac:dyDescent="0.3">
      <c r="AD10" t="s">
        <v>17</v>
      </c>
    </row>
    <row r="11" spans="6:31" x14ac:dyDescent="0.3">
      <c r="AE11" t="s">
        <v>18</v>
      </c>
    </row>
    <row r="12" spans="6:31" x14ac:dyDescent="0.3">
      <c r="AE12" t="s">
        <v>19</v>
      </c>
    </row>
    <row r="13" spans="6:31" x14ac:dyDescent="0.3">
      <c r="AE13" t="s">
        <v>20</v>
      </c>
    </row>
    <row r="22" ht="15.6" customHeight="1" x14ac:dyDescent="0.3"/>
  </sheetData>
  <mergeCells count="1">
    <mergeCell ref="G3:O3"/>
  </mergeCells>
  <conditionalFormatting sqref="G3:O3">
    <cfRule type="dataBar" priority="2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{0CF591AD-6671-45DC-93B9-488E57873915}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F591AD-6671-45DC-93B9-488E5787391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G3:O3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F3C9-AB0C-47A6-8A00-AEF80C15F182}">
  <sheetPr codeName="Sheet4"/>
  <dimension ref="B1:BF505"/>
  <sheetViews>
    <sheetView topLeftCell="AN1" zoomScale="85" zoomScaleNormal="85" workbookViewId="0">
      <selection activeCell="AX2" sqref="AX2"/>
    </sheetView>
  </sheetViews>
  <sheetFormatPr defaultRowHeight="14.4" x14ac:dyDescent="0.3"/>
  <cols>
    <col min="1" max="1" width="10" bestFit="1" customWidth="1"/>
    <col min="3" max="3" width="11.88671875" bestFit="1" customWidth="1"/>
    <col min="4" max="4" width="18" customWidth="1"/>
    <col min="5" max="5" width="24.6640625" bestFit="1" customWidth="1"/>
    <col min="6" max="6" width="12.44140625" bestFit="1" customWidth="1"/>
    <col min="7" max="7" width="12.44140625" style="23" customWidth="1"/>
    <col min="11" max="11" width="4" customWidth="1"/>
    <col min="12" max="12" width="14" bestFit="1" customWidth="1"/>
    <col min="13" max="13" width="15.6640625" bestFit="1" customWidth="1"/>
    <col min="14" max="14" width="43.5546875" bestFit="1" customWidth="1"/>
    <col min="15" max="15" width="10.6640625" bestFit="1" customWidth="1"/>
    <col min="17" max="17" width="10.44140625" bestFit="1" customWidth="1"/>
    <col min="19" max="19" width="3.33203125" bestFit="1" customWidth="1"/>
    <col min="20" max="20" width="10.44140625" bestFit="1" customWidth="1"/>
    <col min="21" max="21" width="25.6640625" bestFit="1" customWidth="1"/>
    <col min="22" max="22" width="7.33203125" customWidth="1"/>
    <col min="29" max="29" width="3.33203125" bestFit="1" customWidth="1"/>
    <col min="30" max="30" width="12.5546875" customWidth="1"/>
    <col min="31" max="31" width="13.44140625" bestFit="1" customWidth="1"/>
    <col min="32" max="32" width="27.33203125" bestFit="1" customWidth="1"/>
    <col min="40" max="40" width="16.44140625" bestFit="1" customWidth="1"/>
    <col min="43" max="43" width="19.6640625" bestFit="1" customWidth="1"/>
    <col min="44" max="44" width="16.88671875" customWidth="1"/>
    <col min="45" max="46" width="9.6640625" customWidth="1"/>
    <col min="47" max="47" width="16.33203125" bestFit="1" customWidth="1"/>
    <col min="48" max="48" width="9.6640625" customWidth="1"/>
    <col min="49" max="49" width="9.33203125" bestFit="1" customWidth="1"/>
    <col min="50" max="50" width="9.6640625" bestFit="1" customWidth="1"/>
    <col min="52" max="52" width="16.33203125" bestFit="1" customWidth="1"/>
    <col min="53" max="54" width="8.88671875" style="4"/>
    <col min="55" max="55" width="16.33203125" bestFit="1" customWidth="1"/>
  </cols>
  <sheetData>
    <row r="1" spans="2:58" x14ac:dyDescent="0.3">
      <c r="G1"/>
      <c r="AW1" s="14">
        <v>0.25</v>
      </c>
      <c r="AX1" s="15">
        <f>AW1</f>
        <v>0.25</v>
      </c>
      <c r="BF1" s="24">
        <f ca="1">(Backend!$BB$4-Backend!$AT$4)/AS4</f>
        <v>0.49447666667836743</v>
      </c>
    </row>
    <row r="2" spans="2:58" x14ac:dyDescent="0.3">
      <c r="G2"/>
      <c r="AQ2" t="s">
        <v>595</v>
      </c>
      <c r="AR2" s="4">
        <v>0</v>
      </c>
      <c r="AT2" s="17">
        <f ca="1">AT4/AS4</f>
        <v>1</v>
      </c>
      <c r="AW2" s="14">
        <v>0.91666666666666663</v>
      </c>
      <c r="AX2" s="15">
        <f>AW2</f>
        <v>0.91666666666666663</v>
      </c>
      <c r="AZ2" t="s">
        <v>595</v>
      </c>
      <c r="BA2" s="4">
        <v>0.125</v>
      </c>
    </row>
    <row r="3" spans="2:58" x14ac:dyDescent="0.3">
      <c r="B3" s="7" t="s">
        <v>0</v>
      </c>
      <c r="G3"/>
      <c r="I3" s="7" t="s">
        <v>1</v>
      </c>
      <c r="Q3" s="7" t="s">
        <v>6</v>
      </c>
      <c r="Y3" s="7" t="s">
        <v>7</v>
      </c>
      <c r="AW3" s="14">
        <v>8.3333333333333329E-2</v>
      </c>
      <c r="AX3" s="15">
        <f>AW3</f>
        <v>8.3333333333333329E-2</v>
      </c>
    </row>
    <row r="4" spans="2:58" x14ac:dyDescent="0.3">
      <c r="B4" s="6" t="s">
        <v>26</v>
      </c>
      <c r="C4" s="6" t="s">
        <v>21</v>
      </c>
      <c r="D4" s="6" t="s">
        <v>30</v>
      </c>
      <c r="E4" s="6" t="s">
        <v>24</v>
      </c>
      <c r="F4" s="6" t="s">
        <v>543</v>
      </c>
      <c r="G4" s="6" t="s">
        <v>657</v>
      </c>
      <c r="I4" s="6" t="s">
        <v>26</v>
      </c>
      <c r="J4" s="6" t="s">
        <v>25</v>
      </c>
      <c r="K4" s="6" t="s">
        <v>27</v>
      </c>
      <c r="L4" s="6" t="s">
        <v>21</v>
      </c>
      <c r="M4" s="6" t="s">
        <v>30</v>
      </c>
      <c r="N4" s="6" t="s">
        <v>24</v>
      </c>
      <c r="O4" s="6" t="s">
        <v>657</v>
      </c>
      <c r="Q4" s="6" t="s">
        <v>25</v>
      </c>
      <c r="R4" s="6" t="s">
        <v>28</v>
      </c>
      <c r="S4" s="6" t="s">
        <v>27</v>
      </c>
      <c r="T4" s="6" t="s">
        <v>21</v>
      </c>
      <c r="U4" s="6" t="s">
        <v>22</v>
      </c>
      <c r="V4" s="6" t="s">
        <v>23</v>
      </c>
      <c r="Y4" s="6" t="s">
        <v>26</v>
      </c>
      <c r="Z4" s="6" t="s">
        <v>25</v>
      </c>
      <c r="AA4" s="6" t="s">
        <v>28</v>
      </c>
      <c r="AB4" s="6" t="s">
        <v>29</v>
      </c>
      <c r="AC4" s="6" t="s">
        <v>27</v>
      </c>
      <c r="AD4" s="6" t="s">
        <v>21</v>
      </c>
      <c r="AE4" s="6" t="s">
        <v>30</v>
      </c>
      <c r="AF4" s="6" t="s">
        <v>24</v>
      </c>
      <c r="AG4" s="6" t="s">
        <v>8</v>
      </c>
      <c r="AQ4" t="s">
        <v>11</v>
      </c>
      <c r="AR4" s="1"/>
      <c r="AS4" s="14">
        <f>SUM(AS6:AS50)</f>
        <v>2.499999999992724</v>
      </c>
      <c r="AT4" s="14">
        <f ca="1">SUM(AT6:AT50)</f>
        <v>2.499999999992724</v>
      </c>
      <c r="AZ4" t="s">
        <v>570</v>
      </c>
      <c r="BB4" s="20">
        <f ca="1">SUM(BB6:BB504)</f>
        <v>3.7361916666850448</v>
      </c>
    </row>
    <row r="5" spans="2:58" x14ac:dyDescent="0.3">
      <c r="B5">
        <v>0</v>
      </c>
      <c r="C5" t="s">
        <v>658</v>
      </c>
      <c r="E5" t="s">
        <v>659</v>
      </c>
      <c r="G5" s="23" cm="1">
        <f t="array" ref="G5">IF(C5="","",IFERROR(SUM(_xlfn._xlws.FILTER(Worklog!$G$7:$G$1000,Worklog!$I$7:$I$1000=Backend!D5)),0))</f>
        <v>0.27461365741328336</v>
      </c>
      <c r="I5">
        <v>1</v>
      </c>
      <c r="J5">
        <v>1</v>
      </c>
      <c r="K5">
        <v>1</v>
      </c>
      <c r="L5" t="s">
        <v>549</v>
      </c>
      <c r="M5" t="str">
        <f t="shared" ref="M5:M69" si="0">IF(L5="","",K5&amp;"-"&amp;L5)</f>
        <v>1-Prise en main</v>
      </c>
      <c r="N5" t="s">
        <v>551</v>
      </c>
      <c r="O5" s="14" cm="1">
        <f t="array" ref="O5">IF(M5="","",IFERROR(SUM(_xlfn._xlws.FILTER(Worklog!$G$7:$G$1000,Worklog!$K$7:$K$1000=M5)),0))</f>
        <v>0.24322627315268619</v>
      </c>
      <c r="Q5">
        <v>1</v>
      </c>
      <c r="R5">
        <v>1</v>
      </c>
      <c r="S5">
        <v>1</v>
      </c>
      <c r="T5" t="s">
        <v>546</v>
      </c>
      <c r="U5" t="s">
        <v>545</v>
      </c>
      <c r="Y5">
        <f>_xlfn.XLOOKUP(Z5,$J$5:$J$100,$I$5:$I$100)</f>
        <v>1</v>
      </c>
      <c r="Z5">
        <f>_xlfn.XLOOKUP(AA5,$R$5:$R$100,$Q$5:$Q$100)</f>
        <v>1</v>
      </c>
      <c r="AA5">
        <v>3</v>
      </c>
      <c r="AB5">
        <v>1</v>
      </c>
      <c r="AC5">
        <v>1</v>
      </c>
      <c r="AD5" t="s">
        <v>557</v>
      </c>
      <c r="AE5" t="str">
        <f t="shared" ref="AE5:AE36" si="1">IF(AA5="","","ph"&amp;Y5&amp;"-e"&amp;_xlfn.XLOOKUP(Z5,$J$5:$J$100,$K$5:$K$100)&amp;"-o"&amp;_xlfn.XLOOKUP(AA5,$R$5:$R$100,$S$5:$S$100)&amp;"-td"&amp;AC5)</f>
        <v>ph1-e1-o3-td1</v>
      </c>
      <c r="AF5" t="s">
        <v>558</v>
      </c>
      <c r="AP5" s="21" t="s">
        <v>656</v>
      </c>
      <c r="AQ5" s="10" t="s">
        <v>12</v>
      </c>
      <c r="AR5" s="10" t="s">
        <v>13</v>
      </c>
      <c r="AS5" s="10" t="s">
        <v>594</v>
      </c>
      <c r="AT5" s="10" t="s">
        <v>540</v>
      </c>
      <c r="AU5" s="21" t="s">
        <v>597</v>
      </c>
      <c r="AV5" s="12" t="s">
        <v>596</v>
      </c>
      <c r="AZ5" s="5" t="s">
        <v>2</v>
      </c>
      <c r="BA5" s="5"/>
      <c r="BB5" s="5" t="s">
        <v>594</v>
      </c>
      <c r="BC5" s="13" t="s">
        <v>597</v>
      </c>
      <c r="BD5" s="13" t="s">
        <v>596</v>
      </c>
    </row>
    <row r="6" spans="2:58" x14ac:dyDescent="0.3">
      <c r="B6">
        <v>1</v>
      </c>
      <c r="C6" t="s">
        <v>541</v>
      </c>
      <c r="D6" t="str">
        <f>IF(C6="","",B6&amp;"-"&amp;C6)</f>
        <v>1-POC </v>
      </c>
      <c r="E6" t="s">
        <v>542</v>
      </c>
      <c r="F6" t="s">
        <v>544</v>
      </c>
      <c r="G6" s="23" cm="1">
        <f t="array" ref="G6">IF(C6="","",IFERROR(SUM(_xlfn._xlws.FILTER(Worklog!$G$7:$G$1000,Worklog!$I$7:$I$1000=Backend!D6)),0))</f>
        <v>0.77153020834521158</v>
      </c>
      <c r="I6">
        <v>1</v>
      </c>
      <c r="J6">
        <v>2</v>
      </c>
      <c r="K6" cm="1">
        <f t="array" ref="K6">MAX(IF($I$5:I5=I6,$K$5:K5))+1</f>
        <v>2</v>
      </c>
      <c r="L6" t="s">
        <v>567</v>
      </c>
      <c r="M6" t="str">
        <f>IF(L6="","",K6&amp;"-"&amp;L6)</f>
        <v>2-Block</v>
      </c>
      <c r="N6" t="s">
        <v>602</v>
      </c>
      <c r="O6" s="14" cm="1">
        <f t="array" ref="O6">IF(M6="","",IFERROR(SUM(_xlfn._xlws.FILTER(Worklog!$G$7:$G$1000,Worklog!$K$7:$K$1000=M6)),0))</f>
        <v>0.52830393519252539</v>
      </c>
      <c r="Q6">
        <v>1</v>
      </c>
      <c r="R6">
        <v>2</v>
      </c>
      <c r="S6" cm="1">
        <f t="array" ref="S6">MAX(IF($Q$5:Q5=Q6,$S$5:S5))+1</f>
        <v>2</v>
      </c>
      <c r="T6" t="s">
        <v>548</v>
      </c>
      <c r="U6" t="s">
        <v>547</v>
      </c>
      <c r="Y6">
        <f t="shared" ref="Y6:Y69" si="2">_xlfn.XLOOKUP(Z6,$J$5:$J$100,$I$5:$I$100)</f>
        <v>1</v>
      </c>
      <c r="Z6">
        <f t="shared" ref="Z6:Z69" si="3">_xlfn.XLOOKUP(AA6,$R$5:$R$100,$Q$5:$Q$100)</f>
        <v>1</v>
      </c>
      <c r="AA6">
        <v>3</v>
      </c>
      <c r="AB6">
        <v>2</v>
      </c>
      <c r="AC6" cm="1">
        <f t="array" ref="AC6">MAX(IF($AA$5:AA5=I6,$AC$5:AC5))+1</f>
        <v>1</v>
      </c>
      <c r="AD6" t="s">
        <v>559</v>
      </c>
      <c r="AE6" t="str">
        <f t="shared" si="1"/>
        <v>ph1-e1-o3-td1</v>
      </c>
      <c r="AF6" t="s">
        <v>560</v>
      </c>
      <c r="AQ6" s="11" cm="1">
        <f t="array" ref="AQ6:AQ28">_xlfn._xlws.FILTER(_xlfn._xlws.SORT(Calender!$K$3:$K$50),_xlfn._xlws.SORT(Calender!$K$3:$K$50)&lt;&gt;0)</f>
        <v>45566.541666666672</v>
      </c>
      <c r="AR6" s="11" cm="1">
        <f t="array" ref="AR6:AR28">_xlfn._xlws.FILTER(_xlfn._xlws.SORT(Calender!$O$3:$O$50),_xlfn._xlws.SORT(Calender!$O$3:$O$50)&lt;&gt;0)</f>
        <v>45566.604166666672</v>
      </c>
      <c r="AS6" s="4">
        <f>IF(AP6="x",0,AR6-AQ6)</f>
        <v>6.25E-2</v>
      </c>
      <c r="AT6" s="4">
        <f t="shared" ref="AT6:AT26" ca="1" si="4">IF(AR6&lt;NOW(),AS6,IF(AQ6&lt;NOW(),NOW()-AQ6,))</f>
        <v>6.25E-2</v>
      </c>
      <c r="AU6" s="11">
        <f>IF(AP6="x",0,_xlfn.FLOOR.MATH(AQ6)+$AR$2)</f>
        <v>45566</v>
      </c>
      <c r="AV6" s="4">
        <f>AQ6-_xlfn.FLOOR.MATH(AQ6)</f>
        <v>0.54166666667151731</v>
      </c>
      <c r="AZ6" s="1" cm="1">
        <f t="array" ref="AZ6:AZ48">_xlfn._xlws.FILTER(Worklog!E7:E506,Worklog!E7:E506&lt;&gt;"")</f>
        <v>45566.541828703703</v>
      </c>
      <c r="BA6" s="4">
        <f>_xlfn.XLOOKUP(Backend!AZ6,Worklog!$E$7:$E$506,Worklog!$G$7:$G$506)</f>
        <v>0.14609953703620704</v>
      </c>
      <c r="BB6" s="4">
        <f ca="1">IF(BA6&lt;&gt;"",BA6,IF(AZ6&lt;&gt;"",NOW()-AZ6,))</f>
        <v>0.14609953703620704</v>
      </c>
      <c r="BC6" s="11">
        <f>_xlfn.FLOOR.MATH(AZ6)+$BA$2</f>
        <v>45566.125</v>
      </c>
      <c r="BD6" s="4">
        <f>AZ6-_xlfn.FLOOR.MATH(AZ6)</f>
        <v>0.54182870370277669</v>
      </c>
    </row>
    <row r="7" spans="2:58" x14ac:dyDescent="0.3">
      <c r="B7">
        <v>2</v>
      </c>
      <c r="C7" t="s">
        <v>566</v>
      </c>
      <c r="D7" t="str">
        <f>IF(C7="","",B7&amp;"-"&amp;C7)</f>
        <v>2-E/S déporté</v>
      </c>
      <c r="E7" t="s">
        <v>599</v>
      </c>
      <c r="G7" s="23" cm="1">
        <f t="array" ref="G7">IF(C7="","",IFERROR(SUM(_xlfn._xlws.FILTER(Worklog!$G$7:$G$1000,Worklog!$I$7:$I$1000=Backend!D7)),0))</f>
        <v>2.3383412037001108</v>
      </c>
      <c r="I7">
        <v>2</v>
      </c>
      <c r="J7">
        <v>3</v>
      </c>
      <c r="K7" cm="1">
        <f t="array" ref="K7">MAX(IF($I$5:I6=I7,$K$5:K6))+1</f>
        <v>1</v>
      </c>
      <c r="L7" t="s">
        <v>567</v>
      </c>
      <c r="M7" t="str">
        <f t="shared" si="0"/>
        <v>1-Block</v>
      </c>
      <c r="N7" t="s">
        <v>603</v>
      </c>
      <c r="O7" s="14" cm="1">
        <f t="array" ref="O7">IF(M7="","",IFERROR(SUM(_xlfn._xlws.FILTER(Worklog!$G$7:$G$1000,Worklog!$K$7:$K$1000=M7)),0))</f>
        <v>1.014973263903812</v>
      </c>
      <c r="Q7">
        <v>1</v>
      </c>
      <c r="R7">
        <v>3</v>
      </c>
      <c r="S7" cm="1">
        <f t="array" ref="S7">MAX(IF($Q$5:Q6=Q7,$S$5:S6))+1</f>
        <v>3</v>
      </c>
      <c r="T7" t="s">
        <v>555</v>
      </c>
      <c r="U7" t="s">
        <v>556</v>
      </c>
      <c r="Y7" t="e">
        <f t="shared" si="2"/>
        <v>#N/A</v>
      </c>
      <c r="Z7" t="e">
        <f t="shared" si="3"/>
        <v>#N/A</v>
      </c>
      <c r="AB7">
        <v>3</v>
      </c>
      <c r="AC7" cm="1">
        <f t="array" ref="AC7">MAX(IF($AA$5:AA6=I7,$AC$5:AC6))+1</f>
        <v>1</v>
      </c>
      <c r="AE7" t="str">
        <f t="shared" si="1"/>
        <v/>
      </c>
      <c r="AQ7" s="11">
        <v>45566.604166666672</v>
      </c>
      <c r="AR7" s="11">
        <v>45566.708333333336</v>
      </c>
      <c r="AS7" s="4">
        <f t="shared" ref="AS7:AS50" si="5">IF(AP7="x",0,AR7-AQ7)</f>
        <v>0.10416666666424135</v>
      </c>
      <c r="AT7" s="4">
        <f t="shared" ca="1" si="4"/>
        <v>0.10416666666424135</v>
      </c>
      <c r="AU7" s="11">
        <f t="shared" ref="AU7:AU50" si="6">IF(AP7="x",0,_xlfn.FLOOR.MATH(AQ7)+$AR$2)</f>
        <v>45566</v>
      </c>
      <c r="AV7" s="4">
        <f t="shared" ref="AV7:AV26" si="7">AQ7-_xlfn.FLOOR.MATH(AQ7)</f>
        <v>0.60416666667151731</v>
      </c>
      <c r="AZ7" s="1">
        <v>45566.687928240739</v>
      </c>
      <c r="BA7" s="4">
        <f>_xlfn.XLOOKUP(Backend!AZ7,Worklog!$E$7:$E$506,Worklog!$G$7:$G$506)</f>
        <v>4.1597222225391306E-2</v>
      </c>
      <c r="BB7" s="4">
        <f t="shared" ref="BB7:BB18" ca="1" si="8">IF(BA7&lt;&gt;"",BA7,IF(AZ7&lt;&gt;"",NOW()-AZ7,))</f>
        <v>4.1597222225391306E-2</v>
      </c>
      <c r="BC7" s="11">
        <f t="shared" ref="BC7:BC18" si="9">_xlfn.FLOOR.MATH(AZ7)+$BA$2</f>
        <v>45566.125</v>
      </c>
      <c r="BD7" s="4">
        <f t="shared" ref="BD7:BD18" si="10">AZ7-_xlfn.FLOOR.MATH(AZ7)</f>
        <v>0.68792824073898373</v>
      </c>
    </row>
    <row r="8" spans="2:58" x14ac:dyDescent="0.3">
      <c r="B8">
        <v>3</v>
      </c>
      <c r="C8" t="s">
        <v>660</v>
      </c>
      <c r="D8" t="str">
        <f t="shared" ref="D8:D70" si="11">IF(C8="","",B8&amp;"-"&amp;C8)</f>
        <v>3-Optimisation</v>
      </c>
      <c r="E8" t="s">
        <v>662</v>
      </c>
      <c r="G8" s="23" cm="1">
        <f t="array" ref="G8">IF(C8="","",IFERROR(SUM(_xlfn._xlws.FILTER(Worklog!$G$7:$G$1000,Worklog!$I$7:$I$1000=Backend!D8)),0))</f>
        <v>0</v>
      </c>
      <c r="I8">
        <v>2</v>
      </c>
      <c r="J8">
        <v>4</v>
      </c>
      <c r="K8" cm="1">
        <f t="array" ref="K8">MAX(IF($I$5:I7=I8,$K$5:K7))+1</f>
        <v>2</v>
      </c>
      <c r="L8" t="s">
        <v>606</v>
      </c>
      <c r="M8" t="str">
        <f t="shared" si="0"/>
        <v>2-Doc</v>
      </c>
      <c r="N8" t="s">
        <v>604</v>
      </c>
      <c r="O8" s="14" cm="1">
        <f t="array" ref="O8">IF(M8="","",IFERROR(SUM(_xlfn._xlws.FILTER(Worklog!$G$7:$G$1000,Worklog!$K$7:$K$1000=M8)),0))</f>
        <v>1.7455787034123205E-2</v>
      </c>
      <c r="R8">
        <v>4</v>
      </c>
      <c r="S8" cm="1">
        <f t="array" ref="S8">MAX(IF($Q$5:Q7=Q8,$S$5:S7))+1</f>
        <v>1</v>
      </c>
      <c r="Y8" t="e">
        <f t="shared" si="2"/>
        <v>#N/A</v>
      </c>
      <c r="Z8" t="e">
        <f t="shared" si="3"/>
        <v>#N/A</v>
      </c>
      <c r="AB8">
        <v>4</v>
      </c>
      <c r="AC8" cm="1">
        <f t="array" ref="AC8">MAX(IF($AA$5:AA7=I8,$AC$5:AC7))+1</f>
        <v>1</v>
      </c>
      <c r="AE8" t="str">
        <f t="shared" si="1"/>
        <v/>
      </c>
      <c r="AN8" s="1"/>
      <c r="AQ8" s="11">
        <v>45569.5625</v>
      </c>
      <c r="AR8" s="11">
        <v>45569.729166666672</v>
      </c>
      <c r="AS8" s="4">
        <f t="shared" si="5"/>
        <v>0.16666666667151731</v>
      </c>
      <c r="AT8" s="4">
        <f t="shared" ca="1" si="4"/>
        <v>0.16666666667151731</v>
      </c>
      <c r="AU8" s="11">
        <f t="shared" si="6"/>
        <v>45569</v>
      </c>
      <c r="AV8" s="4">
        <f t="shared" si="7"/>
        <v>0.5625</v>
      </c>
      <c r="AZ8" s="1">
        <v>45569.557231828701</v>
      </c>
      <c r="BA8" s="4">
        <f>_xlfn.XLOOKUP(Backend!AZ8,Worklog!$E$7:$E$506,Worklog!$G$7:$G$506)</f>
        <v>9.7126736116479151E-2</v>
      </c>
      <c r="BB8" s="4">
        <f t="shared" ca="1" si="8"/>
        <v>9.7126736116479151E-2</v>
      </c>
      <c r="BC8" s="11">
        <f t="shared" si="9"/>
        <v>45569.125</v>
      </c>
      <c r="BD8" s="4">
        <f t="shared" si="10"/>
        <v>0.55723182870133314</v>
      </c>
    </row>
    <row r="9" spans="2:58" x14ac:dyDescent="0.3">
      <c r="B9">
        <v>4</v>
      </c>
      <c r="C9" t="s">
        <v>600</v>
      </c>
      <c r="D9" t="str">
        <f t="shared" si="11"/>
        <v>4-Natif</v>
      </c>
      <c r="E9" t="s">
        <v>601</v>
      </c>
      <c r="G9" s="23" cm="1">
        <f t="array" ref="G9">IF(C9="","",IFERROR(SUM(_xlfn._xlws.FILTER(Worklog!$G$7:$G$1000,Worklog!$I$7:$I$1000=Backend!D9)),0))</f>
        <v>0.12188206018618075</v>
      </c>
      <c r="I9">
        <v>2</v>
      </c>
      <c r="J9">
        <v>5</v>
      </c>
      <c r="K9" cm="1">
        <f t="array" ref="K9">MAX(IF($I$5:I8=I9,$K$5:K8))+1</f>
        <v>3</v>
      </c>
      <c r="L9" t="s">
        <v>607</v>
      </c>
      <c r="M9" t="str">
        <f t="shared" si="0"/>
        <v>3-Export</v>
      </c>
      <c r="N9" t="s">
        <v>605</v>
      </c>
      <c r="O9" s="14" cm="1">
        <f t="array" ref="O9">IF(M9="","",IFERROR(SUM(_xlfn._xlws.FILTER(Worklog!$G$7:$G$1000,Worklog!$K$7:$K$1000=M9)),0))</f>
        <v>1.0263116898058797</v>
      </c>
      <c r="R9">
        <v>5</v>
      </c>
      <c r="S9" cm="1">
        <f t="array" ref="S9">MAX(IF($Q$5:Q8=Q9,$S$5:S8))+1</f>
        <v>2</v>
      </c>
      <c r="Y9" t="e">
        <f t="shared" si="2"/>
        <v>#N/A</v>
      </c>
      <c r="Z9" t="e">
        <f t="shared" si="3"/>
        <v>#N/A</v>
      </c>
      <c r="AB9">
        <v>5</v>
      </c>
      <c r="AC9" cm="1">
        <f t="array" ref="AC9">MAX(IF($AA$5:AA8=I9,$AC$5:AC8))+1</f>
        <v>1</v>
      </c>
      <c r="AE9" t="str">
        <f t="shared" si="1"/>
        <v/>
      </c>
      <c r="AQ9" s="11">
        <v>45572.333333333336</v>
      </c>
      <c r="AR9" s="11">
        <v>45572.5</v>
      </c>
      <c r="AS9" s="4">
        <f t="shared" si="5"/>
        <v>0.16666666666424135</v>
      </c>
      <c r="AT9" s="4">
        <f t="shared" ca="1" si="4"/>
        <v>0.16666666666424135</v>
      </c>
      <c r="AU9" s="11">
        <f t="shared" si="6"/>
        <v>45572</v>
      </c>
      <c r="AV9" s="4">
        <f t="shared" si="7"/>
        <v>0.33333333333575865</v>
      </c>
      <c r="AZ9" s="1">
        <v>45569.654400462961</v>
      </c>
      <c r="BA9" s="4">
        <f>_xlfn.XLOOKUP(Backend!AZ9,Worklog!$E$7:$E$506,Worklog!$G$7:$G$506)</f>
        <v>4.1664351854706183E-2</v>
      </c>
      <c r="BB9" s="4">
        <f t="shared" ca="1" si="8"/>
        <v>4.1664351854706183E-2</v>
      </c>
      <c r="BC9" s="11">
        <f t="shared" si="9"/>
        <v>45569.125</v>
      </c>
      <c r="BD9" s="4">
        <f t="shared" si="10"/>
        <v>0.65440046296134824</v>
      </c>
    </row>
    <row r="10" spans="2:58" x14ac:dyDescent="0.3">
      <c r="B10">
        <v>5</v>
      </c>
      <c r="C10" t="s">
        <v>669</v>
      </c>
      <c r="D10" t="str">
        <f t="shared" si="11"/>
        <v>5-Rendu</v>
      </c>
      <c r="E10" t="s">
        <v>668</v>
      </c>
      <c r="G10" s="23" cm="1">
        <f t="array" ref="G10">IF(C10="","",IFERROR(SUM(_xlfn._xlws.FILTER(Worklog!$G$7:$G$1000,Worklog!$I$7:$I$1000=Backend!D10)),0))</f>
        <v>0.22982453704025829</v>
      </c>
      <c r="I10">
        <v>4</v>
      </c>
      <c r="J10">
        <v>6</v>
      </c>
      <c r="K10" cm="1">
        <f t="array" ref="K10">MAX(IF($I$5:I9=I10,$K$5:K9))+1</f>
        <v>1</v>
      </c>
      <c r="L10" t="s">
        <v>608</v>
      </c>
      <c r="M10" t="str">
        <f t="shared" si="0"/>
        <v>1-Doc vision</v>
      </c>
      <c r="N10" t="s">
        <v>613</v>
      </c>
      <c r="O10" s="14" cm="1">
        <f t="array" ref="O10">IF(M10="","",IFERROR(SUM(_xlfn._xlws.FILTER(Worklog!$G$7:$G$1000,Worklog!$K$7:$K$1000=M10)),0))</f>
        <v>9.6662500000093132E-2</v>
      </c>
      <c r="R10">
        <v>6</v>
      </c>
      <c r="S10" cm="1">
        <f t="array" ref="S10">MAX(IF($Q$5:Q9=Q10,$S$5:S9))+1</f>
        <v>3</v>
      </c>
      <c r="Y10" t="e">
        <f t="shared" si="2"/>
        <v>#N/A</v>
      </c>
      <c r="Z10" t="e">
        <f t="shared" si="3"/>
        <v>#N/A</v>
      </c>
      <c r="AB10">
        <v>6</v>
      </c>
      <c r="AC10" cm="1">
        <f t="array" ref="AC10">MAX(IF($AA$5:AA9=I10,$AC$5:AC9))+1</f>
        <v>1</v>
      </c>
      <c r="AE10" t="str">
        <f t="shared" si="1"/>
        <v/>
      </c>
      <c r="AQ10" s="11">
        <v>45573.333333333336</v>
      </c>
      <c r="AR10" s="11">
        <v>45573.5</v>
      </c>
      <c r="AS10" s="4">
        <f t="shared" si="5"/>
        <v>0.16666666666424135</v>
      </c>
      <c r="AT10" s="4">
        <f t="shared" ca="1" si="4"/>
        <v>0.16666666666424135</v>
      </c>
      <c r="AU10" s="11">
        <f t="shared" si="6"/>
        <v>45573</v>
      </c>
      <c r="AV10" s="4">
        <f t="shared" si="7"/>
        <v>0.33333333333575865</v>
      </c>
      <c r="AZ10" s="1">
        <v>45572.340289351851</v>
      </c>
      <c r="BA10" s="4">
        <f>_xlfn.XLOOKUP(Backend!AZ10,Worklog!$E$7:$E$506,Worklog!$G$7:$G$506)</f>
        <v>4.7260069448384456E-2</v>
      </c>
      <c r="BB10" s="4">
        <f t="shared" ca="1" si="8"/>
        <v>4.7260069448384456E-2</v>
      </c>
      <c r="BC10" s="11">
        <f t="shared" si="9"/>
        <v>45572.125</v>
      </c>
      <c r="BD10" s="4">
        <f t="shared" si="10"/>
        <v>0.34028935185051523</v>
      </c>
    </row>
    <row r="11" spans="2:58" x14ac:dyDescent="0.3">
      <c r="B11">
        <v>6</v>
      </c>
      <c r="D11" t="str">
        <f t="shared" si="11"/>
        <v/>
      </c>
      <c r="G11" s="23" t="str" cm="1">
        <f t="array" ref="G11">IF(C11="","",IFERROR(SUM(_xlfn._xlws.FILTER(Worklog!$G$7:$G$1000,Worklog!$I$7:$I$1000=Backend!D11)),0))</f>
        <v/>
      </c>
      <c r="I11">
        <v>4</v>
      </c>
      <c r="J11">
        <v>7</v>
      </c>
      <c r="K11" cm="1">
        <f t="array" ref="K11">MAX(IF($I$5:I10=I11,$K$5:K10))+1</f>
        <v>2</v>
      </c>
      <c r="L11" t="s">
        <v>610</v>
      </c>
      <c r="M11" t="str">
        <f t="shared" si="0"/>
        <v>2-Comprehention</v>
      </c>
      <c r="N11" t="s">
        <v>614</v>
      </c>
      <c r="O11" s="14" cm="1">
        <f t="array" ref="O11">IF(M11="","",IFERROR(SUM(_xlfn._xlws.FILTER(Worklog!$G$7:$G$1000,Worklog!$K$7:$K$1000=M11)),0))</f>
        <v>2.521956018608762E-2</v>
      </c>
      <c r="R11">
        <v>7</v>
      </c>
      <c r="S11" cm="1">
        <f t="array" ref="S11">MAX(IF($Q$5:Q10=Q11,$S$5:S10))+1</f>
        <v>4</v>
      </c>
      <c r="Y11" t="e">
        <f t="shared" si="2"/>
        <v>#N/A</v>
      </c>
      <c r="Z11" t="e">
        <f t="shared" si="3"/>
        <v>#N/A</v>
      </c>
      <c r="AB11">
        <v>7</v>
      </c>
      <c r="AC11" cm="1">
        <f t="array" ref="AC11">MAX(IF($AA$5:AA10=I11,$AC$5:AC10))+1</f>
        <v>1</v>
      </c>
      <c r="AE11" t="str">
        <f t="shared" si="1"/>
        <v/>
      </c>
      <c r="AQ11" s="11">
        <v>45601.5625</v>
      </c>
      <c r="AR11" s="11">
        <v>45601.729166666664</v>
      </c>
      <c r="AS11" s="4">
        <f t="shared" si="5"/>
        <v>0.16666666666424135</v>
      </c>
      <c r="AT11" s="4">
        <f t="shared" ca="1" si="4"/>
        <v>0.16666666666424135</v>
      </c>
      <c r="AU11" s="11">
        <f t="shared" si="6"/>
        <v>45601</v>
      </c>
      <c r="AV11" s="4">
        <f t="shared" si="7"/>
        <v>0.5625</v>
      </c>
      <c r="AZ11" s="1">
        <v>45572.387879282411</v>
      </c>
      <c r="BA11" s="4">
        <f>_xlfn.XLOOKUP(Backend!AZ11,Worklog!$E$7:$E$506,Worklog!$G$7:$G$506)</f>
        <v>0.11250266203569481</v>
      </c>
      <c r="BB11" s="4">
        <f t="shared" ca="1" si="8"/>
        <v>0.11250266203569481</v>
      </c>
      <c r="BC11" s="11">
        <f t="shared" si="9"/>
        <v>45572.125</v>
      </c>
      <c r="BD11" s="4">
        <f t="shared" si="10"/>
        <v>0.38787928241072223</v>
      </c>
    </row>
    <row r="12" spans="2:58" x14ac:dyDescent="0.3">
      <c r="B12">
        <v>7</v>
      </c>
      <c r="D12" t="str">
        <f t="shared" si="11"/>
        <v/>
      </c>
      <c r="G12" s="23" t="str" cm="1">
        <f t="array" ref="G12">IF(C12="","",IFERROR(SUM(_xlfn._xlws.FILTER(Worklog!$G$7:$G$1000,Worklog!$I$7:$I$1000=Backend!D12)),0))</f>
        <v/>
      </c>
      <c r="I12">
        <v>4</v>
      </c>
      <c r="J12">
        <v>8</v>
      </c>
      <c r="K12" cm="1">
        <f t="array" ref="K12">MAX(IF($I$5:I11=I12,$K$5:K11))+1</f>
        <v>3</v>
      </c>
      <c r="L12" t="s">
        <v>609</v>
      </c>
      <c r="M12" t="str">
        <f t="shared" si="0"/>
        <v xml:space="preserve">3-Interface </v>
      </c>
      <c r="N12" t="s">
        <v>615</v>
      </c>
      <c r="O12" s="14" cm="1">
        <f t="array" ref="O12">IF(M12="","",IFERROR(SUM(_xlfn._xlws.FILTER(Worklog!$G$7:$G$1000,Worklog!$K$7:$K$1000=M12)),0))</f>
        <v>0</v>
      </c>
      <c r="R12">
        <v>8</v>
      </c>
      <c r="S12" cm="1">
        <f t="array" ref="S12">MAX(IF($Q$5:Q11=Q12,$S$5:S11))+1</f>
        <v>5</v>
      </c>
      <c r="Y12" t="e">
        <f t="shared" si="2"/>
        <v>#N/A</v>
      </c>
      <c r="Z12" t="e">
        <f t="shared" si="3"/>
        <v>#N/A</v>
      </c>
      <c r="AB12">
        <v>8</v>
      </c>
      <c r="AC12" cm="1">
        <f t="array" ref="AC12">MAX(IF($AA$5:AA11=I12,$AC$5:AC11))+1</f>
        <v>1</v>
      </c>
      <c r="AE12" t="str">
        <f t="shared" si="1"/>
        <v/>
      </c>
      <c r="AQ12" s="11">
        <v>45609.333333333328</v>
      </c>
      <c r="AR12" s="11">
        <v>45609.5</v>
      </c>
      <c r="AS12" s="4">
        <f t="shared" si="5"/>
        <v>0.16666666667151731</v>
      </c>
      <c r="AT12" s="4">
        <f t="shared" ca="1" si="4"/>
        <v>0.16666666667151731</v>
      </c>
      <c r="AU12" s="11">
        <f t="shared" si="6"/>
        <v>45609</v>
      </c>
      <c r="AV12" s="4">
        <f t="shared" si="7"/>
        <v>0.33333333332848269</v>
      </c>
      <c r="AZ12" s="1">
        <v>45573.330358796295</v>
      </c>
      <c r="BA12" s="4">
        <f>_xlfn.XLOOKUP(Backend!AZ12,Worklog!$E$7:$E$506,Worklog!$G$7:$G$506)</f>
        <v>0.10482824074279051</v>
      </c>
      <c r="BB12" s="4">
        <f t="shared" ca="1" si="8"/>
        <v>0.10482824074279051</v>
      </c>
      <c r="BC12" s="11">
        <f t="shared" si="9"/>
        <v>45573.125</v>
      </c>
      <c r="BD12" s="4">
        <f t="shared" si="10"/>
        <v>0.33035879629460396</v>
      </c>
    </row>
    <row r="13" spans="2:58" x14ac:dyDescent="0.3">
      <c r="B13">
        <v>8</v>
      </c>
      <c r="D13" t="str">
        <f t="shared" si="11"/>
        <v/>
      </c>
      <c r="G13" s="23" t="str" cm="1">
        <f t="array" ref="G13">IF(C13="","",IFERROR(SUM(_xlfn._xlws.FILTER(Worklog!$G$7:$G$1000,Worklog!$I$7:$I$1000=Backend!D13)),0))</f>
        <v/>
      </c>
      <c r="I13">
        <v>4</v>
      </c>
      <c r="J13">
        <v>9</v>
      </c>
      <c r="K13" cm="1">
        <f t="array" ref="K13">MAX(IF($I$5:I12=I13,$K$5:K12))+1</f>
        <v>4</v>
      </c>
      <c r="L13" t="s">
        <v>611</v>
      </c>
      <c r="M13" t="str">
        <f t="shared" si="0"/>
        <v>4-Adress</v>
      </c>
      <c r="N13" t="s">
        <v>616</v>
      </c>
      <c r="O13" s="14" cm="1">
        <f t="array" ref="O13">IF(M13="","",IFERROR(SUM(_xlfn._xlws.FILTER(Worklog!$G$7:$G$1000,Worklog!$K$7:$K$1000=M13)),0))</f>
        <v>0</v>
      </c>
      <c r="R13">
        <v>9</v>
      </c>
      <c r="S13" cm="1">
        <f t="array" ref="S13">MAX(IF($Q$5:Q12=Q13,$S$5:S12))+1</f>
        <v>6</v>
      </c>
      <c r="Y13" t="e">
        <f t="shared" si="2"/>
        <v>#N/A</v>
      </c>
      <c r="Z13" t="e">
        <f t="shared" si="3"/>
        <v>#N/A</v>
      </c>
      <c r="AB13">
        <v>9</v>
      </c>
      <c r="AC13" cm="1">
        <f t="array" ref="AC13">MAX(IF($AA$5:AA12=I13,$AC$5:AC12))+1</f>
        <v>1</v>
      </c>
      <c r="AE13" t="str">
        <f t="shared" si="1"/>
        <v/>
      </c>
      <c r="AQ13" s="11">
        <v>45609.5625</v>
      </c>
      <c r="AR13" s="11">
        <v>45609.645833333328</v>
      </c>
      <c r="AS13" s="4">
        <f t="shared" si="5"/>
        <v>8.3333333328482695E-2</v>
      </c>
      <c r="AT13" s="4">
        <f t="shared" ca="1" si="4"/>
        <v>8.3333333328482695E-2</v>
      </c>
      <c r="AU13" s="11">
        <f t="shared" si="6"/>
        <v>45609</v>
      </c>
      <c r="AV13" s="4">
        <f t="shared" si="7"/>
        <v>0.5625</v>
      </c>
      <c r="AZ13" s="1">
        <v>45573.444652777776</v>
      </c>
      <c r="BA13" s="4">
        <f>_xlfn.XLOOKUP(Backend!AZ13,Worklog!$E$7:$E$506,Worklog!$G$7:$G$506)</f>
        <v>3.4548611110949423E-2</v>
      </c>
      <c r="BB13" s="4">
        <f t="shared" ca="1" si="8"/>
        <v>3.4548611110949423E-2</v>
      </c>
      <c r="BC13" s="11">
        <f t="shared" si="9"/>
        <v>45573.125</v>
      </c>
      <c r="BD13" s="4">
        <f t="shared" si="10"/>
        <v>0.44465277777635492</v>
      </c>
    </row>
    <row r="14" spans="2:58" x14ac:dyDescent="0.3">
      <c r="B14">
        <v>9</v>
      </c>
      <c r="D14" t="str">
        <f t="shared" si="11"/>
        <v/>
      </c>
      <c r="G14" s="23" t="str" cm="1">
        <f t="array" ref="G14">IF(C14="","",IFERROR(SUM(_xlfn._xlws.FILTER(Worklog!$G$7:$G$1000,Worklog!$I$7:$I$1000=Backend!D14)),0))</f>
        <v/>
      </c>
      <c r="I14">
        <v>4</v>
      </c>
      <c r="J14">
        <v>10</v>
      </c>
      <c r="K14" cm="1">
        <f t="array" ref="K14">MAX(IF($I$5:I13=I14,$K$5:K13))+1</f>
        <v>5</v>
      </c>
      <c r="L14" t="s">
        <v>612</v>
      </c>
      <c r="M14" t="str">
        <f t="shared" si="0"/>
        <v>5-Driver</v>
      </c>
      <c r="N14" t="s">
        <v>617</v>
      </c>
      <c r="O14" s="14" cm="1">
        <f t="array" ref="O14">IF(M14="","",IFERROR(SUM(_xlfn._xlws.FILTER(Worklog!$G$7:$G$1000,Worklog!$K$7:$K$1000=M14)),0))</f>
        <v>0</v>
      </c>
      <c r="R14">
        <v>10</v>
      </c>
      <c r="S14" cm="1">
        <f t="array" ref="S14">MAX(IF($Q$5:Q13=Q14,$S$5:S13))+1</f>
        <v>7</v>
      </c>
      <c r="Y14" t="e">
        <f t="shared" si="2"/>
        <v>#N/A</v>
      </c>
      <c r="Z14" t="e">
        <f t="shared" si="3"/>
        <v>#N/A</v>
      </c>
      <c r="AB14">
        <v>10</v>
      </c>
      <c r="AC14" cm="1">
        <f t="array" ref="AC14">MAX(IF($AA$5:AA13=I14,$AC$5:AC13))+1</f>
        <v>1</v>
      </c>
      <c r="AE14" t="str">
        <f t="shared" si="1"/>
        <v/>
      </c>
      <c r="AQ14" s="11">
        <v>45632.333333333328</v>
      </c>
      <c r="AR14" s="11">
        <v>45632.458333333328</v>
      </c>
      <c r="AS14" s="4">
        <f t="shared" si="5"/>
        <v>0.125</v>
      </c>
      <c r="AT14" s="4">
        <f t="shared" ca="1" si="4"/>
        <v>0.125</v>
      </c>
      <c r="AU14" s="11">
        <f t="shared" si="6"/>
        <v>45632</v>
      </c>
      <c r="AV14" s="4">
        <f t="shared" si="7"/>
        <v>0.33333333332848269</v>
      </c>
      <c r="AZ14" s="1">
        <v>45573.479201388887</v>
      </c>
      <c r="BA14" s="4">
        <f>_xlfn.XLOOKUP(Backend!AZ14,Worklog!$E$7:$E$506,Worklog!$G$7:$G$506)</f>
        <v>2.5025000002642628E-2</v>
      </c>
      <c r="BB14" s="4">
        <f t="shared" ca="1" si="8"/>
        <v>2.5025000002642628E-2</v>
      </c>
      <c r="BC14" s="11">
        <f t="shared" si="9"/>
        <v>45573.125</v>
      </c>
      <c r="BD14" s="4">
        <f t="shared" si="10"/>
        <v>0.47920138888730435</v>
      </c>
    </row>
    <row r="15" spans="2:58" x14ac:dyDescent="0.3">
      <c r="B15">
        <v>10</v>
      </c>
      <c r="D15" t="str">
        <f t="shared" si="11"/>
        <v/>
      </c>
      <c r="G15" s="23" t="str" cm="1">
        <f t="array" ref="G15">IF(C15="","",IFERROR(SUM(_xlfn._xlws.FILTER(Worklog!$G$7:$G$1000,Worklog!$I$7:$I$1000=Backend!D15)),0))</f>
        <v/>
      </c>
      <c r="I15">
        <v>2</v>
      </c>
      <c r="J15">
        <v>11</v>
      </c>
      <c r="K15" cm="1">
        <f t="array" ref="K15">MAX(IF($I$5:I14=I15,$K$5:K14))+1</f>
        <v>4</v>
      </c>
      <c r="L15" t="s">
        <v>637</v>
      </c>
      <c r="M15" t="str">
        <f t="shared" si="0"/>
        <v>4-Hardware</v>
      </c>
      <c r="N15" t="s">
        <v>638</v>
      </c>
      <c r="O15" s="14" cm="1">
        <f t="array" ref="O15">IF(M15="","",IFERROR(SUM(_xlfn._xlws.FILTER(Worklog!$G$7:$G$1000,Worklog!$K$7:$K$1000=M15)),0))</f>
        <v>0.27960046295629581</v>
      </c>
      <c r="R15">
        <v>11</v>
      </c>
      <c r="S15" cm="1">
        <f t="array" ref="S15">MAX(IF($Q$5:Q14=Q15,$S$5:S14))+1</f>
        <v>8</v>
      </c>
      <c r="Y15" t="e">
        <f t="shared" si="2"/>
        <v>#N/A</v>
      </c>
      <c r="Z15" t="e">
        <f t="shared" si="3"/>
        <v>#N/A</v>
      </c>
      <c r="AB15">
        <v>11</v>
      </c>
      <c r="AC15" cm="1">
        <f t="array" ref="AC15">MAX(IF($AA$5:AA14=I15,$AC$5:AC14))+1</f>
        <v>1</v>
      </c>
      <c r="AE15" t="str">
        <f t="shared" si="1"/>
        <v/>
      </c>
      <c r="AQ15" s="11">
        <v>45637.5625</v>
      </c>
      <c r="AR15" s="11">
        <v>45637.729166666664</v>
      </c>
      <c r="AS15" s="4">
        <f t="shared" si="5"/>
        <v>0.16666666666424135</v>
      </c>
      <c r="AT15" s="4">
        <f t="shared" ca="1" si="4"/>
        <v>0.16666666666424135</v>
      </c>
      <c r="AU15" s="11">
        <f t="shared" si="6"/>
        <v>45637</v>
      </c>
      <c r="AV15" s="4">
        <f t="shared" si="7"/>
        <v>0.5625</v>
      </c>
      <c r="AZ15" s="1">
        <v>45573.625416666669</v>
      </c>
      <c r="BA15" s="4">
        <f>_xlfn.XLOOKUP(Backend!AZ15,Worklog!$E$7:$E$506,Worklog!$G$7:$G$506)</f>
        <v>2.7104050925117917E-2</v>
      </c>
      <c r="BB15" s="4">
        <f t="shared" ca="1" si="8"/>
        <v>2.7104050925117917E-2</v>
      </c>
      <c r="BC15" s="11">
        <f t="shared" si="9"/>
        <v>45573.125</v>
      </c>
      <c r="BD15" s="4">
        <f t="shared" si="10"/>
        <v>0.62541666666948004</v>
      </c>
    </row>
    <row r="16" spans="2:58" x14ac:dyDescent="0.3">
      <c r="B16">
        <v>11</v>
      </c>
      <c r="D16" t="str">
        <f t="shared" si="11"/>
        <v/>
      </c>
      <c r="G16" s="23" t="str" cm="1">
        <f t="array" ref="G16">IF(C16="","",IFERROR(SUM(_xlfn._xlws.FILTER(Worklog!$G$7:$G$1000,Worklog!$I$7:$I$1000=Backend!D16)),0))</f>
        <v/>
      </c>
      <c r="I16">
        <v>3</v>
      </c>
      <c r="J16">
        <v>12</v>
      </c>
      <c r="K16" cm="1">
        <f t="array" ref="K16">MAX(IF($I$5:I15=I16,$K$5:K15))+1</f>
        <v>1</v>
      </c>
      <c r="L16" t="s">
        <v>663</v>
      </c>
      <c r="M16" t="str">
        <f t="shared" si="0"/>
        <v>1-Erreur</v>
      </c>
      <c r="N16" t="s">
        <v>665</v>
      </c>
      <c r="O16" s="14" cm="1">
        <f t="array" ref="O16">IF(M16="","",IFERROR(SUM(_xlfn._xlws.FILTER(Worklog!$G$7:$G$1000,Worklog!$K$7:$K$1000=M16)),0))</f>
        <v>0</v>
      </c>
      <c r="R16">
        <v>12</v>
      </c>
      <c r="S16" cm="1">
        <f t="array" ref="S16">MAX(IF($Q$5:Q15=Q16,$S$5:S15))+1</f>
        <v>9</v>
      </c>
      <c r="Y16" t="e">
        <f t="shared" si="2"/>
        <v>#N/A</v>
      </c>
      <c r="Z16" t="e">
        <f t="shared" si="3"/>
        <v>#N/A</v>
      </c>
      <c r="AB16">
        <v>12</v>
      </c>
      <c r="AC16" cm="1">
        <f t="array" ref="AC16">MAX(IF($AA$5:AA15=I16,$AC$5:AC15))+1</f>
        <v>2</v>
      </c>
      <c r="AE16" t="str">
        <f t="shared" si="1"/>
        <v/>
      </c>
      <c r="AQ16" s="11">
        <v>45664.5625</v>
      </c>
      <c r="AR16" s="11">
        <v>45664.729166666664</v>
      </c>
      <c r="AS16" s="4">
        <f t="shared" si="5"/>
        <v>0.16666666666424135</v>
      </c>
      <c r="AT16" s="4">
        <f t="shared" ca="1" si="4"/>
        <v>0.16666666666424135</v>
      </c>
      <c r="AU16" s="11">
        <f t="shared" si="6"/>
        <v>45664</v>
      </c>
      <c r="AV16" s="4">
        <f t="shared" si="7"/>
        <v>0.5625</v>
      </c>
      <c r="AZ16" s="1">
        <v>45601.442577083333</v>
      </c>
      <c r="BA16" s="4">
        <f>_xlfn.XLOOKUP(Backend!AZ16,Worklog!$E$7:$E$506,Worklog!$G$7:$G$506)</f>
        <v>7.8638194441737141E-2</v>
      </c>
      <c r="BB16" s="4">
        <f t="shared" ca="1" si="8"/>
        <v>7.8638194441737141E-2</v>
      </c>
      <c r="BC16" s="11">
        <f t="shared" si="9"/>
        <v>45601.125</v>
      </c>
      <c r="BD16" s="4">
        <f t="shared" si="10"/>
        <v>0.44257708333316259</v>
      </c>
    </row>
    <row r="17" spans="2:56" x14ac:dyDescent="0.3">
      <c r="B17">
        <v>12</v>
      </c>
      <c r="D17" t="str">
        <f t="shared" si="11"/>
        <v/>
      </c>
      <c r="G17" s="23" t="str" cm="1">
        <f t="array" ref="G17">IF(C17="","",IFERROR(SUM(_xlfn._xlws.FILTER(Worklog!$G$7:$G$1000,Worklog!$I$7:$I$1000=Backend!D17)),0))</f>
        <v/>
      </c>
      <c r="I17">
        <v>3</v>
      </c>
      <c r="J17">
        <v>13</v>
      </c>
      <c r="K17" cm="1">
        <f t="array" ref="K17">MAX(IF($I$5:I16=I17,$K$5:K16))+1</f>
        <v>2</v>
      </c>
      <c r="L17" t="s">
        <v>664</v>
      </c>
      <c r="M17" t="str">
        <f t="shared" si="0"/>
        <v>2-Config</v>
      </c>
      <c r="N17" t="s">
        <v>666</v>
      </c>
      <c r="O17" s="14" cm="1">
        <f t="array" ref="O17">IF(M17="","",IFERROR(SUM(_xlfn._xlws.FILTER(Worklog!$G$7:$G$1000,Worklog!$K$7:$K$1000=M17)),0))</f>
        <v>0</v>
      </c>
      <c r="R17">
        <v>13</v>
      </c>
      <c r="S17" cm="1">
        <f t="array" ref="S17">MAX(IF($Q$5:Q16=Q17,$S$5:S16))+1</f>
        <v>10</v>
      </c>
      <c r="Y17" t="e">
        <f t="shared" si="2"/>
        <v>#N/A</v>
      </c>
      <c r="Z17" t="e">
        <f t="shared" si="3"/>
        <v>#N/A</v>
      </c>
      <c r="AB17">
        <v>13</v>
      </c>
      <c r="AC17" cm="1">
        <f t="array" ref="AC17">MAX(IF($AA$5:AA16=I17,$AC$5:AC16))+1</f>
        <v>2</v>
      </c>
      <c r="AE17" t="str">
        <f t="shared" si="1"/>
        <v/>
      </c>
      <c r="AQ17" s="11">
        <v>45665.5625</v>
      </c>
      <c r="AR17" s="11">
        <v>45665.729166666664</v>
      </c>
      <c r="AS17" s="4">
        <f t="shared" si="5"/>
        <v>0.16666666666424135</v>
      </c>
      <c r="AT17" s="4">
        <f t="shared" ca="1" si="4"/>
        <v>0.16666666666424135</v>
      </c>
      <c r="AU17" s="11">
        <f t="shared" si="6"/>
        <v>45665</v>
      </c>
      <c r="AV17" s="4">
        <f t="shared" si="7"/>
        <v>0.5625</v>
      </c>
      <c r="AZ17" s="1">
        <v>45601.542037037034</v>
      </c>
      <c r="BA17" s="4">
        <f>_xlfn.XLOOKUP(Backend!AZ17,Worklog!$E$7:$E$506,Worklog!$G$7:$G$506)</f>
        <v>0.1875</v>
      </c>
      <c r="BB17" s="4">
        <f t="shared" ca="1" si="8"/>
        <v>0.1875</v>
      </c>
      <c r="BC17" s="11">
        <f t="shared" si="9"/>
        <v>45601.125</v>
      </c>
      <c r="BD17" s="4">
        <f t="shared" si="10"/>
        <v>0.54203703703387873</v>
      </c>
    </row>
    <row r="18" spans="2:56" x14ac:dyDescent="0.3">
      <c r="B18">
        <v>13</v>
      </c>
      <c r="D18" t="str">
        <f t="shared" si="11"/>
        <v/>
      </c>
      <c r="G18" s="23" t="str" cm="1">
        <f t="array" ref="G18">IF(C18="","",IFERROR(SUM(_xlfn._xlws.FILTER(Worklog!$G$7:$G$1000,Worklog!$I$7:$I$1000=Backend!D18)),0))</f>
        <v/>
      </c>
      <c r="I18">
        <v>3</v>
      </c>
      <c r="J18">
        <v>14</v>
      </c>
      <c r="K18" cm="1">
        <f t="array" ref="K18">MAX(IF($I$5:I17=I18,$K$5:K17))+1</f>
        <v>3</v>
      </c>
      <c r="L18" t="s">
        <v>611</v>
      </c>
      <c r="M18" t="str">
        <f t="shared" si="0"/>
        <v>3-Adress</v>
      </c>
      <c r="N18" t="s">
        <v>667</v>
      </c>
      <c r="O18" s="14" cm="1">
        <f t="array" ref="O18">IF(M18="","",IFERROR(SUM(_xlfn._xlws.FILTER(Worklog!$G$7:$G$1000,Worklog!$K$7:$K$1000=M18)),0))</f>
        <v>0</v>
      </c>
      <c r="R18">
        <v>14</v>
      </c>
      <c r="S18" cm="1">
        <f t="array" ref="S18">MAX(IF($Q$5:Q17=Q18,$S$5:S17))+1</f>
        <v>11</v>
      </c>
      <c r="Y18" t="e">
        <f t="shared" si="2"/>
        <v>#N/A</v>
      </c>
      <c r="Z18" t="e">
        <f t="shared" si="3"/>
        <v>#N/A</v>
      </c>
      <c r="AB18">
        <v>14</v>
      </c>
      <c r="AC18" cm="1">
        <f t="array" ref="AC18">MAX(IF($AA$5:AA17=I18,$AC$5:AC17))+1</f>
        <v>2</v>
      </c>
      <c r="AE18" t="str">
        <f t="shared" si="1"/>
        <v/>
      </c>
      <c r="AQ18" s="11">
        <v>45666.5625</v>
      </c>
      <c r="AR18" s="11">
        <v>45666.729166666664</v>
      </c>
      <c r="AS18" s="4">
        <f t="shared" si="5"/>
        <v>0.16666666666424135</v>
      </c>
      <c r="AT18" s="4">
        <f t="shared" ca="1" si="4"/>
        <v>0.16666666666424135</v>
      </c>
      <c r="AU18" s="11">
        <f t="shared" si="6"/>
        <v>45666</v>
      </c>
      <c r="AV18" s="4">
        <f t="shared" si="7"/>
        <v>0.5625</v>
      </c>
      <c r="AZ18" s="1">
        <v>45602.312789351854</v>
      </c>
      <c r="BA18" s="4">
        <f>_xlfn.XLOOKUP(Backend!AZ18,Worklog!$E$7:$E$506,Worklog!$G$7:$G$506)</f>
        <v>4.8796296294312924E-2</v>
      </c>
      <c r="BB18" s="4">
        <f t="shared" ca="1" si="8"/>
        <v>4.8796296294312924E-2</v>
      </c>
      <c r="BC18" s="11">
        <f t="shared" si="9"/>
        <v>45602.125</v>
      </c>
      <c r="BD18" s="4">
        <f t="shared" si="10"/>
        <v>0.31278935185400769</v>
      </c>
    </row>
    <row r="19" spans="2:56" x14ac:dyDescent="0.3">
      <c r="B19">
        <v>14</v>
      </c>
      <c r="D19" t="str">
        <f t="shared" si="11"/>
        <v/>
      </c>
      <c r="G19" s="23" t="str" cm="1">
        <f t="array" ref="G19">IF(C19="","",IFERROR(SUM(_xlfn._xlws.FILTER(Worklog!$G$7:$G$1000,Worklog!$I$7:$I$1000=Backend!D19)),0))</f>
        <v/>
      </c>
      <c r="I19">
        <v>5</v>
      </c>
      <c r="J19">
        <v>15</v>
      </c>
      <c r="K19" cm="1">
        <f t="array" ref="K19">MAX(IF($I$5:I18=I19,$K$5:K18))+1</f>
        <v>1</v>
      </c>
      <c r="M19" t="str">
        <f t="shared" si="0"/>
        <v/>
      </c>
      <c r="O19" s="14" t="str" cm="1">
        <f t="array" ref="O19">IF(M19="","",IFERROR(SUM(_xlfn._xlws.FILTER(Worklog!$G$7:$G$1000,Worklog!$K$7:$K$1000=M19)),0))</f>
        <v/>
      </c>
      <c r="R19">
        <v>15</v>
      </c>
      <c r="S19" cm="1">
        <f t="array" ref="S19">MAX(IF($Q$5:Q18=Q19,$S$5:S18))+1</f>
        <v>12</v>
      </c>
      <c r="Y19" t="e">
        <f t="shared" si="2"/>
        <v>#N/A</v>
      </c>
      <c r="Z19" t="e">
        <f t="shared" si="3"/>
        <v>#N/A</v>
      </c>
      <c r="AB19">
        <v>15</v>
      </c>
      <c r="AC19" cm="1">
        <f t="array" ref="AC19">MAX(IF($AA$5:AA18=I19,$AC$5:AC18))+1</f>
        <v>1</v>
      </c>
      <c r="AE19" t="str">
        <f t="shared" si="1"/>
        <v/>
      </c>
      <c r="AQ19" s="11">
        <v>45667.416666666664</v>
      </c>
      <c r="AR19" s="11">
        <v>45667.5</v>
      </c>
      <c r="AS19" s="4">
        <f t="shared" si="5"/>
        <v>8.3333333335758653E-2</v>
      </c>
      <c r="AT19" s="4">
        <f t="shared" ca="1" si="4"/>
        <v>8.3333333335758653E-2</v>
      </c>
      <c r="AU19" s="11">
        <f t="shared" si="6"/>
        <v>45667</v>
      </c>
      <c r="AV19" s="4">
        <f t="shared" si="7"/>
        <v>0.41666666666424135</v>
      </c>
      <c r="AZ19" s="1">
        <v>45602.390218171298</v>
      </c>
      <c r="BA19" s="4">
        <f>_xlfn.XLOOKUP(Backend!AZ19,Worklog!$E$7:$E$506,Worklog!$G$7:$G$506)</f>
        <v>1.079085648234468E-2</v>
      </c>
      <c r="BB19" s="4">
        <f t="shared" ref="BB19:BB20" ca="1" si="12">IF(BA19&lt;&gt;"",BA19,IF(AZ19&lt;&gt;"",NOW()-AZ19,))</f>
        <v>1.079085648234468E-2</v>
      </c>
      <c r="BC19" s="11">
        <f t="shared" ref="BC19:BC20" si="13">_xlfn.FLOOR.MATH(AZ19)+$BA$2</f>
        <v>45602.125</v>
      </c>
      <c r="BD19" s="4">
        <f t="shared" ref="BD19:BD20" si="14">AZ19-_xlfn.FLOOR.MATH(AZ19)</f>
        <v>0.39021817129832925</v>
      </c>
    </row>
    <row r="20" spans="2:56" x14ac:dyDescent="0.3">
      <c r="B20">
        <v>15</v>
      </c>
      <c r="D20" t="str">
        <f t="shared" si="11"/>
        <v/>
      </c>
      <c r="G20" s="23" t="str" cm="1">
        <f t="array" ref="G20">IF(C20="","",IFERROR(SUM(_xlfn._xlws.FILTER(Worklog!$G$7:$G$1000,Worklog!$I$7:$I$1000=Backend!D20)),0))</f>
        <v/>
      </c>
      <c r="I20">
        <v>5</v>
      </c>
      <c r="J20">
        <v>16</v>
      </c>
      <c r="K20" cm="1">
        <f t="array" ref="K20">MAX(IF($I$5:I19=I20,$K$5:K19))+1</f>
        <v>2</v>
      </c>
      <c r="M20" t="str">
        <f t="shared" si="0"/>
        <v/>
      </c>
      <c r="O20" s="14" t="str" cm="1">
        <f t="array" ref="O20">IF(M20="","",IFERROR(SUM(_xlfn._xlws.FILTER(Worklog!$G$7:$G$1000,Worklog!$K$7:$K$1000=M20)),0))</f>
        <v/>
      </c>
      <c r="R20">
        <v>16</v>
      </c>
      <c r="S20" cm="1">
        <f t="array" ref="S20">MAX(IF($Q$5:Q19=Q20,$S$5:S19))+1</f>
        <v>13</v>
      </c>
      <c r="Y20" t="e">
        <f t="shared" si="2"/>
        <v>#N/A</v>
      </c>
      <c r="Z20" t="e">
        <f t="shared" si="3"/>
        <v>#N/A</v>
      </c>
      <c r="AB20">
        <v>16</v>
      </c>
      <c r="AC20" cm="1">
        <f t="array" ref="AC20">MAX(IF($AA$5:AA19=I20,$AC$5:AC19))+1</f>
        <v>1</v>
      </c>
      <c r="AE20" t="str">
        <f t="shared" si="1"/>
        <v/>
      </c>
      <c r="AQ20" s="11">
        <v>45667.541666666664</v>
      </c>
      <c r="AR20" s="11">
        <v>45667.625</v>
      </c>
      <c r="AS20" s="4">
        <f t="shared" si="5"/>
        <v>8.3333333335758653E-2</v>
      </c>
      <c r="AT20" s="4">
        <f t="shared" ca="1" si="4"/>
        <v>8.3333333335758653E-2</v>
      </c>
      <c r="AU20" s="11">
        <f t="shared" si="6"/>
        <v>45667</v>
      </c>
      <c r="AV20" s="4">
        <f t="shared" si="7"/>
        <v>0.54166666666424135</v>
      </c>
      <c r="AZ20" s="1">
        <v>45602.401032407404</v>
      </c>
      <c r="BA20" s="4">
        <f>_xlfn.XLOOKUP(Backend!AZ20,Worklog!$E$7:$E$506,Worklog!$G$7:$G$506)</f>
        <v>9.6662500000093132E-2</v>
      </c>
      <c r="BB20" s="4">
        <f t="shared" ca="1" si="12"/>
        <v>9.6662500000093132E-2</v>
      </c>
      <c r="BC20" s="11">
        <f t="shared" si="13"/>
        <v>45602.125</v>
      </c>
      <c r="BD20" s="4">
        <f t="shared" si="14"/>
        <v>0.40103240740427282</v>
      </c>
    </row>
    <row r="21" spans="2:56" x14ac:dyDescent="0.3">
      <c r="B21">
        <v>16</v>
      </c>
      <c r="D21" t="str">
        <f t="shared" si="11"/>
        <v/>
      </c>
      <c r="G21" s="23" t="str" cm="1">
        <f t="array" ref="G21">IF(C21="","",IFERROR(SUM(_xlfn._xlws.FILTER(Worklog!$G$7:$G$1000,Worklog!$I$7:$I$1000=Backend!D21)),0))</f>
        <v/>
      </c>
      <c r="J21">
        <v>17</v>
      </c>
      <c r="K21" cm="1">
        <f t="array" ref="K21">MAX(IF($I$5:I20=I21,$K$5:K20))+1</f>
        <v>1</v>
      </c>
      <c r="M21" t="str">
        <f t="shared" si="0"/>
        <v/>
      </c>
      <c r="O21" s="14" t="str" cm="1">
        <f t="array" ref="O21">IF(M21="","",IFERROR(SUM(_xlfn._xlws.FILTER(Worklog!$G$7:$G$1000,Worklog!$K$7:$K$1000=M21)),0))</f>
        <v/>
      </c>
      <c r="R21">
        <v>17</v>
      </c>
      <c r="S21" cm="1">
        <f t="array" ref="S21">MAX(IF($Q$5:Q20=Q21,$S$5:S20))+1</f>
        <v>14</v>
      </c>
      <c r="Y21" t="e">
        <f t="shared" si="2"/>
        <v>#N/A</v>
      </c>
      <c r="Z21" t="e">
        <f t="shared" si="3"/>
        <v>#N/A</v>
      </c>
      <c r="AB21">
        <v>17</v>
      </c>
      <c r="AC21" cm="1">
        <f t="array" ref="AC21">MAX(IF($AA$5:AA20=I21,$AC$5:AC20))+1</f>
        <v>3</v>
      </c>
      <c r="AE21" t="str">
        <f t="shared" si="1"/>
        <v/>
      </c>
      <c r="AQ21" s="11">
        <v>45670.416666666664</v>
      </c>
      <c r="AR21" s="11">
        <v>45670.5</v>
      </c>
      <c r="AS21" s="4">
        <f t="shared" si="5"/>
        <v>8.3333333335758653E-2</v>
      </c>
      <c r="AT21" s="4">
        <f t="shared" ca="1" si="4"/>
        <v>8.3333333335758653E-2</v>
      </c>
      <c r="AU21" s="11">
        <f t="shared" si="6"/>
        <v>45670</v>
      </c>
      <c r="AV21" s="4">
        <f t="shared" si="7"/>
        <v>0.41666666666424135</v>
      </c>
      <c r="AZ21" s="1">
        <v>45602.529797800926</v>
      </c>
      <c r="BA21" s="4">
        <f>_xlfn.XLOOKUP(Backend!AZ21,Worklog!$E$7:$E$506,Worklog!$G$7:$G$506)</f>
        <v>2.521956018608762E-2</v>
      </c>
      <c r="BB21" s="4">
        <f t="shared" ref="BB21:BB22" ca="1" si="15">IF(BA21&lt;&gt;"",BA21,IF(AZ21&lt;&gt;"",NOW()-AZ21,))</f>
        <v>2.521956018608762E-2</v>
      </c>
      <c r="BC21" s="11">
        <f t="shared" ref="BC21:BC22" si="16">_xlfn.FLOOR.MATH(AZ21)+$BA$2</f>
        <v>45602.125</v>
      </c>
      <c r="BD21" s="4">
        <f t="shared" ref="BD21:BD22" si="17">AZ21-_xlfn.FLOOR.MATH(AZ21)</f>
        <v>0.52979780092573492</v>
      </c>
    </row>
    <row r="22" spans="2:56" x14ac:dyDescent="0.3">
      <c r="B22">
        <v>17</v>
      </c>
      <c r="D22" t="str">
        <f t="shared" si="11"/>
        <v/>
      </c>
      <c r="G22" s="23" t="str" cm="1">
        <f t="array" ref="G22">IF(C22="","",IFERROR(SUM(_xlfn._xlws.FILTER(Worklog!$G$7:$G$1000,Worklog!$I$7:$I$1000=Backend!D22)),0))</f>
        <v/>
      </c>
      <c r="J22">
        <v>18</v>
      </c>
      <c r="K22" cm="1">
        <f t="array" ref="K22">MAX(IF($I$5:I21=I22,$K$5:K21))+1</f>
        <v>2</v>
      </c>
      <c r="M22" t="str">
        <f t="shared" si="0"/>
        <v/>
      </c>
      <c r="O22" s="14" t="str" cm="1">
        <f t="array" ref="O22">IF(M22="","",IFERROR(SUM(_xlfn._xlws.FILTER(Worklog!$G$7:$G$1000,Worklog!$K$7:$K$1000=M22)),0))</f>
        <v/>
      </c>
      <c r="R22">
        <v>18</v>
      </c>
      <c r="S22" cm="1">
        <f t="array" ref="S22">MAX(IF($Q$5:Q21=Q22,$S$5:S21))+1</f>
        <v>15</v>
      </c>
      <c r="Y22" t="e">
        <f t="shared" si="2"/>
        <v>#N/A</v>
      </c>
      <c r="Z22" t="e">
        <f t="shared" si="3"/>
        <v>#N/A</v>
      </c>
      <c r="AB22">
        <v>18</v>
      </c>
      <c r="AC22" cm="1">
        <f t="array" ref="AC22">MAX(IF($AA$5:AA21=I22,$AC$5:AC21))+1</f>
        <v>4</v>
      </c>
      <c r="AE22" t="str">
        <f t="shared" si="1"/>
        <v/>
      </c>
      <c r="AQ22" s="11">
        <v>45670.583333333328</v>
      </c>
      <c r="AR22" s="11">
        <v>45670.625</v>
      </c>
      <c r="AS22" s="4">
        <f t="shared" si="5"/>
        <v>4.1666666671517305E-2</v>
      </c>
      <c r="AT22" s="4">
        <f t="shared" ca="1" si="4"/>
        <v>4.1666666671517305E-2</v>
      </c>
      <c r="AU22" s="11">
        <f t="shared" si="6"/>
        <v>45670</v>
      </c>
      <c r="AV22" s="4">
        <f t="shared" si="7"/>
        <v>0.58333333332848269</v>
      </c>
      <c r="AZ22" s="1">
        <v>45608.535138888888</v>
      </c>
      <c r="BA22" s="4">
        <f>_xlfn.XLOOKUP(Backend!AZ22,Worklog!$E$7:$E$506,Worklog!$G$7:$G$506)</f>
        <v>9.375E-2</v>
      </c>
      <c r="BB22" s="4">
        <f t="shared" ca="1" si="15"/>
        <v>9.375E-2</v>
      </c>
      <c r="BC22" s="11">
        <f t="shared" si="16"/>
        <v>45608.125</v>
      </c>
      <c r="BD22" s="4">
        <f t="shared" si="17"/>
        <v>0.5351388888884685</v>
      </c>
    </row>
    <row r="23" spans="2:56" x14ac:dyDescent="0.3">
      <c r="B23">
        <v>18</v>
      </c>
      <c r="D23" t="str">
        <f t="shared" si="11"/>
        <v/>
      </c>
      <c r="G23" s="23" t="str" cm="1">
        <f t="array" ref="G23">IF(C23="","",IFERROR(SUM(_xlfn._xlws.FILTER(Worklog!$G$7:$G$1000,Worklog!$I$7:$I$1000=Backend!D23)),0))</f>
        <v/>
      </c>
      <c r="J23">
        <v>19</v>
      </c>
      <c r="K23" cm="1">
        <f t="array" ref="K23">MAX(IF($I$5:I22=I23,$K$5:K22))+1</f>
        <v>3</v>
      </c>
      <c r="M23" t="str">
        <f t="shared" si="0"/>
        <v/>
      </c>
      <c r="O23" s="14" t="str" cm="1">
        <f t="array" ref="O23">IF(M23="","",IFERROR(SUM(_xlfn._xlws.FILTER(Worklog!$G$7:$G$1000,Worklog!$K$7:$K$1000=M23)),0))</f>
        <v/>
      </c>
      <c r="R23">
        <v>19</v>
      </c>
      <c r="S23" cm="1">
        <f t="array" ref="S23">MAX(IF($Q$5:Q22=Q23,$S$5:S22))+1</f>
        <v>16</v>
      </c>
      <c r="Y23" t="e">
        <f t="shared" si="2"/>
        <v>#N/A</v>
      </c>
      <c r="Z23" t="e">
        <f t="shared" si="3"/>
        <v>#N/A</v>
      </c>
      <c r="AB23">
        <v>19</v>
      </c>
      <c r="AC23" cm="1">
        <f t="array" ref="AC23">MAX(IF($AA$5:AA22=I23,$AC$5:AC22))+1</f>
        <v>5</v>
      </c>
      <c r="AE23" t="str">
        <f t="shared" si="1"/>
        <v/>
      </c>
      <c r="AQ23" s="11">
        <v>45671.375</v>
      </c>
      <c r="AR23" s="11">
        <v>45671.458333333328</v>
      </c>
      <c r="AS23" s="4">
        <f t="shared" si="5"/>
        <v>8.3333333328482695E-2</v>
      </c>
      <c r="AT23" s="4">
        <f t="shared" ca="1" si="4"/>
        <v>8.3333333328482695E-2</v>
      </c>
      <c r="AU23" s="11">
        <f t="shared" si="6"/>
        <v>45671</v>
      </c>
      <c r="AV23" s="4">
        <f t="shared" si="7"/>
        <v>0.375</v>
      </c>
      <c r="AZ23" s="1">
        <v>45609.354456018518</v>
      </c>
      <c r="BA23" s="4">
        <f>_xlfn.XLOOKUP(Backend!AZ23,Worklog!$E$7:$E$506,Worklog!$G$7:$G$506)</f>
        <v>0.15648148148466134</v>
      </c>
      <c r="BB23" s="4">
        <f t="shared" ref="BB23:BB47" ca="1" si="18">IF(BA23&lt;&gt;"",BA23,IF(AZ23&lt;&gt;"",NOW()-AZ23,))</f>
        <v>0.15648148148466134</v>
      </c>
      <c r="BC23" s="11">
        <f t="shared" ref="BC23:BC47" si="19">_xlfn.FLOOR.MATH(AZ23)+$BA$2</f>
        <v>45609.125</v>
      </c>
      <c r="BD23" s="4">
        <f t="shared" ref="BD23:BD47" si="20">AZ23-_xlfn.FLOOR.MATH(AZ23)</f>
        <v>0.35445601851824904</v>
      </c>
    </row>
    <row r="24" spans="2:56" x14ac:dyDescent="0.3">
      <c r="B24">
        <v>19</v>
      </c>
      <c r="D24" t="str">
        <f t="shared" si="11"/>
        <v/>
      </c>
      <c r="G24" s="23" t="str" cm="1">
        <f t="array" ref="G24">IF(C24="","",IFERROR(SUM(_xlfn._xlws.FILTER(Worklog!$G$7:$G$1000,Worklog!$I$7:$I$1000=Backend!D24)),0))</f>
        <v/>
      </c>
      <c r="J24">
        <v>20</v>
      </c>
      <c r="K24" cm="1">
        <f t="array" ref="K24">MAX(IF($I$5:I23=I24,$K$5:K23))+1</f>
        <v>4</v>
      </c>
      <c r="M24" t="str">
        <f t="shared" si="0"/>
        <v/>
      </c>
      <c r="O24" s="14" t="str" cm="1">
        <f t="array" ref="O24">IF(M24="","",IFERROR(SUM(_xlfn._xlws.FILTER(Worklog!$G$7:$G$1000,Worklog!$K$7:$K$1000=M24)),0))</f>
        <v/>
      </c>
      <c r="R24">
        <v>20</v>
      </c>
      <c r="S24" cm="1">
        <f t="array" ref="S24">MAX(IF($Q$5:Q23=Q24,$S$5:S23))+1</f>
        <v>17</v>
      </c>
      <c r="Y24" t="e">
        <f t="shared" si="2"/>
        <v>#N/A</v>
      </c>
      <c r="Z24" t="e">
        <f t="shared" si="3"/>
        <v>#N/A</v>
      </c>
      <c r="AB24">
        <v>20</v>
      </c>
      <c r="AC24" cm="1">
        <f t="array" ref="AC24">MAX(IF($AA$5:AA23=I24,$AC$5:AC23))+1</f>
        <v>6</v>
      </c>
      <c r="AE24" t="str">
        <f t="shared" si="1"/>
        <v/>
      </c>
      <c r="AP24" s="3"/>
      <c r="AQ24" s="11">
        <v>45677.5625</v>
      </c>
      <c r="AR24" s="11">
        <v>45677.729166666664</v>
      </c>
      <c r="AS24" s="4">
        <f t="shared" si="5"/>
        <v>0.16666666666424135</v>
      </c>
      <c r="AT24" s="4">
        <f t="shared" ca="1" si="4"/>
        <v>0.16666666666424135</v>
      </c>
      <c r="AU24" s="11">
        <f t="shared" si="6"/>
        <v>45677</v>
      </c>
      <c r="AV24" s="4">
        <f t="shared" si="7"/>
        <v>0.5625</v>
      </c>
      <c r="AZ24" s="1">
        <v>45609.517881944441</v>
      </c>
      <c r="BA24" s="4">
        <f>_xlfn.XLOOKUP(Backend!AZ24,Worklog!$E$7:$E$506,Worklog!$G$7:$G$506)</f>
        <v>0.18981064815307036</v>
      </c>
      <c r="BB24" s="4">
        <f t="shared" ca="1" si="18"/>
        <v>0.18981064815307036</v>
      </c>
      <c r="BC24" s="11">
        <f t="shared" si="19"/>
        <v>45609.125</v>
      </c>
      <c r="BD24" s="4">
        <f t="shared" si="20"/>
        <v>0.51788194444088731</v>
      </c>
    </row>
    <row r="25" spans="2:56" x14ac:dyDescent="0.3">
      <c r="B25">
        <v>20</v>
      </c>
      <c r="D25" t="str">
        <f t="shared" si="11"/>
        <v/>
      </c>
      <c r="G25" s="23" t="str" cm="1">
        <f t="array" ref="G25">IF(C25="","",IFERROR(SUM(_xlfn._xlws.FILTER(Worklog!$G$7:$G$1000,Worklog!$I$7:$I$1000=Backend!D25)),0))</f>
        <v/>
      </c>
      <c r="J25">
        <v>21</v>
      </c>
      <c r="K25" cm="1">
        <f t="array" ref="K25">MAX(IF($I$5:I24=I25,$K$5:K24))+1</f>
        <v>5</v>
      </c>
      <c r="M25" t="str">
        <f t="shared" si="0"/>
        <v/>
      </c>
      <c r="O25" s="14" t="str" cm="1">
        <f t="array" ref="O25">IF(M25="","",IFERROR(SUM(_xlfn._xlws.FILTER(Worklog!$G$7:$G$1000,Worklog!$K$7:$K$1000=M25)),0))</f>
        <v/>
      </c>
      <c r="R25">
        <v>21</v>
      </c>
      <c r="S25" cm="1">
        <f t="array" ref="S25">MAX(IF($Q$5:Q24=Q25,$S$5:S24))+1</f>
        <v>18</v>
      </c>
      <c r="Y25" t="e">
        <f t="shared" si="2"/>
        <v>#N/A</v>
      </c>
      <c r="Z25" t="e">
        <f t="shared" si="3"/>
        <v>#N/A</v>
      </c>
      <c r="AB25">
        <v>21</v>
      </c>
      <c r="AC25" cm="1">
        <f t="array" ref="AC25">MAX(IF($AA$5:AA24=I25,$AC$5:AC24))+1</f>
        <v>7</v>
      </c>
      <c r="AE25" t="str">
        <f t="shared" si="1"/>
        <v/>
      </c>
      <c r="AP25" s="3" t="s">
        <v>553</v>
      </c>
      <c r="AQ25" s="11">
        <v>45680.541666666664</v>
      </c>
      <c r="AR25" s="11">
        <v>45680.583333333328</v>
      </c>
      <c r="AS25" s="4">
        <f t="shared" si="5"/>
        <v>0</v>
      </c>
      <c r="AT25" s="4">
        <f t="shared" ca="1" si="4"/>
        <v>0</v>
      </c>
      <c r="AU25" s="11">
        <f t="shared" si="6"/>
        <v>0</v>
      </c>
      <c r="AV25" s="4">
        <f t="shared" si="7"/>
        <v>0.54166666666424135</v>
      </c>
      <c r="AZ25" s="1">
        <v>45632.357638888891</v>
      </c>
      <c r="BA25" s="4">
        <f>_xlfn.XLOOKUP(Backend!AZ25,Worklog!$E$7:$E$506,Worklog!$G$7:$G$506)</f>
        <v>9.1413310183270369E-2</v>
      </c>
      <c r="BB25" s="4">
        <f t="shared" ca="1" si="18"/>
        <v>9.1413310183270369E-2</v>
      </c>
      <c r="BC25" s="11">
        <f t="shared" si="19"/>
        <v>45632.125</v>
      </c>
      <c r="BD25" s="4">
        <f t="shared" si="20"/>
        <v>0.35763888889050577</v>
      </c>
    </row>
    <row r="26" spans="2:56" x14ac:dyDescent="0.3">
      <c r="B26">
        <v>21</v>
      </c>
      <c r="D26" t="str">
        <f t="shared" si="11"/>
        <v/>
      </c>
      <c r="G26" s="23" t="str" cm="1">
        <f t="array" ref="G26">IF(C26="","",IFERROR(SUM(_xlfn._xlws.FILTER(Worklog!$G$7:$G$1000,Worklog!$I$7:$I$1000=Backend!D26)),0))</f>
        <v/>
      </c>
      <c r="J26">
        <v>22</v>
      </c>
      <c r="K26" cm="1">
        <f t="array" ref="K26">MAX(IF($I$5:I25=I26,$K$5:K25))+1</f>
        <v>6</v>
      </c>
      <c r="M26" t="str">
        <f t="shared" si="0"/>
        <v/>
      </c>
      <c r="O26" s="14" t="str" cm="1">
        <f t="array" ref="O26">IF(M26="","",IFERROR(SUM(_xlfn._xlws.FILTER(Worklog!$G$7:$G$1000,Worklog!$K$7:$K$1000=M26)),0))</f>
        <v/>
      </c>
      <c r="R26">
        <v>22</v>
      </c>
      <c r="S26" cm="1">
        <f t="array" ref="S26">MAX(IF($Q$5:Q25=Q26,$S$5:S25))+1</f>
        <v>19</v>
      </c>
      <c r="Y26" t="e">
        <f t="shared" si="2"/>
        <v>#N/A</v>
      </c>
      <c r="Z26" t="e">
        <f t="shared" si="3"/>
        <v>#N/A</v>
      </c>
      <c r="AB26">
        <v>22</v>
      </c>
      <c r="AC26" cm="1">
        <f t="array" ref="AC26">MAX(IF($AA$5:AA25=I26,$AC$5:AC25))+1</f>
        <v>8</v>
      </c>
      <c r="AE26" t="str">
        <f t="shared" si="1"/>
        <v/>
      </c>
      <c r="AP26" s="3" t="s">
        <v>553</v>
      </c>
      <c r="AQ26" s="11">
        <v>45680.583333333328</v>
      </c>
      <c r="AR26" s="11">
        <v>45680.666666666664</v>
      </c>
      <c r="AS26" s="4">
        <f t="shared" si="5"/>
        <v>0</v>
      </c>
      <c r="AT26" s="4">
        <f t="shared" ca="1" si="4"/>
        <v>0</v>
      </c>
      <c r="AU26" s="11">
        <f t="shared" si="6"/>
        <v>0</v>
      </c>
      <c r="AV26" s="4">
        <f t="shared" si="7"/>
        <v>0.58333333332848269</v>
      </c>
      <c r="AZ26" s="1">
        <v>45632.449089814814</v>
      </c>
      <c r="BA26" s="4">
        <f>_xlfn.XLOOKUP(Backend!AZ26,Worklog!$E$7:$E$506,Worklog!$G$7:$G$506)</f>
        <v>9.7180555530940183E-3</v>
      </c>
      <c r="BB26" s="4">
        <f t="shared" ca="1" si="18"/>
        <v>9.7180555530940183E-3</v>
      </c>
      <c r="BC26" s="11">
        <f t="shared" si="19"/>
        <v>45632.125</v>
      </c>
      <c r="BD26" s="4">
        <f t="shared" si="20"/>
        <v>0.44908981481421506</v>
      </c>
    </row>
    <row r="27" spans="2:56" x14ac:dyDescent="0.3">
      <c r="B27">
        <v>22</v>
      </c>
      <c r="D27" t="str">
        <f t="shared" si="11"/>
        <v/>
      </c>
      <c r="G27" s="23" t="str" cm="1">
        <f t="array" ref="G27">IF(C27="","",IFERROR(SUM(_xlfn._xlws.FILTER(Worklog!$G$7:$G$1000,Worklog!$I$7:$I$1000=Backend!D27)),0))</f>
        <v/>
      </c>
      <c r="J27">
        <v>23</v>
      </c>
      <c r="K27" cm="1">
        <f t="array" ref="K27">MAX(IF($I$5:I26=I27,$K$5:K26))+1</f>
        <v>7</v>
      </c>
      <c r="M27" t="str">
        <f t="shared" si="0"/>
        <v/>
      </c>
      <c r="O27" s="14" t="str" cm="1">
        <f t="array" ref="O27">IF(M27="","",IFERROR(SUM(_xlfn._xlws.FILTER(Worklog!$G$7:$G$1000,Worklog!$K$7:$K$1000=M27)),0))</f>
        <v/>
      </c>
      <c r="R27">
        <v>23</v>
      </c>
      <c r="S27" cm="1">
        <f t="array" ref="S27">MAX(IF($Q$5:Q26=Q27,$S$5:S26))+1</f>
        <v>20</v>
      </c>
      <c r="Y27" t="e">
        <f t="shared" si="2"/>
        <v>#N/A</v>
      </c>
      <c r="Z27" t="e">
        <f t="shared" si="3"/>
        <v>#N/A</v>
      </c>
      <c r="AB27">
        <v>23</v>
      </c>
      <c r="AC27" cm="1">
        <f t="array" ref="AC27">MAX(IF($AA$5:AA26=I27,$AC$5:AC26))+1</f>
        <v>9</v>
      </c>
      <c r="AE27" t="str">
        <f t="shared" si="1"/>
        <v/>
      </c>
      <c r="AP27" s="3" t="s">
        <v>553</v>
      </c>
      <c r="AQ27" s="11">
        <v>45680.666666666664</v>
      </c>
      <c r="AR27" s="11">
        <v>45680.75</v>
      </c>
      <c r="AS27" s="4">
        <f t="shared" si="5"/>
        <v>0</v>
      </c>
      <c r="AT27" s="4">
        <f t="shared" ref="AT27:AT50" ca="1" si="21">IF(AR27&lt;NOW(),AS27,IF(AQ27&lt;NOW(),NOW()-AQ27,))</f>
        <v>0</v>
      </c>
      <c r="AU27" s="11">
        <f t="shared" si="6"/>
        <v>0</v>
      </c>
      <c r="AV27" s="4">
        <f t="shared" ref="AV27:AV50" si="22">AQ27-_xlfn.FLOOR.MATH(AQ27)</f>
        <v>0.66666666666424135</v>
      </c>
      <c r="AZ27" s="1">
        <v>45637.541932870372</v>
      </c>
      <c r="BA27" s="4">
        <f>_xlfn.XLOOKUP(Backend!AZ27,Worklog!$E$7:$E$506,Worklog!$G$7:$G$506)</f>
        <v>0.17846909721993143</v>
      </c>
      <c r="BB27" s="4">
        <f t="shared" ca="1" si="18"/>
        <v>0.17846909721993143</v>
      </c>
      <c r="BC27" s="11">
        <f t="shared" si="19"/>
        <v>45637.125</v>
      </c>
      <c r="BD27" s="4">
        <f t="shared" si="20"/>
        <v>0.54193287037196569</v>
      </c>
    </row>
    <row r="28" spans="2:56" x14ac:dyDescent="0.3">
      <c r="B28">
        <v>23</v>
      </c>
      <c r="D28" t="str">
        <f t="shared" si="11"/>
        <v/>
      </c>
      <c r="G28" s="23" t="str" cm="1">
        <f t="array" ref="G28">IF(C28="","",IFERROR(SUM(_xlfn._xlws.FILTER(Worklog!$G$7:$G$1000,Worklog!$I$7:$I$1000=Backend!D28)),0))</f>
        <v/>
      </c>
      <c r="J28">
        <v>24</v>
      </c>
      <c r="K28" cm="1">
        <f t="array" ref="K28">MAX(IF($I$5:I27=I28,$K$5:K27))+1</f>
        <v>8</v>
      </c>
      <c r="M28" t="str">
        <f t="shared" si="0"/>
        <v/>
      </c>
      <c r="O28" s="14" t="str" cm="1">
        <f t="array" ref="O28">IF(M28="","",IFERROR(SUM(_xlfn._xlws.FILTER(Worklog!$G$7:$G$1000,Worklog!$K$7:$K$1000=M28)),0))</f>
        <v/>
      </c>
      <c r="R28">
        <v>24</v>
      </c>
      <c r="S28" cm="1">
        <f t="array" ref="S28">MAX(IF($Q$5:Q27=Q28,$S$5:S27))+1</f>
        <v>21</v>
      </c>
      <c r="Y28" t="e">
        <f t="shared" si="2"/>
        <v>#N/A</v>
      </c>
      <c r="Z28" t="e">
        <f t="shared" si="3"/>
        <v>#N/A</v>
      </c>
      <c r="AB28">
        <v>24</v>
      </c>
      <c r="AC28" cm="1">
        <f t="array" ref="AC28">MAX(IF($AA$5:AA27=I28,$AC$5:AC27))+1</f>
        <v>10</v>
      </c>
      <c r="AE28" t="str">
        <f t="shared" si="1"/>
        <v/>
      </c>
      <c r="AQ28" s="11">
        <v>45681.416666666664</v>
      </c>
      <c r="AR28" s="11">
        <v>45681.5</v>
      </c>
      <c r="AS28" s="4">
        <f t="shared" si="5"/>
        <v>8.3333333335758653E-2</v>
      </c>
      <c r="AT28" s="4">
        <f t="shared" ca="1" si="21"/>
        <v>8.3333333335758653E-2</v>
      </c>
      <c r="AU28" s="11">
        <f t="shared" si="6"/>
        <v>45681</v>
      </c>
      <c r="AV28" s="4">
        <f t="shared" si="22"/>
        <v>0.41666666666424135</v>
      </c>
      <c r="AZ28" s="1">
        <v>45664.581072800924</v>
      </c>
      <c r="BA28" s="4">
        <f>_xlfn.XLOOKUP(Backend!AZ28,Worklog!$E$7:$E$506,Worklog!$G$7:$G$506)</f>
        <v>0.14645509259571554</v>
      </c>
      <c r="BB28" s="4">
        <f t="shared" ca="1" si="18"/>
        <v>0.14645509259571554</v>
      </c>
      <c r="BC28" s="11">
        <f t="shared" si="19"/>
        <v>45664.125</v>
      </c>
      <c r="BD28" s="4">
        <f t="shared" si="20"/>
        <v>0.58107280092372093</v>
      </c>
    </row>
    <row r="29" spans="2:56" x14ac:dyDescent="0.3">
      <c r="B29">
        <v>24</v>
      </c>
      <c r="D29" t="str">
        <f t="shared" si="11"/>
        <v/>
      </c>
      <c r="G29" s="23" t="str" cm="1">
        <f t="array" ref="G29">IF(C29="","",IFERROR(SUM(_xlfn._xlws.FILTER(Worklog!$G$7:$G$1000,Worklog!$I$7:$I$1000=Backend!D29)),0))</f>
        <v/>
      </c>
      <c r="J29">
        <v>25</v>
      </c>
      <c r="K29" cm="1">
        <f t="array" ref="K29">MAX(IF($I$5:I28=I29,$K$5:K28))+1</f>
        <v>9</v>
      </c>
      <c r="M29" t="str">
        <f t="shared" si="0"/>
        <v/>
      </c>
      <c r="O29" s="14" t="str" cm="1">
        <f t="array" ref="O29">IF(M29="","",IFERROR(SUM(_xlfn._xlws.FILTER(Worklog!$G$7:$G$1000,Worklog!$K$7:$K$1000=M29)),0))</f>
        <v/>
      </c>
      <c r="R29">
        <v>25</v>
      </c>
      <c r="S29" cm="1">
        <f t="array" ref="S29">MAX(IF($Q$5:Q28=Q29,$S$5:S28))+1</f>
        <v>22</v>
      </c>
      <c r="Y29" t="e">
        <f t="shared" si="2"/>
        <v>#N/A</v>
      </c>
      <c r="Z29" t="e">
        <f t="shared" si="3"/>
        <v>#N/A</v>
      </c>
      <c r="AB29">
        <v>25</v>
      </c>
      <c r="AC29" cm="1">
        <f t="array" ref="AC29">MAX(IF($AA$5:AA28=I29,$AC$5:AC28))+1</f>
        <v>11</v>
      </c>
      <c r="AE29" t="str">
        <f t="shared" si="1"/>
        <v/>
      </c>
      <c r="AS29" s="4">
        <f t="shared" si="5"/>
        <v>0</v>
      </c>
      <c r="AT29" s="4">
        <f t="shared" ca="1" si="21"/>
        <v>0</v>
      </c>
      <c r="AU29" s="11">
        <f t="shared" si="6"/>
        <v>0</v>
      </c>
      <c r="AV29" s="4">
        <f t="shared" si="22"/>
        <v>0</v>
      </c>
      <c r="AZ29" s="1">
        <v>45665.417303240742</v>
      </c>
      <c r="BA29" s="4">
        <f>_xlfn.XLOOKUP(Backend!AZ29,Worklog!$E$7:$E$506,Worklog!$G$7:$G$506)</f>
        <v>5.2947800926631317E-2</v>
      </c>
      <c r="BB29" s="4">
        <f t="shared" ca="1" si="18"/>
        <v>5.2947800926631317E-2</v>
      </c>
      <c r="BC29" s="11">
        <f t="shared" si="19"/>
        <v>45665.125</v>
      </c>
      <c r="BD29" s="4">
        <f t="shared" si="20"/>
        <v>0.41730324074160308</v>
      </c>
    </row>
    <row r="30" spans="2:56" x14ac:dyDescent="0.3">
      <c r="B30">
        <v>25</v>
      </c>
      <c r="D30" t="str">
        <f t="shared" si="11"/>
        <v/>
      </c>
      <c r="G30" s="23" t="str" cm="1">
        <f t="array" ref="G30">IF(C30="","",IFERROR(SUM(_xlfn._xlws.FILTER(Worklog!$G$7:$G$1000,Worklog!$I$7:$I$1000=Backend!D30)),0))</f>
        <v/>
      </c>
      <c r="J30">
        <v>26</v>
      </c>
      <c r="K30" cm="1">
        <f t="array" ref="K30">MAX(IF($I$5:I29=I30,$K$5:K29))+1</f>
        <v>10</v>
      </c>
      <c r="M30" t="str">
        <f t="shared" si="0"/>
        <v/>
      </c>
      <c r="O30" s="14" t="str" cm="1">
        <f t="array" ref="O30">IF(M30="","",IFERROR(SUM(_xlfn._xlws.FILTER(Worklog!$G$7:$G$1000,Worklog!$K$7:$K$1000=M30)),0))</f>
        <v/>
      </c>
      <c r="R30">
        <v>26</v>
      </c>
      <c r="S30" cm="1">
        <f t="array" ref="S30">MAX(IF($Q$5:Q29=Q30,$S$5:S29))+1</f>
        <v>23</v>
      </c>
      <c r="Y30" t="e">
        <f t="shared" si="2"/>
        <v>#N/A</v>
      </c>
      <c r="Z30" t="e">
        <f t="shared" si="3"/>
        <v>#N/A</v>
      </c>
      <c r="AB30">
        <v>26</v>
      </c>
      <c r="AC30" cm="1">
        <f t="array" ref="AC30">MAX(IF($AA$5:AA29=I30,$AC$5:AC29))+1</f>
        <v>12</v>
      </c>
      <c r="AE30" t="str">
        <f t="shared" si="1"/>
        <v/>
      </c>
      <c r="AS30" s="4">
        <f t="shared" si="5"/>
        <v>0</v>
      </c>
      <c r="AT30" s="4">
        <f t="shared" ca="1" si="21"/>
        <v>0</v>
      </c>
      <c r="AU30" s="11">
        <f t="shared" si="6"/>
        <v>0</v>
      </c>
      <c r="AV30" s="4">
        <f t="shared" si="22"/>
        <v>0</v>
      </c>
      <c r="AZ30" s="1">
        <v>45665.506944444445</v>
      </c>
      <c r="BA30" s="4">
        <f>_xlfn.XLOOKUP(Backend!AZ30,Worklog!$E$7:$E$506,Worklog!$G$7:$G$506)</f>
        <v>0.140694444446126</v>
      </c>
      <c r="BB30" s="4">
        <f t="shared" ca="1" si="18"/>
        <v>0.140694444446126</v>
      </c>
      <c r="BC30" s="11">
        <f t="shared" si="19"/>
        <v>45665.125</v>
      </c>
      <c r="BD30" s="4">
        <f t="shared" si="20"/>
        <v>0.50694444444525288</v>
      </c>
    </row>
    <row r="31" spans="2:56" x14ac:dyDescent="0.3">
      <c r="B31">
        <v>26</v>
      </c>
      <c r="D31" t="str">
        <f t="shared" si="11"/>
        <v/>
      </c>
      <c r="G31" s="23" t="str" cm="1">
        <f t="array" ref="G31">IF(C31="","",IFERROR(SUM(_xlfn._xlws.FILTER(Worklog!$G$7:$G$1000,Worklog!$I$7:$I$1000=Backend!D31)),0))</f>
        <v/>
      </c>
      <c r="J31">
        <v>27</v>
      </c>
      <c r="K31" cm="1">
        <f t="array" ref="K31">MAX(IF($I$5:I30=I31,$K$5:K30))+1</f>
        <v>11</v>
      </c>
      <c r="M31" t="str">
        <f t="shared" si="0"/>
        <v/>
      </c>
      <c r="O31" s="14" t="str" cm="1">
        <f t="array" ref="O31">IF(M31="","",IFERROR(SUM(_xlfn._xlws.FILTER(Worklog!$G$7:$G$1000,Worklog!$K$7:$K$1000=M31)),0))</f>
        <v/>
      </c>
      <c r="R31">
        <v>27</v>
      </c>
      <c r="S31" cm="1">
        <f t="array" ref="S31">MAX(IF($Q$5:Q30=Q31,$S$5:S30))+1</f>
        <v>24</v>
      </c>
      <c r="Y31" t="e">
        <f t="shared" si="2"/>
        <v>#N/A</v>
      </c>
      <c r="Z31" t="e">
        <f t="shared" si="3"/>
        <v>#N/A</v>
      </c>
      <c r="AB31">
        <v>27</v>
      </c>
      <c r="AC31" cm="1">
        <f t="array" ref="AC31">MAX(IF($AA$5:AA30=I31,$AC$5:AC30))+1</f>
        <v>13</v>
      </c>
      <c r="AE31" t="str">
        <f t="shared" si="1"/>
        <v/>
      </c>
      <c r="AS31" s="4">
        <f t="shared" si="5"/>
        <v>0</v>
      </c>
      <c r="AT31" s="4">
        <f t="shared" ca="1" si="21"/>
        <v>0</v>
      </c>
      <c r="AU31" s="11">
        <f t="shared" si="6"/>
        <v>0</v>
      </c>
      <c r="AV31" s="4">
        <f t="shared" si="22"/>
        <v>0</v>
      </c>
      <c r="AZ31" s="1">
        <v>45665.689408796294</v>
      </c>
      <c r="BA31" s="4">
        <f>_xlfn.XLOOKUP(Backend!AZ31,Worklog!$E$7:$E$506,Worklog!$G$7:$G$506)</f>
        <v>4.1635879635578021E-2</v>
      </c>
      <c r="BB31" s="4">
        <f t="shared" ca="1" si="18"/>
        <v>4.1635879635578021E-2</v>
      </c>
      <c r="BC31" s="11">
        <f t="shared" si="19"/>
        <v>45665.125</v>
      </c>
      <c r="BD31" s="4">
        <f t="shared" si="20"/>
        <v>0.68940879629371921</v>
      </c>
    </row>
    <row r="32" spans="2:56" x14ac:dyDescent="0.3">
      <c r="B32">
        <v>27</v>
      </c>
      <c r="D32" t="str">
        <f t="shared" si="11"/>
        <v/>
      </c>
      <c r="G32" s="23" t="str" cm="1">
        <f t="array" ref="G32">IF(C32="","",IFERROR(SUM(_xlfn._xlws.FILTER(Worklog!$G$7:$G$1000,Worklog!$I$7:$I$1000=Backend!D32)),0))</f>
        <v/>
      </c>
      <c r="J32">
        <v>28</v>
      </c>
      <c r="K32" cm="1">
        <f t="array" ref="K32">MAX(IF($I$5:I31=I32,$K$5:K31))+1</f>
        <v>12</v>
      </c>
      <c r="M32" t="str">
        <f t="shared" si="0"/>
        <v/>
      </c>
      <c r="O32" s="14" t="str" cm="1">
        <f t="array" ref="O32">IF(M32="","",IFERROR(SUM(_xlfn._xlws.FILTER(Worklog!$G$7:$G$1000,Worklog!$K$7:$K$1000=M32)),0))</f>
        <v/>
      </c>
      <c r="R32">
        <v>28</v>
      </c>
      <c r="S32" cm="1">
        <f t="array" ref="S32">MAX(IF($Q$5:Q31=Q32,$S$5:S31))+1</f>
        <v>25</v>
      </c>
      <c r="Y32" t="e">
        <f t="shared" si="2"/>
        <v>#N/A</v>
      </c>
      <c r="Z32" t="e">
        <f t="shared" si="3"/>
        <v>#N/A</v>
      </c>
      <c r="AB32">
        <v>28</v>
      </c>
      <c r="AC32" cm="1">
        <f t="array" ref="AC32">MAX(IF($AA$5:AA31=I32,$AC$5:AC31))+1</f>
        <v>14</v>
      </c>
      <c r="AE32" t="str">
        <f t="shared" si="1"/>
        <v/>
      </c>
      <c r="AS32" s="4">
        <f t="shared" si="5"/>
        <v>0</v>
      </c>
      <c r="AT32" s="4">
        <f t="shared" ca="1" si="21"/>
        <v>0</v>
      </c>
      <c r="AU32" s="11">
        <f t="shared" si="6"/>
        <v>0</v>
      </c>
      <c r="AV32" s="4">
        <f t="shared" si="22"/>
        <v>0</v>
      </c>
      <c r="AZ32" s="1">
        <v>45666.390924074076</v>
      </c>
      <c r="BA32" s="4">
        <f>_xlfn.XLOOKUP(Backend!AZ32,Worklog!$E$7:$E$506,Worklog!$G$7:$G$506)</f>
        <v>0.1178608796253684</v>
      </c>
      <c r="BB32" s="4">
        <f t="shared" ca="1" si="18"/>
        <v>0.1178608796253684</v>
      </c>
      <c r="BC32" s="11">
        <f t="shared" si="19"/>
        <v>45666.125</v>
      </c>
      <c r="BD32" s="4">
        <f t="shared" si="20"/>
        <v>0.39092407407588325</v>
      </c>
    </row>
    <row r="33" spans="2:56" x14ac:dyDescent="0.3">
      <c r="B33">
        <v>28</v>
      </c>
      <c r="D33" t="str">
        <f t="shared" si="11"/>
        <v/>
      </c>
      <c r="G33" s="23" t="str" cm="1">
        <f t="array" ref="G33">IF(C33="","",IFERROR(SUM(_xlfn._xlws.FILTER(Worklog!$G$7:$G$1000,Worklog!$I$7:$I$1000=Backend!D33)),0))</f>
        <v/>
      </c>
      <c r="J33">
        <v>29</v>
      </c>
      <c r="K33" cm="1">
        <f t="array" ref="K33">MAX(IF($I$5:I32=I33,$K$5:K32))+1</f>
        <v>13</v>
      </c>
      <c r="M33" t="str">
        <f t="shared" si="0"/>
        <v/>
      </c>
      <c r="O33" s="14" t="str" cm="1">
        <f t="array" ref="O33">IF(M33="","",IFERROR(SUM(_xlfn._xlws.FILTER(Worklog!$G$7:$G$1000,Worklog!$K$7:$K$1000=M33)),0))</f>
        <v/>
      </c>
      <c r="R33">
        <v>29</v>
      </c>
      <c r="S33" cm="1">
        <f t="array" ref="S33">MAX(IF($Q$5:Q32=Q33,$S$5:S32))+1</f>
        <v>26</v>
      </c>
      <c r="Y33" t="e">
        <f t="shared" si="2"/>
        <v>#N/A</v>
      </c>
      <c r="Z33" t="e">
        <f t="shared" si="3"/>
        <v>#N/A</v>
      </c>
      <c r="AB33">
        <v>29</v>
      </c>
      <c r="AC33" cm="1">
        <f t="array" ref="AC33">MAX(IF($AA$5:AA32=I33,$AC$5:AC32))+1</f>
        <v>15</v>
      </c>
      <c r="AE33" t="str">
        <f t="shared" si="1"/>
        <v/>
      </c>
      <c r="AS33" s="4">
        <f t="shared" si="5"/>
        <v>0</v>
      </c>
      <c r="AT33" s="4">
        <f t="shared" ca="1" si="21"/>
        <v>0</v>
      </c>
      <c r="AU33" s="11">
        <f t="shared" si="6"/>
        <v>0</v>
      </c>
      <c r="AV33" s="4">
        <f t="shared" si="22"/>
        <v>0</v>
      </c>
      <c r="AZ33" s="1">
        <v>45666.541898148149</v>
      </c>
      <c r="BA33" s="4">
        <f>_xlfn.XLOOKUP(Backend!AZ33,Worklog!$E$7:$E$506,Worklog!$G$7:$G$506)</f>
        <v>7.5337037036661059E-2</v>
      </c>
      <c r="BB33" s="4">
        <f t="shared" ca="1" si="18"/>
        <v>7.5337037036661059E-2</v>
      </c>
      <c r="BC33" s="11">
        <f t="shared" si="19"/>
        <v>45666.125</v>
      </c>
      <c r="BD33" s="4">
        <f t="shared" si="20"/>
        <v>0.54189814814890269</v>
      </c>
    </row>
    <row r="34" spans="2:56" x14ac:dyDescent="0.3">
      <c r="B34">
        <v>29</v>
      </c>
      <c r="D34" t="str">
        <f t="shared" si="11"/>
        <v/>
      </c>
      <c r="G34" s="23" t="str" cm="1">
        <f t="array" ref="G34">IF(C34="","",IFERROR(SUM(_xlfn._xlws.FILTER(Worklog!$G$7:$G$1000,Worklog!$I$7:$I$1000=Backend!D34)),0))</f>
        <v/>
      </c>
      <c r="J34">
        <v>30</v>
      </c>
      <c r="K34" cm="1">
        <f t="array" ref="K34">MAX(IF($I$5:I33=I34,$K$5:K33))+1</f>
        <v>14</v>
      </c>
      <c r="M34" t="str">
        <f t="shared" si="0"/>
        <v/>
      </c>
      <c r="O34" s="14" t="str" cm="1">
        <f t="array" ref="O34">IF(M34="","",IFERROR(SUM(_xlfn._xlws.FILTER(Worklog!$G$7:$G$1000,Worklog!$K$7:$K$1000=M34)),0))</f>
        <v/>
      </c>
      <c r="R34">
        <v>30</v>
      </c>
      <c r="S34" cm="1">
        <f t="array" ref="S34">MAX(IF($Q$5:Q33=Q34,$S$5:S33))+1</f>
        <v>27</v>
      </c>
      <c r="Y34" t="e">
        <f t="shared" si="2"/>
        <v>#N/A</v>
      </c>
      <c r="Z34" t="e">
        <f t="shared" si="3"/>
        <v>#N/A</v>
      </c>
      <c r="AB34">
        <v>30</v>
      </c>
      <c r="AC34" cm="1">
        <f t="array" ref="AC34">MAX(IF($AA$5:AA33=I34,$AC$5:AC33))+1</f>
        <v>16</v>
      </c>
      <c r="AE34" t="str">
        <f t="shared" si="1"/>
        <v/>
      </c>
      <c r="AS34" s="4">
        <f t="shared" si="5"/>
        <v>0</v>
      </c>
      <c r="AT34" s="4">
        <f t="shared" ca="1" si="21"/>
        <v>0</v>
      </c>
      <c r="AU34" s="11">
        <f t="shared" si="6"/>
        <v>0</v>
      </c>
      <c r="AV34" s="4">
        <f t="shared" si="22"/>
        <v>0</v>
      </c>
      <c r="AZ34" s="1">
        <v>45666.61775740741</v>
      </c>
      <c r="BA34" s="4">
        <f>_xlfn.XLOOKUP(Backend!AZ34,Worklog!$E$7:$E$506,Worklog!$G$7:$G$506)</f>
        <v>1.5012037038104609E-2</v>
      </c>
      <c r="BB34" s="4">
        <f t="shared" ca="1" si="18"/>
        <v>1.5012037038104609E-2</v>
      </c>
      <c r="BC34" s="11">
        <f t="shared" si="19"/>
        <v>45666.125</v>
      </c>
      <c r="BD34" s="4">
        <f t="shared" si="20"/>
        <v>0.61775740740995388</v>
      </c>
    </row>
    <row r="35" spans="2:56" x14ac:dyDescent="0.3">
      <c r="B35">
        <v>30</v>
      </c>
      <c r="D35" t="str">
        <f t="shared" si="11"/>
        <v/>
      </c>
      <c r="G35" s="23" t="str" cm="1">
        <f t="array" ref="G35">IF(C35="","",IFERROR(SUM(_xlfn._xlws.FILTER(Worklog!$G$7:$G$1000,Worklog!$I$7:$I$1000=Backend!D35)),0))</f>
        <v/>
      </c>
      <c r="J35">
        <v>31</v>
      </c>
      <c r="K35" cm="1">
        <f t="array" ref="K35">MAX(IF($I$5:I34=I35,$K$5:K34))+1</f>
        <v>15</v>
      </c>
      <c r="M35" t="str">
        <f t="shared" si="0"/>
        <v/>
      </c>
      <c r="O35" s="14" t="str" cm="1">
        <f t="array" ref="O35">IF(M35="","",IFERROR(SUM(_xlfn._xlws.FILTER(Worklog!$G$7:$G$1000,Worklog!$K$7:$K$1000=M35)),0))</f>
        <v/>
      </c>
      <c r="R35">
        <v>31</v>
      </c>
      <c r="S35" cm="1">
        <f t="array" ref="S35">MAX(IF($Q$5:Q34=Q35,$S$5:S34))+1</f>
        <v>28</v>
      </c>
      <c r="Y35" t="e">
        <f t="shared" si="2"/>
        <v>#N/A</v>
      </c>
      <c r="Z35" t="e">
        <f t="shared" si="3"/>
        <v>#N/A</v>
      </c>
      <c r="AB35">
        <v>31</v>
      </c>
      <c r="AC35" cm="1">
        <f t="array" ref="AC35">MAX(IF($AA$5:AA34=I35,$AC$5:AC34))+1</f>
        <v>17</v>
      </c>
      <c r="AE35" t="str">
        <f t="shared" si="1"/>
        <v/>
      </c>
      <c r="AS35" s="4">
        <f t="shared" si="5"/>
        <v>0</v>
      </c>
      <c r="AT35" s="4">
        <f t="shared" ca="1" si="21"/>
        <v>0</v>
      </c>
      <c r="AU35" s="11">
        <f t="shared" si="6"/>
        <v>0</v>
      </c>
      <c r="AV35" s="4">
        <f t="shared" si="22"/>
        <v>0</v>
      </c>
      <c r="AZ35" s="1">
        <v>45667.393047800928</v>
      </c>
      <c r="BA35" s="4">
        <f>_xlfn.XLOOKUP(Backend!AZ35,Worklog!$E$7:$E$506,Worklog!$G$7:$G$506)</f>
        <v>0.21180173610628117</v>
      </c>
      <c r="BB35" s="4">
        <f t="shared" ca="1" si="18"/>
        <v>0.21180173610628117</v>
      </c>
      <c r="BC35" s="11">
        <f t="shared" si="19"/>
        <v>45667.125</v>
      </c>
      <c r="BD35" s="4">
        <f t="shared" si="20"/>
        <v>0.3930478009278886</v>
      </c>
    </row>
    <row r="36" spans="2:56" x14ac:dyDescent="0.3">
      <c r="B36">
        <v>31</v>
      </c>
      <c r="D36" t="str">
        <f t="shared" si="11"/>
        <v/>
      </c>
      <c r="G36" s="23" t="str" cm="1">
        <f t="array" ref="G36">IF(C36="","",IFERROR(SUM(_xlfn._xlws.FILTER(Worklog!$G$7:$G$1000,Worklog!$I$7:$I$1000=Backend!D36)),0))</f>
        <v/>
      </c>
      <c r="J36">
        <v>32</v>
      </c>
      <c r="K36" cm="1">
        <f t="array" ref="K36">MAX(IF($I$5:I35=I36,$K$5:K35))+1</f>
        <v>16</v>
      </c>
      <c r="M36" t="str">
        <f t="shared" si="0"/>
        <v/>
      </c>
      <c r="O36" s="14" t="str" cm="1">
        <f t="array" ref="O36">IF(M36="","",IFERROR(SUM(_xlfn._xlws.FILTER(Worklog!$G$7:$G$1000,Worklog!$K$7:$K$1000=M36)),0))</f>
        <v/>
      </c>
      <c r="R36">
        <v>32</v>
      </c>
      <c r="S36" cm="1">
        <f t="array" ref="S36">MAX(IF($Q$5:Q35=Q36,$S$5:S35))+1</f>
        <v>29</v>
      </c>
      <c r="Y36" t="e">
        <f t="shared" si="2"/>
        <v>#N/A</v>
      </c>
      <c r="Z36" t="e">
        <f t="shared" si="3"/>
        <v>#N/A</v>
      </c>
      <c r="AB36">
        <v>32</v>
      </c>
      <c r="AC36" cm="1">
        <f t="array" ref="AC36">MAX(IF($AA$5:AA35=I36,$AC$5:AC35))+1</f>
        <v>18</v>
      </c>
      <c r="AE36" t="str">
        <f t="shared" si="1"/>
        <v/>
      </c>
      <c r="AS36" s="4">
        <f t="shared" si="5"/>
        <v>0</v>
      </c>
      <c r="AT36" s="4">
        <f t="shared" ca="1" si="21"/>
        <v>0</v>
      </c>
      <c r="AU36" s="11">
        <f t="shared" si="6"/>
        <v>0</v>
      </c>
      <c r="AV36" s="4">
        <f t="shared" si="22"/>
        <v>0</v>
      </c>
      <c r="AZ36" s="1">
        <v>45670.378935532404</v>
      </c>
      <c r="BA36" s="4">
        <f>_xlfn.XLOOKUP(Backend!AZ36,Worklog!$E$7:$E$506,Worklog!$G$7:$G$506)</f>
        <v>2.7650000003632158E-2</v>
      </c>
      <c r="BB36" s="4">
        <f t="shared" ca="1" si="18"/>
        <v>2.7650000003632158E-2</v>
      </c>
      <c r="BC36" s="11">
        <f t="shared" si="19"/>
        <v>45670.125</v>
      </c>
      <c r="BD36" s="4">
        <f t="shared" si="20"/>
        <v>0.37893553240428446</v>
      </c>
    </row>
    <row r="37" spans="2:56" x14ac:dyDescent="0.3">
      <c r="B37">
        <v>32</v>
      </c>
      <c r="D37" t="str">
        <f t="shared" si="11"/>
        <v/>
      </c>
      <c r="G37" s="23" t="str" cm="1">
        <f t="array" ref="G37">IF(C37="","",IFERROR(SUM(_xlfn._xlws.FILTER(Worklog!$G$7:$G$1000,Worklog!$I$7:$I$1000=Backend!D37)),0))</f>
        <v/>
      </c>
      <c r="J37">
        <v>33</v>
      </c>
      <c r="K37" cm="1">
        <f t="array" ref="K37">MAX(IF($I$5:I36=I37,$K$5:K36))+1</f>
        <v>17</v>
      </c>
      <c r="M37" t="str">
        <f t="shared" si="0"/>
        <v/>
      </c>
      <c r="O37" s="14" t="str" cm="1">
        <f t="array" ref="O37">IF(M37="","",IFERROR(SUM(_xlfn._xlws.FILTER(Worklog!$G$7:$G$1000,Worklog!$K$7:$K$1000=M37)),0))</f>
        <v/>
      </c>
      <c r="R37">
        <v>33</v>
      </c>
      <c r="S37" cm="1">
        <f t="array" ref="S37">MAX(IF($Q$5:Q36=Q37,$S$5:S36))+1</f>
        <v>30</v>
      </c>
      <c r="Y37" t="e">
        <f t="shared" si="2"/>
        <v>#N/A</v>
      </c>
      <c r="Z37" t="e">
        <f t="shared" si="3"/>
        <v>#N/A</v>
      </c>
      <c r="AB37">
        <v>33</v>
      </c>
      <c r="AC37" cm="1">
        <f t="array" ref="AC37">MAX(IF($AA$5:AA36=I37,$AC$5:AC36))+1</f>
        <v>19</v>
      </c>
      <c r="AE37" t="str">
        <f t="shared" ref="AE37:AE68" si="23">IF(AA37="","","ph"&amp;Y37&amp;"-e"&amp;_xlfn.XLOOKUP(Z37,$J$5:$J$100,$K$5:$K$100)&amp;"-o"&amp;_xlfn.XLOOKUP(AA37,$R$5:$R$100,$S$5:$S$100)&amp;"-td"&amp;AC37)</f>
        <v/>
      </c>
      <c r="AS37" s="4">
        <f t="shared" si="5"/>
        <v>0</v>
      </c>
      <c r="AT37" s="4">
        <f t="shared" ca="1" si="21"/>
        <v>0</v>
      </c>
      <c r="AU37" s="11">
        <f t="shared" si="6"/>
        <v>0</v>
      </c>
      <c r="AV37" s="4">
        <f t="shared" si="22"/>
        <v>0</v>
      </c>
      <c r="AZ37" s="1">
        <v>45670.406610416663</v>
      </c>
      <c r="BA37" s="4">
        <f>_xlfn.XLOOKUP(Backend!AZ37,Worklog!$E$7:$E$506,Worklog!$G$7:$G$506)</f>
        <v>0.10636944444559049</v>
      </c>
      <c r="BB37" s="4">
        <f t="shared" ca="1" si="18"/>
        <v>0.10636944444559049</v>
      </c>
      <c r="BC37" s="11">
        <f t="shared" si="19"/>
        <v>45670.125</v>
      </c>
      <c r="BD37" s="4">
        <f t="shared" si="20"/>
        <v>0.40661041666317033</v>
      </c>
    </row>
    <row r="38" spans="2:56" x14ac:dyDescent="0.3">
      <c r="B38">
        <v>33</v>
      </c>
      <c r="D38" t="str">
        <f t="shared" si="11"/>
        <v/>
      </c>
      <c r="G38" s="23" t="str" cm="1">
        <f t="array" ref="G38">IF(C38="","",IFERROR(SUM(_xlfn._xlws.FILTER(Worklog!$G$7:$G$1000,Worklog!$I$7:$I$1000=Backend!D38)),0))</f>
        <v/>
      </c>
      <c r="J38">
        <v>34</v>
      </c>
      <c r="K38" cm="1">
        <f t="array" ref="K38">MAX(IF($I$5:I37=I38,$K$5:K37))+1</f>
        <v>18</v>
      </c>
      <c r="M38" t="str">
        <f t="shared" si="0"/>
        <v/>
      </c>
      <c r="O38" s="14" t="str" cm="1">
        <f t="array" ref="O38">IF(M38="","",IFERROR(SUM(_xlfn._xlws.FILTER(Worklog!$G$7:$G$1000,Worklog!$K$7:$K$1000=M38)),0))</f>
        <v/>
      </c>
      <c r="R38">
        <v>34</v>
      </c>
      <c r="S38" cm="1">
        <f t="array" ref="S38">MAX(IF($Q$5:Q37=Q38,$S$5:S37))+1</f>
        <v>31</v>
      </c>
      <c r="Y38" t="e">
        <f t="shared" si="2"/>
        <v>#N/A</v>
      </c>
      <c r="Z38" t="e">
        <f t="shared" si="3"/>
        <v>#N/A</v>
      </c>
      <c r="AB38">
        <v>34</v>
      </c>
      <c r="AC38" cm="1">
        <f t="array" ref="AC38">MAX(IF($AA$5:AA37=I38,$AC$5:AC37))+1</f>
        <v>20</v>
      </c>
      <c r="AE38" t="str">
        <f t="shared" si="23"/>
        <v/>
      </c>
      <c r="AS38" s="4">
        <f t="shared" si="5"/>
        <v>0</v>
      </c>
      <c r="AT38" s="4">
        <f t="shared" ca="1" si="21"/>
        <v>0</v>
      </c>
      <c r="AU38" s="11">
        <f t="shared" si="6"/>
        <v>0</v>
      </c>
      <c r="AV38" s="4">
        <f t="shared" si="22"/>
        <v>0</v>
      </c>
      <c r="AZ38" s="1">
        <v>45670.532884259257</v>
      </c>
      <c r="BA38" s="4">
        <f>_xlfn.XLOOKUP(Backend!AZ38,Worklog!$E$7:$E$506,Worklog!$G$7:$G$506)</f>
        <v>5.8396412037836853E-2</v>
      </c>
      <c r="BB38" s="4">
        <f t="shared" ca="1" si="18"/>
        <v>5.8396412037836853E-2</v>
      </c>
      <c r="BC38" s="11">
        <f t="shared" si="19"/>
        <v>45670.125</v>
      </c>
      <c r="BD38" s="4">
        <f t="shared" si="20"/>
        <v>0.53288425925711636</v>
      </c>
    </row>
    <row r="39" spans="2:56" x14ac:dyDescent="0.3">
      <c r="B39">
        <v>34</v>
      </c>
      <c r="D39" t="str">
        <f t="shared" si="11"/>
        <v/>
      </c>
      <c r="G39" s="23" t="str" cm="1">
        <f t="array" ref="G39">IF(C39="","",IFERROR(SUM(_xlfn._xlws.FILTER(Worklog!$G$7:$G$1000,Worklog!$I$7:$I$1000=Backend!D39)),0))</f>
        <v/>
      </c>
      <c r="J39">
        <v>35</v>
      </c>
      <c r="K39" cm="1">
        <f t="array" ref="K39">MAX(IF($I$5:I38=I39,$K$5:K38))+1</f>
        <v>19</v>
      </c>
      <c r="M39" t="str">
        <f t="shared" si="0"/>
        <v/>
      </c>
      <c r="O39" s="14" t="str" cm="1">
        <f t="array" ref="O39">IF(M39="","",IFERROR(SUM(_xlfn._xlws.FILTER(Worklog!$G$7:$G$1000,Worklog!$K$7:$K$1000=M39)),0))</f>
        <v/>
      </c>
      <c r="R39">
        <v>35</v>
      </c>
      <c r="S39" cm="1">
        <f t="array" ref="S39">MAX(IF($Q$5:Q38=Q39,$S$5:S38))+1</f>
        <v>32</v>
      </c>
      <c r="Y39" t="e">
        <f t="shared" si="2"/>
        <v>#N/A</v>
      </c>
      <c r="Z39" t="e">
        <f t="shared" si="3"/>
        <v>#N/A</v>
      </c>
      <c r="AB39">
        <v>35</v>
      </c>
      <c r="AC39" cm="1">
        <f t="array" ref="AC39">MAX(IF($AA$5:AA38=I39,$AC$5:AC38))+1</f>
        <v>21</v>
      </c>
      <c r="AE39" t="str">
        <f t="shared" si="23"/>
        <v/>
      </c>
      <c r="AS39" s="4">
        <f t="shared" si="5"/>
        <v>0</v>
      </c>
      <c r="AT39" s="4">
        <f t="shared" ca="1" si="21"/>
        <v>0</v>
      </c>
      <c r="AU39" s="11">
        <f t="shared" si="6"/>
        <v>0</v>
      </c>
      <c r="AV39" s="4">
        <f t="shared" si="22"/>
        <v>0</v>
      </c>
      <c r="AZ39" s="1">
        <v>45670.804479166669</v>
      </c>
      <c r="BA39" s="4">
        <f>_xlfn.XLOOKUP(Backend!AZ39,Worklog!$E$7:$E$506,Worklog!$G$7:$G$506)</f>
        <v>4.3055555550381541E-2</v>
      </c>
      <c r="BB39" s="4">
        <f t="shared" ca="1" si="18"/>
        <v>4.3055555550381541E-2</v>
      </c>
      <c r="BC39" s="11">
        <f t="shared" si="19"/>
        <v>45670.125</v>
      </c>
      <c r="BD39" s="4">
        <f t="shared" si="20"/>
        <v>0.80447916666889796</v>
      </c>
    </row>
    <row r="40" spans="2:56" x14ac:dyDescent="0.3">
      <c r="B40">
        <v>35</v>
      </c>
      <c r="D40" t="str">
        <f t="shared" si="11"/>
        <v/>
      </c>
      <c r="G40" s="23" t="str" cm="1">
        <f t="array" ref="G40">IF(C40="","",IFERROR(SUM(_xlfn._xlws.FILTER(Worklog!$G$7:$G$1000,Worklog!$I$7:$I$1000=Backend!D40)),0))</f>
        <v/>
      </c>
      <c r="J40">
        <v>36</v>
      </c>
      <c r="K40" cm="1">
        <f t="array" ref="K40">MAX(IF($I$5:I39=I40,$K$5:K39))+1</f>
        <v>20</v>
      </c>
      <c r="M40" t="str">
        <f t="shared" si="0"/>
        <v/>
      </c>
      <c r="O40" s="14" t="str" cm="1">
        <f t="array" ref="O40">IF(M40="","",IFERROR(SUM(_xlfn._xlws.FILTER(Worklog!$G$7:$G$1000,Worklog!$K$7:$K$1000=M40)),0))</f>
        <v/>
      </c>
      <c r="R40">
        <v>36</v>
      </c>
      <c r="S40" cm="1">
        <f t="array" ref="S40">MAX(IF($Q$5:Q39=Q40,$S$5:S39))+1</f>
        <v>33</v>
      </c>
      <c r="Y40" t="e">
        <f t="shared" si="2"/>
        <v>#N/A</v>
      </c>
      <c r="Z40" t="e">
        <f t="shared" si="3"/>
        <v>#N/A</v>
      </c>
      <c r="AB40">
        <v>36</v>
      </c>
      <c r="AC40" cm="1">
        <f t="array" ref="AC40">MAX(IF($AA$5:AA39=I40,$AC$5:AC39))+1</f>
        <v>22</v>
      </c>
      <c r="AE40" t="str">
        <f t="shared" si="23"/>
        <v/>
      </c>
      <c r="AS40" s="4">
        <f t="shared" si="5"/>
        <v>0</v>
      </c>
      <c r="AT40" s="4">
        <f t="shared" ca="1" si="21"/>
        <v>0</v>
      </c>
      <c r="AU40" s="11">
        <f t="shared" si="6"/>
        <v>0</v>
      </c>
      <c r="AV40" s="4">
        <f t="shared" si="22"/>
        <v>0</v>
      </c>
      <c r="AZ40" s="1">
        <v>45671.340324074074</v>
      </c>
      <c r="BA40" s="4">
        <f>_xlfn.XLOOKUP(Backend!AZ40,Worklog!$E$7:$E$506,Worklog!$G$7:$G$506)</f>
        <v>7.6574074075324461E-2</v>
      </c>
      <c r="BB40" s="4">
        <f t="shared" ca="1" si="18"/>
        <v>7.6574074075324461E-2</v>
      </c>
      <c r="BC40" s="11">
        <f t="shared" si="19"/>
        <v>45671.125</v>
      </c>
      <c r="BD40" s="4">
        <f t="shared" si="20"/>
        <v>0.34032407407357823</v>
      </c>
    </row>
    <row r="41" spans="2:56" x14ac:dyDescent="0.3">
      <c r="B41">
        <v>36</v>
      </c>
      <c r="D41" t="str">
        <f t="shared" si="11"/>
        <v/>
      </c>
      <c r="G41" s="23" t="str" cm="1">
        <f t="array" ref="G41">IF(C41="","",IFERROR(SUM(_xlfn._xlws.FILTER(Worklog!$G$7:$G$1000,Worklog!$I$7:$I$1000=Backend!D41)),0))</f>
        <v/>
      </c>
      <c r="J41">
        <v>37</v>
      </c>
      <c r="K41" cm="1">
        <f t="array" ref="K41">MAX(IF($I$5:I40=I41,$K$5:K40))+1</f>
        <v>21</v>
      </c>
      <c r="M41" t="str">
        <f t="shared" si="0"/>
        <v/>
      </c>
      <c r="O41" s="14" t="str" cm="1">
        <f t="array" ref="O41">IF(M41="","",IFERROR(SUM(_xlfn._xlws.FILTER(Worklog!$G$7:$G$1000,Worklog!$K$7:$K$1000=M41)),0))</f>
        <v/>
      </c>
      <c r="R41">
        <v>37</v>
      </c>
      <c r="S41" cm="1">
        <f t="array" ref="S41">MAX(IF($Q$5:Q40=Q41,$S$5:S40))+1</f>
        <v>34</v>
      </c>
      <c r="Y41" t="e">
        <f t="shared" si="2"/>
        <v>#N/A</v>
      </c>
      <c r="Z41" t="e">
        <f t="shared" si="3"/>
        <v>#N/A</v>
      </c>
      <c r="AB41">
        <v>37</v>
      </c>
      <c r="AC41" cm="1">
        <f t="array" ref="AC41">MAX(IF($AA$5:AA40=I41,$AC$5:AC40))+1</f>
        <v>23</v>
      </c>
      <c r="AE41" t="str">
        <f t="shared" si="23"/>
        <v/>
      </c>
      <c r="AS41" s="4">
        <f t="shared" si="5"/>
        <v>0</v>
      </c>
      <c r="AT41" s="4">
        <f t="shared" ca="1" si="21"/>
        <v>0</v>
      </c>
      <c r="AU41" s="11">
        <f t="shared" si="6"/>
        <v>0</v>
      </c>
      <c r="AV41" s="4">
        <f t="shared" si="22"/>
        <v>0</v>
      </c>
      <c r="AZ41" s="1">
        <v>45671.438509722226</v>
      </c>
      <c r="BA41" s="4">
        <f>_xlfn.XLOOKUP(Backend!AZ41,Worklog!$E$7:$E$506,Worklog!$G$7:$G$506)</f>
        <v>0.15136412036372349</v>
      </c>
      <c r="BB41" s="4">
        <f t="shared" ca="1" si="18"/>
        <v>0.15136412036372349</v>
      </c>
      <c r="BC41" s="11">
        <f t="shared" si="19"/>
        <v>45671.125</v>
      </c>
      <c r="BD41" s="4">
        <f t="shared" si="20"/>
        <v>0.43850972222571727</v>
      </c>
    </row>
    <row r="42" spans="2:56" x14ac:dyDescent="0.3">
      <c r="B42">
        <v>37</v>
      </c>
      <c r="D42" t="str">
        <f t="shared" si="11"/>
        <v/>
      </c>
      <c r="G42" s="23" t="str" cm="1">
        <f t="array" ref="G42">IF(C42="","",IFERROR(SUM(_xlfn._xlws.FILTER(Worklog!$G$7:$G$1000,Worklog!$I$7:$I$1000=Backend!D42)),0))</f>
        <v/>
      </c>
      <c r="J42">
        <v>38</v>
      </c>
      <c r="K42" cm="1">
        <f t="array" ref="K42">MAX(IF($I$5:I41=I42,$K$5:K41))+1</f>
        <v>22</v>
      </c>
      <c r="M42" t="str">
        <f t="shared" si="0"/>
        <v/>
      </c>
      <c r="O42" s="14" t="str" cm="1">
        <f t="array" ref="O42">IF(M42="","",IFERROR(SUM(_xlfn._xlws.FILTER(Worklog!$G$7:$G$1000,Worklog!$K$7:$K$1000=M42)),0))</f>
        <v/>
      </c>
      <c r="R42">
        <v>38</v>
      </c>
      <c r="S42" cm="1">
        <f t="array" ref="S42">MAX(IF($Q$5:Q41=Q42,$S$5:S41))+1</f>
        <v>35</v>
      </c>
      <c r="Y42" t="e">
        <f t="shared" si="2"/>
        <v>#N/A</v>
      </c>
      <c r="Z42" t="e">
        <f t="shared" si="3"/>
        <v>#N/A</v>
      </c>
      <c r="AB42">
        <v>38</v>
      </c>
      <c r="AC42" cm="1">
        <f t="array" ref="AC42">MAX(IF($AA$5:AA41=I42,$AC$5:AC41))+1</f>
        <v>24</v>
      </c>
      <c r="AE42" t="str">
        <f t="shared" si="23"/>
        <v/>
      </c>
      <c r="AS42" s="4">
        <f t="shared" si="5"/>
        <v>0</v>
      </c>
      <c r="AT42" s="4">
        <f t="shared" ca="1" si="21"/>
        <v>0</v>
      </c>
      <c r="AU42" s="11">
        <f t="shared" si="6"/>
        <v>0</v>
      </c>
      <c r="AV42" s="4">
        <f t="shared" si="22"/>
        <v>0</v>
      </c>
      <c r="AZ42" s="1">
        <v>45677.582763194441</v>
      </c>
      <c r="BA42" s="4">
        <f>_xlfn.XLOOKUP(Backend!AZ42,Worklog!$E$7:$E$506,Worklog!$G$7:$G$506)</f>
        <v>0.23819745370565215</v>
      </c>
      <c r="BB42" s="4">
        <f t="shared" ca="1" si="18"/>
        <v>0.23819745370565215</v>
      </c>
      <c r="BC42" s="11">
        <f t="shared" si="19"/>
        <v>45677.125</v>
      </c>
      <c r="BD42" s="4">
        <f t="shared" si="20"/>
        <v>0.58276319444121327</v>
      </c>
    </row>
    <row r="43" spans="2:56" x14ac:dyDescent="0.3">
      <c r="B43">
        <v>38</v>
      </c>
      <c r="D43" t="str">
        <f t="shared" si="11"/>
        <v/>
      </c>
      <c r="G43" s="23" t="str" cm="1">
        <f t="array" ref="G43">IF(C43="","",IFERROR(SUM(_xlfn._xlws.FILTER(Worklog!$G$7:$G$1000,Worklog!$I$7:$I$1000=Backend!D43)),0))</f>
        <v/>
      </c>
      <c r="J43">
        <v>39</v>
      </c>
      <c r="K43" cm="1">
        <f t="array" ref="K43">MAX(IF($I$5:I42=I43,$K$5:K42))+1</f>
        <v>23</v>
      </c>
      <c r="M43" t="str">
        <f t="shared" si="0"/>
        <v/>
      </c>
      <c r="O43" s="14" t="str" cm="1">
        <f t="array" ref="O43">IF(M43="","",IFERROR(SUM(_xlfn._xlws.FILTER(Worklog!$G$7:$G$1000,Worklog!$K$7:$K$1000=M43)),0))</f>
        <v/>
      </c>
      <c r="R43">
        <v>39</v>
      </c>
      <c r="S43" cm="1">
        <f t="array" ref="S43">MAX(IF($Q$5:Q42=Q43,$S$5:S42))+1</f>
        <v>36</v>
      </c>
      <c r="Y43" t="e">
        <f t="shared" si="2"/>
        <v>#N/A</v>
      </c>
      <c r="Z43" t="e">
        <f t="shared" si="3"/>
        <v>#N/A</v>
      </c>
      <c r="AB43">
        <v>39</v>
      </c>
      <c r="AC43" cm="1">
        <f t="array" ref="AC43">MAX(IF($AA$5:AA42=I43,$AC$5:AC42))+1</f>
        <v>25</v>
      </c>
      <c r="AE43" t="str">
        <f t="shared" si="23"/>
        <v/>
      </c>
      <c r="AS43" s="4">
        <f t="shared" si="5"/>
        <v>0</v>
      </c>
      <c r="AT43" s="4">
        <f t="shared" ca="1" si="21"/>
        <v>0</v>
      </c>
      <c r="AU43" s="11">
        <f t="shared" si="6"/>
        <v>0</v>
      </c>
      <c r="AV43" s="4">
        <f t="shared" si="22"/>
        <v>0</v>
      </c>
      <c r="AZ43" s="1">
        <v>45678.406569907405</v>
      </c>
      <c r="BA43" s="4">
        <f>_xlfn.XLOOKUP(Backend!AZ43,Worklog!$E$7:$E$506,Worklog!$G$7:$G$506)</f>
        <v>0.14055289352108957</v>
      </c>
      <c r="BB43" s="4">
        <f t="shared" ca="1" si="18"/>
        <v>0.14055289352108957</v>
      </c>
      <c r="BC43" s="11">
        <f t="shared" si="19"/>
        <v>45678.125</v>
      </c>
      <c r="BD43" s="4">
        <f t="shared" si="20"/>
        <v>0.40656990740535548</v>
      </c>
    </row>
    <row r="44" spans="2:56" x14ac:dyDescent="0.3">
      <c r="B44">
        <v>39</v>
      </c>
      <c r="D44" t="str">
        <f t="shared" si="11"/>
        <v/>
      </c>
      <c r="G44" s="23" t="str" cm="1">
        <f t="array" ref="G44">IF(C44="","",IFERROR(SUM(_xlfn._xlws.FILTER(Worklog!$G$7:$G$1000,Worklog!$I$7:$I$1000=Backend!D44)),0))</f>
        <v/>
      </c>
      <c r="J44">
        <v>40</v>
      </c>
      <c r="K44" cm="1">
        <f t="array" ref="K44">MAX(IF($I$5:I43=I44,$K$5:K43))+1</f>
        <v>24</v>
      </c>
      <c r="M44" t="str">
        <f t="shared" si="0"/>
        <v/>
      </c>
      <c r="O44" s="14" t="str" cm="1">
        <f t="array" ref="O44">IF(M44="","",IFERROR(SUM(_xlfn._xlws.FILTER(Worklog!$G$7:$G$1000,Worklog!$K$7:$K$1000=M44)),0))</f>
        <v/>
      </c>
      <c r="R44">
        <v>40</v>
      </c>
      <c r="S44" cm="1">
        <f t="array" ref="S44">MAX(IF($Q$5:Q43=Q44,$S$5:S43))+1</f>
        <v>37</v>
      </c>
      <c r="Y44" t="e">
        <f t="shared" si="2"/>
        <v>#N/A</v>
      </c>
      <c r="Z44" t="e">
        <f t="shared" si="3"/>
        <v>#N/A</v>
      </c>
      <c r="AB44">
        <v>40</v>
      </c>
      <c r="AC44" cm="1">
        <f t="array" ref="AC44">MAX(IF($AA$5:AA43=I44,$AC$5:AC43))+1</f>
        <v>26</v>
      </c>
      <c r="AE44" t="str">
        <f t="shared" si="23"/>
        <v/>
      </c>
      <c r="AS44" s="4">
        <f t="shared" si="5"/>
        <v>0</v>
      </c>
      <c r="AT44" s="4">
        <f t="shared" ca="1" si="21"/>
        <v>0</v>
      </c>
      <c r="AU44" s="11">
        <f t="shared" si="6"/>
        <v>0</v>
      </c>
      <c r="AV44" s="4">
        <f t="shared" si="22"/>
        <v>0</v>
      </c>
      <c r="AZ44" s="1">
        <v>45679.558003935184</v>
      </c>
      <c r="BA44" s="4">
        <f>_xlfn.XLOOKUP(Backend!AZ44,Worklog!$E$7:$E$506,Worklog!$G$7:$G$506)</f>
        <v>5.0005324075755198E-2</v>
      </c>
      <c r="BB44" s="4">
        <f t="shared" ca="1" si="18"/>
        <v>5.0005324075755198E-2</v>
      </c>
      <c r="BC44" s="11">
        <f t="shared" si="19"/>
        <v>45679.125</v>
      </c>
      <c r="BD44" s="4">
        <f t="shared" si="20"/>
        <v>0.55800393518438796</v>
      </c>
    </row>
    <row r="45" spans="2:56" x14ac:dyDescent="0.3">
      <c r="B45">
        <v>40</v>
      </c>
      <c r="D45" t="str">
        <f t="shared" si="11"/>
        <v/>
      </c>
      <c r="G45" s="23" t="str" cm="1">
        <f t="array" ref="G45">IF(C45="","",IFERROR(SUM(_xlfn._xlws.FILTER(Worklog!$G$7:$G$1000,Worklog!$I$7:$I$1000=Backend!D45)),0))</f>
        <v/>
      </c>
      <c r="J45">
        <v>41</v>
      </c>
      <c r="K45" cm="1">
        <f t="array" ref="K45">MAX(IF($I$5:I44=I45,$K$5:K44))+1</f>
        <v>25</v>
      </c>
      <c r="M45" t="str">
        <f t="shared" si="0"/>
        <v/>
      </c>
      <c r="O45" s="14" t="str" cm="1">
        <f t="array" ref="O45">IF(M45="","",IFERROR(SUM(_xlfn._xlws.FILTER(Worklog!$G$7:$G$1000,Worklog!$K$7:$K$1000=M45)),0))</f>
        <v/>
      </c>
      <c r="R45">
        <v>41</v>
      </c>
      <c r="S45" cm="1">
        <f t="array" ref="S45">MAX(IF($Q$5:Q44=Q45,$S$5:S44))+1</f>
        <v>38</v>
      </c>
      <c r="Y45" t="e">
        <f t="shared" si="2"/>
        <v>#N/A</v>
      </c>
      <c r="Z45" t="e">
        <f t="shared" si="3"/>
        <v>#N/A</v>
      </c>
      <c r="AB45">
        <v>41</v>
      </c>
      <c r="AC45" cm="1">
        <f t="array" ref="AC45">MAX(IF($AA$5:AA44=I45,$AC$5:AC44))+1</f>
        <v>27</v>
      </c>
      <c r="AE45" t="str">
        <f t="shared" si="23"/>
        <v/>
      </c>
      <c r="AS45" s="4">
        <f t="shared" si="5"/>
        <v>0</v>
      </c>
      <c r="AT45" s="4">
        <f t="shared" ca="1" si="21"/>
        <v>0</v>
      </c>
      <c r="AU45" s="11">
        <f t="shared" si="6"/>
        <v>0</v>
      </c>
      <c r="AV45" s="4">
        <f t="shared" si="22"/>
        <v>0</v>
      </c>
      <c r="AZ45" s="1">
        <v>45679.840543981481</v>
      </c>
      <c r="BA45" s="4">
        <f>_xlfn.XLOOKUP(Backend!AZ45,Worklog!$E$7:$E$506,Worklog!$G$7:$G$506)</f>
        <v>6.5075347221863922E-2</v>
      </c>
      <c r="BB45" s="4">
        <f t="shared" ca="1" si="18"/>
        <v>6.5075347221863922E-2</v>
      </c>
      <c r="BC45" s="11">
        <f t="shared" si="19"/>
        <v>45679.125</v>
      </c>
      <c r="BD45" s="4">
        <f t="shared" si="20"/>
        <v>0.84054398148145992</v>
      </c>
    </row>
    <row r="46" spans="2:56" x14ac:dyDescent="0.3">
      <c r="B46">
        <v>41</v>
      </c>
      <c r="D46" t="str">
        <f t="shared" si="11"/>
        <v/>
      </c>
      <c r="G46" s="23" t="str" cm="1">
        <f t="array" ref="G46">IF(C46="","",IFERROR(SUM(_xlfn._xlws.FILTER(Worklog!$G$7:$G$1000,Worklog!$I$7:$I$1000=Backend!D46)),0))</f>
        <v/>
      </c>
      <c r="J46">
        <v>42</v>
      </c>
      <c r="K46" cm="1">
        <f t="array" ref="K46">MAX(IF($I$5:I45=I46,$K$5:K45))+1</f>
        <v>26</v>
      </c>
      <c r="M46" t="str">
        <f t="shared" si="0"/>
        <v/>
      </c>
      <c r="O46" s="14" t="str" cm="1">
        <f t="array" ref="O46">IF(M46="","",IFERROR(SUM(_xlfn._xlws.FILTER(Worklog!$G$7:$G$1000,Worklog!$K$7:$K$1000=M46)),0))</f>
        <v/>
      </c>
      <c r="R46">
        <v>42</v>
      </c>
      <c r="S46" cm="1">
        <f t="array" ref="S46">MAX(IF($Q$5:Q45=Q46,$S$5:S45))+1</f>
        <v>39</v>
      </c>
      <c r="Y46" t="e">
        <f t="shared" si="2"/>
        <v>#N/A</v>
      </c>
      <c r="Z46" t="e">
        <f t="shared" si="3"/>
        <v>#N/A</v>
      </c>
      <c r="AB46">
        <v>42</v>
      </c>
      <c r="AC46" cm="1">
        <f t="array" ref="AC46">MAX(IF($AA$5:AA45=I46,$AC$5:AC45))+1</f>
        <v>28</v>
      </c>
      <c r="AE46" t="str">
        <f t="shared" si="23"/>
        <v/>
      </c>
      <c r="AS46" s="4">
        <f t="shared" si="5"/>
        <v>0</v>
      </c>
      <c r="AT46" s="4">
        <f t="shared" ca="1" si="21"/>
        <v>0</v>
      </c>
      <c r="AU46" s="11">
        <f t="shared" si="6"/>
        <v>0</v>
      </c>
      <c r="AV46" s="4">
        <f t="shared" si="22"/>
        <v>0</v>
      </c>
      <c r="AZ46" s="1">
        <v>45680.277870370373</v>
      </c>
      <c r="BA46" s="4">
        <f>_xlfn.XLOOKUP(Backend!AZ46,Worklog!$E$7:$E$506,Worklog!$G$7:$G$506)</f>
        <v>1.7455787034123205E-2</v>
      </c>
      <c r="BB46" s="4">
        <f t="shared" ca="1" si="18"/>
        <v>1.7455787034123205E-2</v>
      </c>
      <c r="BC46" s="11">
        <f t="shared" si="19"/>
        <v>45680.125</v>
      </c>
      <c r="BD46" s="4">
        <f t="shared" si="20"/>
        <v>0.27787037037342088</v>
      </c>
    </row>
    <row r="47" spans="2:56" x14ac:dyDescent="0.3">
      <c r="B47">
        <v>42</v>
      </c>
      <c r="D47" t="str">
        <f t="shared" si="11"/>
        <v/>
      </c>
      <c r="G47" s="23" t="str" cm="1">
        <f t="array" ref="G47">IF(C47="","",IFERROR(SUM(_xlfn._xlws.FILTER(Worklog!$G$7:$G$1000,Worklog!$I$7:$I$1000=Backend!D47)),0))</f>
        <v/>
      </c>
      <c r="J47">
        <v>43</v>
      </c>
      <c r="K47" cm="1">
        <f t="array" ref="K47">MAX(IF($I$5:I46=I47,$K$5:K46))+1</f>
        <v>27</v>
      </c>
      <c r="M47" t="str">
        <f t="shared" si="0"/>
        <v/>
      </c>
      <c r="O47" s="14" t="str" cm="1">
        <f t="array" ref="O47">IF(M47="","",IFERROR(SUM(_xlfn._xlws.FILTER(Worklog!$G$7:$G$1000,Worklog!$K$7:$K$1000=M47)),0))</f>
        <v/>
      </c>
      <c r="R47">
        <v>43</v>
      </c>
      <c r="S47" cm="1">
        <f t="array" ref="S47">MAX(IF($Q$5:Q46=Q47,$S$5:S46))+1</f>
        <v>40</v>
      </c>
      <c r="Y47" t="e">
        <f t="shared" si="2"/>
        <v>#N/A</v>
      </c>
      <c r="Z47" t="e">
        <f t="shared" si="3"/>
        <v>#N/A</v>
      </c>
      <c r="AB47">
        <v>43</v>
      </c>
      <c r="AC47" cm="1">
        <f t="array" ref="AC47">MAX(IF($AA$5:AA46=I47,$AC$5:AC46))+1</f>
        <v>29</v>
      </c>
      <c r="AE47" t="str">
        <f t="shared" si="23"/>
        <v/>
      </c>
      <c r="AS47" s="4">
        <f t="shared" si="5"/>
        <v>0</v>
      </c>
      <c r="AT47" s="4">
        <f t="shared" ca="1" si="21"/>
        <v>0</v>
      </c>
      <c r="AU47" s="11">
        <f t="shared" si="6"/>
        <v>0</v>
      </c>
      <c r="AV47" s="4">
        <f t="shared" si="22"/>
        <v>0</v>
      </c>
      <c r="AZ47" s="1">
        <v>45681.440040740737</v>
      </c>
      <c r="BA47" s="4">
        <f>_xlfn.XLOOKUP(Backend!AZ47,Worklog!$E$7:$E$506,Worklog!$G$7:$G$506)</f>
        <v>6.250555555743631E-2</v>
      </c>
      <c r="BB47" s="4">
        <f t="shared" ca="1" si="18"/>
        <v>6.250555555743631E-2</v>
      </c>
      <c r="BC47" s="11">
        <f t="shared" si="19"/>
        <v>45681.125</v>
      </c>
      <c r="BD47" s="4">
        <f t="shared" si="20"/>
        <v>0.44004074073745869</v>
      </c>
    </row>
    <row r="48" spans="2:56" x14ac:dyDescent="0.3">
      <c r="B48">
        <v>43</v>
      </c>
      <c r="D48" t="str">
        <f t="shared" si="11"/>
        <v/>
      </c>
      <c r="G48" s="23" t="str" cm="1">
        <f t="array" ref="G48">IF(C48="","",IFERROR(SUM(_xlfn._xlws.FILTER(Worklog!$G$7:$G$1000,Worklog!$I$7:$I$1000=Backend!D48)),0))</f>
        <v/>
      </c>
      <c r="J48">
        <v>44</v>
      </c>
      <c r="K48" cm="1">
        <f t="array" ref="K48">MAX(IF($I$5:I47=I48,$K$5:K47))+1</f>
        <v>28</v>
      </c>
      <c r="M48" t="str">
        <f t="shared" si="0"/>
        <v/>
      </c>
      <c r="O48" s="14" t="str" cm="1">
        <f t="array" ref="O48">IF(M48="","",IFERROR(SUM(_xlfn._xlws.FILTER(Worklog!$G$7:$G$1000,Worklog!$K$7:$K$1000=M48)),0))</f>
        <v/>
      </c>
      <c r="R48">
        <v>44</v>
      </c>
      <c r="S48" cm="1">
        <f t="array" ref="S48">MAX(IF($Q$5:Q47=Q48,$S$5:S47))+1</f>
        <v>41</v>
      </c>
      <c r="Y48" t="e">
        <f t="shared" si="2"/>
        <v>#N/A</v>
      </c>
      <c r="Z48" t="e">
        <f t="shared" si="3"/>
        <v>#N/A</v>
      </c>
      <c r="AB48">
        <v>44</v>
      </c>
      <c r="AC48" cm="1">
        <f t="array" ref="AC48">MAX(IF($AA$5:AA47=I48,$AC$5:AC47))+1</f>
        <v>30</v>
      </c>
      <c r="AE48" t="str">
        <f t="shared" si="23"/>
        <v/>
      </c>
      <c r="AS48" s="4">
        <f t="shared" si="5"/>
        <v>0</v>
      </c>
      <c r="AT48" s="4">
        <f t="shared" ca="1" si="21"/>
        <v>0</v>
      </c>
      <c r="AU48" s="11">
        <f t="shared" si="6"/>
        <v>0</v>
      </c>
      <c r="AV48" s="4">
        <f t="shared" si="22"/>
        <v>0</v>
      </c>
      <c r="AZ48" s="1">
        <v>45684.417256944442</v>
      </c>
      <c r="BA48" s="4">
        <f>_xlfn.XLOOKUP(Backend!AZ48,Worklog!$E$7:$E$506,Worklog!$G$7:$G$506)</f>
        <v>5.2238310185202863E-2</v>
      </c>
      <c r="BB48" s="4">
        <f t="shared" ref="BB48:BB111" ca="1" si="24">IF(BA48&lt;&gt;"",BA48,IF(AZ48&lt;&gt;"",NOW()-AZ48,))</f>
        <v>5.2238310185202863E-2</v>
      </c>
      <c r="BC48" s="11">
        <f t="shared" ref="BC48:BC111" si="25">_xlfn.FLOOR.MATH(AZ48)+$BA$2</f>
        <v>45684.125</v>
      </c>
      <c r="BD48" s="4">
        <f t="shared" ref="BD48:BD111" si="26">AZ48-_xlfn.FLOOR.MATH(AZ48)</f>
        <v>0.41725694444176042</v>
      </c>
    </row>
    <row r="49" spans="2:56" x14ac:dyDescent="0.3">
      <c r="B49">
        <v>44</v>
      </c>
      <c r="D49" t="str">
        <f t="shared" si="11"/>
        <v/>
      </c>
      <c r="G49" s="23" t="str" cm="1">
        <f t="array" ref="G49">IF(C49="","",IFERROR(SUM(_xlfn._xlws.FILTER(Worklog!$G$7:$G$1000,Worklog!$I$7:$I$1000=Backend!D49)),0))</f>
        <v/>
      </c>
      <c r="J49">
        <v>45</v>
      </c>
      <c r="K49" cm="1">
        <f t="array" ref="K49">MAX(IF($I$5:I48=I49,$K$5:K48))+1</f>
        <v>29</v>
      </c>
      <c r="M49" t="str">
        <f t="shared" si="0"/>
        <v/>
      </c>
      <c r="O49" s="14" t="str" cm="1">
        <f t="array" ref="O49">IF(M49="","",IFERROR(SUM(_xlfn._xlws.FILTER(Worklog!$G$7:$G$1000,Worklog!$K$7:$K$1000=M49)),0))</f>
        <v/>
      </c>
      <c r="R49">
        <v>45</v>
      </c>
      <c r="S49" cm="1">
        <f t="array" ref="S49">MAX(IF($Q$5:Q48=Q49,$S$5:S48))+1</f>
        <v>42</v>
      </c>
      <c r="Y49" t="e">
        <f t="shared" si="2"/>
        <v>#N/A</v>
      </c>
      <c r="Z49" t="e">
        <f t="shared" si="3"/>
        <v>#N/A</v>
      </c>
      <c r="AB49">
        <v>45</v>
      </c>
      <c r="AC49" cm="1">
        <f t="array" ref="AC49">MAX(IF($AA$5:AA48=I49,$AC$5:AC48))+1</f>
        <v>31</v>
      </c>
      <c r="AE49" t="str">
        <f t="shared" si="23"/>
        <v/>
      </c>
      <c r="AS49" s="4">
        <f t="shared" si="5"/>
        <v>0</v>
      </c>
      <c r="AT49" s="4">
        <f t="shared" ca="1" si="21"/>
        <v>0</v>
      </c>
      <c r="AU49" s="11">
        <f t="shared" si="6"/>
        <v>0</v>
      </c>
      <c r="AV49" s="4">
        <f t="shared" si="22"/>
        <v>0</v>
      </c>
      <c r="AZ49" s="1"/>
      <c r="BA49" s="4" t="str">
        <f>_xlfn.XLOOKUP(Backend!AZ49,Worklog!$E$7:$E$506,Worklog!$G$7:$G$506)</f>
        <v/>
      </c>
      <c r="BB49" s="4">
        <f t="shared" ca="1" si="24"/>
        <v>0</v>
      </c>
      <c r="BC49" s="11">
        <f t="shared" si="25"/>
        <v>0.125</v>
      </c>
      <c r="BD49" s="4">
        <f t="shared" si="26"/>
        <v>0</v>
      </c>
    </row>
    <row r="50" spans="2:56" x14ac:dyDescent="0.3">
      <c r="B50">
        <v>45</v>
      </c>
      <c r="D50" t="str">
        <f t="shared" si="11"/>
        <v/>
      </c>
      <c r="G50" s="23" t="str" cm="1">
        <f t="array" ref="G50">IF(C50="","",IFERROR(SUM(_xlfn._xlws.FILTER(Worklog!$G$7:$G$1000,Worklog!$I$7:$I$1000=Backend!D50)),0))</f>
        <v/>
      </c>
      <c r="J50">
        <v>46</v>
      </c>
      <c r="K50" cm="1">
        <f t="array" ref="K50">MAX(IF($I$5:I49=I50,$K$5:K49))+1</f>
        <v>30</v>
      </c>
      <c r="M50" t="str">
        <f t="shared" si="0"/>
        <v/>
      </c>
      <c r="O50" s="14" t="str" cm="1">
        <f t="array" ref="O50">IF(M50="","",IFERROR(SUM(_xlfn._xlws.FILTER(Worklog!$G$7:$G$1000,Worklog!$K$7:$K$1000=M50)),0))</f>
        <v/>
      </c>
      <c r="R50">
        <v>46</v>
      </c>
      <c r="S50" cm="1">
        <f t="array" ref="S50">MAX(IF($Q$5:Q49=Q50,$S$5:S49))+1</f>
        <v>43</v>
      </c>
      <c r="Y50" t="e">
        <f t="shared" si="2"/>
        <v>#N/A</v>
      </c>
      <c r="Z50" t="e">
        <f t="shared" si="3"/>
        <v>#N/A</v>
      </c>
      <c r="AB50">
        <v>46</v>
      </c>
      <c r="AC50" cm="1">
        <f t="array" ref="AC50">MAX(IF($AA$5:AA49=I50,$AC$5:AC49))+1</f>
        <v>32</v>
      </c>
      <c r="AE50" t="str">
        <f t="shared" si="23"/>
        <v/>
      </c>
      <c r="AS50" s="4">
        <f t="shared" si="5"/>
        <v>0</v>
      </c>
      <c r="AT50" s="4">
        <f t="shared" ca="1" si="21"/>
        <v>0</v>
      </c>
      <c r="AU50" s="11">
        <f t="shared" si="6"/>
        <v>0</v>
      </c>
      <c r="AV50" s="4">
        <f t="shared" si="22"/>
        <v>0</v>
      </c>
      <c r="AZ50" s="1"/>
      <c r="BA50" s="4" t="str">
        <f>_xlfn.XLOOKUP(Backend!AZ50,Worklog!$E$7:$E$506,Worklog!$G$7:$G$506)</f>
        <v/>
      </c>
      <c r="BB50" s="4">
        <f t="shared" ca="1" si="24"/>
        <v>0</v>
      </c>
      <c r="BC50" s="11">
        <f t="shared" si="25"/>
        <v>0.125</v>
      </c>
      <c r="BD50" s="4">
        <f t="shared" si="26"/>
        <v>0</v>
      </c>
    </row>
    <row r="51" spans="2:56" x14ac:dyDescent="0.3">
      <c r="B51">
        <v>46</v>
      </c>
      <c r="D51" t="str">
        <f t="shared" si="11"/>
        <v/>
      </c>
      <c r="G51" s="23" t="str" cm="1">
        <f t="array" ref="G51">IF(C51="","",IFERROR(SUM(_xlfn._xlws.FILTER(Worklog!$G$7:$G$1000,Worklog!$I$7:$I$1000=Backend!D51)),0))</f>
        <v/>
      </c>
      <c r="J51">
        <v>47</v>
      </c>
      <c r="K51" cm="1">
        <f t="array" ref="K51">MAX(IF($I$5:I50=I51,$K$5:K50))+1</f>
        <v>31</v>
      </c>
      <c r="M51" t="str">
        <f t="shared" si="0"/>
        <v/>
      </c>
      <c r="O51" s="14" t="str" cm="1">
        <f t="array" ref="O51">IF(M51="","",IFERROR(SUM(_xlfn._xlws.FILTER(Worklog!$G$7:$G$1000,Worklog!$K$7:$K$1000=M51)),0))</f>
        <v/>
      </c>
      <c r="R51">
        <v>47</v>
      </c>
      <c r="S51" cm="1">
        <f t="array" ref="S51">MAX(IF($Q$5:Q50=Q51,$S$5:S50))+1</f>
        <v>44</v>
      </c>
      <c r="Y51" t="e">
        <f t="shared" si="2"/>
        <v>#N/A</v>
      </c>
      <c r="Z51" t="e">
        <f t="shared" si="3"/>
        <v>#N/A</v>
      </c>
      <c r="AB51">
        <v>47</v>
      </c>
      <c r="AC51" cm="1">
        <f t="array" ref="AC51">MAX(IF($AA$5:AA50=I51,$AC$5:AC50))+1</f>
        <v>33</v>
      </c>
      <c r="AE51" t="str">
        <f t="shared" si="23"/>
        <v/>
      </c>
      <c r="AS51" s="4"/>
      <c r="AT51" s="4"/>
      <c r="AU51" s="11"/>
      <c r="AV51" s="4"/>
      <c r="AZ51" s="1"/>
      <c r="BA51" s="4" t="str">
        <f>_xlfn.XLOOKUP(Backend!AZ51,Worklog!$E$7:$E$506,Worklog!$G$7:$G$506)</f>
        <v/>
      </c>
      <c r="BB51" s="4">
        <f t="shared" ca="1" si="24"/>
        <v>0</v>
      </c>
      <c r="BC51" s="11">
        <f t="shared" si="25"/>
        <v>0.125</v>
      </c>
      <c r="BD51" s="4">
        <f t="shared" si="26"/>
        <v>0</v>
      </c>
    </row>
    <row r="52" spans="2:56" x14ac:dyDescent="0.3">
      <c r="B52">
        <v>47</v>
      </c>
      <c r="D52" t="str">
        <f t="shared" si="11"/>
        <v/>
      </c>
      <c r="G52" s="23" t="str" cm="1">
        <f t="array" ref="G52">IF(C52="","",IFERROR(SUM(_xlfn._xlws.FILTER(Worklog!$G$7:$G$1000,Worklog!$I$7:$I$1000=Backend!D52)),0))</f>
        <v/>
      </c>
      <c r="J52">
        <v>48</v>
      </c>
      <c r="K52" cm="1">
        <f t="array" ref="K52">MAX(IF($I$5:I51=I52,$K$5:K51))+1</f>
        <v>32</v>
      </c>
      <c r="M52" t="str">
        <f t="shared" si="0"/>
        <v/>
      </c>
      <c r="O52" s="14" t="str" cm="1">
        <f t="array" ref="O52">IF(M52="","",IFERROR(SUM(_xlfn._xlws.FILTER(Worklog!$G$7:$G$1000,Worklog!$K$7:$K$1000=M52)),0))</f>
        <v/>
      </c>
      <c r="R52">
        <v>48</v>
      </c>
      <c r="S52" cm="1">
        <f t="array" ref="S52">MAX(IF($Q$5:Q51=Q52,$S$5:S51))+1</f>
        <v>45</v>
      </c>
      <c r="Y52" t="e">
        <f t="shared" si="2"/>
        <v>#N/A</v>
      </c>
      <c r="Z52" t="e">
        <f t="shared" si="3"/>
        <v>#N/A</v>
      </c>
      <c r="AB52">
        <v>48</v>
      </c>
      <c r="AC52" cm="1">
        <f t="array" ref="AC52">MAX(IF($AA$5:AA51=I52,$AC$5:AC51))+1</f>
        <v>34</v>
      </c>
      <c r="AE52" t="str">
        <f t="shared" si="23"/>
        <v/>
      </c>
      <c r="AS52" s="4"/>
      <c r="AT52" s="4"/>
      <c r="AU52" s="11"/>
      <c r="AV52" s="4"/>
      <c r="AZ52" s="1"/>
      <c r="BA52" s="4" t="str">
        <f>_xlfn.XLOOKUP(Backend!AZ52,Worklog!$E$7:$E$506,Worklog!$G$7:$G$506)</f>
        <v/>
      </c>
      <c r="BB52" s="4">
        <f t="shared" ca="1" si="24"/>
        <v>0</v>
      </c>
      <c r="BC52" s="11">
        <f t="shared" si="25"/>
        <v>0.125</v>
      </c>
      <c r="BD52" s="4">
        <f t="shared" si="26"/>
        <v>0</v>
      </c>
    </row>
    <row r="53" spans="2:56" x14ac:dyDescent="0.3">
      <c r="B53">
        <v>48</v>
      </c>
      <c r="D53" t="str">
        <f t="shared" si="11"/>
        <v/>
      </c>
      <c r="G53" s="23" t="str" cm="1">
        <f t="array" ref="G53">IF(C53="","",IFERROR(SUM(_xlfn._xlws.FILTER(Worklog!$G$7:$G$1000,Worklog!$I$7:$I$1000=Backend!D53)),0))</f>
        <v/>
      </c>
      <c r="J53">
        <v>49</v>
      </c>
      <c r="K53" cm="1">
        <f t="array" ref="K53">MAX(IF($I$5:I52=I53,$K$5:K52))+1</f>
        <v>33</v>
      </c>
      <c r="M53" t="str">
        <f t="shared" si="0"/>
        <v/>
      </c>
      <c r="O53" s="14" t="str" cm="1">
        <f t="array" ref="O53">IF(M53="","",IFERROR(SUM(_xlfn._xlws.FILTER(Worklog!$G$7:$G$1000,Worklog!$K$7:$K$1000=M53)),0))</f>
        <v/>
      </c>
      <c r="R53">
        <v>49</v>
      </c>
      <c r="S53" cm="1">
        <f t="array" ref="S53">MAX(IF($Q$5:Q52=Q53,$S$5:S52))+1</f>
        <v>46</v>
      </c>
      <c r="Y53" t="e">
        <f t="shared" si="2"/>
        <v>#N/A</v>
      </c>
      <c r="Z53" t="e">
        <f t="shared" si="3"/>
        <v>#N/A</v>
      </c>
      <c r="AB53">
        <v>49</v>
      </c>
      <c r="AC53" cm="1">
        <f t="array" ref="AC53">MAX(IF($AA$5:AA52=I53,$AC$5:AC52))+1</f>
        <v>35</v>
      </c>
      <c r="AE53" t="str">
        <f t="shared" si="23"/>
        <v/>
      </c>
      <c r="AS53" s="4"/>
      <c r="AT53" s="4"/>
      <c r="AU53" s="11"/>
      <c r="AV53" s="4"/>
      <c r="AZ53" s="1"/>
      <c r="BA53" s="4" t="str">
        <f>_xlfn.XLOOKUP(Backend!AZ53,Worklog!$E$7:$E$506,Worklog!$G$7:$G$506)</f>
        <v/>
      </c>
      <c r="BB53" s="4">
        <f t="shared" ca="1" si="24"/>
        <v>0</v>
      </c>
      <c r="BC53" s="11">
        <f t="shared" si="25"/>
        <v>0.125</v>
      </c>
      <c r="BD53" s="4">
        <f t="shared" si="26"/>
        <v>0</v>
      </c>
    </row>
    <row r="54" spans="2:56" x14ac:dyDescent="0.3">
      <c r="B54">
        <v>49</v>
      </c>
      <c r="D54" t="str">
        <f t="shared" si="11"/>
        <v/>
      </c>
      <c r="G54" s="23" t="str" cm="1">
        <f t="array" ref="G54">IF(C54="","",IFERROR(SUM(_xlfn._xlws.FILTER(Worklog!$G$7:$G$1000,Worklog!$I$7:$I$1000=Backend!D54)),0))</f>
        <v/>
      </c>
      <c r="J54">
        <v>50</v>
      </c>
      <c r="K54" cm="1">
        <f t="array" ref="K54">MAX(IF($I$5:I53=I54,$K$5:K53))+1</f>
        <v>34</v>
      </c>
      <c r="M54" t="str">
        <f t="shared" si="0"/>
        <v/>
      </c>
      <c r="O54" s="14" t="str" cm="1">
        <f t="array" ref="O54">IF(M54="","",IFERROR(SUM(_xlfn._xlws.FILTER(Worklog!$G$7:$G$1000,Worklog!$K$7:$K$1000=M54)),0))</f>
        <v/>
      </c>
      <c r="R54">
        <v>50</v>
      </c>
      <c r="S54" cm="1">
        <f t="array" ref="S54">MAX(IF($Q$5:Q53=Q54,$S$5:S53))+1</f>
        <v>47</v>
      </c>
      <c r="Y54" t="e">
        <f t="shared" si="2"/>
        <v>#N/A</v>
      </c>
      <c r="Z54" t="e">
        <f t="shared" si="3"/>
        <v>#N/A</v>
      </c>
      <c r="AB54">
        <v>50</v>
      </c>
      <c r="AC54" cm="1">
        <f t="array" ref="AC54">MAX(IF($AA$5:AA53=I54,$AC$5:AC53))+1</f>
        <v>36</v>
      </c>
      <c r="AE54" t="str">
        <f t="shared" si="23"/>
        <v/>
      </c>
      <c r="AS54" s="4"/>
      <c r="AT54" s="4"/>
      <c r="AU54" s="11"/>
      <c r="AV54" s="4"/>
      <c r="AZ54" s="1"/>
      <c r="BA54" s="4" t="str">
        <f>_xlfn.XLOOKUP(Backend!AZ54,Worklog!$E$7:$E$506,Worklog!$G$7:$G$506)</f>
        <v/>
      </c>
      <c r="BB54" s="4">
        <f t="shared" ca="1" si="24"/>
        <v>0</v>
      </c>
      <c r="BC54" s="11">
        <f t="shared" si="25"/>
        <v>0.125</v>
      </c>
      <c r="BD54" s="4">
        <f t="shared" si="26"/>
        <v>0</v>
      </c>
    </row>
    <row r="55" spans="2:56" x14ac:dyDescent="0.3">
      <c r="B55">
        <v>50</v>
      </c>
      <c r="D55" t="str">
        <f t="shared" si="11"/>
        <v/>
      </c>
      <c r="G55" s="23" t="str" cm="1">
        <f t="array" ref="G55">IF(C55="","",IFERROR(SUM(_xlfn._xlws.FILTER(Worklog!$G$7:$G$1000,Worklog!$I$7:$I$1000=Backend!D55)),0))</f>
        <v/>
      </c>
      <c r="J55">
        <v>51</v>
      </c>
      <c r="K55" cm="1">
        <f t="array" ref="K55">MAX(IF($I$5:I54=I55,$K$5:K54))+1</f>
        <v>35</v>
      </c>
      <c r="M55" t="str">
        <f t="shared" si="0"/>
        <v/>
      </c>
      <c r="O55" s="14" t="str" cm="1">
        <f t="array" ref="O55">IF(M55="","",IFERROR(SUM(_xlfn._xlws.FILTER(Worklog!$G$7:$G$1000,Worklog!$K$7:$K$1000=M55)),0))</f>
        <v/>
      </c>
      <c r="R55">
        <v>51</v>
      </c>
      <c r="S55" cm="1">
        <f t="array" ref="S55">MAX(IF($Q$5:Q54=Q55,$S$5:S54))+1</f>
        <v>48</v>
      </c>
      <c r="Y55" t="e">
        <f t="shared" si="2"/>
        <v>#N/A</v>
      </c>
      <c r="Z55" t="e">
        <f t="shared" si="3"/>
        <v>#N/A</v>
      </c>
      <c r="AB55">
        <v>51</v>
      </c>
      <c r="AC55" cm="1">
        <f t="array" ref="AC55">MAX(IF($AA$5:AA54=I55,$AC$5:AC54))+1</f>
        <v>37</v>
      </c>
      <c r="AE55" t="str">
        <f t="shared" si="23"/>
        <v/>
      </c>
      <c r="AS55" s="4"/>
      <c r="AT55" s="4"/>
      <c r="AU55" s="11"/>
      <c r="AV55" s="4"/>
      <c r="AZ55" s="1"/>
      <c r="BA55" s="4" t="str">
        <f>_xlfn.XLOOKUP(Backend!AZ55,Worklog!$E$7:$E$506,Worklog!$G$7:$G$506)</f>
        <v/>
      </c>
      <c r="BB55" s="4">
        <f t="shared" ca="1" si="24"/>
        <v>0</v>
      </c>
      <c r="BC55" s="11">
        <f t="shared" si="25"/>
        <v>0.125</v>
      </c>
      <c r="BD55" s="4">
        <f t="shared" si="26"/>
        <v>0</v>
      </c>
    </row>
    <row r="56" spans="2:56" x14ac:dyDescent="0.3">
      <c r="B56">
        <v>51</v>
      </c>
      <c r="D56" t="str">
        <f t="shared" si="11"/>
        <v/>
      </c>
      <c r="G56" s="23" t="str" cm="1">
        <f t="array" ref="G56">IF(C56="","",IFERROR(SUM(_xlfn._xlws.FILTER(Worklog!$G$7:$G$1000,Worklog!$I$7:$I$1000=Backend!D56)),0))</f>
        <v/>
      </c>
      <c r="J56">
        <v>52</v>
      </c>
      <c r="K56" cm="1">
        <f t="array" ref="K56">MAX(IF($I$5:I55=I56,$K$5:K55))+1</f>
        <v>36</v>
      </c>
      <c r="M56" t="str">
        <f t="shared" si="0"/>
        <v/>
      </c>
      <c r="O56" s="14" t="str" cm="1">
        <f t="array" ref="O56">IF(M56="","",IFERROR(SUM(_xlfn._xlws.FILTER(Worklog!$G$7:$G$1000,Worklog!$K$7:$K$1000=M56)),0))</f>
        <v/>
      </c>
      <c r="R56">
        <v>52</v>
      </c>
      <c r="S56" cm="1">
        <f t="array" ref="S56">MAX(IF($Q$5:Q55=Q56,$S$5:S55))+1</f>
        <v>49</v>
      </c>
      <c r="Y56" t="e">
        <f t="shared" si="2"/>
        <v>#N/A</v>
      </c>
      <c r="Z56" t="e">
        <f t="shared" si="3"/>
        <v>#N/A</v>
      </c>
      <c r="AB56">
        <v>52</v>
      </c>
      <c r="AC56" cm="1">
        <f t="array" ref="AC56">MAX(IF($AA$5:AA55=I56,$AC$5:AC55))+1</f>
        <v>38</v>
      </c>
      <c r="AE56" t="str">
        <f t="shared" si="23"/>
        <v/>
      </c>
      <c r="AS56" s="4"/>
      <c r="AT56" s="4"/>
      <c r="AU56" s="11"/>
      <c r="AV56" s="4"/>
      <c r="AZ56" s="1"/>
      <c r="BA56" s="4" t="str">
        <f>_xlfn.XLOOKUP(Backend!AZ56,Worklog!$E$7:$E$506,Worklog!$G$7:$G$506)</f>
        <v/>
      </c>
      <c r="BB56" s="4">
        <f t="shared" ca="1" si="24"/>
        <v>0</v>
      </c>
      <c r="BC56" s="11">
        <f t="shared" si="25"/>
        <v>0.125</v>
      </c>
      <c r="BD56" s="4">
        <f t="shared" si="26"/>
        <v>0</v>
      </c>
    </row>
    <row r="57" spans="2:56" x14ac:dyDescent="0.3">
      <c r="B57">
        <v>52</v>
      </c>
      <c r="D57" t="str">
        <f t="shared" si="11"/>
        <v/>
      </c>
      <c r="G57" s="23" t="str" cm="1">
        <f t="array" ref="G57">IF(C57="","",IFERROR(SUM(_xlfn._xlws.FILTER(Worklog!$G$7:$G$1000,Worklog!$I$7:$I$1000=Backend!D57)),0))</f>
        <v/>
      </c>
      <c r="J57">
        <v>53</v>
      </c>
      <c r="K57" cm="1">
        <f t="array" ref="K57">MAX(IF($I$5:I56=I57,$K$5:K56))+1</f>
        <v>37</v>
      </c>
      <c r="M57" t="str">
        <f t="shared" si="0"/>
        <v/>
      </c>
      <c r="O57" s="14" t="str" cm="1">
        <f t="array" ref="O57">IF(M57="","",IFERROR(SUM(_xlfn._xlws.FILTER(Worklog!$G$7:$G$1000,Worklog!$K$7:$K$1000=M57)),0))</f>
        <v/>
      </c>
      <c r="R57">
        <v>53</v>
      </c>
      <c r="S57" cm="1">
        <f t="array" ref="S57">MAX(IF($Q$5:Q56=Q57,$S$5:S56))+1</f>
        <v>50</v>
      </c>
      <c r="Y57" t="e">
        <f t="shared" si="2"/>
        <v>#N/A</v>
      </c>
      <c r="Z57" t="e">
        <f t="shared" si="3"/>
        <v>#N/A</v>
      </c>
      <c r="AB57">
        <v>53</v>
      </c>
      <c r="AC57" cm="1">
        <f t="array" ref="AC57">MAX(IF($AA$5:AA56=I57,$AC$5:AC56))+1</f>
        <v>39</v>
      </c>
      <c r="AE57" t="str">
        <f t="shared" si="23"/>
        <v/>
      </c>
      <c r="AS57" s="4"/>
      <c r="AT57" s="4"/>
      <c r="AU57" s="11"/>
      <c r="AV57" s="4"/>
      <c r="AZ57" s="1"/>
      <c r="BA57" s="4" t="str">
        <f>_xlfn.XLOOKUP(Backend!AZ57,Worklog!$E$7:$E$506,Worklog!$G$7:$G$506)</f>
        <v/>
      </c>
      <c r="BB57" s="4">
        <f t="shared" ca="1" si="24"/>
        <v>0</v>
      </c>
      <c r="BC57" s="11">
        <f t="shared" si="25"/>
        <v>0.125</v>
      </c>
      <c r="BD57" s="4">
        <f t="shared" si="26"/>
        <v>0</v>
      </c>
    </row>
    <row r="58" spans="2:56" x14ac:dyDescent="0.3">
      <c r="B58">
        <v>53</v>
      </c>
      <c r="D58" t="str">
        <f t="shared" si="11"/>
        <v/>
      </c>
      <c r="G58" s="23" t="str" cm="1">
        <f t="array" ref="G58">IF(C58="","",IFERROR(SUM(_xlfn._xlws.FILTER(Worklog!$G$7:$G$1000,Worklog!$I$7:$I$1000=Backend!D58)),0))</f>
        <v/>
      </c>
      <c r="J58">
        <v>54</v>
      </c>
      <c r="K58" cm="1">
        <f t="array" ref="K58">MAX(IF($I$5:I57=I58,$K$5:K57))+1</f>
        <v>38</v>
      </c>
      <c r="M58" t="str">
        <f t="shared" si="0"/>
        <v/>
      </c>
      <c r="O58" s="14" t="str" cm="1">
        <f t="array" ref="O58">IF(M58="","",IFERROR(SUM(_xlfn._xlws.FILTER(Worklog!$G$7:$G$1000,Worklog!$K$7:$K$1000=M58)),0))</f>
        <v/>
      </c>
      <c r="R58">
        <v>54</v>
      </c>
      <c r="S58" cm="1">
        <f t="array" ref="S58">MAX(IF($Q$5:Q57=Q58,$S$5:S57))+1</f>
        <v>51</v>
      </c>
      <c r="Y58" t="e">
        <f t="shared" si="2"/>
        <v>#N/A</v>
      </c>
      <c r="Z58" t="e">
        <f t="shared" si="3"/>
        <v>#N/A</v>
      </c>
      <c r="AB58">
        <v>54</v>
      </c>
      <c r="AC58" cm="1">
        <f t="array" ref="AC58">MAX(IF($AA$5:AA57=I58,$AC$5:AC57))+1</f>
        <v>40</v>
      </c>
      <c r="AE58" t="str">
        <f t="shared" si="23"/>
        <v/>
      </c>
      <c r="AS58" s="4"/>
      <c r="AT58" s="4"/>
      <c r="AU58" s="11"/>
      <c r="AV58" s="4"/>
      <c r="AZ58" s="1"/>
      <c r="BA58" s="4" t="str">
        <f>_xlfn.XLOOKUP(Backend!AZ58,Worklog!$E$7:$E$506,Worklog!$G$7:$G$506)</f>
        <v/>
      </c>
      <c r="BB58" s="4">
        <f t="shared" ca="1" si="24"/>
        <v>0</v>
      </c>
      <c r="BC58" s="11">
        <f t="shared" si="25"/>
        <v>0.125</v>
      </c>
      <c r="BD58" s="4">
        <f t="shared" si="26"/>
        <v>0</v>
      </c>
    </row>
    <row r="59" spans="2:56" x14ac:dyDescent="0.3">
      <c r="B59">
        <v>54</v>
      </c>
      <c r="D59" t="str">
        <f t="shared" si="11"/>
        <v/>
      </c>
      <c r="G59" s="23" t="str" cm="1">
        <f t="array" ref="G59">IF(C59="","",IFERROR(SUM(_xlfn._xlws.FILTER(Worklog!$G$7:$G$1000,Worklog!$I$7:$I$1000=Backend!D59)),0))</f>
        <v/>
      </c>
      <c r="J59">
        <v>55</v>
      </c>
      <c r="K59" cm="1">
        <f t="array" ref="K59">MAX(IF($I$5:I58=I59,$K$5:K58))+1</f>
        <v>39</v>
      </c>
      <c r="M59" t="str">
        <f t="shared" si="0"/>
        <v/>
      </c>
      <c r="O59" s="14" t="str" cm="1">
        <f t="array" ref="O59">IF(M59="","",IFERROR(SUM(_xlfn._xlws.FILTER(Worklog!$G$7:$G$1000,Worklog!$K$7:$K$1000=M59)),0))</f>
        <v/>
      </c>
      <c r="R59">
        <v>55</v>
      </c>
      <c r="S59" cm="1">
        <f t="array" ref="S59">MAX(IF($Q$5:Q58=Q59,$S$5:S58))+1</f>
        <v>52</v>
      </c>
      <c r="Y59" t="e">
        <f t="shared" si="2"/>
        <v>#N/A</v>
      </c>
      <c r="Z59" t="e">
        <f t="shared" si="3"/>
        <v>#N/A</v>
      </c>
      <c r="AB59">
        <v>55</v>
      </c>
      <c r="AC59" cm="1">
        <f t="array" ref="AC59">MAX(IF($AA$5:AA58=I59,$AC$5:AC58))+1</f>
        <v>41</v>
      </c>
      <c r="AE59" t="str">
        <f t="shared" si="23"/>
        <v/>
      </c>
      <c r="AS59" s="4"/>
      <c r="AT59" s="4"/>
      <c r="AU59" s="11"/>
      <c r="AV59" s="4"/>
      <c r="AZ59" s="1"/>
      <c r="BA59" s="4" t="str">
        <f>_xlfn.XLOOKUP(Backend!AZ59,Worklog!$E$7:$E$506,Worklog!$G$7:$G$506)</f>
        <v/>
      </c>
      <c r="BB59" s="4">
        <f t="shared" ca="1" si="24"/>
        <v>0</v>
      </c>
      <c r="BC59" s="11">
        <f t="shared" si="25"/>
        <v>0.125</v>
      </c>
      <c r="BD59" s="4">
        <f t="shared" si="26"/>
        <v>0</v>
      </c>
    </row>
    <row r="60" spans="2:56" x14ac:dyDescent="0.3">
      <c r="B60">
        <v>55</v>
      </c>
      <c r="D60" t="str">
        <f t="shared" si="11"/>
        <v/>
      </c>
      <c r="G60" s="23" t="str" cm="1">
        <f t="array" ref="G60">IF(C60="","",IFERROR(SUM(_xlfn._xlws.FILTER(Worklog!$G$7:$G$1000,Worklog!$I$7:$I$1000=Backend!D60)),0))</f>
        <v/>
      </c>
      <c r="J60">
        <v>56</v>
      </c>
      <c r="K60" cm="1">
        <f t="array" ref="K60">MAX(IF($I$5:I59=I60,$K$5:K59))+1</f>
        <v>40</v>
      </c>
      <c r="M60" t="str">
        <f t="shared" si="0"/>
        <v/>
      </c>
      <c r="O60" s="14" t="str" cm="1">
        <f t="array" ref="O60">IF(M60="","",IFERROR(SUM(_xlfn._xlws.FILTER(Worklog!$G$7:$G$1000,Worklog!$K$7:$K$1000=M60)),0))</f>
        <v/>
      </c>
      <c r="R60">
        <v>56</v>
      </c>
      <c r="S60" cm="1">
        <f t="array" ref="S60">MAX(IF($Q$5:Q59=Q60,$S$5:S59))+1</f>
        <v>53</v>
      </c>
      <c r="Y60" t="e">
        <f t="shared" si="2"/>
        <v>#N/A</v>
      </c>
      <c r="Z60" t="e">
        <f t="shared" si="3"/>
        <v>#N/A</v>
      </c>
      <c r="AB60">
        <v>56</v>
      </c>
      <c r="AC60" cm="1">
        <f t="array" ref="AC60">MAX(IF($AA$5:AA59=I60,$AC$5:AC59))+1</f>
        <v>42</v>
      </c>
      <c r="AE60" t="str">
        <f t="shared" si="23"/>
        <v/>
      </c>
      <c r="AS60" s="4"/>
      <c r="AT60" s="4"/>
      <c r="AU60" s="11"/>
      <c r="AV60" s="4"/>
      <c r="AZ60" s="1"/>
      <c r="BA60" s="4" t="str">
        <f>_xlfn.XLOOKUP(Backend!AZ60,Worklog!$E$7:$E$506,Worklog!$G$7:$G$506)</f>
        <v/>
      </c>
      <c r="BB60" s="4">
        <f t="shared" ca="1" si="24"/>
        <v>0</v>
      </c>
      <c r="BC60" s="11">
        <f t="shared" si="25"/>
        <v>0.125</v>
      </c>
      <c r="BD60" s="4">
        <f t="shared" si="26"/>
        <v>0</v>
      </c>
    </row>
    <row r="61" spans="2:56" x14ac:dyDescent="0.3">
      <c r="B61">
        <v>56</v>
      </c>
      <c r="D61" t="str">
        <f t="shared" si="11"/>
        <v/>
      </c>
      <c r="G61" s="23" t="str" cm="1">
        <f t="array" ref="G61">IF(C61="","",IFERROR(SUM(_xlfn._xlws.FILTER(Worklog!$G$7:$G$1000,Worklog!$I$7:$I$1000=Backend!D61)),0))</f>
        <v/>
      </c>
      <c r="J61">
        <v>57</v>
      </c>
      <c r="K61" cm="1">
        <f t="array" ref="K61">MAX(IF($I$5:I60=I61,$K$5:K60))+1</f>
        <v>41</v>
      </c>
      <c r="M61" t="str">
        <f t="shared" si="0"/>
        <v/>
      </c>
      <c r="O61" s="14" t="str" cm="1">
        <f t="array" ref="O61">IF(M61="","",IFERROR(SUM(_xlfn._xlws.FILTER(Worklog!$G$7:$G$1000,Worklog!$K$7:$K$1000=M61)),0))</f>
        <v/>
      </c>
      <c r="R61">
        <v>57</v>
      </c>
      <c r="S61" cm="1">
        <f t="array" ref="S61">MAX(IF($Q$5:Q60=Q61,$S$5:S60))+1</f>
        <v>54</v>
      </c>
      <c r="Y61" t="e">
        <f t="shared" si="2"/>
        <v>#N/A</v>
      </c>
      <c r="Z61" t="e">
        <f t="shared" si="3"/>
        <v>#N/A</v>
      </c>
      <c r="AB61">
        <v>57</v>
      </c>
      <c r="AC61" cm="1">
        <f t="array" ref="AC61">MAX(IF($AA$5:AA60=I61,$AC$5:AC60))+1</f>
        <v>43</v>
      </c>
      <c r="AE61" t="str">
        <f t="shared" si="23"/>
        <v/>
      </c>
      <c r="AS61" s="4"/>
      <c r="AT61" s="4"/>
      <c r="AU61" s="11"/>
      <c r="AV61" s="4"/>
      <c r="AZ61" s="1"/>
      <c r="BA61" s="4" t="str">
        <f>_xlfn.XLOOKUP(Backend!AZ61,Worklog!$E$7:$E$506,Worklog!$G$7:$G$506)</f>
        <v/>
      </c>
      <c r="BB61" s="4">
        <f t="shared" ca="1" si="24"/>
        <v>0</v>
      </c>
      <c r="BC61" s="11">
        <f t="shared" si="25"/>
        <v>0.125</v>
      </c>
      <c r="BD61" s="4">
        <f t="shared" si="26"/>
        <v>0</v>
      </c>
    </row>
    <row r="62" spans="2:56" x14ac:dyDescent="0.3">
      <c r="B62">
        <v>57</v>
      </c>
      <c r="D62" t="str">
        <f t="shared" si="11"/>
        <v/>
      </c>
      <c r="G62" s="23" t="str" cm="1">
        <f t="array" ref="G62">IF(C62="","",IFERROR(SUM(_xlfn._xlws.FILTER(Worklog!$G$7:$G$1000,Worklog!$I$7:$I$1000=Backend!D62)),0))</f>
        <v/>
      </c>
      <c r="J62">
        <v>58</v>
      </c>
      <c r="K62" cm="1">
        <f t="array" ref="K62">MAX(IF($I$5:I61=I62,$K$5:K61))+1</f>
        <v>42</v>
      </c>
      <c r="M62" t="str">
        <f t="shared" si="0"/>
        <v/>
      </c>
      <c r="O62" s="14" t="str" cm="1">
        <f t="array" ref="O62">IF(M62="","",IFERROR(SUM(_xlfn._xlws.FILTER(Worklog!$G$7:$G$1000,Worklog!$K$7:$K$1000=M62)),0))</f>
        <v/>
      </c>
      <c r="R62">
        <v>58</v>
      </c>
      <c r="S62" cm="1">
        <f t="array" ref="S62">MAX(IF($Q$5:Q61=Q62,$S$5:S61))+1</f>
        <v>55</v>
      </c>
      <c r="Y62" t="e">
        <f t="shared" si="2"/>
        <v>#N/A</v>
      </c>
      <c r="Z62" t="e">
        <f t="shared" si="3"/>
        <v>#N/A</v>
      </c>
      <c r="AB62">
        <v>58</v>
      </c>
      <c r="AC62" cm="1">
        <f t="array" ref="AC62">MAX(IF($AA$5:AA61=I62,$AC$5:AC61))+1</f>
        <v>44</v>
      </c>
      <c r="AE62" t="str">
        <f t="shared" si="23"/>
        <v/>
      </c>
      <c r="AS62" s="4"/>
      <c r="AT62" s="4"/>
      <c r="AU62" s="11"/>
      <c r="AV62" s="4"/>
      <c r="AZ62" s="1"/>
      <c r="BA62" s="4" t="str">
        <f>_xlfn.XLOOKUP(Backend!AZ62,Worklog!$E$7:$E$506,Worklog!$G$7:$G$506)</f>
        <v/>
      </c>
      <c r="BB62" s="4">
        <f t="shared" ca="1" si="24"/>
        <v>0</v>
      </c>
      <c r="BC62" s="11">
        <f t="shared" si="25"/>
        <v>0.125</v>
      </c>
      <c r="BD62" s="4">
        <f t="shared" si="26"/>
        <v>0</v>
      </c>
    </row>
    <row r="63" spans="2:56" x14ac:dyDescent="0.3">
      <c r="B63">
        <v>58</v>
      </c>
      <c r="D63" t="str">
        <f t="shared" si="11"/>
        <v/>
      </c>
      <c r="G63" s="23" t="str" cm="1">
        <f t="array" ref="G63">IF(C63="","",IFERROR(SUM(_xlfn._xlws.FILTER(Worklog!$G$7:$G$1000,Worklog!$I$7:$I$1000=Backend!D63)),0))</f>
        <v/>
      </c>
      <c r="J63">
        <v>59</v>
      </c>
      <c r="K63" cm="1">
        <f t="array" ref="K63">MAX(IF($I$5:I62=I63,$K$5:K62))+1</f>
        <v>43</v>
      </c>
      <c r="M63" t="str">
        <f t="shared" si="0"/>
        <v/>
      </c>
      <c r="O63" s="14" t="str" cm="1">
        <f t="array" ref="O63">IF(M63="","",IFERROR(SUM(_xlfn._xlws.FILTER(Worklog!$G$7:$G$1000,Worklog!$K$7:$K$1000=M63)),0))</f>
        <v/>
      </c>
      <c r="R63">
        <v>59</v>
      </c>
      <c r="S63" cm="1">
        <f t="array" ref="S63">MAX(IF($Q$5:Q62=Q63,$S$5:S62))+1</f>
        <v>56</v>
      </c>
      <c r="Y63" t="e">
        <f t="shared" si="2"/>
        <v>#N/A</v>
      </c>
      <c r="Z63" t="e">
        <f t="shared" si="3"/>
        <v>#N/A</v>
      </c>
      <c r="AB63">
        <v>59</v>
      </c>
      <c r="AC63" cm="1">
        <f t="array" ref="AC63">MAX(IF($AA$5:AA62=I63,$AC$5:AC62))+1</f>
        <v>45</v>
      </c>
      <c r="AE63" t="str">
        <f t="shared" si="23"/>
        <v/>
      </c>
      <c r="AS63" s="4"/>
      <c r="AT63" s="4"/>
      <c r="AU63" s="11"/>
      <c r="AV63" s="4"/>
      <c r="AZ63" s="1"/>
      <c r="BA63" s="4" t="str">
        <f>_xlfn.XLOOKUP(Backend!AZ63,Worklog!$E$7:$E$506,Worklog!$G$7:$G$506)</f>
        <v/>
      </c>
      <c r="BB63" s="4">
        <f t="shared" ca="1" si="24"/>
        <v>0</v>
      </c>
      <c r="BC63" s="11">
        <f t="shared" si="25"/>
        <v>0.125</v>
      </c>
      <c r="BD63" s="4">
        <f t="shared" si="26"/>
        <v>0</v>
      </c>
    </row>
    <row r="64" spans="2:56" x14ac:dyDescent="0.3">
      <c r="B64">
        <v>59</v>
      </c>
      <c r="D64" t="str">
        <f t="shared" si="11"/>
        <v/>
      </c>
      <c r="G64" s="23" t="str" cm="1">
        <f t="array" ref="G64">IF(C64="","",IFERROR(SUM(_xlfn._xlws.FILTER(Worklog!$G$7:$G$1000,Worklog!$I$7:$I$1000=Backend!D64)),0))</f>
        <v/>
      </c>
      <c r="J64">
        <v>60</v>
      </c>
      <c r="K64" cm="1">
        <f t="array" ref="K64">MAX(IF($I$5:I63=I64,$K$5:K63))+1</f>
        <v>44</v>
      </c>
      <c r="M64" t="str">
        <f t="shared" si="0"/>
        <v/>
      </c>
      <c r="O64" s="14" t="str" cm="1">
        <f t="array" ref="O64">IF(M64="","",IFERROR(SUM(_xlfn._xlws.FILTER(Worklog!$G$7:$G$1000,Worklog!$K$7:$K$1000=M64)),0))</f>
        <v/>
      </c>
      <c r="R64">
        <v>60</v>
      </c>
      <c r="S64" cm="1">
        <f t="array" ref="S64">MAX(IF($Q$5:Q63=Q64,$S$5:S63))+1</f>
        <v>57</v>
      </c>
      <c r="Y64" t="e">
        <f t="shared" si="2"/>
        <v>#N/A</v>
      </c>
      <c r="Z64" t="e">
        <f t="shared" si="3"/>
        <v>#N/A</v>
      </c>
      <c r="AB64">
        <v>60</v>
      </c>
      <c r="AC64" cm="1">
        <f t="array" ref="AC64">MAX(IF($AA$5:AA63=I64,$AC$5:AC63))+1</f>
        <v>46</v>
      </c>
      <c r="AE64" t="str">
        <f t="shared" si="23"/>
        <v/>
      </c>
      <c r="AS64" s="4"/>
      <c r="AT64" s="4"/>
      <c r="AU64" s="11"/>
      <c r="AV64" s="4"/>
      <c r="AZ64" s="1"/>
      <c r="BA64" s="4" t="str">
        <f>_xlfn.XLOOKUP(Backend!AZ64,Worklog!$E$7:$E$506,Worklog!$G$7:$G$506)</f>
        <v/>
      </c>
      <c r="BB64" s="4">
        <f t="shared" ca="1" si="24"/>
        <v>0</v>
      </c>
      <c r="BC64" s="11">
        <f t="shared" si="25"/>
        <v>0.125</v>
      </c>
      <c r="BD64" s="4">
        <f t="shared" si="26"/>
        <v>0</v>
      </c>
    </row>
    <row r="65" spans="2:56" x14ac:dyDescent="0.3">
      <c r="B65">
        <v>60</v>
      </c>
      <c r="D65" t="str">
        <f t="shared" si="11"/>
        <v/>
      </c>
      <c r="G65" s="23" t="str" cm="1">
        <f t="array" ref="G65">IF(C65="","",IFERROR(SUM(_xlfn._xlws.FILTER(Worklog!$G$7:$G$1000,Worklog!$I$7:$I$1000=Backend!D65)),0))</f>
        <v/>
      </c>
      <c r="J65">
        <v>61</v>
      </c>
      <c r="K65" cm="1">
        <f t="array" ref="K65">MAX(IF($I$5:I64=I65,$K$5:K64))+1</f>
        <v>45</v>
      </c>
      <c r="M65" t="str">
        <f t="shared" si="0"/>
        <v/>
      </c>
      <c r="O65" s="14" t="str" cm="1">
        <f t="array" ref="O65">IF(M65="","",IFERROR(SUM(_xlfn._xlws.FILTER(Worklog!$G$7:$G$1000,Worklog!$K$7:$K$1000=M65)),0))</f>
        <v/>
      </c>
      <c r="R65">
        <v>61</v>
      </c>
      <c r="S65" cm="1">
        <f t="array" ref="S65">MAX(IF($Q$5:Q64=Q65,$S$5:S64))+1</f>
        <v>58</v>
      </c>
      <c r="Y65" t="e">
        <f t="shared" si="2"/>
        <v>#N/A</v>
      </c>
      <c r="Z65" t="e">
        <f t="shared" si="3"/>
        <v>#N/A</v>
      </c>
      <c r="AB65">
        <v>61</v>
      </c>
      <c r="AC65" cm="1">
        <f t="array" ref="AC65">MAX(IF($AA$5:AA64=I65,$AC$5:AC64))+1</f>
        <v>47</v>
      </c>
      <c r="AE65" t="str">
        <f t="shared" si="23"/>
        <v/>
      </c>
      <c r="AS65" s="4"/>
      <c r="AT65" s="4"/>
      <c r="AU65" s="11"/>
      <c r="AV65" s="4"/>
      <c r="AZ65" s="1"/>
      <c r="BA65" s="4" t="str">
        <f>_xlfn.XLOOKUP(Backend!AZ65,Worklog!$E$7:$E$506,Worklog!$G$7:$G$506)</f>
        <v/>
      </c>
      <c r="BB65" s="4">
        <f t="shared" ca="1" si="24"/>
        <v>0</v>
      </c>
      <c r="BC65" s="11">
        <f t="shared" si="25"/>
        <v>0.125</v>
      </c>
      <c r="BD65" s="4">
        <f t="shared" si="26"/>
        <v>0</v>
      </c>
    </row>
    <row r="66" spans="2:56" x14ac:dyDescent="0.3">
      <c r="B66">
        <v>61</v>
      </c>
      <c r="D66" t="str">
        <f t="shared" si="11"/>
        <v/>
      </c>
      <c r="G66" s="23" t="str" cm="1">
        <f t="array" ref="G66">IF(C66="","",IFERROR(SUM(_xlfn._xlws.FILTER(Worklog!$G$7:$G$1000,Worklog!$I$7:$I$1000=Backend!D66)),0))</f>
        <v/>
      </c>
      <c r="J66">
        <v>62</v>
      </c>
      <c r="K66" cm="1">
        <f t="array" ref="K66">MAX(IF($I$5:I65=I66,$K$5:K65))+1</f>
        <v>46</v>
      </c>
      <c r="M66" t="str">
        <f t="shared" si="0"/>
        <v/>
      </c>
      <c r="O66" s="14" t="str" cm="1">
        <f t="array" ref="O66">IF(M66="","",IFERROR(SUM(_xlfn._xlws.FILTER(Worklog!$G$7:$G$1000,Worklog!$K$7:$K$1000=M66)),0))</f>
        <v/>
      </c>
      <c r="R66">
        <v>62</v>
      </c>
      <c r="S66" cm="1">
        <f t="array" ref="S66">MAX(IF($Q$5:Q65=Q66,$S$5:S65))+1</f>
        <v>59</v>
      </c>
      <c r="Y66" t="e">
        <f t="shared" si="2"/>
        <v>#N/A</v>
      </c>
      <c r="Z66" t="e">
        <f t="shared" si="3"/>
        <v>#N/A</v>
      </c>
      <c r="AB66">
        <v>62</v>
      </c>
      <c r="AC66" cm="1">
        <f t="array" ref="AC66">MAX(IF($AA$5:AA65=I66,$AC$5:AC65))+1</f>
        <v>48</v>
      </c>
      <c r="AE66" t="str">
        <f t="shared" si="23"/>
        <v/>
      </c>
      <c r="AS66" s="4"/>
      <c r="AT66" s="4"/>
      <c r="AU66" s="11"/>
      <c r="AV66" s="4"/>
      <c r="AZ66" s="1"/>
      <c r="BA66" s="4" t="str">
        <f>_xlfn.XLOOKUP(Backend!AZ66,Worklog!$E$7:$E$506,Worklog!$G$7:$G$506)</f>
        <v/>
      </c>
      <c r="BB66" s="4">
        <f t="shared" ca="1" si="24"/>
        <v>0</v>
      </c>
      <c r="BC66" s="11">
        <f t="shared" si="25"/>
        <v>0.125</v>
      </c>
      <c r="BD66" s="4">
        <f t="shared" si="26"/>
        <v>0</v>
      </c>
    </row>
    <row r="67" spans="2:56" x14ac:dyDescent="0.3">
      <c r="B67">
        <v>62</v>
      </c>
      <c r="D67" t="str">
        <f t="shared" si="11"/>
        <v/>
      </c>
      <c r="G67" s="23" t="str" cm="1">
        <f t="array" ref="G67">IF(C67="","",IFERROR(SUM(_xlfn._xlws.FILTER(Worklog!$G$7:$G$1000,Worklog!$I$7:$I$1000=Backend!D67)),0))</f>
        <v/>
      </c>
      <c r="J67">
        <v>63</v>
      </c>
      <c r="K67" cm="1">
        <f t="array" ref="K67">MAX(IF($I$5:I66=I67,$K$5:K66))+1</f>
        <v>47</v>
      </c>
      <c r="M67" t="str">
        <f t="shared" si="0"/>
        <v/>
      </c>
      <c r="O67" s="14" t="str" cm="1">
        <f t="array" ref="O67">IF(M67="","",IFERROR(SUM(_xlfn._xlws.FILTER(Worklog!$G$7:$G$1000,Worklog!$K$7:$K$1000=M67)),0))</f>
        <v/>
      </c>
      <c r="R67">
        <v>63</v>
      </c>
      <c r="S67" cm="1">
        <f t="array" ref="S67">MAX(IF($Q$5:Q66=Q67,$S$5:S66))+1</f>
        <v>60</v>
      </c>
      <c r="Y67" t="e">
        <f t="shared" si="2"/>
        <v>#N/A</v>
      </c>
      <c r="Z67" t="e">
        <f t="shared" si="3"/>
        <v>#N/A</v>
      </c>
      <c r="AB67">
        <v>63</v>
      </c>
      <c r="AC67" cm="1">
        <f t="array" ref="AC67">MAX(IF($AA$5:AA66=I67,$AC$5:AC66))+1</f>
        <v>49</v>
      </c>
      <c r="AE67" t="str">
        <f t="shared" si="23"/>
        <v/>
      </c>
      <c r="AS67" s="4"/>
      <c r="AT67" s="4"/>
      <c r="AU67" s="11"/>
      <c r="AV67" s="4"/>
      <c r="AZ67" s="1"/>
      <c r="BA67" s="4" t="str">
        <f>_xlfn.XLOOKUP(Backend!AZ67,Worklog!$E$7:$E$506,Worklog!$G$7:$G$506)</f>
        <v/>
      </c>
      <c r="BB67" s="4">
        <f t="shared" ca="1" si="24"/>
        <v>0</v>
      </c>
      <c r="BC67" s="11">
        <f t="shared" si="25"/>
        <v>0.125</v>
      </c>
      <c r="BD67" s="4">
        <f t="shared" si="26"/>
        <v>0</v>
      </c>
    </row>
    <row r="68" spans="2:56" x14ac:dyDescent="0.3">
      <c r="B68">
        <v>63</v>
      </c>
      <c r="D68" t="str">
        <f t="shared" si="11"/>
        <v/>
      </c>
      <c r="G68" s="23" t="str" cm="1">
        <f t="array" ref="G68">IF(C68="","",IFERROR(SUM(_xlfn._xlws.FILTER(Worklog!$G$7:$G$1000,Worklog!$I$7:$I$1000=Backend!D68)),0))</f>
        <v/>
      </c>
      <c r="J68">
        <v>64</v>
      </c>
      <c r="K68" cm="1">
        <f t="array" ref="K68">MAX(IF($I$5:I67=I68,$K$5:K67))+1</f>
        <v>48</v>
      </c>
      <c r="M68" t="str">
        <f t="shared" si="0"/>
        <v/>
      </c>
      <c r="O68" s="14" t="str" cm="1">
        <f t="array" ref="O68">IF(M68="","",IFERROR(SUM(_xlfn._xlws.FILTER(Worklog!$G$7:$G$1000,Worklog!$K$7:$K$1000=M68)),0))</f>
        <v/>
      </c>
      <c r="R68">
        <v>64</v>
      </c>
      <c r="S68" cm="1">
        <f t="array" ref="S68">MAX(IF($Q$5:Q67=Q68,$S$5:S67))+1</f>
        <v>61</v>
      </c>
      <c r="Y68" t="e">
        <f t="shared" si="2"/>
        <v>#N/A</v>
      </c>
      <c r="Z68" t="e">
        <f t="shared" si="3"/>
        <v>#N/A</v>
      </c>
      <c r="AB68">
        <v>64</v>
      </c>
      <c r="AC68" cm="1">
        <f t="array" ref="AC68">MAX(IF($AA$5:AA67=I68,$AC$5:AC67))+1</f>
        <v>50</v>
      </c>
      <c r="AE68" t="str">
        <f t="shared" si="23"/>
        <v/>
      </c>
      <c r="AS68" s="4"/>
      <c r="AT68" s="4"/>
      <c r="AU68" s="11"/>
      <c r="AV68" s="4"/>
      <c r="AZ68" s="1"/>
      <c r="BA68" s="4" t="str">
        <f>_xlfn.XLOOKUP(Backend!AZ68,Worklog!$E$7:$E$506,Worklog!$G$7:$G$506)</f>
        <v/>
      </c>
      <c r="BB68" s="4">
        <f t="shared" ca="1" si="24"/>
        <v>0</v>
      </c>
      <c r="BC68" s="11">
        <f t="shared" si="25"/>
        <v>0.125</v>
      </c>
      <c r="BD68" s="4">
        <f t="shared" si="26"/>
        <v>0</v>
      </c>
    </row>
    <row r="69" spans="2:56" x14ac:dyDescent="0.3">
      <c r="B69">
        <v>64</v>
      </c>
      <c r="D69" t="str">
        <f t="shared" si="11"/>
        <v/>
      </c>
      <c r="G69" s="23" t="str" cm="1">
        <f t="array" ref="G69">IF(C69="","",IFERROR(SUM(_xlfn._xlws.FILTER(Worklog!$G$7:$G$1000,Worklog!$I$7:$I$1000=Backend!D69)),0))</f>
        <v/>
      </c>
      <c r="J69">
        <v>65</v>
      </c>
      <c r="K69" cm="1">
        <f t="array" ref="K69">MAX(IF($I$5:I68=I69,$K$5:K68))+1</f>
        <v>49</v>
      </c>
      <c r="M69" t="str">
        <f t="shared" si="0"/>
        <v/>
      </c>
      <c r="O69" s="14" t="str" cm="1">
        <f t="array" ref="O69">IF(M69="","",IFERROR(SUM(_xlfn._xlws.FILTER(Worklog!$G$7:$G$1000,Worklog!$K$7:$K$1000=M69)),0))</f>
        <v/>
      </c>
      <c r="R69">
        <v>65</v>
      </c>
      <c r="S69" cm="1">
        <f t="array" ref="S69">MAX(IF($Q$5:Q68=Q69,$S$5:S68))+1</f>
        <v>62</v>
      </c>
      <c r="Y69" t="e">
        <f t="shared" si="2"/>
        <v>#N/A</v>
      </c>
      <c r="Z69" t="e">
        <f t="shared" si="3"/>
        <v>#N/A</v>
      </c>
      <c r="AB69">
        <v>65</v>
      </c>
      <c r="AC69" cm="1">
        <f t="array" ref="AC69">MAX(IF($AA$5:AA68=I69,$AC$5:AC68))+1</f>
        <v>51</v>
      </c>
      <c r="AE69" t="str">
        <f t="shared" ref="AE69:AE100" si="27">IF(AA69="","","ph"&amp;Y69&amp;"-e"&amp;_xlfn.XLOOKUP(Z69,$J$5:$J$100,$K$5:$K$100)&amp;"-o"&amp;_xlfn.XLOOKUP(AA69,$R$5:$R$100,$S$5:$S$100)&amp;"-td"&amp;AC69)</f>
        <v/>
      </c>
      <c r="AS69" s="4"/>
      <c r="AT69" s="4"/>
      <c r="AU69" s="11"/>
      <c r="AV69" s="4"/>
      <c r="AZ69" s="1"/>
      <c r="BA69" s="4" t="str">
        <f>_xlfn.XLOOKUP(Backend!AZ69,Worklog!$E$7:$E$506,Worklog!$G$7:$G$506)</f>
        <v/>
      </c>
      <c r="BB69" s="4">
        <f t="shared" ca="1" si="24"/>
        <v>0</v>
      </c>
      <c r="BC69" s="11">
        <f t="shared" si="25"/>
        <v>0.125</v>
      </c>
      <c r="BD69" s="4">
        <f t="shared" si="26"/>
        <v>0</v>
      </c>
    </row>
    <row r="70" spans="2:56" x14ac:dyDescent="0.3">
      <c r="B70">
        <v>65</v>
      </c>
      <c r="D70" t="str">
        <f t="shared" si="11"/>
        <v/>
      </c>
      <c r="G70" s="23" t="str" cm="1">
        <f t="array" ref="G70">IF(C70="","",IFERROR(SUM(_xlfn._xlws.FILTER(Worklog!$G$7:$G$1000,Worklog!$I$7:$I$1000=Backend!D70)),0))</f>
        <v/>
      </c>
      <c r="J70">
        <v>66</v>
      </c>
      <c r="K70" cm="1">
        <f t="array" ref="K70">MAX(IF($I$5:I69=I70,$K$5:K69))+1</f>
        <v>50</v>
      </c>
      <c r="M70" t="str">
        <f t="shared" ref="M70:M100" si="28">IF(L70="","",K70&amp;"-"&amp;L70)</f>
        <v/>
      </c>
      <c r="O70" s="14" t="str" cm="1">
        <f t="array" ref="O70">IF(M70="","",IFERROR(SUM(_xlfn._xlws.FILTER(Worklog!$G$7:$G$1000,Worklog!$K$7:$K$1000=M70)),0))</f>
        <v/>
      </c>
      <c r="R70">
        <v>66</v>
      </c>
      <c r="S70" cm="1">
        <f t="array" ref="S70">MAX(IF($Q$5:Q69=Q70,$S$5:S69))+1</f>
        <v>63</v>
      </c>
      <c r="Y70" t="e">
        <f t="shared" ref="Y70:Y100" si="29">_xlfn.XLOOKUP(Z70,$J$5:$J$100,$I$5:$I$100)</f>
        <v>#N/A</v>
      </c>
      <c r="Z70" t="e">
        <f t="shared" ref="Z70:Z100" si="30">_xlfn.XLOOKUP(AA70,$R$5:$R$100,$Q$5:$Q$100)</f>
        <v>#N/A</v>
      </c>
      <c r="AB70">
        <v>66</v>
      </c>
      <c r="AC70" cm="1">
        <f t="array" ref="AC70">MAX(IF($AA$5:AA69=I70,$AC$5:AC69))+1</f>
        <v>52</v>
      </c>
      <c r="AE70" t="str">
        <f t="shared" si="27"/>
        <v/>
      </c>
      <c r="AS70" s="4"/>
      <c r="AT70" s="4"/>
      <c r="AU70" s="11"/>
      <c r="AV70" s="4"/>
      <c r="AZ70" s="1"/>
      <c r="BA70" s="4" t="str">
        <f>_xlfn.XLOOKUP(Backend!AZ70,Worklog!$E$7:$E$506,Worklog!$G$7:$G$506)</f>
        <v/>
      </c>
      <c r="BB70" s="4">
        <f t="shared" ca="1" si="24"/>
        <v>0</v>
      </c>
      <c r="BC70" s="11">
        <f t="shared" si="25"/>
        <v>0.125</v>
      </c>
      <c r="BD70" s="4">
        <f t="shared" si="26"/>
        <v>0</v>
      </c>
    </row>
    <row r="71" spans="2:56" x14ac:dyDescent="0.3">
      <c r="B71">
        <v>66</v>
      </c>
      <c r="D71" t="str">
        <f t="shared" ref="D71:D101" si="31">IF(C71="","",B71&amp;"-"&amp;C71)</f>
        <v/>
      </c>
      <c r="G71" s="23" t="str" cm="1">
        <f t="array" ref="G71">IF(C71="","",IFERROR(SUM(_xlfn._xlws.FILTER(Worklog!$G$7:$G$1000,Worklog!$I$7:$I$1000=Backend!D71)),0))</f>
        <v/>
      </c>
      <c r="J71">
        <v>67</v>
      </c>
      <c r="K71" cm="1">
        <f t="array" ref="K71">MAX(IF($I$5:I70=I71,$K$5:K70))+1</f>
        <v>51</v>
      </c>
      <c r="M71" t="str">
        <f t="shared" si="28"/>
        <v/>
      </c>
      <c r="O71" s="14" t="str" cm="1">
        <f t="array" ref="O71">IF(M71="","",IFERROR(SUM(_xlfn._xlws.FILTER(Worklog!$G$7:$G$1000,Worklog!$K$7:$K$1000=M71)),0))</f>
        <v/>
      </c>
      <c r="R71">
        <v>67</v>
      </c>
      <c r="S71" cm="1">
        <f t="array" ref="S71">MAX(IF($Q$5:Q70=Q71,$S$5:S70))+1</f>
        <v>64</v>
      </c>
      <c r="Y71" t="e">
        <f t="shared" si="29"/>
        <v>#N/A</v>
      </c>
      <c r="Z71" t="e">
        <f t="shared" si="30"/>
        <v>#N/A</v>
      </c>
      <c r="AB71">
        <v>67</v>
      </c>
      <c r="AC71" cm="1">
        <f t="array" ref="AC71">MAX(IF($AA$5:AA70=I71,$AC$5:AC70))+1</f>
        <v>53</v>
      </c>
      <c r="AE71" t="str">
        <f t="shared" si="27"/>
        <v/>
      </c>
      <c r="AS71" s="4"/>
      <c r="AT71" s="4"/>
      <c r="AU71" s="11"/>
      <c r="AV71" s="4"/>
      <c r="AZ71" s="1"/>
      <c r="BA71" s="4" t="str">
        <f>_xlfn.XLOOKUP(Backend!AZ71,Worklog!$E$7:$E$506,Worklog!$G$7:$G$506)</f>
        <v/>
      </c>
      <c r="BB71" s="4">
        <f t="shared" ca="1" si="24"/>
        <v>0</v>
      </c>
      <c r="BC71" s="11">
        <f t="shared" si="25"/>
        <v>0.125</v>
      </c>
      <c r="BD71" s="4">
        <f t="shared" si="26"/>
        <v>0</v>
      </c>
    </row>
    <row r="72" spans="2:56" x14ac:dyDescent="0.3">
      <c r="B72">
        <v>67</v>
      </c>
      <c r="D72" t="str">
        <f t="shared" si="31"/>
        <v/>
      </c>
      <c r="G72" s="23" t="str" cm="1">
        <f t="array" ref="G72">IF(C72="","",IFERROR(SUM(_xlfn._xlws.FILTER(Worklog!$G$7:$G$1000,Worklog!$I$7:$I$1000=Backend!D72)),0))</f>
        <v/>
      </c>
      <c r="J72">
        <v>68</v>
      </c>
      <c r="K72" cm="1">
        <f t="array" ref="K72">MAX(IF($I$5:I71=I72,$K$5:K71))+1</f>
        <v>52</v>
      </c>
      <c r="M72" t="str">
        <f t="shared" si="28"/>
        <v/>
      </c>
      <c r="O72" s="14" t="str" cm="1">
        <f t="array" ref="O72">IF(M72="","",IFERROR(SUM(_xlfn._xlws.FILTER(Worklog!$G$7:$G$1000,Worklog!$K$7:$K$1000=M72)),0))</f>
        <v/>
      </c>
      <c r="R72">
        <v>68</v>
      </c>
      <c r="S72" cm="1">
        <f t="array" ref="S72">MAX(IF($Q$5:Q71=Q72,$S$5:S71))+1</f>
        <v>65</v>
      </c>
      <c r="Y72" t="e">
        <f t="shared" si="29"/>
        <v>#N/A</v>
      </c>
      <c r="Z72" t="e">
        <f t="shared" si="30"/>
        <v>#N/A</v>
      </c>
      <c r="AB72">
        <v>68</v>
      </c>
      <c r="AC72" cm="1">
        <f t="array" ref="AC72">MAX(IF($AA$5:AA71=I72,$AC$5:AC71))+1</f>
        <v>54</v>
      </c>
      <c r="AE72" t="str">
        <f t="shared" si="27"/>
        <v/>
      </c>
      <c r="AS72" s="4"/>
      <c r="AT72" s="4"/>
      <c r="AU72" s="11"/>
      <c r="AV72" s="4"/>
      <c r="AZ72" s="1"/>
      <c r="BA72" s="4" t="str">
        <f>_xlfn.XLOOKUP(Backend!AZ72,Worklog!$E$7:$E$506,Worklog!$G$7:$G$506)</f>
        <v/>
      </c>
      <c r="BB72" s="4">
        <f t="shared" ca="1" si="24"/>
        <v>0</v>
      </c>
      <c r="BC72" s="11">
        <f t="shared" si="25"/>
        <v>0.125</v>
      </c>
      <c r="BD72" s="4">
        <f t="shared" si="26"/>
        <v>0</v>
      </c>
    </row>
    <row r="73" spans="2:56" x14ac:dyDescent="0.3">
      <c r="B73">
        <v>68</v>
      </c>
      <c r="D73" t="str">
        <f t="shared" si="31"/>
        <v/>
      </c>
      <c r="G73" s="23" t="str" cm="1">
        <f t="array" ref="G73">IF(C73="","",IFERROR(SUM(_xlfn._xlws.FILTER(Worklog!$G$7:$G$1000,Worklog!$I$7:$I$1000=Backend!D73)),0))</f>
        <v/>
      </c>
      <c r="J73">
        <v>69</v>
      </c>
      <c r="K73" cm="1">
        <f t="array" ref="K73">MAX(IF($I$5:I72=I73,$K$5:K72))+1</f>
        <v>53</v>
      </c>
      <c r="M73" t="str">
        <f t="shared" si="28"/>
        <v/>
      </c>
      <c r="O73" s="14" t="str" cm="1">
        <f t="array" ref="O73">IF(M73="","",IFERROR(SUM(_xlfn._xlws.FILTER(Worklog!$G$7:$G$1000,Worklog!$K$7:$K$1000=M73)),0))</f>
        <v/>
      </c>
      <c r="R73">
        <v>69</v>
      </c>
      <c r="S73" cm="1">
        <f t="array" ref="S73">MAX(IF($Q$5:Q72=Q73,$S$5:S72))+1</f>
        <v>66</v>
      </c>
      <c r="Y73" t="e">
        <f t="shared" si="29"/>
        <v>#N/A</v>
      </c>
      <c r="Z73" t="e">
        <f t="shared" si="30"/>
        <v>#N/A</v>
      </c>
      <c r="AB73">
        <v>69</v>
      </c>
      <c r="AC73" cm="1">
        <f t="array" ref="AC73">MAX(IF($AA$5:AA72=I73,$AC$5:AC72))+1</f>
        <v>55</v>
      </c>
      <c r="AE73" t="str">
        <f t="shared" si="27"/>
        <v/>
      </c>
      <c r="AS73" s="4"/>
      <c r="AT73" s="4"/>
      <c r="AU73" s="11"/>
      <c r="AV73" s="4"/>
      <c r="AZ73" s="1"/>
      <c r="BA73" s="4" t="str">
        <f>_xlfn.XLOOKUP(Backend!AZ73,Worklog!$E$7:$E$506,Worklog!$G$7:$G$506)</f>
        <v/>
      </c>
      <c r="BB73" s="4">
        <f t="shared" ca="1" si="24"/>
        <v>0</v>
      </c>
      <c r="BC73" s="11">
        <f t="shared" si="25"/>
        <v>0.125</v>
      </c>
      <c r="BD73" s="4">
        <f t="shared" si="26"/>
        <v>0</v>
      </c>
    </row>
    <row r="74" spans="2:56" x14ac:dyDescent="0.3">
      <c r="B74">
        <v>69</v>
      </c>
      <c r="D74" t="str">
        <f t="shared" si="31"/>
        <v/>
      </c>
      <c r="G74" s="23" t="str" cm="1">
        <f t="array" ref="G74">IF(C74="","",IFERROR(SUM(_xlfn._xlws.FILTER(Worklog!$G$7:$G$1000,Worklog!$I$7:$I$1000=Backend!D74)),0))</f>
        <v/>
      </c>
      <c r="J74">
        <v>70</v>
      </c>
      <c r="K74" cm="1">
        <f t="array" ref="K74">MAX(IF($I$5:I73=I74,$K$5:K73))+1</f>
        <v>54</v>
      </c>
      <c r="M74" t="str">
        <f t="shared" si="28"/>
        <v/>
      </c>
      <c r="O74" s="14" t="str" cm="1">
        <f t="array" ref="O74">IF(M74="","",IFERROR(SUM(_xlfn._xlws.FILTER(Worklog!$G$7:$G$1000,Worklog!$K$7:$K$1000=M74)),0))</f>
        <v/>
      </c>
      <c r="R74">
        <v>70</v>
      </c>
      <c r="S74" cm="1">
        <f t="array" ref="S74">MAX(IF($Q$5:Q73=Q74,$S$5:S73))+1</f>
        <v>67</v>
      </c>
      <c r="Y74" t="e">
        <f t="shared" si="29"/>
        <v>#N/A</v>
      </c>
      <c r="Z74" t="e">
        <f t="shared" si="30"/>
        <v>#N/A</v>
      </c>
      <c r="AB74">
        <v>70</v>
      </c>
      <c r="AC74" cm="1">
        <f t="array" ref="AC74">MAX(IF($AA$5:AA73=I74,$AC$5:AC73))+1</f>
        <v>56</v>
      </c>
      <c r="AE74" t="str">
        <f t="shared" si="27"/>
        <v/>
      </c>
      <c r="AS74" s="4"/>
      <c r="AT74" s="4"/>
      <c r="AU74" s="11"/>
      <c r="AV74" s="4"/>
      <c r="AZ74" s="1"/>
      <c r="BA74" s="4" t="str">
        <f>_xlfn.XLOOKUP(Backend!AZ74,Worklog!$E$7:$E$506,Worklog!$G$7:$G$506)</f>
        <v/>
      </c>
      <c r="BB74" s="4">
        <f t="shared" ca="1" si="24"/>
        <v>0</v>
      </c>
      <c r="BC74" s="11">
        <f t="shared" si="25"/>
        <v>0.125</v>
      </c>
      <c r="BD74" s="4">
        <f t="shared" si="26"/>
        <v>0</v>
      </c>
    </row>
    <row r="75" spans="2:56" x14ac:dyDescent="0.3">
      <c r="B75">
        <v>70</v>
      </c>
      <c r="D75" t="str">
        <f t="shared" si="31"/>
        <v/>
      </c>
      <c r="G75" s="23" t="str" cm="1">
        <f t="array" ref="G75">IF(C75="","",IFERROR(SUM(_xlfn._xlws.FILTER(Worklog!$G$7:$G$1000,Worklog!$I$7:$I$1000=Backend!D75)),0))</f>
        <v/>
      </c>
      <c r="J75">
        <v>71</v>
      </c>
      <c r="K75" cm="1">
        <f t="array" ref="K75">MAX(IF($I$5:I74=I75,$K$5:K74))+1</f>
        <v>55</v>
      </c>
      <c r="M75" t="str">
        <f t="shared" si="28"/>
        <v/>
      </c>
      <c r="O75" s="14" t="str" cm="1">
        <f t="array" ref="O75">IF(M75="","",IFERROR(SUM(_xlfn._xlws.FILTER(Worklog!$G$7:$G$1000,Worklog!$K$7:$K$1000=M75)),0))</f>
        <v/>
      </c>
      <c r="R75">
        <v>71</v>
      </c>
      <c r="S75" cm="1">
        <f t="array" ref="S75">MAX(IF($Q$5:Q74=Q75,$S$5:S74))+1</f>
        <v>68</v>
      </c>
      <c r="Y75" t="e">
        <f t="shared" si="29"/>
        <v>#N/A</v>
      </c>
      <c r="Z75" t="e">
        <f t="shared" si="30"/>
        <v>#N/A</v>
      </c>
      <c r="AB75">
        <v>71</v>
      </c>
      <c r="AC75" cm="1">
        <f t="array" ref="AC75">MAX(IF($AA$5:AA74=I75,$AC$5:AC74))+1</f>
        <v>57</v>
      </c>
      <c r="AE75" t="str">
        <f t="shared" si="27"/>
        <v/>
      </c>
      <c r="AS75" s="4"/>
      <c r="AT75" s="4"/>
      <c r="AU75" s="11"/>
      <c r="AV75" s="4"/>
      <c r="AZ75" s="1"/>
      <c r="BA75" s="4" t="str">
        <f>_xlfn.XLOOKUP(Backend!AZ75,Worklog!$E$7:$E$506,Worklog!$G$7:$G$506)</f>
        <v/>
      </c>
      <c r="BB75" s="4">
        <f t="shared" ca="1" si="24"/>
        <v>0</v>
      </c>
      <c r="BC75" s="11">
        <f t="shared" si="25"/>
        <v>0.125</v>
      </c>
      <c r="BD75" s="4">
        <f t="shared" si="26"/>
        <v>0</v>
      </c>
    </row>
    <row r="76" spans="2:56" x14ac:dyDescent="0.3">
      <c r="B76">
        <v>71</v>
      </c>
      <c r="D76" t="str">
        <f t="shared" si="31"/>
        <v/>
      </c>
      <c r="G76" s="23" t="str" cm="1">
        <f t="array" ref="G76">IF(C76="","",IFERROR(SUM(_xlfn._xlws.FILTER(Worklog!$G$7:$G$1000,Worklog!$I$7:$I$1000=Backend!D76)),0))</f>
        <v/>
      </c>
      <c r="J76">
        <v>72</v>
      </c>
      <c r="K76" cm="1">
        <f t="array" ref="K76">MAX(IF($I$5:I75=I76,$K$5:K75))+1</f>
        <v>56</v>
      </c>
      <c r="M76" t="str">
        <f t="shared" si="28"/>
        <v/>
      </c>
      <c r="O76" s="14" t="str" cm="1">
        <f t="array" ref="O76">IF(M76="","",IFERROR(SUM(_xlfn._xlws.FILTER(Worklog!$G$7:$G$1000,Worklog!$K$7:$K$1000=M76)),0))</f>
        <v/>
      </c>
      <c r="R76">
        <v>72</v>
      </c>
      <c r="S76" cm="1">
        <f t="array" ref="S76">MAX(IF($Q$5:Q75=Q76,$S$5:S75))+1</f>
        <v>69</v>
      </c>
      <c r="Y76" t="e">
        <f t="shared" si="29"/>
        <v>#N/A</v>
      </c>
      <c r="Z76" t="e">
        <f t="shared" si="30"/>
        <v>#N/A</v>
      </c>
      <c r="AB76">
        <v>72</v>
      </c>
      <c r="AC76" cm="1">
        <f t="array" ref="AC76">MAX(IF($AA$5:AA75=I76,$AC$5:AC75))+1</f>
        <v>58</v>
      </c>
      <c r="AE76" t="str">
        <f t="shared" si="27"/>
        <v/>
      </c>
      <c r="AS76" s="4"/>
      <c r="AT76" s="4"/>
      <c r="AU76" s="11"/>
      <c r="AV76" s="4"/>
      <c r="AZ76" s="1"/>
      <c r="BA76" s="4" t="str">
        <f>_xlfn.XLOOKUP(Backend!AZ76,Worklog!$E$7:$E$506,Worklog!$G$7:$G$506)</f>
        <v/>
      </c>
      <c r="BB76" s="4">
        <f t="shared" ca="1" si="24"/>
        <v>0</v>
      </c>
      <c r="BC76" s="11">
        <f t="shared" si="25"/>
        <v>0.125</v>
      </c>
      <c r="BD76" s="4">
        <f t="shared" si="26"/>
        <v>0</v>
      </c>
    </row>
    <row r="77" spans="2:56" x14ac:dyDescent="0.3">
      <c r="B77">
        <v>72</v>
      </c>
      <c r="D77" t="str">
        <f t="shared" si="31"/>
        <v/>
      </c>
      <c r="G77" s="23" t="str" cm="1">
        <f t="array" ref="G77">IF(C77="","",IFERROR(SUM(_xlfn._xlws.FILTER(Worklog!$G$7:$G$1000,Worklog!$I$7:$I$1000=Backend!D77)),0))</f>
        <v/>
      </c>
      <c r="J77">
        <v>73</v>
      </c>
      <c r="K77" cm="1">
        <f t="array" ref="K77">MAX(IF($I$5:I76=I77,$K$5:K76))+1</f>
        <v>57</v>
      </c>
      <c r="M77" t="str">
        <f t="shared" si="28"/>
        <v/>
      </c>
      <c r="O77" s="14" t="str" cm="1">
        <f t="array" ref="O77">IF(M77="","",IFERROR(SUM(_xlfn._xlws.FILTER(Worklog!$G$7:$G$1000,Worklog!$K$7:$K$1000=M77)),0))</f>
        <v/>
      </c>
      <c r="R77">
        <v>73</v>
      </c>
      <c r="S77" cm="1">
        <f t="array" ref="S77">MAX(IF($Q$5:Q76=Q77,$S$5:S76))+1</f>
        <v>70</v>
      </c>
      <c r="Y77" t="e">
        <f t="shared" si="29"/>
        <v>#N/A</v>
      </c>
      <c r="Z77" t="e">
        <f t="shared" si="30"/>
        <v>#N/A</v>
      </c>
      <c r="AB77">
        <v>73</v>
      </c>
      <c r="AC77" cm="1">
        <f t="array" ref="AC77">MAX(IF($AA$5:AA76=I77,$AC$5:AC76))+1</f>
        <v>59</v>
      </c>
      <c r="AE77" t="str">
        <f t="shared" si="27"/>
        <v/>
      </c>
      <c r="AS77" s="4"/>
      <c r="AT77" s="4"/>
      <c r="AU77" s="11"/>
      <c r="AV77" s="4"/>
      <c r="AZ77" s="1"/>
      <c r="BA77" s="4" t="str">
        <f>_xlfn.XLOOKUP(Backend!AZ77,Worklog!$E$7:$E$506,Worklog!$G$7:$G$506)</f>
        <v/>
      </c>
      <c r="BB77" s="4">
        <f t="shared" ca="1" si="24"/>
        <v>0</v>
      </c>
      <c r="BC77" s="11">
        <f t="shared" si="25"/>
        <v>0.125</v>
      </c>
      <c r="BD77" s="4">
        <f t="shared" si="26"/>
        <v>0</v>
      </c>
    </row>
    <row r="78" spans="2:56" x14ac:dyDescent="0.3">
      <c r="B78">
        <v>73</v>
      </c>
      <c r="D78" t="str">
        <f t="shared" si="31"/>
        <v/>
      </c>
      <c r="G78" s="23" t="str" cm="1">
        <f t="array" ref="G78">IF(C78="","",IFERROR(SUM(_xlfn._xlws.FILTER(Worklog!$G$7:$G$1000,Worklog!$I$7:$I$1000=Backend!D78)),0))</f>
        <v/>
      </c>
      <c r="J78">
        <v>74</v>
      </c>
      <c r="K78" cm="1">
        <f t="array" ref="K78">MAX(IF($I$5:I77=I78,$K$5:K77))+1</f>
        <v>58</v>
      </c>
      <c r="M78" t="str">
        <f t="shared" si="28"/>
        <v/>
      </c>
      <c r="O78" s="14" t="str" cm="1">
        <f t="array" ref="O78">IF(M78="","",IFERROR(SUM(_xlfn._xlws.FILTER(Worklog!$G$7:$G$1000,Worklog!$K$7:$K$1000=M78)),0))</f>
        <v/>
      </c>
      <c r="R78">
        <v>74</v>
      </c>
      <c r="S78" cm="1">
        <f t="array" ref="S78">MAX(IF($Q$5:Q77=Q78,$S$5:S77))+1</f>
        <v>71</v>
      </c>
      <c r="Y78" t="e">
        <f t="shared" si="29"/>
        <v>#N/A</v>
      </c>
      <c r="Z78" t="e">
        <f t="shared" si="30"/>
        <v>#N/A</v>
      </c>
      <c r="AB78">
        <v>74</v>
      </c>
      <c r="AC78" cm="1">
        <f t="array" ref="AC78">MAX(IF($AA$5:AA77=I78,$AC$5:AC77))+1</f>
        <v>60</v>
      </c>
      <c r="AE78" t="str">
        <f t="shared" si="27"/>
        <v/>
      </c>
      <c r="AS78" s="4"/>
      <c r="AT78" s="4"/>
      <c r="AU78" s="11"/>
      <c r="AV78" s="4"/>
      <c r="AZ78" s="1"/>
      <c r="BA78" s="4" t="str">
        <f>_xlfn.XLOOKUP(Backend!AZ78,Worklog!$E$7:$E$506,Worklog!$G$7:$G$506)</f>
        <v/>
      </c>
      <c r="BB78" s="4">
        <f t="shared" ca="1" si="24"/>
        <v>0</v>
      </c>
      <c r="BC78" s="11">
        <f t="shared" si="25"/>
        <v>0.125</v>
      </c>
      <c r="BD78" s="4">
        <f t="shared" si="26"/>
        <v>0</v>
      </c>
    </row>
    <row r="79" spans="2:56" x14ac:dyDescent="0.3">
      <c r="B79">
        <v>74</v>
      </c>
      <c r="D79" t="str">
        <f t="shared" si="31"/>
        <v/>
      </c>
      <c r="G79" s="23" t="str" cm="1">
        <f t="array" ref="G79">IF(C79="","",IFERROR(SUM(_xlfn._xlws.FILTER(Worklog!$G$7:$G$1000,Worklog!$I$7:$I$1000=Backend!D79)),0))</f>
        <v/>
      </c>
      <c r="J79">
        <v>75</v>
      </c>
      <c r="K79" cm="1">
        <f t="array" ref="K79">MAX(IF($I$5:I78=I79,$K$5:K78))+1</f>
        <v>59</v>
      </c>
      <c r="M79" t="str">
        <f t="shared" si="28"/>
        <v/>
      </c>
      <c r="O79" s="14" t="str" cm="1">
        <f t="array" ref="O79">IF(M79="","",IFERROR(SUM(_xlfn._xlws.FILTER(Worklog!$G$7:$G$1000,Worklog!$K$7:$K$1000=M79)),0))</f>
        <v/>
      </c>
      <c r="R79">
        <v>75</v>
      </c>
      <c r="S79" cm="1">
        <f t="array" ref="S79">MAX(IF($Q$5:Q78=Q79,$S$5:S78))+1</f>
        <v>72</v>
      </c>
      <c r="Y79" t="e">
        <f t="shared" si="29"/>
        <v>#N/A</v>
      </c>
      <c r="Z79" t="e">
        <f t="shared" si="30"/>
        <v>#N/A</v>
      </c>
      <c r="AB79">
        <v>75</v>
      </c>
      <c r="AC79" cm="1">
        <f t="array" ref="AC79">MAX(IF($AA$5:AA78=I79,$AC$5:AC78))+1</f>
        <v>61</v>
      </c>
      <c r="AE79" t="str">
        <f t="shared" si="27"/>
        <v/>
      </c>
      <c r="AS79" s="4"/>
      <c r="AT79" s="4"/>
      <c r="AU79" s="11"/>
      <c r="AV79" s="4"/>
      <c r="AZ79" s="1"/>
      <c r="BA79" s="4" t="str">
        <f>_xlfn.XLOOKUP(Backend!AZ79,Worklog!$E$7:$E$506,Worklog!$G$7:$G$506)</f>
        <v/>
      </c>
      <c r="BB79" s="4">
        <f t="shared" ca="1" si="24"/>
        <v>0</v>
      </c>
      <c r="BC79" s="11">
        <f t="shared" si="25"/>
        <v>0.125</v>
      </c>
      <c r="BD79" s="4">
        <f t="shared" si="26"/>
        <v>0</v>
      </c>
    </row>
    <row r="80" spans="2:56" x14ac:dyDescent="0.3">
      <c r="B80">
        <v>75</v>
      </c>
      <c r="D80" t="str">
        <f t="shared" si="31"/>
        <v/>
      </c>
      <c r="G80" s="23" t="str" cm="1">
        <f t="array" ref="G80">IF(C80="","",IFERROR(SUM(_xlfn._xlws.FILTER(Worklog!$G$7:$G$1000,Worklog!$I$7:$I$1000=Backend!D80)),0))</f>
        <v/>
      </c>
      <c r="J80">
        <v>76</v>
      </c>
      <c r="K80" cm="1">
        <f t="array" ref="K80">MAX(IF($I$5:I79=I80,$K$5:K79))+1</f>
        <v>60</v>
      </c>
      <c r="M80" t="str">
        <f t="shared" si="28"/>
        <v/>
      </c>
      <c r="O80" s="14" t="str" cm="1">
        <f t="array" ref="O80">IF(M80="","",IFERROR(SUM(_xlfn._xlws.FILTER(Worklog!$G$7:$G$1000,Worklog!$K$7:$K$1000=M80)),0))</f>
        <v/>
      </c>
      <c r="R80">
        <v>76</v>
      </c>
      <c r="S80" cm="1">
        <f t="array" ref="S80">MAX(IF($Q$5:Q79=Q80,$S$5:S79))+1</f>
        <v>73</v>
      </c>
      <c r="Y80" t="e">
        <f t="shared" si="29"/>
        <v>#N/A</v>
      </c>
      <c r="Z80" t="e">
        <f t="shared" si="30"/>
        <v>#N/A</v>
      </c>
      <c r="AB80">
        <v>76</v>
      </c>
      <c r="AC80" cm="1">
        <f t="array" ref="AC80">MAX(IF($AA$5:AA79=I80,$AC$5:AC79))+1</f>
        <v>62</v>
      </c>
      <c r="AE80" t="str">
        <f t="shared" si="27"/>
        <v/>
      </c>
      <c r="AS80" s="4"/>
      <c r="AT80" s="4"/>
      <c r="AU80" s="11"/>
      <c r="AV80" s="4"/>
      <c r="AZ80" s="1"/>
      <c r="BA80" s="4" t="str">
        <f>_xlfn.XLOOKUP(Backend!AZ80,Worklog!$E$7:$E$506,Worklog!$G$7:$G$506)</f>
        <v/>
      </c>
      <c r="BB80" s="4">
        <f t="shared" ca="1" si="24"/>
        <v>0</v>
      </c>
      <c r="BC80" s="11">
        <f t="shared" si="25"/>
        <v>0.125</v>
      </c>
      <c r="BD80" s="4">
        <f t="shared" si="26"/>
        <v>0</v>
      </c>
    </row>
    <row r="81" spans="2:56" x14ac:dyDescent="0.3">
      <c r="B81">
        <v>76</v>
      </c>
      <c r="D81" t="str">
        <f t="shared" si="31"/>
        <v/>
      </c>
      <c r="G81" s="23" t="str" cm="1">
        <f t="array" ref="G81">IF(C81="","",IFERROR(SUM(_xlfn._xlws.FILTER(Worklog!$G$7:$G$1000,Worklog!$I$7:$I$1000=Backend!D81)),0))</f>
        <v/>
      </c>
      <c r="J81">
        <v>77</v>
      </c>
      <c r="K81" cm="1">
        <f t="array" ref="K81">MAX(IF($I$5:I80=I81,$K$5:K80))+1</f>
        <v>61</v>
      </c>
      <c r="M81" t="str">
        <f t="shared" si="28"/>
        <v/>
      </c>
      <c r="O81" s="14" t="str" cm="1">
        <f t="array" ref="O81">IF(M81="","",IFERROR(SUM(_xlfn._xlws.FILTER(Worklog!$G$7:$G$1000,Worklog!$K$7:$K$1000=M81)),0))</f>
        <v/>
      </c>
      <c r="R81">
        <v>77</v>
      </c>
      <c r="S81" cm="1">
        <f t="array" ref="S81">MAX(IF($Q$5:Q80=Q81,$S$5:S80))+1</f>
        <v>74</v>
      </c>
      <c r="Y81" t="e">
        <f t="shared" si="29"/>
        <v>#N/A</v>
      </c>
      <c r="Z81" t="e">
        <f t="shared" si="30"/>
        <v>#N/A</v>
      </c>
      <c r="AB81">
        <v>77</v>
      </c>
      <c r="AC81" cm="1">
        <f t="array" ref="AC81">MAX(IF($AA$5:AA80=I81,$AC$5:AC80))+1</f>
        <v>63</v>
      </c>
      <c r="AE81" t="str">
        <f t="shared" si="27"/>
        <v/>
      </c>
      <c r="AS81" s="4"/>
      <c r="AT81" s="4"/>
      <c r="AU81" s="11"/>
      <c r="AV81" s="4"/>
      <c r="AZ81" s="1"/>
      <c r="BA81" s="4" t="str">
        <f>_xlfn.XLOOKUP(Backend!AZ81,Worklog!$E$7:$E$506,Worklog!$G$7:$G$506)</f>
        <v/>
      </c>
      <c r="BB81" s="4">
        <f t="shared" ca="1" si="24"/>
        <v>0</v>
      </c>
      <c r="BC81" s="11">
        <f t="shared" si="25"/>
        <v>0.125</v>
      </c>
      <c r="BD81" s="4">
        <f t="shared" si="26"/>
        <v>0</v>
      </c>
    </row>
    <row r="82" spans="2:56" x14ac:dyDescent="0.3">
      <c r="B82">
        <v>77</v>
      </c>
      <c r="D82" t="str">
        <f t="shared" si="31"/>
        <v/>
      </c>
      <c r="G82" s="23" t="str" cm="1">
        <f t="array" ref="G82">IF(C82="","",IFERROR(SUM(_xlfn._xlws.FILTER(Worklog!$G$7:$G$1000,Worklog!$I$7:$I$1000=Backend!D82)),0))</f>
        <v/>
      </c>
      <c r="J82">
        <v>78</v>
      </c>
      <c r="K82" cm="1">
        <f t="array" ref="K82">MAX(IF($I$5:I81=I82,$K$5:K81))+1</f>
        <v>62</v>
      </c>
      <c r="M82" t="str">
        <f t="shared" si="28"/>
        <v/>
      </c>
      <c r="O82" s="14" t="str" cm="1">
        <f t="array" ref="O82">IF(M82="","",IFERROR(SUM(_xlfn._xlws.FILTER(Worklog!$G$7:$G$1000,Worklog!$K$7:$K$1000=M82)),0))</f>
        <v/>
      </c>
      <c r="R82">
        <v>78</v>
      </c>
      <c r="S82" cm="1">
        <f t="array" ref="S82">MAX(IF($Q$5:Q81=Q82,$S$5:S81))+1</f>
        <v>75</v>
      </c>
      <c r="Y82" t="e">
        <f t="shared" si="29"/>
        <v>#N/A</v>
      </c>
      <c r="Z82" t="e">
        <f t="shared" si="30"/>
        <v>#N/A</v>
      </c>
      <c r="AB82">
        <v>78</v>
      </c>
      <c r="AC82" cm="1">
        <f t="array" ref="AC82">MAX(IF($AA$5:AA81=I82,$AC$5:AC81))+1</f>
        <v>64</v>
      </c>
      <c r="AE82" t="str">
        <f t="shared" si="27"/>
        <v/>
      </c>
      <c r="AS82" s="4"/>
      <c r="AT82" s="4"/>
      <c r="AU82" s="11"/>
      <c r="AV82" s="4"/>
      <c r="AZ82" s="1"/>
      <c r="BA82" s="4" t="str">
        <f>_xlfn.XLOOKUP(Backend!AZ82,Worklog!$E$7:$E$506,Worklog!$G$7:$G$506)</f>
        <v/>
      </c>
      <c r="BB82" s="4">
        <f t="shared" ca="1" si="24"/>
        <v>0</v>
      </c>
      <c r="BC82" s="11">
        <f t="shared" si="25"/>
        <v>0.125</v>
      </c>
      <c r="BD82" s="4">
        <f t="shared" si="26"/>
        <v>0</v>
      </c>
    </row>
    <row r="83" spans="2:56" x14ac:dyDescent="0.3">
      <c r="B83">
        <v>78</v>
      </c>
      <c r="D83" t="str">
        <f t="shared" si="31"/>
        <v/>
      </c>
      <c r="G83" s="23" t="str" cm="1">
        <f t="array" ref="G83">IF(C83="","",IFERROR(SUM(_xlfn._xlws.FILTER(Worklog!$G$7:$G$1000,Worklog!$I$7:$I$1000=Backend!D83)),0))</f>
        <v/>
      </c>
      <c r="J83">
        <v>79</v>
      </c>
      <c r="K83" cm="1">
        <f t="array" ref="K83">MAX(IF($I$5:I82=I83,$K$5:K82))+1</f>
        <v>63</v>
      </c>
      <c r="M83" t="str">
        <f t="shared" si="28"/>
        <v/>
      </c>
      <c r="O83" s="14" t="str" cm="1">
        <f t="array" ref="O83">IF(M83="","",IFERROR(SUM(_xlfn._xlws.FILTER(Worklog!$G$7:$G$1000,Worklog!$K$7:$K$1000=M83)),0))</f>
        <v/>
      </c>
      <c r="R83">
        <v>79</v>
      </c>
      <c r="S83" cm="1">
        <f t="array" ref="S83">MAX(IF($Q$5:Q82=Q83,$S$5:S82))+1</f>
        <v>76</v>
      </c>
      <c r="Y83" t="e">
        <f t="shared" si="29"/>
        <v>#N/A</v>
      </c>
      <c r="Z83" t="e">
        <f t="shared" si="30"/>
        <v>#N/A</v>
      </c>
      <c r="AB83">
        <v>79</v>
      </c>
      <c r="AC83" cm="1">
        <f t="array" ref="AC83">MAX(IF($AA$5:AA82=I83,$AC$5:AC82))+1</f>
        <v>65</v>
      </c>
      <c r="AE83" t="str">
        <f t="shared" si="27"/>
        <v/>
      </c>
      <c r="AS83" s="4"/>
      <c r="AT83" s="4"/>
      <c r="AU83" s="11"/>
      <c r="AV83" s="4"/>
      <c r="AZ83" s="1"/>
      <c r="BA83" s="4" t="str">
        <f>_xlfn.XLOOKUP(Backend!AZ83,Worklog!$E$7:$E$506,Worklog!$G$7:$G$506)</f>
        <v/>
      </c>
      <c r="BB83" s="4">
        <f t="shared" ca="1" si="24"/>
        <v>0</v>
      </c>
      <c r="BC83" s="11">
        <f t="shared" si="25"/>
        <v>0.125</v>
      </c>
      <c r="BD83" s="4">
        <f t="shared" si="26"/>
        <v>0</v>
      </c>
    </row>
    <row r="84" spans="2:56" x14ac:dyDescent="0.3">
      <c r="B84">
        <v>79</v>
      </c>
      <c r="D84" t="str">
        <f t="shared" si="31"/>
        <v/>
      </c>
      <c r="G84" s="23" t="str" cm="1">
        <f t="array" ref="G84">IF(C84="","",IFERROR(SUM(_xlfn._xlws.FILTER(Worklog!$G$7:$G$1000,Worklog!$I$7:$I$1000=Backend!D84)),0))</f>
        <v/>
      </c>
      <c r="J84">
        <v>80</v>
      </c>
      <c r="K84" cm="1">
        <f t="array" ref="K84">MAX(IF($I$5:I83=I84,$K$5:K83))+1</f>
        <v>64</v>
      </c>
      <c r="M84" t="str">
        <f t="shared" si="28"/>
        <v/>
      </c>
      <c r="O84" s="14" t="str" cm="1">
        <f t="array" ref="O84">IF(M84="","",IFERROR(SUM(_xlfn._xlws.FILTER(Worklog!$G$7:$G$1000,Worklog!$K$7:$K$1000=M84)),0))</f>
        <v/>
      </c>
      <c r="R84">
        <v>80</v>
      </c>
      <c r="S84" cm="1">
        <f t="array" ref="S84">MAX(IF($Q$5:Q83=Q84,$S$5:S83))+1</f>
        <v>77</v>
      </c>
      <c r="Y84" t="e">
        <f t="shared" si="29"/>
        <v>#N/A</v>
      </c>
      <c r="Z84" t="e">
        <f t="shared" si="30"/>
        <v>#N/A</v>
      </c>
      <c r="AB84">
        <v>80</v>
      </c>
      <c r="AC84" cm="1">
        <f t="array" ref="AC84">MAX(IF($AA$5:AA83=I84,$AC$5:AC83))+1</f>
        <v>66</v>
      </c>
      <c r="AE84" t="str">
        <f t="shared" si="27"/>
        <v/>
      </c>
      <c r="AS84" s="4"/>
      <c r="AT84" s="4"/>
      <c r="AU84" s="11"/>
      <c r="AV84" s="4"/>
      <c r="AZ84" s="1"/>
      <c r="BA84" s="4" t="str">
        <f>_xlfn.XLOOKUP(Backend!AZ84,Worklog!$E$7:$E$506,Worklog!$G$7:$G$506)</f>
        <v/>
      </c>
      <c r="BB84" s="4">
        <f t="shared" ca="1" si="24"/>
        <v>0</v>
      </c>
      <c r="BC84" s="11">
        <f t="shared" si="25"/>
        <v>0.125</v>
      </c>
      <c r="BD84" s="4">
        <f t="shared" si="26"/>
        <v>0</v>
      </c>
    </row>
    <row r="85" spans="2:56" x14ac:dyDescent="0.3">
      <c r="B85">
        <v>80</v>
      </c>
      <c r="D85" t="str">
        <f t="shared" si="31"/>
        <v/>
      </c>
      <c r="G85" s="23" t="str" cm="1">
        <f t="array" ref="G85">IF(C85="","",IFERROR(SUM(_xlfn._xlws.FILTER(Worklog!$G$7:$G$1000,Worklog!$I$7:$I$1000=Backend!D85)),0))</f>
        <v/>
      </c>
      <c r="J85">
        <v>81</v>
      </c>
      <c r="K85" cm="1">
        <f t="array" ref="K85">MAX(IF($I$5:I84=I85,$K$5:K84))+1</f>
        <v>65</v>
      </c>
      <c r="M85" t="str">
        <f t="shared" si="28"/>
        <v/>
      </c>
      <c r="O85" s="14" t="str" cm="1">
        <f t="array" ref="O85">IF(M85="","",IFERROR(SUM(_xlfn._xlws.FILTER(Worklog!$G$7:$G$1000,Worklog!$K$7:$K$1000=M85)),0))</f>
        <v/>
      </c>
      <c r="R85">
        <v>81</v>
      </c>
      <c r="S85" cm="1">
        <f t="array" ref="S85">MAX(IF($Q$5:Q84=Q85,$S$5:S84))+1</f>
        <v>78</v>
      </c>
      <c r="Y85" t="e">
        <f t="shared" si="29"/>
        <v>#N/A</v>
      </c>
      <c r="Z85" t="e">
        <f t="shared" si="30"/>
        <v>#N/A</v>
      </c>
      <c r="AB85">
        <v>81</v>
      </c>
      <c r="AC85" cm="1">
        <f t="array" ref="AC85">MAX(IF($AA$5:AA84=I85,$AC$5:AC84))+1</f>
        <v>67</v>
      </c>
      <c r="AE85" t="str">
        <f t="shared" si="27"/>
        <v/>
      </c>
      <c r="AS85" s="4"/>
      <c r="AT85" s="4"/>
      <c r="AU85" s="11"/>
      <c r="AV85" s="4"/>
      <c r="AZ85" s="1"/>
      <c r="BA85" s="4" t="str">
        <f>_xlfn.XLOOKUP(Backend!AZ85,Worklog!$E$7:$E$506,Worklog!$G$7:$G$506)</f>
        <v/>
      </c>
      <c r="BB85" s="4">
        <f t="shared" ca="1" si="24"/>
        <v>0</v>
      </c>
      <c r="BC85" s="11">
        <f t="shared" si="25"/>
        <v>0.125</v>
      </c>
      <c r="BD85" s="4">
        <f t="shared" si="26"/>
        <v>0</v>
      </c>
    </row>
    <row r="86" spans="2:56" x14ac:dyDescent="0.3">
      <c r="B86">
        <v>81</v>
      </c>
      <c r="D86" t="str">
        <f t="shared" si="31"/>
        <v/>
      </c>
      <c r="G86" s="23" t="str" cm="1">
        <f t="array" ref="G86">IF(C86="","",IFERROR(SUM(_xlfn._xlws.FILTER(Worklog!$G$7:$G$1000,Worklog!$I$7:$I$1000=Backend!D86)),0))</f>
        <v/>
      </c>
      <c r="J86">
        <v>82</v>
      </c>
      <c r="K86" cm="1">
        <f t="array" ref="K86">MAX(IF($I$5:I85=I86,$K$5:K85))+1</f>
        <v>66</v>
      </c>
      <c r="M86" t="str">
        <f t="shared" si="28"/>
        <v/>
      </c>
      <c r="O86" s="14" t="str" cm="1">
        <f t="array" ref="O86">IF(M86="","",IFERROR(SUM(_xlfn._xlws.FILTER(Worklog!$G$7:$G$1000,Worklog!$K$7:$K$1000=M86)),0))</f>
        <v/>
      </c>
      <c r="R86">
        <v>82</v>
      </c>
      <c r="S86" cm="1">
        <f t="array" ref="S86">MAX(IF($Q$5:Q85=Q86,$S$5:S85))+1</f>
        <v>79</v>
      </c>
      <c r="Y86" t="e">
        <f t="shared" si="29"/>
        <v>#N/A</v>
      </c>
      <c r="Z86" t="e">
        <f t="shared" si="30"/>
        <v>#N/A</v>
      </c>
      <c r="AB86">
        <v>82</v>
      </c>
      <c r="AC86" cm="1">
        <f t="array" ref="AC86">MAX(IF($AA$5:AA85=I86,$AC$5:AC85))+1</f>
        <v>68</v>
      </c>
      <c r="AE86" t="str">
        <f t="shared" si="27"/>
        <v/>
      </c>
      <c r="AS86" s="4"/>
      <c r="AT86" s="4"/>
      <c r="AU86" s="11"/>
      <c r="AV86" s="4"/>
      <c r="AZ86" s="1"/>
      <c r="BA86" s="4" t="str">
        <f>_xlfn.XLOOKUP(Backend!AZ86,Worklog!$E$7:$E$506,Worklog!$G$7:$G$506)</f>
        <v/>
      </c>
      <c r="BB86" s="4">
        <f t="shared" ca="1" si="24"/>
        <v>0</v>
      </c>
      <c r="BC86" s="11">
        <f t="shared" si="25"/>
        <v>0.125</v>
      </c>
      <c r="BD86" s="4">
        <f t="shared" si="26"/>
        <v>0</v>
      </c>
    </row>
    <row r="87" spans="2:56" x14ac:dyDescent="0.3">
      <c r="B87">
        <v>82</v>
      </c>
      <c r="D87" t="str">
        <f t="shared" si="31"/>
        <v/>
      </c>
      <c r="G87" s="23" t="str" cm="1">
        <f t="array" ref="G87">IF(C87="","",IFERROR(SUM(_xlfn._xlws.FILTER(Worklog!$G$7:$G$1000,Worklog!$I$7:$I$1000=Backend!D87)),0))</f>
        <v/>
      </c>
      <c r="J87">
        <v>83</v>
      </c>
      <c r="K87" cm="1">
        <f t="array" ref="K87">MAX(IF($I$5:I86=I87,$K$5:K86))+1</f>
        <v>67</v>
      </c>
      <c r="M87" t="str">
        <f t="shared" si="28"/>
        <v/>
      </c>
      <c r="O87" s="14" t="str" cm="1">
        <f t="array" ref="O87">IF(M87="","",IFERROR(SUM(_xlfn._xlws.FILTER(Worklog!$G$7:$G$1000,Worklog!$K$7:$K$1000=M87)),0))</f>
        <v/>
      </c>
      <c r="R87">
        <v>83</v>
      </c>
      <c r="S87" cm="1">
        <f t="array" ref="S87">MAX(IF($Q$5:Q86=Q87,$S$5:S86))+1</f>
        <v>80</v>
      </c>
      <c r="Y87" t="e">
        <f t="shared" si="29"/>
        <v>#N/A</v>
      </c>
      <c r="Z87" t="e">
        <f t="shared" si="30"/>
        <v>#N/A</v>
      </c>
      <c r="AB87">
        <v>83</v>
      </c>
      <c r="AC87" cm="1">
        <f t="array" ref="AC87">MAX(IF($AA$5:AA86=I87,$AC$5:AC86))+1</f>
        <v>69</v>
      </c>
      <c r="AE87" t="str">
        <f t="shared" si="27"/>
        <v/>
      </c>
      <c r="AS87" s="4"/>
      <c r="AT87" s="4"/>
      <c r="AU87" s="11"/>
      <c r="AV87" s="4"/>
      <c r="AZ87" s="1"/>
      <c r="BA87" s="4" t="str">
        <f>_xlfn.XLOOKUP(Backend!AZ87,Worklog!$E$7:$E$506,Worklog!$G$7:$G$506)</f>
        <v/>
      </c>
      <c r="BB87" s="4">
        <f t="shared" ca="1" si="24"/>
        <v>0</v>
      </c>
      <c r="BC87" s="11">
        <f t="shared" si="25"/>
        <v>0.125</v>
      </c>
      <c r="BD87" s="4">
        <f t="shared" si="26"/>
        <v>0</v>
      </c>
    </row>
    <row r="88" spans="2:56" x14ac:dyDescent="0.3">
      <c r="B88">
        <v>83</v>
      </c>
      <c r="D88" t="str">
        <f t="shared" si="31"/>
        <v/>
      </c>
      <c r="G88" s="23" t="str" cm="1">
        <f t="array" ref="G88">IF(C88="","",IFERROR(SUM(_xlfn._xlws.FILTER(Worklog!$G$7:$G$1000,Worklog!$I$7:$I$1000=Backend!D88)),0))</f>
        <v/>
      </c>
      <c r="J88">
        <v>84</v>
      </c>
      <c r="K88" cm="1">
        <f t="array" ref="K88">MAX(IF($I$5:I87=I88,$K$5:K87))+1</f>
        <v>68</v>
      </c>
      <c r="M88" t="str">
        <f t="shared" si="28"/>
        <v/>
      </c>
      <c r="O88" s="14" t="str" cm="1">
        <f t="array" ref="O88">IF(M88="","",IFERROR(SUM(_xlfn._xlws.FILTER(Worklog!$G$7:$G$1000,Worklog!$K$7:$K$1000=M88)),0))</f>
        <v/>
      </c>
      <c r="R88">
        <v>84</v>
      </c>
      <c r="S88" cm="1">
        <f t="array" ref="S88">MAX(IF($Q$5:Q87=Q88,$S$5:S87))+1</f>
        <v>81</v>
      </c>
      <c r="Y88" t="e">
        <f t="shared" si="29"/>
        <v>#N/A</v>
      </c>
      <c r="Z88" t="e">
        <f t="shared" si="30"/>
        <v>#N/A</v>
      </c>
      <c r="AB88">
        <v>84</v>
      </c>
      <c r="AC88" cm="1">
        <f t="array" ref="AC88">MAX(IF($AA$5:AA87=I88,$AC$5:AC87))+1</f>
        <v>70</v>
      </c>
      <c r="AE88" t="str">
        <f t="shared" si="27"/>
        <v/>
      </c>
      <c r="AS88" s="4"/>
      <c r="AT88" s="4"/>
      <c r="AU88" s="11"/>
      <c r="AV88" s="4"/>
      <c r="AZ88" s="1"/>
      <c r="BA88" s="4" t="str">
        <f>_xlfn.XLOOKUP(Backend!AZ88,Worklog!$E$7:$E$506,Worklog!$G$7:$G$506)</f>
        <v/>
      </c>
      <c r="BB88" s="4">
        <f t="shared" ca="1" si="24"/>
        <v>0</v>
      </c>
      <c r="BC88" s="11">
        <f t="shared" si="25"/>
        <v>0.125</v>
      </c>
      <c r="BD88" s="4">
        <f t="shared" si="26"/>
        <v>0</v>
      </c>
    </row>
    <row r="89" spans="2:56" x14ac:dyDescent="0.3">
      <c r="B89">
        <v>84</v>
      </c>
      <c r="D89" t="str">
        <f t="shared" si="31"/>
        <v/>
      </c>
      <c r="G89" s="23" t="str" cm="1">
        <f t="array" ref="G89">IF(C89="","",IFERROR(SUM(_xlfn._xlws.FILTER(Worklog!$G$7:$G$1000,Worklog!$I$7:$I$1000=Backend!D89)),0))</f>
        <v/>
      </c>
      <c r="J89">
        <v>85</v>
      </c>
      <c r="K89" cm="1">
        <f t="array" ref="K89">MAX(IF($I$5:I88=I89,$K$5:K88))+1</f>
        <v>69</v>
      </c>
      <c r="M89" t="str">
        <f t="shared" si="28"/>
        <v/>
      </c>
      <c r="O89" s="14" t="str" cm="1">
        <f t="array" ref="O89">IF(M89="","",IFERROR(SUM(_xlfn._xlws.FILTER(Worklog!$G$7:$G$1000,Worklog!$K$7:$K$1000=M89)),0))</f>
        <v/>
      </c>
      <c r="R89">
        <v>85</v>
      </c>
      <c r="S89" cm="1">
        <f t="array" ref="S89">MAX(IF($Q$5:Q88=Q89,$S$5:S88))+1</f>
        <v>82</v>
      </c>
      <c r="Y89" t="e">
        <f t="shared" si="29"/>
        <v>#N/A</v>
      </c>
      <c r="Z89" t="e">
        <f t="shared" si="30"/>
        <v>#N/A</v>
      </c>
      <c r="AB89">
        <v>85</v>
      </c>
      <c r="AC89" cm="1">
        <f t="array" ref="AC89">MAX(IF($AA$5:AA88=I89,$AC$5:AC88))+1</f>
        <v>71</v>
      </c>
      <c r="AE89" t="str">
        <f t="shared" si="27"/>
        <v/>
      </c>
      <c r="AS89" s="4"/>
      <c r="AT89" s="4"/>
      <c r="AU89" s="11"/>
      <c r="AV89" s="4"/>
      <c r="AZ89" s="1"/>
      <c r="BA89" s="4" t="str">
        <f>_xlfn.XLOOKUP(Backend!AZ89,Worklog!$E$7:$E$506,Worklog!$G$7:$G$506)</f>
        <v/>
      </c>
      <c r="BB89" s="4">
        <f t="shared" ca="1" si="24"/>
        <v>0</v>
      </c>
      <c r="BC89" s="11">
        <f t="shared" si="25"/>
        <v>0.125</v>
      </c>
      <c r="BD89" s="4">
        <f t="shared" si="26"/>
        <v>0</v>
      </c>
    </row>
    <row r="90" spans="2:56" x14ac:dyDescent="0.3">
      <c r="B90">
        <v>85</v>
      </c>
      <c r="D90" t="str">
        <f t="shared" si="31"/>
        <v/>
      </c>
      <c r="G90" s="23" t="str" cm="1">
        <f t="array" ref="G90">IF(C90="","",IFERROR(SUM(_xlfn._xlws.FILTER(Worklog!$G$7:$G$1000,Worklog!$I$7:$I$1000=Backend!D90)),0))</f>
        <v/>
      </c>
      <c r="J90">
        <v>86</v>
      </c>
      <c r="K90" cm="1">
        <f t="array" ref="K90">MAX(IF($I$5:I89=I90,$K$5:K89))+1</f>
        <v>70</v>
      </c>
      <c r="M90" t="str">
        <f t="shared" si="28"/>
        <v/>
      </c>
      <c r="O90" s="14" t="str" cm="1">
        <f t="array" ref="O90">IF(M90="","",IFERROR(SUM(_xlfn._xlws.FILTER(Worklog!$G$7:$G$1000,Worklog!$K$7:$K$1000=M90)),0))</f>
        <v/>
      </c>
      <c r="R90">
        <v>86</v>
      </c>
      <c r="S90" cm="1">
        <f t="array" ref="S90">MAX(IF($Q$5:Q89=Q90,$S$5:S89))+1</f>
        <v>83</v>
      </c>
      <c r="Y90" t="e">
        <f t="shared" si="29"/>
        <v>#N/A</v>
      </c>
      <c r="Z90" t="e">
        <f t="shared" si="30"/>
        <v>#N/A</v>
      </c>
      <c r="AB90">
        <v>86</v>
      </c>
      <c r="AC90" cm="1">
        <f t="array" ref="AC90">MAX(IF($AA$5:AA89=I90,$AC$5:AC89))+1</f>
        <v>72</v>
      </c>
      <c r="AE90" t="str">
        <f t="shared" si="27"/>
        <v/>
      </c>
      <c r="AS90" s="4"/>
      <c r="AT90" s="4"/>
      <c r="AU90" s="11"/>
      <c r="AV90" s="4"/>
      <c r="AZ90" s="1"/>
      <c r="BA90" s="4" t="str">
        <f>_xlfn.XLOOKUP(Backend!AZ90,Worklog!$E$7:$E$506,Worklog!$G$7:$G$506)</f>
        <v/>
      </c>
      <c r="BB90" s="4">
        <f t="shared" ca="1" si="24"/>
        <v>0</v>
      </c>
      <c r="BC90" s="11">
        <f t="shared" si="25"/>
        <v>0.125</v>
      </c>
      <c r="BD90" s="4">
        <f t="shared" si="26"/>
        <v>0</v>
      </c>
    </row>
    <row r="91" spans="2:56" x14ac:dyDescent="0.3">
      <c r="B91">
        <v>86</v>
      </c>
      <c r="D91" t="str">
        <f t="shared" si="31"/>
        <v/>
      </c>
      <c r="G91" s="23" t="str" cm="1">
        <f t="array" ref="G91">IF(C91="","",IFERROR(SUM(_xlfn._xlws.FILTER(Worklog!$G$7:$G$1000,Worklog!$I$7:$I$1000=Backend!D91)),0))</f>
        <v/>
      </c>
      <c r="J91">
        <v>87</v>
      </c>
      <c r="K91" cm="1">
        <f t="array" ref="K91">MAX(IF($I$5:I90=I91,$K$5:K90))+1</f>
        <v>71</v>
      </c>
      <c r="M91" t="str">
        <f t="shared" si="28"/>
        <v/>
      </c>
      <c r="O91" s="14" t="str" cm="1">
        <f t="array" ref="O91">IF(M91="","",IFERROR(SUM(_xlfn._xlws.FILTER(Worklog!$G$7:$G$1000,Worklog!$K$7:$K$1000=M91)),0))</f>
        <v/>
      </c>
      <c r="R91">
        <v>87</v>
      </c>
      <c r="S91" cm="1">
        <f t="array" ref="S91">MAX(IF($Q$5:Q90=Q91,$S$5:S90))+1</f>
        <v>84</v>
      </c>
      <c r="Y91" t="e">
        <f t="shared" si="29"/>
        <v>#N/A</v>
      </c>
      <c r="Z91" t="e">
        <f t="shared" si="30"/>
        <v>#N/A</v>
      </c>
      <c r="AB91">
        <v>87</v>
      </c>
      <c r="AC91" cm="1">
        <f t="array" ref="AC91">MAX(IF($AA$5:AA90=I91,$AC$5:AC90))+1</f>
        <v>73</v>
      </c>
      <c r="AE91" t="str">
        <f t="shared" si="27"/>
        <v/>
      </c>
      <c r="AS91" s="4"/>
      <c r="AT91" s="4"/>
      <c r="AU91" s="11"/>
      <c r="AV91" s="4"/>
      <c r="AZ91" s="1"/>
      <c r="BA91" s="4" t="str">
        <f>_xlfn.XLOOKUP(Backend!AZ91,Worklog!$E$7:$E$506,Worklog!$G$7:$G$506)</f>
        <v/>
      </c>
      <c r="BB91" s="4">
        <f t="shared" ca="1" si="24"/>
        <v>0</v>
      </c>
      <c r="BC91" s="11">
        <f t="shared" si="25"/>
        <v>0.125</v>
      </c>
      <c r="BD91" s="4">
        <f t="shared" si="26"/>
        <v>0</v>
      </c>
    </row>
    <row r="92" spans="2:56" x14ac:dyDescent="0.3">
      <c r="B92">
        <v>87</v>
      </c>
      <c r="D92" t="str">
        <f t="shared" si="31"/>
        <v/>
      </c>
      <c r="G92" s="23" t="str" cm="1">
        <f t="array" ref="G92">IF(C92="","",IFERROR(SUM(_xlfn._xlws.FILTER(Worklog!$G$7:$G$1000,Worklog!$I$7:$I$1000=Backend!D92)),0))</f>
        <v/>
      </c>
      <c r="J92">
        <v>88</v>
      </c>
      <c r="K92" cm="1">
        <f t="array" ref="K92">MAX(IF($I$5:I91=I92,$K$5:K91))+1</f>
        <v>72</v>
      </c>
      <c r="M92" t="str">
        <f t="shared" si="28"/>
        <v/>
      </c>
      <c r="O92" s="14" t="str" cm="1">
        <f t="array" ref="O92">IF(M92="","",IFERROR(SUM(_xlfn._xlws.FILTER(Worklog!$G$7:$G$1000,Worklog!$K$7:$K$1000=M92)),0))</f>
        <v/>
      </c>
      <c r="R92">
        <v>88</v>
      </c>
      <c r="S92" cm="1">
        <f t="array" ref="S92">MAX(IF($Q$5:Q91=Q92,$S$5:S91))+1</f>
        <v>85</v>
      </c>
      <c r="Y92" t="e">
        <f t="shared" si="29"/>
        <v>#N/A</v>
      </c>
      <c r="Z92" t="e">
        <f t="shared" si="30"/>
        <v>#N/A</v>
      </c>
      <c r="AB92">
        <v>88</v>
      </c>
      <c r="AC92" cm="1">
        <f t="array" ref="AC92">MAX(IF($AA$5:AA91=I92,$AC$5:AC91))+1</f>
        <v>74</v>
      </c>
      <c r="AE92" t="str">
        <f t="shared" si="27"/>
        <v/>
      </c>
      <c r="AS92" s="4"/>
      <c r="AT92" s="4"/>
      <c r="AU92" s="11"/>
      <c r="AV92" s="4"/>
      <c r="AZ92" s="1"/>
      <c r="BA92" s="4" t="str">
        <f>_xlfn.XLOOKUP(Backend!AZ92,Worklog!$E$7:$E$506,Worklog!$G$7:$G$506)</f>
        <v/>
      </c>
      <c r="BB92" s="4">
        <f t="shared" ca="1" si="24"/>
        <v>0</v>
      </c>
      <c r="BC92" s="11">
        <f t="shared" si="25"/>
        <v>0.125</v>
      </c>
      <c r="BD92" s="4">
        <f t="shared" si="26"/>
        <v>0</v>
      </c>
    </row>
    <row r="93" spans="2:56" x14ac:dyDescent="0.3">
      <c r="B93">
        <v>88</v>
      </c>
      <c r="D93" t="str">
        <f t="shared" si="31"/>
        <v/>
      </c>
      <c r="G93" s="23" t="str" cm="1">
        <f t="array" ref="G93">IF(C93="","",IFERROR(SUM(_xlfn._xlws.FILTER(Worklog!$G$7:$G$1000,Worklog!$I$7:$I$1000=Backend!D93)),0))</f>
        <v/>
      </c>
      <c r="J93">
        <v>89</v>
      </c>
      <c r="K93" cm="1">
        <f t="array" ref="K93">MAX(IF($I$5:I92=I93,$K$5:K92))+1</f>
        <v>73</v>
      </c>
      <c r="M93" t="str">
        <f t="shared" si="28"/>
        <v/>
      </c>
      <c r="O93" s="14" t="str" cm="1">
        <f t="array" ref="O93">IF(M93="","",IFERROR(SUM(_xlfn._xlws.FILTER(Worklog!$G$7:$G$1000,Worklog!$K$7:$K$1000=M93)),0))</f>
        <v/>
      </c>
      <c r="R93">
        <v>89</v>
      </c>
      <c r="S93" cm="1">
        <f t="array" ref="S93">MAX(IF($Q$5:Q92=Q93,$S$5:S92))+1</f>
        <v>86</v>
      </c>
      <c r="Y93" t="e">
        <f t="shared" si="29"/>
        <v>#N/A</v>
      </c>
      <c r="Z93" t="e">
        <f t="shared" si="30"/>
        <v>#N/A</v>
      </c>
      <c r="AB93">
        <v>89</v>
      </c>
      <c r="AC93" cm="1">
        <f t="array" ref="AC93">MAX(IF($AA$5:AA92=I93,$AC$5:AC92))+1</f>
        <v>75</v>
      </c>
      <c r="AE93" t="str">
        <f t="shared" si="27"/>
        <v/>
      </c>
      <c r="AS93" s="4"/>
      <c r="AT93" s="4"/>
      <c r="AU93" s="11"/>
      <c r="AV93" s="4"/>
      <c r="AZ93" s="1"/>
      <c r="BA93" s="4" t="str">
        <f>_xlfn.XLOOKUP(Backend!AZ93,Worklog!$E$7:$E$506,Worklog!$G$7:$G$506)</f>
        <v/>
      </c>
      <c r="BB93" s="4">
        <f t="shared" ca="1" si="24"/>
        <v>0</v>
      </c>
      <c r="BC93" s="11">
        <f t="shared" si="25"/>
        <v>0.125</v>
      </c>
      <c r="BD93" s="4">
        <f t="shared" si="26"/>
        <v>0</v>
      </c>
    </row>
    <row r="94" spans="2:56" x14ac:dyDescent="0.3">
      <c r="B94">
        <v>89</v>
      </c>
      <c r="D94" t="str">
        <f t="shared" si="31"/>
        <v/>
      </c>
      <c r="G94" s="23" t="str" cm="1">
        <f t="array" ref="G94">IF(C94="","",IFERROR(SUM(_xlfn._xlws.FILTER(Worklog!$G$7:$G$1000,Worklog!$I$7:$I$1000=Backend!D94)),0))</f>
        <v/>
      </c>
      <c r="J94">
        <v>90</v>
      </c>
      <c r="K94" cm="1">
        <f t="array" ref="K94">MAX(IF($I$5:I93=I94,$K$5:K93))+1</f>
        <v>74</v>
      </c>
      <c r="M94" t="str">
        <f t="shared" si="28"/>
        <v/>
      </c>
      <c r="O94" s="14" t="str" cm="1">
        <f t="array" ref="O94">IF(M94="","",IFERROR(SUM(_xlfn._xlws.FILTER(Worklog!$G$7:$G$1000,Worklog!$K$7:$K$1000=M94)),0))</f>
        <v/>
      </c>
      <c r="R94">
        <v>90</v>
      </c>
      <c r="S94" cm="1">
        <f t="array" ref="S94">MAX(IF($Q$5:Q93=Q94,$S$5:S93))+1</f>
        <v>87</v>
      </c>
      <c r="Y94" t="e">
        <f t="shared" si="29"/>
        <v>#N/A</v>
      </c>
      <c r="Z94" t="e">
        <f t="shared" si="30"/>
        <v>#N/A</v>
      </c>
      <c r="AB94">
        <v>90</v>
      </c>
      <c r="AC94" cm="1">
        <f t="array" ref="AC94">MAX(IF($AA$5:AA93=I94,$AC$5:AC93))+1</f>
        <v>76</v>
      </c>
      <c r="AE94" t="str">
        <f t="shared" si="27"/>
        <v/>
      </c>
      <c r="AS94" s="4"/>
      <c r="AT94" s="4"/>
      <c r="AU94" s="11"/>
      <c r="AV94" s="4"/>
      <c r="AZ94" s="1"/>
      <c r="BA94" s="4" t="str">
        <f>_xlfn.XLOOKUP(Backend!AZ94,Worklog!$E$7:$E$506,Worklog!$G$7:$G$506)</f>
        <v/>
      </c>
      <c r="BB94" s="4">
        <f t="shared" ca="1" si="24"/>
        <v>0</v>
      </c>
      <c r="BC94" s="11">
        <f t="shared" si="25"/>
        <v>0.125</v>
      </c>
      <c r="BD94" s="4">
        <f t="shared" si="26"/>
        <v>0</v>
      </c>
    </row>
    <row r="95" spans="2:56" x14ac:dyDescent="0.3">
      <c r="B95">
        <v>90</v>
      </c>
      <c r="D95" t="str">
        <f t="shared" si="31"/>
        <v/>
      </c>
      <c r="G95" s="23" t="str" cm="1">
        <f t="array" ref="G95">IF(C95="","",IFERROR(SUM(_xlfn._xlws.FILTER(Worklog!$G$7:$G$1000,Worklog!$I$7:$I$1000=Backend!D95)),0))</f>
        <v/>
      </c>
      <c r="J95">
        <v>91</v>
      </c>
      <c r="K95" cm="1">
        <f t="array" ref="K95">MAX(IF($I$5:I94=I95,$K$5:K94))+1</f>
        <v>75</v>
      </c>
      <c r="M95" t="str">
        <f t="shared" si="28"/>
        <v/>
      </c>
      <c r="O95" s="14" t="str" cm="1">
        <f t="array" ref="O95">IF(M95="","",IFERROR(SUM(_xlfn._xlws.FILTER(Worklog!$G$7:$G$1000,Worklog!$K$7:$K$1000=M95)),0))</f>
        <v/>
      </c>
      <c r="R95">
        <v>91</v>
      </c>
      <c r="S95" cm="1">
        <f t="array" ref="S95">MAX(IF($Q$5:Q94=Q95,$S$5:S94))+1</f>
        <v>88</v>
      </c>
      <c r="Y95" t="e">
        <f t="shared" si="29"/>
        <v>#N/A</v>
      </c>
      <c r="Z95" t="e">
        <f t="shared" si="30"/>
        <v>#N/A</v>
      </c>
      <c r="AB95">
        <v>91</v>
      </c>
      <c r="AC95" cm="1">
        <f t="array" ref="AC95">MAX(IF($AA$5:AA94=I95,$AC$5:AC94))+1</f>
        <v>77</v>
      </c>
      <c r="AE95" t="str">
        <f t="shared" si="27"/>
        <v/>
      </c>
      <c r="AS95" s="4"/>
      <c r="AT95" s="4"/>
      <c r="AU95" s="11"/>
      <c r="AV95" s="4"/>
      <c r="AZ95" s="1"/>
      <c r="BA95" s="4" t="str">
        <f>_xlfn.XLOOKUP(Backend!AZ95,Worklog!$E$7:$E$506,Worklog!$G$7:$G$506)</f>
        <v/>
      </c>
      <c r="BB95" s="4">
        <f t="shared" ca="1" si="24"/>
        <v>0</v>
      </c>
      <c r="BC95" s="11">
        <f t="shared" si="25"/>
        <v>0.125</v>
      </c>
      <c r="BD95" s="4">
        <f t="shared" si="26"/>
        <v>0</v>
      </c>
    </row>
    <row r="96" spans="2:56" x14ac:dyDescent="0.3">
      <c r="B96">
        <v>91</v>
      </c>
      <c r="D96" t="str">
        <f t="shared" si="31"/>
        <v/>
      </c>
      <c r="G96" s="23" t="str" cm="1">
        <f t="array" ref="G96">IF(C96="","",IFERROR(SUM(_xlfn._xlws.FILTER(Worklog!$G$7:$G$1000,Worklog!$I$7:$I$1000=Backend!D96)),0))</f>
        <v/>
      </c>
      <c r="J96">
        <v>92</v>
      </c>
      <c r="K96" cm="1">
        <f t="array" ref="K96">MAX(IF($I$5:I95=I96,$K$5:K95))+1</f>
        <v>76</v>
      </c>
      <c r="M96" t="str">
        <f t="shared" si="28"/>
        <v/>
      </c>
      <c r="O96" s="14" t="str" cm="1">
        <f t="array" ref="O96">IF(M96="","",IFERROR(SUM(_xlfn._xlws.FILTER(Worklog!$G$7:$G$1000,Worklog!$K$7:$K$1000=M96)),0))</f>
        <v/>
      </c>
      <c r="R96">
        <v>92</v>
      </c>
      <c r="S96" cm="1">
        <f t="array" ref="S96">MAX(IF($Q$5:Q95=Q96,$S$5:S95))+1</f>
        <v>89</v>
      </c>
      <c r="Y96" t="e">
        <f t="shared" si="29"/>
        <v>#N/A</v>
      </c>
      <c r="Z96" t="e">
        <f t="shared" si="30"/>
        <v>#N/A</v>
      </c>
      <c r="AB96">
        <v>92</v>
      </c>
      <c r="AC96" cm="1">
        <f t="array" ref="AC96">MAX(IF($AA$5:AA95=I96,$AC$5:AC95))+1</f>
        <v>78</v>
      </c>
      <c r="AE96" t="str">
        <f t="shared" si="27"/>
        <v/>
      </c>
      <c r="AS96" s="4"/>
      <c r="AT96" s="4"/>
      <c r="AU96" s="11"/>
      <c r="AV96" s="4"/>
      <c r="AZ96" s="1"/>
      <c r="BA96" s="4" t="str">
        <f>_xlfn.XLOOKUP(Backend!AZ96,Worklog!$E$7:$E$506,Worklog!$G$7:$G$506)</f>
        <v/>
      </c>
      <c r="BB96" s="4">
        <f t="shared" ca="1" si="24"/>
        <v>0</v>
      </c>
      <c r="BC96" s="11">
        <f t="shared" si="25"/>
        <v>0.125</v>
      </c>
      <c r="BD96" s="4">
        <f t="shared" si="26"/>
        <v>0</v>
      </c>
    </row>
    <row r="97" spans="2:56" x14ac:dyDescent="0.3">
      <c r="B97">
        <v>92</v>
      </c>
      <c r="D97" t="str">
        <f t="shared" si="31"/>
        <v/>
      </c>
      <c r="G97" s="23" t="str" cm="1">
        <f t="array" ref="G97">IF(C97="","",IFERROR(SUM(_xlfn._xlws.FILTER(Worklog!$G$7:$G$1000,Worklog!$I$7:$I$1000=Backend!D97)),0))</f>
        <v/>
      </c>
      <c r="J97">
        <v>93</v>
      </c>
      <c r="K97" cm="1">
        <f t="array" ref="K97">MAX(IF($I$5:I96=I97,$K$5:K96))+1</f>
        <v>77</v>
      </c>
      <c r="M97" t="str">
        <f t="shared" si="28"/>
        <v/>
      </c>
      <c r="O97" s="14" t="str" cm="1">
        <f t="array" ref="O97">IF(M97="","",IFERROR(SUM(_xlfn._xlws.FILTER(Worklog!$G$7:$G$1000,Worklog!$K$7:$K$1000=M97)),0))</f>
        <v/>
      </c>
      <c r="R97">
        <v>93</v>
      </c>
      <c r="S97" cm="1">
        <f t="array" ref="S97">MAX(IF($Q$5:Q96=Q97,$S$5:S96))+1</f>
        <v>90</v>
      </c>
      <c r="Y97" t="e">
        <f t="shared" si="29"/>
        <v>#N/A</v>
      </c>
      <c r="Z97" t="e">
        <f t="shared" si="30"/>
        <v>#N/A</v>
      </c>
      <c r="AB97">
        <v>93</v>
      </c>
      <c r="AC97" cm="1">
        <f t="array" ref="AC97">MAX(IF($AA$5:AA96=I97,$AC$5:AC96))+1</f>
        <v>79</v>
      </c>
      <c r="AE97" t="str">
        <f t="shared" si="27"/>
        <v/>
      </c>
      <c r="AS97" s="4"/>
      <c r="AT97" s="4"/>
      <c r="AU97" s="11"/>
      <c r="AV97" s="4"/>
      <c r="AZ97" s="1"/>
      <c r="BA97" s="4" t="str">
        <f>_xlfn.XLOOKUP(Backend!AZ97,Worklog!$E$7:$E$506,Worklog!$G$7:$G$506)</f>
        <v/>
      </c>
      <c r="BB97" s="4">
        <f t="shared" ca="1" si="24"/>
        <v>0</v>
      </c>
      <c r="BC97" s="11">
        <f t="shared" si="25"/>
        <v>0.125</v>
      </c>
      <c r="BD97" s="4">
        <f t="shared" si="26"/>
        <v>0</v>
      </c>
    </row>
    <row r="98" spans="2:56" x14ac:dyDescent="0.3">
      <c r="B98">
        <v>93</v>
      </c>
      <c r="D98" t="str">
        <f t="shared" si="31"/>
        <v/>
      </c>
      <c r="G98" s="23" t="str" cm="1">
        <f t="array" ref="G98">IF(C98="","",IFERROR(SUM(_xlfn._xlws.FILTER(Worklog!$G$7:$G$1000,Worklog!$I$7:$I$1000=Backend!D98)),0))</f>
        <v/>
      </c>
      <c r="J98">
        <v>94</v>
      </c>
      <c r="K98" cm="1">
        <f t="array" ref="K98">MAX(IF($I$5:I97=I98,$K$5:K97))+1</f>
        <v>78</v>
      </c>
      <c r="M98" t="str">
        <f t="shared" si="28"/>
        <v/>
      </c>
      <c r="O98" s="14" t="str" cm="1">
        <f t="array" ref="O98">IF(M98="","",IFERROR(SUM(_xlfn._xlws.FILTER(Worklog!$G$7:$G$1000,Worklog!$K$7:$K$1000=M98)),0))</f>
        <v/>
      </c>
      <c r="R98">
        <v>94</v>
      </c>
      <c r="S98" cm="1">
        <f t="array" ref="S98">MAX(IF($Q$5:Q97=Q98,$S$5:S97))+1</f>
        <v>91</v>
      </c>
      <c r="Y98" t="e">
        <f t="shared" si="29"/>
        <v>#N/A</v>
      </c>
      <c r="Z98" t="e">
        <f t="shared" si="30"/>
        <v>#N/A</v>
      </c>
      <c r="AB98">
        <v>94</v>
      </c>
      <c r="AC98" cm="1">
        <f t="array" ref="AC98">MAX(IF($AA$5:AA97=I98,$AC$5:AC97))+1</f>
        <v>80</v>
      </c>
      <c r="AE98" t="str">
        <f t="shared" si="27"/>
        <v/>
      </c>
      <c r="AS98" s="4"/>
      <c r="AT98" s="4"/>
      <c r="AU98" s="11"/>
      <c r="AV98" s="4"/>
      <c r="AZ98" s="1"/>
      <c r="BA98" s="4" t="str">
        <f>_xlfn.XLOOKUP(Backend!AZ98,Worklog!$E$7:$E$506,Worklog!$G$7:$G$506)</f>
        <v/>
      </c>
      <c r="BB98" s="4">
        <f t="shared" ca="1" si="24"/>
        <v>0</v>
      </c>
      <c r="BC98" s="11">
        <f t="shared" si="25"/>
        <v>0.125</v>
      </c>
      <c r="BD98" s="4">
        <f t="shared" si="26"/>
        <v>0</v>
      </c>
    </row>
    <row r="99" spans="2:56" x14ac:dyDescent="0.3">
      <c r="B99">
        <v>94</v>
      </c>
      <c r="D99" t="str">
        <f t="shared" si="31"/>
        <v/>
      </c>
      <c r="G99" s="23" t="str" cm="1">
        <f t="array" ref="G99">IF(C99="","",IFERROR(SUM(_xlfn._xlws.FILTER(Worklog!$G$7:$G$1000,Worklog!$I$7:$I$1000=Backend!D99)),0))</f>
        <v/>
      </c>
      <c r="J99">
        <v>95</v>
      </c>
      <c r="K99" cm="1">
        <f t="array" ref="K99">MAX(IF($I$5:I98=I99,$K$5:K98))+1</f>
        <v>79</v>
      </c>
      <c r="M99" t="str">
        <f t="shared" si="28"/>
        <v/>
      </c>
      <c r="O99" s="14" t="str" cm="1">
        <f t="array" ref="O99">IF(M99="","",IFERROR(SUM(_xlfn._xlws.FILTER(Worklog!$G$7:$G$1000,Worklog!$K$7:$K$1000=M99)),0))</f>
        <v/>
      </c>
      <c r="R99">
        <v>95</v>
      </c>
      <c r="S99" cm="1">
        <f t="array" ref="S99">MAX(IF($Q$5:Q98=Q99,$S$5:S98))+1</f>
        <v>92</v>
      </c>
      <c r="Y99" t="e">
        <f t="shared" si="29"/>
        <v>#N/A</v>
      </c>
      <c r="Z99" t="e">
        <f t="shared" si="30"/>
        <v>#N/A</v>
      </c>
      <c r="AB99">
        <v>95</v>
      </c>
      <c r="AC99" cm="1">
        <f t="array" ref="AC99">MAX(IF($AA$5:AA98=I99,$AC$5:AC98))+1</f>
        <v>81</v>
      </c>
      <c r="AE99" t="str">
        <f t="shared" si="27"/>
        <v/>
      </c>
      <c r="AS99" s="4"/>
      <c r="AT99" s="4"/>
      <c r="AU99" s="11"/>
      <c r="AV99" s="4"/>
      <c r="AZ99" s="1"/>
      <c r="BA99" s="4" t="str">
        <f>_xlfn.XLOOKUP(Backend!AZ99,Worklog!$E$7:$E$506,Worklog!$G$7:$G$506)</f>
        <v/>
      </c>
      <c r="BB99" s="4">
        <f t="shared" ca="1" si="24"/>
        <v>0</v>
      </c>
      <c r="BC99" s="11">
        <f t="shared" si="25"/>
        <v>0.125</v>
      </c>
      <c r="BD99" s="4">
        <f t="shared" si="26"/>
        <v>0</v>
      </c>
    </row>
    <row r="100" spans="2:56" x14ac:dyDescent="0.3">
      <c r="B100">
        <v>95</v>
      </c>
      <c r="D100" t="str">
        <f t="shared" si="31"/>
        <v/>
      </c>
      <c r="G100" s="23" t="str" cm="1">
        <f t="array" ref="G100">IF(C100="","",IFERROR(SUM(_xlfn._xlws.FILTER(Worklog!$G$7:$G$1000,Worklog!$I$7:$I$1000=Backend!D100)),0))</f>
        <v/>
      </c>
      <c r="J100">
        <v>96</v>
      </c>
      <c r="K100" cm="1">
        <f t="array" ref="K100">MAX(IF($I$5:I99=I100,$K$5:K99))+1</f>
        <v>80</v>
      </c>
      <c r="M100" t="str">
        <f t="shared" si="28"/>
        <v/>
      </c>
      <c r="O100" s="14" t="str" cm="1">
        <f t="array" ref="O100">IF(M100="","",IFERROR(SUM(_xlfn._xlws.FILTER(Worklog!$G$7:$G$1000,Worklog!$K$7:$K$1000=M100)),0))</f>
        <v/>
      </c>
      <c r="R100">
        <v>96</v>
      </c>
      <c r="S100" cm="1">
        <f t="array" ref="S100">MAX(IF($Q$5:Q99=Q100,$S$5:S99))+1</f>
        <v>93</v>
      </c>
      <c r="Y100" t="e">
        <f t="shared" si="29"/>
        <v>#N/A</v>
      </c>
      <c r="Z100" t="e">
        <f t="shared" si="30"/>
        <v>#N/A</v>
      </c>
      <c r="AB100">
        <v>96</v>
      </c>
      <c r="AC100" cm="1">
        <f t="array" ref="AC100">MAX(IF($AA$5:AA99=I100,$AC$5:AC99))+1</f>
        <v>82</v>
      </c>
      <c r="AE100" t="str">
        <f t="shared" si="27"/>
        <v/>
      </c>
      <c r="AS100" s="4"/>
      <c r="AT100" s="4"/>
      <c r="AU100" s="11"/>
      <c r="AV100" s="4"/>
      <c r="AZ100" s="1"/>
      <c r="BA100" s="4" t="str">
        <f>_xlfn.XLOOKUP(Backend!AZ100,Worklog!$E$7:$E$506,Worklog!$G$7:$G$506)</f>
        <v/>
      </c>
      <c r="BB100" s="4">
        <f t="shared" ca="1" si="24"/>
        <v>0</v>
      </c>
      <c r="BC100" s="11">
        <f t="shared" si="25"/>
        <v>0.125</v>
      </c>
      <c r="BD100" s="4">
        <f t="shared" si="26"/>
        <v>0</v>
      </c>
    </row>
    <row r="101" spans="2:56" x14ac:dyDescent="0.3">
      <c r="B101">
        <v>96</v>
      </c>
      <c r="D101" t="str">
        <f t="shared" si="31"/>
        <v/>
      </c>
      <c r="G101" s="23" t="str" cm="1">
        <f t="array" ref="G101">IF(C101="","",IFERROR(SUM(_xlfn._xlws.FILTER(Worklog!$G$7:$G$1000,Worklog!$I$7:$I$1000=Backend!D101)),0))</f>
        <v/>
      </c>
      <c r="AS101" s="4"/>
      <c r="AT101" s="4"/>
      <c r="AU101" s="11"/>
      <c r="AV101" s="4"/>
      <c r="AZ101" s="1"/>
      <c r="BA101" s="4" t="str">
        <f>_xlfn.XLOOKUP(Backend!AZ101,Worklog!$E$7:$E$506,Worklog!$G$7:$G$506)</f>
        <v/>
      </c>
      <c r="BB101" s="4">
        <f t="shared" ca="1" si="24"/>
        <v>0</v>
      </c>
      <c r="BC101" s="11">
        <f t="shared" si="25"/>
        <v>0.125</v>
      </c>
      <c r="BD101" s="4">
        <f t="shared" si="26"/>
        <v>0</v>
      </c>
    </row>
    <row r="102" spans="2:56" x14ac:dyDescent="0.3">
      <c r="AS102" s="4"/>
      <c r="AT102" s="4"/>
      <c r="AU102" s="11"/>
      <c r="AV102" s="4"/>
      <c r="AZ102" s="1"/>
      <c r="BA102" s="4" t="str">
        <f>_xlfn.XLOOKUP(Backend!AZ102,Worklog!$E$7:$E$506,Worklog!$G$7:$G$506)</f>
        <v/>
      </c>
      <c r="BB102" s="4">
        <f t="shared" ca="1" si="24"/>
        <v>0</v>
      </c>
      <c r="BC102" s="11">
        <f t="shared" si="25"/>
        <v>0.125</v>
      </c>
      <c r="BD102" s="4">
        <f t="shared" si="26"/>
        <v>0</v>
      </c>
    </row>
    <row r="103" spans="2:56" x14ac:dyDescent="0.3">
      <c r="AS103" s="4"/>
      <c r="AT103" s="4"/>
      <c r="AU103" s="11"/>
      <c r="AV103" s="4"/>
      <c r="AZ103" s="1"/>
      <c r="BA103" s="4" t="str">
        <f>_xlfn.XLOOKUP(Backend!AZ103,Worklog!$E$7:$E$506,Worklog!$G$7:$G$506)</f>
        <v/>
      </c>
      <c r="BB103" s="4">
        <f t="shared" ca="1" si="24"/>
        <v>0</v>
      </c>
      <c r="BC103" s="11">
        <f t="shared" si="25"/>
        <v>0.125</v>
      </c>
      <c r="BD103" s="4">
        <f t="shared" si="26"/>
        <v>0</v>
      </c>
    </row>
    <row r="104" spans="2:56" x14ac:dyDescent="0.3">
      <c r="AS104" s="4"/>
      <c r="AT104" s="4"/>
      <c r="AU104" s="11"/>
      <c r="AV104" s="4"/>
      <c r="AZ104" s="1"/>
      <c r="BA104" s="4" t="str">
        <f>_xlfn.XLOOKUP(Backend!AZ104,Worklog!$E$7:$E$506,Worklog!$G$7:$G$506)</f>
        <v/>
      </c>
      <c r="BB104" s="4">
        <f t="shared" ca="1" si="24"/>
        <v>0</v>
      </c>
      <c r="BC104" s="11">
        <f t="shared" si="25"/>
        <v>0.125</v>
      </c>
      <c r="BD104" s="4">
        <f t="shared" si="26"/>
        <v>0</v>
      </c>
    </row>
    <row r="105" spans="2:56" x14ac:dyDescent="0.3">
      <c r="AS105" s="4"/>
      <c r="AT105" s="4"/>
      <c r="AU105" s="11"/>
      <c r="AV105" s="4"/>
      <c r="AZ105" s="1"/>
      <c r="BA105" s="4" t="str">
        <f>_xlfn.XLOOKUP(Backend!AZ105,Worklog!$E$7:$E$506,Worklog!$G$7:$G$506)</f>
        <v/>
      </c>
      <c r="BB105" s="4">
        <f t="shared" ca="1" si="24"/>
        <v>0</v>
      </c>
      <c r="BC105" s="11">
        <f t="shared" si="25"/>
        <v>0.125</v>
      </c>
      <c r="BD105" s="4">
        <f t="shared" si="26"/>
        <v>0</v>
      </c>
    </row>
    <row r="106" spans="2:56" x14ac:dyDescent="0.3">
      <c r="AS106" s="4"/>
      <c r="AT106" s="4"/>
      <c r="AU106" s="11"/>
      <c r="AV106" s="4"/>
      <c r="AZ106" s="1"/>
      <c r="BA106" s="4" t="str">
        <f>_xlfn.XLOOKUP(Backend!AZ106,Worklog!$E$7:$E$506,Worklog!$G$7:$G$506)</f>
        <v/>
      </c>
      <c r="BB106" s="4">
        <f t="shared" ca="1" si="24"/>
        <v>0</v>
      </c>
      <c r="BC106" s="11">
        <f t="shared" si="25"/>
        <v>0.125</v>
      </c>
      <c r="BD106" s="4">
        <f t="shared" si="26"/>
        <v>0</v>
      </c>
    </row>
    <row r="107" spans="2:56" x14ac:dyDescent="0.3">
      <c r="AS107" s="4"/>
      <c r="AT107" s="4"/>
      <c r="AU107" s="11"/>
      <c r="AV107" s="4"/>
      <c r="AZ107" s="1"/>
      <c r="BA107" s="4" t="str">
        <f>_xlfn.XLOOKUP(Backend!AZ107,Worklog!$E$7:$E$506,Worklog!$G$7:$G$506)</f>
        <v/>
      </c>
      <c r="BB107" s="4">
        <f t="shared" ca="1" si="24"/>
        <v>0</v>
      </c>
      <c r="BC107" s="11">
        <f t="shared" si="25"/>
        <v>0.125</v>
      </c>
      <c r="BD107" s="4">
        <f t="shared" si="26"/>
        <v>0</v>
      </c>
    </row>
    <row r="108" spans="2:56" x14ac:dyDescent="0.3">
      <c r="AS108" s="4"/>
      <c r="AT108" s="4"/>
      <c r="AU108" s="11"/>
      <c r="AV108" s="4"/>
      <c r="AZ108" s="1"/>
      <c r="BA108" s="4" t="str">
        <f>_xlfn.XLOOKUP(Backend!AZ108,Worklog!$E$7:$E$506,Worklog!$G$7:$G$506)</f>
        <v/>
      </c>
      <c r="BB108" s="4">
        <f t="shared" ca="1" si="24"/>
        <v>0</v>
      </c>
      <c r="BC108" s="11">
        <f t="shared" si="25"/>
        <v>0.125</v>
      </c>
      <c r="BD108" s="4">
        <f t="shared" si="26"/>
        <v>0</v>
      </c>
    </row>
    <row r="109" spans="2:56" x14ac:dyDescent="0.3">
      <c r="AS109" s="4"/>
      <c r="AT109" s="4"/>
      <c r="AU109" s="11"/>
      <c r="AV109" s="4"/>
      <c r="AZ109" s="1"/>
      <c r="BA109" s="4" t="str">
        <f>_xlfn.XLOOKUP(Backend!AZ109,Worklog!$E$7:$E$506,Worklog!$G$7:$G$506)</f>
        <v/>
      </c>
      <c r="BB109" s="4">
        <f t="shared" ca="1" si="24"/>
        <v>0</v>
      </c>
      <c r="BC109" s="11">
        <f t="shared" si="25"/>
        <v>0.125</v>
      </c>
      <c r="BD109" s="4">
        <f t="shared" si="26"/>
        <v>0</v>
      </c>
    </row>
    <row r="110" spans="2:56" x14ac:dyDescent="0.3">
      <c r="AS110" s="4"/>
      <c r="AT110" s="4"/>
      <c r="AU110" s="11"/>
      <c r="AV110" s="4"/>
      <c r="AZ110" s="1"/>
      <c r="BA110" s="4" t="str">
        <f>_xlfn.XLOOKUP(Backend!AZ110,Worklog!$E$7:$E$506,Worklog!$G$7:$G$506)</f>
        <v/>
      </c>
      <c r="BB110" s="4">
        <f t="shared" ca="1" si="24"/>
        <v>0</v>
      </c>
      <c r="BC110" s="11">
        <f t="shared" si="25"/>
        <v>0.125</v>
      </c>
      <c r="BD110" s="4">
        <f t="shared" si="26"/>
        <v>0</v>
      </c>
    </row>
    <row r="111" spans="2:56" x14ac:dyDescent="0.3">
      <c r="AS111" s="4"/>
      <c r="AT111" s="4"/>
      <c r="AU111" s="11"/>
      <c r="AV111" s="4"/>
      <c r="AZ111" s="1"/>
      <c r="BA111" s="4" t="str">
        <f>_xlfn.XLOOKUP(Backend!AZ111,Worklog!$E$7:$E$506,Worklog!$G$7:$G$506)</f>
        <v/>
      </c>
      <c r="BB111" s="4">
        <f t="shared" ca="1" si="24"/>
        <v>0</v>
      </c>
      <c r="BC111" s="11">
        <f t="shared" si="25"/>
        <v>0.125</v>
      </c>
      <c r="BD111" s="4">
        <f t="shared" si="26"/>
        <v>0</v>
      </c>
    </row>
    <row r="112" spans="2:56" x14ac:dyDescent="0.3">
      <c r="AS112" s="4"/>
      <c r="AT112" s="4"/>
      <c r="AU112" s="11"/>
      <c r="AV112" s="4"/>
      <c r="AZ112" s="1"/>
      <c r="BA112" s="4" t="str">
        <f>_xlfn.XLOOKUP(Backend!AZ112,Worklog!$E$7:$E$506,Worklog!$G$7:$G$506)</f>
        <v/>
      </c>
      <c r="BB112" s="4">
        <f t="shared" ref="BB112:BB175" ca="1" si="32">IF(BA112&lt;&gt;"",BA112,IF(AZ112&lt;&gt;"",NOW()-AZ112,))</f>
        <v>0</v>
      </c>
      <c r="BC112" s="11">
        <f t="shared" ref="BC112:BC175" si="33">_xlfn.FLOOR.MATH(AZ112)+$BA$2</f>
        <v>0.125</v>
      </c>
      <c r="BD112" s="4">
        <f t="shared" ref="BD112:BD175" si="34">AZ112-_xlfn.FLOOR.MATH(AZ112)</f>
        <v>0</v>
      </c>
    </row>
    <row r="113" spans="45:56" x14ac:dyDescent="0.3">
      <c r="AS113" s="4"/>
      <c r="AT113" s="4"/>
      <c r="AU113" s="11"/>
      <c r="AV113" s="4"/>
      <c r="AZ113" s="1"/>
      <c r="BA113" s="4" t="str">
        <f>_xlfn.XLOOKUP(Backend!AZ113,Worklog!$E$7:$E$506,Worklog!$G$7:$G$506)</f>
        <v/>
      </c>
      <c r="BB113" s="4">
        <f t="shared" ca="1" si="32"/>
        <v>0</v>
      </c>
      <c r="BC113" s="11">
        <f t="shared" si="33"/>
        <v>0.125</v>
      </c>
      <c r="BD113" s="4">
        <f t="shared" si="34"/>
        <v>0</v>
      </c>
    </row>
    <row r="114" spans="45:56" x14ac:dyDescent="0.3">
      <c r="AS114" s="4"/>
      <c r="AT114" s="4"/>
      <c r="AU114" s="11"/>
      <c r="AV114" s="4"/>
      <c r="AZ114" s="1"/>
      <c r="BA114" s="4" t="str">
        <f>_xlfn.XLOOKUP(Backend!AZ114,Worklog!$E$7:$E$506,Worklog!$G$7:$G$506)</f>
        <v/>
      </c>
      <c r="BB114" s="4">
        <f t="shared" ca="1" si="32"/>
        <v>0</v>
      </c>
      <c r="BC114" s="11">
        <f t="shared" si="33"/>
        <v>0.125</v>
      </c>
      <c r="BD114" s="4">
        <f t="shared" si="34"/>
        <v>0</v>
      </c>
    </row>
    <row r="115" spans="45:56" x14ac:dyDescent="0.3">
      <c r="AS115" s="4"/>
      <c r="AT115" s="4"/>
      <c r="AU115" s="11"/>
      <c r="AV115" s="4"/>
      <c r="AZ115" s="1"/>
      <c r="BA115" s="4" t="str">
        <f>_xlfn.XLOOKUP(Backend!AZ115,Worklog!$E$7:$E$506,Worklog!$G$7:$G$506)</f>
        <v/>
      </c>
      <c r="BB115" s="4">
        <f t="shared" ca="1" si="32"/>
        <v>0</v>
      </c>
      <c r="BC115" s="11">
        <f t="shared" si="33"/>
        <v>0.125</v>
      </c>
      <c r="BD115" s="4">
        <f t="shared" si="34"/>
        <v>0</v>
      </c>
    </row>
    <row r="116" spans="45:56" x14ac:dyDescent="0.3">
      <c r="AS116" s="4"/>
      <c r="AT116" s="4"/>
      <c r="AU116" s="11"/>
      <c r="AV116" s="4"/>
      <c r="AZ116" s="1"/>
      <c r="BA116" s="4" t="str">
        <f>_xlfn.XLOOKUP(Backend!AZ116,Worklog!$E$7:$E$506,Worklog!$G$7:$G$506)</f>
        <v/>
      </c>
      <c r="BB116" s="4">
        <f t="shared" ca="1" si="32"/>
        <v>0</v>
      </c>
      <c r="BC116" s="11">
        <f t="shared" si="33"/>
        <v>0.125</v>
      </c>
      <c r="BD116" s="4">
        <f t="shared" si="34"/>
        <v>0</v>
      </c>
    </row>
    <row r="117" spans="45:56" x14ac:dyDescent="0.3">
      <c r="AS117" s="4"/>
      <c r="AT117" s="4"/>
      <c r="AU117" s="11"/>
      <c r="AV117" s="4"/>
      <c r="AZ117" s="1"/>
      <c r="BA117" s="4" t="str">
        <f>_xlfn.XLOOKUP(Backend!AZ117,Worklog!$E$7:$E$506,Worklog!$G$7:$G$506)</f>
        <v/>
      </c>
      <c r="BB117" s="4">
        <f t="shared" ca="1" si="32"/>
        <v>0</v>
      </c>
      <c r="BC117" s="11">
        <f t="shared" si="33"/>
        <v>0.125</v>
      </c>
      <c r="BD117" s="4">
        <f t="shared" si="34"/>
        <v>0</v>
      </c>
    </row>
    <row r="118" spans="45:56" x14ac:dyDescent="0.3">
      <c r="AS118" s="4"/>
      <c r="AT118" s="4"/>
      <c r="AU118" s="11"/>
      <c r="AV118" s="4"/>
      <c r="AZ118" s="1"/>
      <c r="BA118" s="4" t="str">
        <f>_xlfn.XLOOKUP(Backend!AZ118,Worklog!$E$7:$E$506,Worklog!$G$7:$G$506)</f>
        <v/>
      </c>
      <c r="BB118" s="4">
        <f t="shared" ca="1" si="32"/>
        <v>0</v>
      </c>
      <c r="BC118" s="11">
        <f t="shared" si="33"/>
        <v>0.125</v>
      </c>
      <c r="BD118" s="4">
        <f t="shared" si="34"/>
        <v>0</v>
      </c>
    </row>
    <row r="119" spans="45:56" x14ac:dyDescent="0.3">
      <c r="AS119" s="4"/>
      <c r="AT119" s="4"/>
      <c r="AU119" s="11"/>
      <c r="AV119" s="4"/>
      <c r="AZ119" s="1"/>
      <c r="BA119" s="4" t="str">
        <f>_xlfn.XLOOKUP(Backend!AZ119,Worklog!$E$7:$E$506,Worklog!$G$7:$G$506)</f>
        <v/>
      </c>
      <c r="BB119" s="4">
        <f t="shared" ca="1" si="32"/>
        <v>0</v>
      </c>
      <c r="BC119" s="11">
        <f t="shared" si="33"/>
        <v>0.125</v>
      </c>
      <c r="BD119" s="4">
        <f t="shared" si="34"/>
        <v>0</v>
      </c>
    </row>
    <row r="120" spans="45:56" x14ac:dyDescent="0.3">
      <c r="AS120" s="4"/>
      <c r="AT120" s="4"/>
      <c r="AU120" s="11"/>
      <c r="AV120" s="4"/>
      <c r="AZ120" s="1"/>
      <c r="BA120" s="4" t="str">
        <f>_xlfn.XLOOKUP(Backend!AZ120,Worklog!$E$7:$E$506,Worklog!$G$7:$G$506)</f>
        <v/>
      </c>
      <c r="BB120" s="4">
        <f t="shared" ca="1" si="32"/>
        <v>0</v>
      </c>
      <c r="BC120" s="11">
        <f t="shared" si="33"/>
        <v>0.125</v>
      </c>
      <c r="BD120" s="4">
        <f t="shared" si="34"/>
        <v>0</v>
      </c>
    </row>
    <row r="121" spans="45:56" x14ac:dyDescent="0.3">
      <c r="AS121" s="4"/>
      <c r="AT121" s="4"/>
      <c r="AU121" s="11"/>
      <c r="AV121" s="4"/>
      <c r="AZ121" s="1"/>
      <c r="BA121" s="4" t="str">
        <f>_xlfn.XLOOKUP(Backend!AZ121,Worklog!$E$7:$E$506,Worklog!$G$7:$G$506)</f>
        <v/>
      </c>
      <c r="BB121" s="4">
        <f t="shared" ca="1" si="32"/>
        <v>0</v>
      </c>
      <c r="BC121" s="11">
        <f t="shared" si="33"/>
        <v>0.125</v>
      </c>
      <c r="BD121" s="4">
        <f t="shared" si="34"/>
        <v>0</v>
      </c>
    </row>
    <row r="122" spans="45:56" x14ac:dyDescent="0.3">
      <c r="AS122" s="4"/>
      <c r="AT122" s="4"/>
      <c r="AU122" s="11"/>
      <c r="AV122" s="4"/>
      <c r="AZ122" s="1"/>
      <c r="BA122" s="4" t="str">
        <f>_xlfn.XLOOKUP(Backend!AZ122,Worklog!$E$7:$E$506,Worklog!$G$7:$G$506)</f>
        <v/>
      </c>
      <c r="BB122" s="4">
        <f t="shared" ca="1" si="32"/>
        <v>0</v>
      </c>
      <c r="BC122" s="11">
        <f t="shared" si="33"/>
        <v>0.125</v>
      </c>
      <c r="BD122" s="4">
        <f t="shared" si="34"/>
        <v>0</v>
      </c>
    </row>
    <row r="123" spans="45:56" x14ac:dyDescent="0.3">
      <c r="AS123" s="4"/>
      <c r="AT123" s="4"/>
      <c r="AU123" s="11"/>
      <c r="AV123" s="4"/>
      <c r="AZ123" s="1"/>
      <c r="BA123" s="4" t="str">
        <f>_xlfn.XLOOKUP(Backend!AZ123,Worklog!$E$7:$E$506,Worklog!$G$7:$G$506)</f>
        <v/>
      </c>
      <c r="BB123" s="4">
        <f t="shared" ca="1" si="32"/>
        <v>0</v>
      </c>
      <c r="BC123" s="11">
        <f t="shared" si="33"/>
        <v>0.125</v>
      </c>
      <c r="BD123" s="4">
        <f t="shared" si="34"/>
        <v>0</v>
      </c>
    </row>
    <row r="124" spans="45:56" x14ac:dyDescent="0.3">
      <c r="AS124" s="4"/>
      <c r="AT124" s="4"/>
      <c r="AU124" s="11"/>
      <c r="AV124" s="4"/>
      <c r="AZ124" s="1"/>
      <c r="BA124" s="4" t="str">
        <f>_xlfn.XLOOKUP(Backend!AZ124,Worklog!$E$7:$E$506,Worklog!$G$7:$G$506)</f>
        <v/>
      </c>
      <c r="BB124" s="4">
        <f t="shared" ca="1" si="32"/>
        <v>0</v>
      </c>
      <c r="BC124" s="11">
        <f t="shared" si="33"/>
        <v>0.125</v>
      </c>
      <c r="BD124" s="4">
        <f t="shared" si="34"/>
        <v>0</v>
      </c>
    </row>
    <row r="125" spans="45:56" x14ac:dyDescent="0.3">
      <c r="AS125" s="4"/>
      <c r="AT125" s="4"/>
      <c r="AU125" s="11"/>
      <c r="AV125" s="4"/>
      <c r="AZ125" s="1"/>
      <c r="BA125" s="4" t="str">
        <f>_xlfn.XLOOKUP(Backend!AZ125,Worklog!$E$7:$E$506,Worklog!$G$7:$G$506)</f>
        <v/>
      </c>
      <c r="BB125" s="4">
        <f t="shared" ca="1" si="32"/>
        <v>0</v>
      </c>
      <c r="BC125" s="11">
        <f t="shared" si="33"/>
        <v>0.125</v>
      </c>
      <c r="BD125" s="4">
        <f t="shared" si="34"/>
        <v>0</v>
      </c>
    </row>
    <row r="126" spans="45:56" x14ac:dyDescent="0.3">
      <c r="AS126" s="4"/>
      <c r="AT126" s="4"/>
      <c r="AU126" s="11"/>
      <c r="AV126" s="4"/>
      <c r="AZ126" s="1"/>
      <c r="BA126" s="4" t="str">
        <f>_xlfn.XLOOKUP(Backend!AZ126,Worklog!$E$7:$E$506,Worklog!$G$7:$G$506)</f>
        <v/>
      </c>
      <c r="BB126" s="4">
        <f t="shared" ca="1" si="32"/>
        <v>0</v>
      </c>
      <c r="BC126" s="11">
        <f t="shared" si="33"/>
        <v>0.125</v>
      </c>
      <c r="BD126" s="4">
        <f t="shared" si="34"/>
        <v>0</v>
      </c>
    </row>
    <row r="127" spans="45:56" x14ac:dyDescent="0.3">
      <c r="AS127" s="4"/>
      <c r="AT127" s="4"/>
      <c r="AU127" s="11"/>
      <c r="AV127" s="4"/>
      <c r="AZ127" s="1"/>
      <c r="BA127" s="4" t="str">
        <f>_xlfn.XLOOKUP(Backend!AZ127,Worklog!$E$7:$E$506,Worklog!$G$7:$G$506)</f>
        <v/>
      </c>
      <c r="BB127" s="4">
        <f t="shared" ca="1" si="32"/>
        <v>0</v>
      </c>
      <c r="BC127" s="11">
        <f t="shared" si="33"/>
        <v>0.125</v>
      </c>
      <c r="BD127" s="4">
        <f t="shared" si="34"/>
        <v>0</v>
      </c>
    </row>
    <row r="128" spans="45:56" x14ac:dyDescent="0.3">
      <c r="AS128" s="4"/>
      <c r="AT128" s="4"/>
      <c r="AU128" s="11"/>
      <c r="AV128" s="4"/>
      <c r="AZ128" s="1"/>
      <c r="BA128" s="4" t="str">
        <f>_xlfn.XLOOKUP(Backend!AZ128,Worklog!$E$7:$E$506,Worklog!$G$7:$G$506)</f>
        <v/>
      </c>
      <c r="BB128" s="4">
        <f t="shared" ca="1" si="32"/>
        <v>0</v>
      </c>
      <c r="BC128" s="11">
        <f t="shared" si="33"/>
        <v>0.125</v>
      </c>
      <c r="BD128" s="4">
        <f t="shared" si="34"/>
        <v>0</v>
      </c>
    </row>
    <row r="129" spans="45:56" x14ac:dyDescent="0.3">
      <c r="AS129" s="4"/>
      <c r="AT129" s="4"/>
      <c r="AU129" s="11"/>
      <c r="AV129" s="4"/>
      <c r="AZ129" s="1"/>
      <c r="BA129" s="4" t="str">
        <f>_xlfn.XLOOKUP(Backend!AZ129,Worklog!$E$7:$E$506,Worklog!$G$7:$G$506)</f>
        <v/>
      </c>
      <c r="BB129" s="4">
        <f t="shared" ca="1" si="32"/>
        <v>0</v>
      </c>
      <c r="BC129" s="11">
        <f t="shared" si="33"/>
        <v>0.125</v>
      </c>
      <c r="BD129" s="4">
        <f t="shared" si="34"/>
        <v>0</v>
      </c>
    </row>
    <row r="130" spans="45:56" x14ac:dyDescent="0.3">
      <c r="AS130" s="4"/>
      <c r="AT130" s="4"/>
      <c r="AU130" s="11"/>
      <c r="AV130" s="4"/>
      <c r="AZ130" s="1"/>
      <c r="BA130" s="4" t="str">
        <f>_xlfn.XLOOKUP(Backend!AZ130,Worklog!$E$7:$E$506,Worklog!$G$7:$G$506)</f>
        <v/>
      </c>
      <c r="BB130" s="4">
        <f t="shared" ca="1" si="32"/>
        <v>0</v>
      </c>
      <c r="BC130" s="11">
        <f t="shared" si="33"/>
        <v>0.125</v>
      </c>
      <c r="BD130" s="4">
        <f t="shared" si="34"/>
        <v>0</v>
      </c>
    </row>
    <row r="131" spans="45:56" x14ac:dyDescent="0.3">
      <c r="AS131" s="4"/>
      <c r="AT131" s="4"/>
      <c r="AU131" s="11"/>
      <c r="AV131" s="4"/>
      <c r="AZ131" s="1"/>
      <c r="BA131" s="4" t="str">
        <f>_xlfn.XLOOKUP(Backend!AZ131,Worklog!$E$7:$E$506,Worklog!$G$7:$G$506)</f>
        <v/>
      </c>
      <c r="BB131" s="4">
        <f t="shared" ca="1" si="32"/>
        <v>0</v>
      </c>
      <c r="BC131" s="11">
        <f t="shared" si="33"/>
        <v>0.125</v>
      </c>
      <c r="BD131" s="4">
        <f t="shared" si="34"/>
        <v>0</v>
      </c>
    </row>
    <row r="132" spans="45:56" x14ac:dyDescent="0.3">
      <c r="AS132" s="4"/>
      <c r="AT132" s="4"/>
      <c r="AU132" s="11"/>
      <c r="AV132" s="4"/>
      <c r="AZ132" s="1"/>
      <c r="BA132" s="4" t="str">
        <f>_xlfn.XLOOKUP(Backend!AZ132,Worklog!$E$7:$E$506,Worklog!$G$7:$G$506)</f>
        <v/>
      </c>
      <c r="BB132" s="4">
        <f t="shared" ca="1" si="32"/>
        <v>0</v>
      </c>
      <c r="BC132" s="11">
        <f t="shared" si="33"/>
        <v>0.125</v>
      </c>
      <c r="BD132" s="4">
        <f t="shared" si="34"/>
        <v>0</v>
      </c>
    </row>
    <row r="133" spans="45:56" x14ac:dyDescent="0.3">
      <c r="AS133" s="4"/>
      <c r="AT133" s="4"/>
      <c r="AU133" s="11"/>
      <c r="AV133" s="4"/>
      <c r="AZ133" s="1"/>
      <c r="BA133" s="4" t="str">
        <f>_xlfn.XLOOKUP(Backend!AZ133,Worklog!$E$7:$E$506,Worklog!$G$7:$G$506)</f>
        <v/>
      </c>
      <c r="BB133" s="4">
        <f t="shared" ca="1" si="32"/>
        <v>0</v>
      </c>
      <c r="BC133" s="11">
        <f t="shared" si="33"/>
        <v>0.125</v>
      </c>
      <c r="BD133" s="4">
        <f t="shared" si="34"/>
        <v>0</v>
      </c>
    </row>
    <row r="134" spans="45:56" x14ac:dyDescent="0.3">
      <c r="AS134" s="4"/>
      <c r="AT134" s="4"/>
      <c r="AU134" s="11"/>
      <c r="AV134" s="4"/>
      <c r="AZ134" s="1"/>
      <c r="BA134" s="4" t="str">
        <f>_xlfn.XLOOKUP(Backend!AZ134,Worklog!$E$7:$E$506,Worklog!$G$7:$G$506)</f>
        <v/>
      </c>
      <c r="BB134" s="4">
        <f t="shared" ca="1" si="32"/>
        <v>0</v>
      </c>
      <c r="BC134" s="11">
        <f t="shared" si="33"/>
        <v>0.125</v>
      </c>
      <c r="BD134" s="4">
        <f t="shared" si="34"/>
        <v>0</v>
      </c>
    </row>
    <row r="135" spans="45:56" x14ac:dyDescent="0.3">
      <c r="AS135" s="4"/>
      <c r="AT135" s="4"/>
      <c r="AU135" s="11"/>
      <c r="AV135" s="4"/>
      <c r="AZ135" s="1"/>
      <c r="BA135" s="4" t="str">
        <f>_xlfn.XLOOKUP(Backend!AZ135,Worklog!$E$7:$E$506,Worklog!$G$7:$G$506)</f>
        <v/>
      </c>
      <c r="BB135" s="4">
        <f t="shared" ca="1" si="32"/>
        <v>0</v>
      </c>
      <c r="BC135" s="11">
        <f t="shared" si="33"/>
        <v>0.125</v>
      </c>
      <c r="BD135" s="4">
        <f t="shared" si="34"/>
        <v>0</v>
      </c>
    </row>
    <row r="136" spans="45:56" x14ac:dyDescent="0.3">
      <c r="AS136" s="4"/>
      <c r="AT136" s="4"/>
      <c r="AU136" s="11"/>
      <c r="AV136" s="4"/>
      <c r="AZ136" s="1"/>
      <c r="BA136" s="4" t="str">
        <f>_xlfn.XLOOKUP(Backend!AZ136,Worklog!$E$7:$E$506,Worklog!$G$7:$G$506)</f>
        <v/>
      </c>
      <c r="BB136" s="4">
        <f t="shared" ca="1" si="32"/>
        <v>0</v>
      </c>
      <c r="BC136" s="11">
        <f t="shared" si="33"/>
        <v>0.125</v>
      </c>
      <c r="BD136" s="4">
        <f t="shared" si="34"/>
        <v>0</v>
      </c>
    </row>
    <row r="137" spans="45:56" x14ac:dyDescent="0.3">
      <c r="AS137" s="4"/>
      <c r="AT137" s="4"/>
      <c r="AU137" s="11"/>
      <c r="AV137" s="4"/>
      <c r="AZ137" s="1"/>
      <c r="BA137" s="4" t="str">
        <f>_xlfn.XLOOKUP(Backend!AZ137,Worklog!$E$7:$E$506,Worklog!$G$7:$G$506)</f>
        <v/>
      </c>
      <c r="BB137" s="4">
        <f t="shared" ca="1" si="32"/>
        <v>0</v>
      </c>
      <c r="BC137" s="11">
        <f t="shared" si="33"/>
        <v>0.125</v>
      </c>
      <c r="BD137" s="4">
        <f t="shared" si="34"/>
        <v>0</v>
      </c>
    </row>
    <row r="138" spans="45:56" x14ac:dyDescent="0.3">
      <c r="AS138" s="4"/>
      <c r="AT138" s="4"/>
      <c r="AU138" s="11"/>
      <c r="AV138" s="4"/>
      <c r="AZ138" s="1"/>
      <c r="BA138" s="4" t="str">
        <f>_xlfn.XLOOKUP(Backend!AZ138,Worklog!$E$7:$E$506,Worklog!$G$7:$G$506)</f>
        <v/>
      </c>
      <c r="BB138" s="4">
        <f t="shared" ca="1" si="32"/>
        <v>0</v>
      </c>
      <c r="BC138" s="11">
        <f t="shared" si="33"/>
        <v>0.125</v>
      </c>
      <c r="BD138" s="4">
        <f t="shared" si="34"/>
        <v>0</v>
      </c>
    </row>
    <row r="139" spans="45:56" x14ac:dyDescent="0.3">
      <c r="AS139" s="4"/>
      <c r="AT139" s="4"/>
      <c r="AU139" s="11"/>
      <c r="AV139" s="4"/>
      <c r="AZ139" s="1"/>
      <c r="BA139" s="4" t="str">
        <f>_xlfn.XLOOKUP(Backend!AZ139,Worklog!$E$7:$E$506,Worklog!$G$7:$G$506)</f>
        <v/>
      </c>
      <c r="BB139" s="4">
        <f t="shared" ca="1" si="32"/>
        <v>0</v>
      </c>
      <c r="BC139" s="11">
        <f t="shared" si="33"/>
        <v>0.125</v>
      </c>
      <c r="BD139" s="4">
        <f t="shared" si="34"/>
        <v>0</v>
      </c>
    </row>
    <row r="140" spans="45:56" x14ac:dyDescent="0.3">
      <c r="AS140" s="4"/>
      <c r="AT140" s="4"/>
      <c r="AU140" s="11"/>
      <c r="AV140" s="4"/>
      <c r="AZ140" s="1"/>
      <c r="BA140" s="4" t="str">
        <f>_xlfn.XLOOKUP(Backend!AZ140,Worklog!$E$7:$E$506,Worklog!$G$7:$G$506)</f>
        <v/>
      </c>
      <c r="BB140" s="4">
        <f t="shared" ca="1" si="32"/>
        <v>0</v>
      </c>
      <c r="BC140" s="11">
        <f t="shared" si="33"/>
        <v>0.125</v>
      </c>
      <c r="BD140" s="4">
        <f t="shared" si="34"/>
        <v>0</v>
      </c>
    </row>
    <row r="141" spans="45:56" x14ac:dyDescent="0.3">
      <c r="AS141" s="4"/>
      <c r="AT141" s="4"/>
      <c r="AU141" s="11"/>
      <c r="AV141" s="4"/>
      <c r="AZ141" s="1"/>
      <c r="BA141" s="4" t="str">
        <f>_xlfn.XLOOKUP(Backend!AZ141,Worklog!$E$7:$E$506,Worklog!$G$7:$G$506)</f>
        <v/>
      </c>
      <c r="BB141" s="4">
        <f t="shared" ca="1" si="32"/>
        <v>0</v>
      </c>
      <c r="BC141" s="11">
        <f t="shared" si="33"/>
        <v>0.125</v>
      </c>
      <c r="BD141" s="4">
        <f t="shared" si="34"/>
        <v>0</v>
      </c>
    </row>
    <row r="142" spans="45:56" x14ac:dyDescent="0.3">
      <c r="AS142" s="4"/>
      <c r="AT142" s="4"/>
      <c r="AU142" s="11"/>
      <c r="AV142" s="4"/>
      <c r="AZ142" s="1"/>
      <c r="BA142" s="4" t="str">
        <f>_xlfn.XLOOKUP(Backend!AZ142,Worklog!$E$7:$E$506,Worklog!$G$7:$G$506)</f>
        <v/>
      </c>
      <c r="BB142" s="4">
        <f t="shared" ca="1" si="32"/>
        <v>0</v>
      </c>
      <c r="BC142" s="11">
        <f t="shared" si="33"/>
        <v>0.125</v>
      </c>
      <c r="BD142" s="4">
        <f t="shared" si="34"/>
        <v>0</v>
      </c>
    </row>
    <row r="143" spans="45:56" x14ac:dyDescent="0.3">
      <c r="AS143" s="4"/>
      <c r="AT143" s="4"/>
      <c r="AU143" s="11"/>
      <c r="AV143" s="4"/>
      <c r="AZ143" s="1"/>
      <c r="BA143" s="4" t="str">
        <f>_xlfn.XLOOKUP(Backend!AZ143,Worklog!$E$7:$E$506,Worklog!$G$7:$G$506)</f>
        <v/>
      </c>
      <c r="BB143" s="4">
        <f t="shared" ca="1" si="32"/>
        <v>0</v>
      </c>
      <c r="BC143" s="11">
        <f t="shared" si="33"/>
        <v>0.125</v>
      </c>
      <c r="BD143" s="4">
        <f t="shared" si="34"/>
        <v>0</v>
      </c>
    </row>
    <row r="144" spans="45:56" x14ac:dyDescent="0.3">
      <c r="AS144" s="4"/>
      <c r="AT144" s="4"/>
      <c r="AU144" s="11"/>
      <c r="AV144" s="4"/>
      <c r="AZ144" s="1"/>
      <c r="BA144" s="4" t="str">
        <f>_xlfn.XLOOKUP(Backend!AZ144,Worklog!$E$7:$E$506,Worklog!$G$7:$G$506)</f>
        <v/>
      </c>
      <c r="BB144" s="4">
        <f t="shared" ca="1" si="32"/>
        <v>0</v>
      </c>
      <c r="BC144" s="11">
        <f t="shared" si="33"/>
        <v>0.125</v>
      </c>
      <c r="BD144" s="4">
        <f t="shared" si="34"/>
        <v>0</v>
      </c>
    </row>
    <row r="145" spans="45:56" x14ac:dyDescent="0.3">
      <c r="AS145" s="4"/>
      <c r="AT145" s="4"/>
      <c r="AU145" s="11"/>
      <c r="AV145" s="4"/>
      <c r="AZ145" s="1"/>
      <c r="BA145" s="4" t="str">
        <f>_xlfn.XLOOKUP(Backend!AZ145,Worklog!$E$7:$E$506,Worklog!$G$7:$G$506)</f>
        <v/>
      </c>
      <c r="BB145" s="4">
        <f t="shared" ca="1" si="32"/>
        <v>0</v>
      </c>
      <c r="BC145" s="11">
        <f t="shared" si="33"/>
        <v>0.125</v>
      </c>
      <c r="BD145" s="4">
        <f t="shared" si="34"/>
        <v>0</v>
      </c>
    </row>
    <row r="146" spans="45:56" x14ac:dyDescent="0.3">
      <c r="AS146" s="4"/>
      <c r="AT146" s="4"/>
      <c r="AU146" s="11"/>
      <c r="AV146" s="4"/>
      <c r="AZ146" s="1"/>
      <c r="BA146" s="4" t="str">
        <f>_xlfn.XLOOKUP(Backend!AZ146,Worklog!$E$7:$E$506,Worklog!$G$7:$G$506)</f>
        <v/>
      </c>
      <c r="BB146" s="4">
        <f t="shared" ca="1" si="32"/>
        <v>0</v>
      </c>
      <c r="BC146" s="11">
        <f t="shared" si="33"/>
        <v>0.125</v>
      </c>
      <c r="BD146" s="4">
        <f t="shared" si="34"/>
        <v>0</v>
      </c>
    </row>
    <row r="147" spans="45:56" x14ac:dyDescent="0.3">
      <c r="AS147" s="4"/>
      <c r="AT147" s="4"/>
      <c r="AU147" s="11"/>
      <c r="AV147" s="4"/>
      <c r="AZ147" s="1"/>
      <c r="BA147" s="4" t="str">
        <f>_xlfn.XLOOKUP(Backend!AZ147,Worklog!$E$7:$E$506,Worklog!$G$7:$G$506)</f>
        <v/>
      </c>
      <c r="BB147" s="4">
        <f t="shared" ca="1" si="32"/>
        <v>0</v>
      </c>
      <c r="BC147" s="11">
        <f t="shared" si="33"/>
        <v>0.125</v>
      </c>
      <c r="BD147" s="4">
        <f t="shared" si="34"/>
        <v>0</v>
      </c>
    </row>
    <row r="148" spans="45:56" x14ac:dyDescent="0.3">
      <c r="AS148" s="4"/>
      <c r="AT148" s="4"/>
      <c r="AU148" s="11"/>
      <c r="AV148" s="4"/>
      <c r="AZ148" s="1"/>
      <c r="BA148" s="4" t="str">
        <f>_xlfn.XLOOKUP(Backend!AZ148,Worklog!$E$7:$E$506,Worklog!$G$7:$G$506)</f>
        <v/>
      </c>
      <c r="BB148" s="4">
        <f t="shared" ca="1" si="32"/>
        <v>0</v>
      </c>
      <c r="BC148" s="11">
        <f t="shared" si="33"/>
        <v>0.125</v>
      </c>
      <c r="BD148" s="4">
        <f t="shared" si="34"/>
        <v>0</v>
      </c>
    </row>
    <row r="149" spans="45:56" x14ac:dyDescent="0.3">
      <c r="AS149" s="4"/>
      <c r="AT149" s="4"/>
      <c r="AU149" s="11"/>
      <c r="AV149" s="4"/>
      <c r="AZ149" s="1"/>
      <c r="BA149" s="4" t="str">
        <f>_xlfn.XLOOKUP(Backend!AZ149,Worklog!$E$7:$E$506,Worklog!$G$7:$G$506)</f>
        <v/>
      </c>
      <c r="BB149" s="4">
        <f t="shared" ca="1" si="32"/>
        <v>0</v>
      </c>
      <c r="BC149" s="11">
        <f t="shared" si="33"/>
        <v>0.125</v>
      </c>
      <c r="BD149" s="4">
        <f t="shared" si="34"/>
        <v>0</v>
      </c>
    </row>
    <row r="150" spans="45:56" x14ac:dyDescent="0.3">
      <c r="AS150" s="4"/>
      <c r="AT150" s="4"/>
      <c r="AU150" s="11"/>
      <c r="AV150" s="4"/>
      <c r="AZ150" s="1"/>
      <c r="BA150" s="4" t="str">
        <f>_xlfn.XLOOKUP(Backend!AZ150,Worklog!$E$7:$E$506,Worklog!$G$7:$G$506)</f>
        <v/>
      </c>
      <c r="BB150" s="4">
        <f t="shared" ca="1" si="32"/>
        <v>0</v>
      </c>
      <c r="BC150" s="11">
        <f t="shared" si="33"/>
        <v>0.125</v>
      </c>
      <c r="BD150" s="4">
        <f t="shared" si="34"/>
        <v>0</v>
      </c>
    </row>
    <row r="151" spans="45:56" x14ac:dyDescent="0.3">
      <c r="AS151" s="4"/>
      <c r="AT151" s="4"/>
      <c r="AU151" s="11"/>
      <c r="AV151" s="4"/>
      <c r="AZ151" s="1"/>
      <c r="BA151" s="4" t="str">
        <f>_xlfn.XLOOKUP(Backend!AZ151,Worklog!$E$7:$E$506,Worklog!$G$7:$G$506)</f>
        <v/>
      </c>
      <c r="BB151" s="4">
        <f t="shared" ca="1" si="32"/>
        <v>0</v>
      </c>
      <c r="BC151" s="11">
        <f t="shared" si="33"/>
        <v>0.125</v>
      </c>
      <c r="BD151" s="4">
        <f t="shared" si="34"/>
        <v>0</v>
      </c>
    </row>
    <row r="152" spans="45:56" x14ac:dyDescent="0.3">
      <c r="AS152" s="4"/>
      <c r="AT152" s="4"/>
      <c r="AU152" s="11"/>
      <c r="AV152" s="4"/>
      <c r="AZ152" s="1"/>
      <c r="BA152" s="4" t="str">
        <f>_xlfn.XLOOKUP(Backend!AZ152,Worklog!$E$7:$E$506,Worklog!$G$7:$G$506)</f>
        <v/>
      </c>
      <c r="BB152" s="4">
        <f t="shared" ca="1" si="32"/>
        <v>0</v>
      </c>
      <c r="BC152" s="11">
        <f t="shared" si="33"/>
        <v>0.125</v>
      </c>
      <c r="BD152" s="4">
        <f t="shared" si="34"/>
        <v>0</v>
      </c>
    </row>
    <row r="153" spans="45:56" x14ac:dyDescent="0.3">
      <c r="AS153" s="4"/>
      <c r="AT153" s="4"/>
      <c r="AU153" s="11"/>
      <c r="AV153" s="4"/>
      <c r="AZ153" s="1"/>
      <c r="BA153" s="4" t="str">
        <f>_xlfn.XLOOKUP(Backend!AZ153,Worklog!$E$7:$E$506,Worklog!$G$7:$G$506)</f>
        <v/>
      </c>
      <c r="BB153" s="4">
        <f t="shared" ca="1" si="32"/>
        <v>0</v>
      </c>
      <c r="BC153" s="11">
        <f t="shared" si="33"/>
        <v>0.125</v>
      </c>
      <c r="BD153" s="4">
        <f t="shared" si="34"/>
        <v>0</v>
      </c>
    </row>
    <row r="154" spans="45:56" x14ac:dyDescent="0.3">
      <c r="AS154" s="4"/>
      <c r="AT154" s="4"/>
      <c r="AU154" s="11"/>
      <c r="AV154" s="4"/>
      <c r="AZ154" s="1"/>
      <c r="BA154" s="4" t="str">
        <f>_xlfn.XLOOKUP(Backend!AZ154,Worklog!$E$7:$E$506,Worklog!$G$7:$G$506)</f>
        <v/>
      </c>
      <c r="BB154" s="4">
        <f t="shared" ca="1" si="32"/>
        <v>0</v>
      </c>
      <c r="BC154" s="11">
        <f t="shared" si="33"/>
        <v>0.125</v>
      </c>
      <c r="BD154" s="4">
        <f t="shared" si="34"/>
        <v>0</v>
      </c>
    </row>
    <row r="155" spans="45:56" x14ac:dyDescent="0.3">
      <c r="AS155" s="4"/>
      <c r="AT155" s="4"/>
      <c r="AU155" s="11"/>
      <c r="AV155" s="4"/>
      <c r="AZ155" s="1"/>
      <c r="BA155" s="4" t="str">
        <f>_xlfn.XLOOKUP(Backend!AZ155,Worklog!$E$7:$E$506,Worklog!$G$7:$G$506)</f>
        <v/>
      </c>
      <c r="BB155" s="4">
        <f t="shared" ca="1" si="32"/>
        <v>0</v>
      </c>
      <c r="BC155" s="11">
        <f t="shared" si="33"/>
        <v>0.125</v>
      </c>
      <c r="BD155" s="4">
        <f t="shared" si="34"/>
        <v>0</v>
      </c>
    </row>
    <row r="156" spans="45:56" x14ac:dyDescent="0.3">
      <c r="AS156" s="4"/>
      <c r="AT156" s="4"/>
      <c r="AU156" s="11"/>
      <c r="AV156" s="4"/>
      <c r="AZ156" s="1"/>
      <c r="BA156" s="4" t="str">
        <f>_xlfn.XLOOKUP(Backend!AZ156,Worklog!$E$7:$E$506,Worklog!$G$7:$G$506)</f>
        <v/>
      </c>
      <c r="BB156" s="4">
        <f t="shared" ca="1" si="32"/>
        <v>0</v>
      </c>
      <c r="BC156" s="11">
        <f t="shared" si="33"/>
        <v>0.125</v>
      </c>
      <c r="BD156" s="4">
        <f t="shared" si="34"/>
        <v>0</v>
      </c>
    </row>
    <row r="157" spans="45:56" x14ac:dyDescent="0.3">
      <c r="AS157" s="4"/>
      <c r="AT157" s="4"/>
      <c r="AU157" s="11"/>
      <c r="AV157" s="4"/>
      <c r="AZ157" s="1"/>
      <c r="BA157" s="4" t="str">
        <f>_xlfn.XLOOKUP(Backend!AZ157,Worklog!$E$7:$E$506,Worklog!$G$7:$G$506)</f>
        <v/>
      </c>
      <c r="BB157" s="4">
        <f t="shared" ca="1" si="32"/>
        <v>0</v>
      </c>
      <c r="BC157" s="11">
        <f t="shared" si="33"/>
        <v>0.125</v>
      </c>
      <c r="BD157" s="4">
        <f t="shared" si="34"/>
        <v>0</v>
      </c>
    </row>
    <row r="158" spans="45:56" x14ac:dyDescent="0.3">
      <c r="AS158" s="4"/>
      <c r="AT158" s="4"/>
      <c r="AU158" s="11"/>
      <c r="AV158" s="4"/>
      <c r="AZ158" s="1"/>
      <c r="BA158" s="4" t="str">
        <f>_xlfn.XLOOKUP(Backend!AZ158,Worklog!$E$7:$E$506,Worklog!$G$7:$G$506)</f>
        <v/>
      </c>
      <c r="BB158" s="4">
        <f t="shared" ca="1" si="32"/>
        <v>0</v>
      </c>
      <c r="BC158" s="11">
        <f t="shared" si="33"/>
        <v>0.125</v>
      </c>
      <c r="BD158" s="4">
        <f t="shared" si="34"/>
        <v>0</v>
      </c>
    </row>
    <row r="159" spans="45:56" x14ac:dyDescent="0.3">
      <c r="AS159" s="4"/>
      <c r="AT159" s="4"/>
      <c r="AU159" s="11"/>
      <c r="AV159" s="4"/>
      <c r="AZ159" s="1"/>
      <c r="BA159" s="4" t="str">
        <f>_xlfn.XLOOKUP(Backend!AZ159,Worklog!$E$7:$E$506,Worklog!$G$7:$G$506)</f>
        <v/>
      </c>
      <c r="BB159" s="4">
        <f t="shared" ca="1" si="32"/>
        <v>0</v>
      </c>
      <c r="BC159" s="11">
        <f t="shared" si="33"/>
        <v>0.125</v>
      </c>
      <c r="BD159" s="4">
        <f t="shared" si="34"/>
        <v>0</v>
      </c>
    </row>
    <row r="160" spans="45:56" x14ac:dyDescent="0.3">
      <c r="AS160" s="4"/>
      <c r="AT160" s="4"/>
      <c r="AU160" s="11"/>
      <c r="AV160" s="4"/>
      <c r="AZ160" s="1"/>
      <c r="BA160" s="4" t="str">
        <f>_xlfn.XLOOKUP(Backend!AZ160,Worklog!$E$7:$E$506,Worklog!$G$7:$G$506)</f>
        <v/>
      </c>
      <c r="BB160" s="4">
        <f t="shared" ca="1" si="32"/>
        <v>0</v>
      </c>
      <c r="BC160" s="11">
        <f t="shared" si="33"/>
        <v>0.125</v>
      </c>
      <c r="BD160" s="4">
        <f t="shared" si="34"/>
        <v>0</v>
      </c>
    </row>
    <row r="161" spans="45:56" x14ac:dyDescent="0.3">
      <c r="AS161" s="4"/>
      <c r="AT161" s="4"/>
      <c r="AU161" s="11"/>
      <c r="AV161" s="4"/>
      <c r="AZ161" s="1"/>
      <c r="BA161" s="4" t="str">
        <f>_xlfn.XLOOKUP(Backend!AZ161,Worklog!$E$7:$E$506,Worklog!$G$7:$G$506)</f>
        <v/>
      </c>
      <c r="BB161" s="4">
        <f t="shared" ca="1" si="32"/>
        <v>0</v>
      </c>
      <c r="BC161" s="11">
        <f t="shared" si="33"/>
        <v>0.125</v>
      </c>
      <c r="BD161" s="4">
        <f t="shared" si="34"/>
        <v>0</v>
      </c>
    </row>
    <row r="162" spans="45:56" x14ac:dyDescent="0.3">
      <c r="AS162" s="4"/>
      <c r="AT162" s="4"/>
      <c r="AU162" s="11"/>
      <c r="AV162" s="4"/>
      <c r="AZ162" s="1"/>
      <c r="BA162" s="4" t="str">
        <f>_xlfn.XLOOKUP(Backend!AZ162,Worklog!$E$7:$E$506,Worklog!$G$7:$G$506)</f>
        <v/>
      </c>
      <c r="BB162" s="4">
        <f t="shared" ca="1" si="32"/>
        <v>0</v>
      </c>
      <c r="BC162" s="11">
        <f t="shared" si="33"/>
        <v>0.125</v>
      </c>
      <c r="BD162" s="4">
        <f t="shared" si="34"/>
        <v>0</v>
      </c>
    </row>
    <row r="163" spans="45:56" x14ac:dyDescent="0.3">
      <c r="AS163" s="4"/>
      <c r="AT163" s="4"/>
      <c r="AU163" s="11"/>
      <c r="AV163" s="4"/>
      <c r="AZ163" s="1"/>
      <c r="BA163" s="4" t="str">
        <f>_xlfn.XLOOKUP(Backend!AZ163,Worklog!$E$7:$E$506,Worklog!$G$7:$G$506)</f>
        <v/>
      </c>
      <c r="BB163" s="4">
        <f t="shared" ca="1" si="32"/>
        <v>0</v>
      </c>
      <c r="BC163" s="11">
        <f t="shared" si="33"/>
        <v>0.125</v>
      </c>
      <c r="BD163" s="4">
        <f t="shared" si="34"/>
        <v>0</v>
      </c>
    </row>
    <row r="164" spans="45:56" x14ac:dyDescent="0.3">
      <c r="AS164" s="4"/>
      <c r="AT164" s="4"/>
      <c r="AU164" s="11"/>
      <c r="AV164" s="4"/>
      <c r="AZ164" s="1"/>
      <c r="BA164" s="4" t="str">
        <f>_xlfn.XLOOKUP(Backend!AZ164,Worklog!$E$7:$E$506,Worklog!$G$7:$G$506)</f>
        <v/>
      </c>
      <c r="BB164" s="4">
        <f t="shared" ca="1" si="32"/>
        <v>0</v>
      </c>
      <c r="BC164" s="11">
        <f t="shared" si="33"/>
        <v>0.125</v>
      </c>
      <c r="BD164" s="4">
        <f t="shared" si="34"/>
        <v>0</v>
      </c>
    </row>
    <row r="165" spans="45:56" x14ac:dyDescent="0.3">
      <c r="AS165" s="4"/>
      <c r="AT165" s="4"/>
      <c r="AU165" s="11"/>
      <c r="AV165" s="4"/>
      <c r="AZ165" s="1"/>
      <c r="BA165" s="4" t="str">
        <f>_xlfn.XLOOKUP(Backend!AZ165,Worklog!$E$7:$E$506,Worklog!$G$7:$G$506)</f>
        <v/>
      </c>
      <c r="BB165" s="4">
        <f t="shared" ca="1" si="32"/>
        <v>0</v>
      </c>
      <c r="BC165" s="11">
        <f t="shared" si="33"/>
        <v>0.125</v>
      </c>
      <c r="BD165" s="4">
        <f t="shared" si="34"/>
        <v>0</v>
      </c>
    </row>
    <row r="166" spans="45:56" x14ac:dyDescent="0.3">
      <c r="AS166" s="4"/>
      <c r="AT166" s="4"/>
      <c r="AU166" s="11"/>
      <c r="AV166" s="4"/>
      <c r="AZ166" s="1"/>
      <c r="BA166" s="4" t="str">
        <f>_xlfn.XLOOKUP(Backend!AZ166,Worklog!$E$7:$E$506,Worklog!$G$7:$G$506)</f>
        <v/>
      </c>
      <c r="BB166" s="4">
        <f t="shared" ca="1" si="32"/>
        <v>0</v>
      </c>
      <c r="BC166" s="11">
        <f t="shared" si="33"/>
        <v>0.125</v>
      </c>
      <c r="BD166" s="4">
        <f t="shared" si="34"/>
        <v>0</v>
      </c>
    </row>
    <row r="167" spans="45:56" x14ac:dyDescent="0.3">
      <c r="AS167" s="4"/>
      <c r="AT167" s="4"/>
      <c r="AU167" s="11"/>
      <c r="AV167" s="4"/>
      <c r="AZ167" s="1"/>
      <c r="BA167" s="4" t="str">
        <f>_xlfn.XLOOKUP(Backend!AZ167,Worklog!$E$7:$E$506,Worklog!$G$7:$G$506)</f>
        <v/>
      </c>
      <c r="BB167" s="4">
        <f t="shared" ca="1" si="32"/>
        <v>0</v>
      </c>
      <c r="BC167" s="11">
        <f t="shared" si="33"/>
        <v>0.125</v>
      </c>
      <c r="BD167" s="4">
        <f t="shared" si="34"/>
        <v>0</v>
      </c>
    </row>
    <row r="168" spans="45:56" x14ac:dyDescent="0.3">
      <c r="AS168" s="4"/>
      <c r="AT168" s="4"/>
      <c r="AU168" s="11"/>
      <c r="AV168" s="4"/>
      <c r="AZ168" s="1"/>
      <c r="BA168" s="4" t="str">
        <f>_xlfn.XLOOKUP(Backend!AZ168,Worklog!$E$7:$E$506,Worklog!$G$7:$G$506)</f>
        <v/>
      </c>
      <c r="BB168" s="4">
        <f t="shared" ca="1" si="32"/>
        <v>0</v>
      </c>
      <c r="BC168" s="11">
        <f t="shared" si="33"/>
        <v>0.125</v>
      </c>
      <c r="BD168" s="4">
        <f t="shared" si="34"/>
        <v>0</v>
      </c>
    </row>
    <row r="169" spans="45:56" x14ac:dyDescent="0.3">
      <c r="AS169" s="4"/>
      <c r="AT169" s="4"/>
      <c r="AU169" s="11"/>
      <c r="AV169" s="4"/>
      <c r="AZ169" s="1"/>
      <c r="BA169" s="4" t="str">
        <f>_xlfn.XLOOKUP(Backend!AZ169,Worklog!$E$7:$E$506,Worklog!$G$7:$G$506)</f>
        <v/>
      </c>
      <c r="BB169" s="4">
        <f t="shared" ca="1" si="32"/>
        <v>0</v>
      </c>
      <c r="BC169" s="11">
        <f t="shared" si="33"/>
        <v>0.125</v>
      </c>
      <c r="BD169" s="4">
        <f t="shared" si="34"/>
        <v>0</v>
      </c>
    </row>
    <row r="170" spans="45:56" x14ac:dyDescent="0.3">
      <c r="AS170" s="4"/>
      <c r="AT170" s="4"/>
      <c r="AU170" s="11"/>
      <c r="AV170" s="4"/>
      <c r="AZ170" s="1"/>
      <c r="BA170" s="4" t="str">
        <f>_xlfn.XLOOKUP(Backend!AZ170,Worklog!$E$7:$E$506,Worklog!$G$7:$G$506)</f>
        <v/>
      </c>
      <c r="BB170" s="4">
        <f t="shared" ca="1" si="32"/>
        <v>0</v>
      </c>
      <c r="BC170" s="11">
        <f t="shared" si="33"/>
        <v>0.125</v>
      </c>
      <c r="BD170" s="4">
        <f t="shared" si="34"/>
        <v>0</v>
      </c>
    </row>
    <row r="171" spans="45:56" x14ac:dyDescent="0.3">
      <c r="AS171" s="4"/>
      <c r="AT171" s="4"/>
      <c r="AU171" s="11"/>
      <c r="AV171" s="4"/>
      <c r="AZ171" s="1"/>
      <c r="BA171" s="4" t="str">
        <f>_xlfn.XLOOKUP(Backend!AZ171,Worklog!$E$7:$E$506,Worklog!$G$7:$G$506)</f>
        <v/>
      </c>
      <c r="BB171" s="4">
        <f t="shared" ca="1" si="32"/>
        <v>0</v>
      </c>
      <c r="BC171" s="11">
        <f t="shared" si="33"/>
        <v>0.125</v>
      </c>
      <c r="BD171" s="4">
        <f t="shared" si="34"/>
        <v>0</v>
      </c>
    </row>
    <row r="172" spans="45:56" x14ac:dyDescent="0.3">
      <c r="AS172" s="4"/>
      <c r="AT172" s="4"/>
      <c r="AU172" s="11"/>
      <c r="AV172" s="4"/>
      <c r="AZ172" s="1"/>
      <c r="BA172" s="4" t="str">
        <f>_xlfn.XLOOKUP(Backend!AZ172,Worklog!$E$7:$E$506,Worklog!$G$7:$G$506)</f>
        <v/>
      </c>
      <c r="BB172" s="4">
        <f t="shared" ca="1" si="32"/>
        <v>0</v>
      </c>
      <c r="BC172" s="11">
        <f t="shared" si="33"/>
        <v>0.125</v>
      </c>
      <c r="BD172" s="4">
        <f t="shared" si="34"/>
        <v>0</v>
      </c>
    </row>
    <row r="173" spans="45:56" x14ac:dyDescent="0.3">
      <c r="AS173" s="4"/>
      <c r="AT173" s="4"/>
      <c r="AU173" s="11"/>
      <c r="AV173" s="4"/>
      <c r="AZ173" s="1"/>
      <c r="BA173" s="4" t="str">
        <f>_xlfn.XLOOKUP(Backend!AZ173,Worklog!$E$7:$E$506,Worklog!$G$7:$G$506)</f>
        <v/>
      </c>
      <c r="BB173" s="4">
        <f t="shared" ca="1" si="32"/>
        <v>0</v>
      </c>
      <c r="BC173" s="11">
        <f t="shared" si="33"/>
        <v>0.125</v>
      </c>
      <c r="BD173" s="4">
        <f t="shared" si="34"/>
        <v>0</v>
      </c>
    </row>
    <row r="174" spans="45:56" x14ac:dyDescent="0.3">
      <c r="AS174" s="4"/>
      <c r="AT174" s="4"/>
      <c r="AU174" s="11"/>
      <c r="AV174" s="4"/>
      <c r="AZ174" s="1"/>
      <c r="BA174" s="4" t="str">
        <f>_xlfn.XLOOKUP(Backend!AZ174,Worklog!$E$7:$E$506,Worklog!$G$7:$G$506)</f>
        <v/>
      </c>
      <c r="BB174" s="4">
        <f t="shared" ca="1" si="32"/>
        <v>0</v>
      </c>
      <c r="BC174" s="11">
        <f t="shared" si="33"/>
        <v>0.125</v>
      </c>
      <c r="BD174" s="4">
        <f t="shared" si="34"/>
        <v>0</v>
      </c>
    </row>
    <row r="175" spans="45:56" x14ac:dyDescent="0.3">
      <c r="AS175" s="4"/>
      <c r="AT175" s="4"/>
      <c r="AU175" s="11"/>
      <c r="AV175" s="4"/>
      <c r="AZ175" s="1"/>
      <c r="BA175" s="4" t="str">
        <f>_xlfn.XLOOKUP(Backend!AZ175,Worklog!$E$7:$E$506,Worklog!$G$7:$G$506)</f>
        <v/>
      </c>
      <c r="BB175" s="4">
        <f t="shared" ca="1" si="32"/>
        <v>0</v>
      </c>
      <c r="BC175" s="11">
        <f t="shared" si="33"/>
        <v>0.125</v>
      </c>
      <c r="BD175" s="4">
        <f t="shared" si="34"/>
        <v>0</v>
      </c>
    </row>
    <row r="176" spans="45:56" x14ac:dyDescent="0.3">
      <c r="AS176" s="4"/>
      <c r="AT176" s="4"/>
      <c r="AU176" s="11"/>
      <c r="AV176" s="4"/>
      <c r="AZ176" s="1"/>
      <c r="BA176" s="4" t="str">
        <f>_xlfn.XLOOKUP(Backend!AZ176,Worklog!$E$7:$E$506,Worklog!$G$7:$G$506)</f>
        <v/>
      </c>
      <c r="BB176" s="4">
        <f t="shared" ref="BB176:BB239" ca="1" si="35">IF(BA176&lt;&gt;"",BA176,IF(AZ176&lt;&gt;"",NOW()-AZ176,))</f>
        <v>0</v>
      </c>
      <c r="BC176" s="11">
        <f t="shared" ref="BC176:BC239" si="36">_xlfn.FLOOR.MATH(AZ176)+$BA$2</f>
        <v>0.125</v>
      </c>
      <c r="BD176" s="4">
        <f t="shared" ref="BD176:BD239" si="37">AZ176-_xlfn.FLOOR.MATH(AZ176)</f>
        <v>0</v>
      </c>
    </row>
    <row r="177" spans="45:56" x14ac:dyDescent="0.3">
      <c r="AS177" s="4"/>
      <c r="AT177" s="4"/>
      <c r="AU177" s="11"/>
      <c r="AV177" s="4"/>
      <c r="AZ177" s="1"/>
      <c r="BA177" s="4" t="str">
        <f>_xlfn.XLOOKUP(Backend!AZ177,Worklog!$E$7:$E$506,Worklog!$G$7:$G$506)</f>
        <v/>
      </c>
      <c r="BB177" s="4">
        <f t="shared" ca="1" si="35"/>
        <v>0</v>
      </c>
      <c r="BC177" s="11">
        <f t="shared" si="36"/>
        <v>0.125</v>
      </c>
      <c r="BD177" s="4">
        <f t="shared" si="37"/>
        <v>0</v>
      </c>
    </row>
    <row r="178" spans="45:56" x14ac:dyDescent="0.3">
      <c r="AS178" s="4"/>
      <c r="AT178" s="4"/>
      <c r="AU178" s="11"/>
      <c r="AV178" s="4"/>
      <c r="AZ178" s="1"/>
      <c r="BA178" s="4" t="str">
        <f>_xlfn.XLOOKUP(Backend!AZ178,Worklog!$E$7:$E$506,Worklog!$G$7:$G$506)</f>
        <v/>
      </c>
      <c r="BB178" s="4">
        <f t="shared" ca="1" si="35"/>
        <v>0</v>
      </c>
      <c r="BC178" s="11">
        <f t="shared" si="36"/>
        <v>0.125</v>
      </c>
      <c r="BD178" s="4">
        <f t="shared" si="37"/>
        <v>0</v>
      </c>
    </row>
    <row r="179" spans="45:56" x14ac:dyDescent="0.3">
      <c r="AS179" s="4"/>
      <c r="AT179" s="4"/>
      <c r="AU179" s="11"/>
      <c r="AV179" s="4"/>
      <c r="AZ179" s="1"/>
      <c r="BA179" s="4" t="str">
        <f>_xlfn.XLOOKUP(Backend!AZ179,Worklog!$E$7:$E$506,Worklog!$G$7:$G$506)</f>
        <v/>
      </c>
      <c r="BB179" s="4">
        <f t="shared" ca="1" si="35"/>
        <v>0</v>
      </c>
      <c r="BC179" s="11">
        <f t="shared" si="36"/>
        <v>0.125</v>
      </c>
      <c r="BD179" s="4">
        <f t="shared" si="37"/>
        <v>0</v>
      </c>
    </row>
    <row r="180" spans="45:56" x14ac:dyDescent="0.3">
      <c r="AS180" s="4"/>
      <c r="AT180" s="4"/>
      <c r="AU180" s="11"/>
      <c r="AV180" s="4"/>
      <c r="AZ180" s="1"/>
      <c r="BA180" s="4" t="str">
        <f>_xlfn.XLOOKUP(Backend!AZ180,Worklog!$E$7:$E$506,Worklog!$G$7:$G$506)</f>
        <v/>
      </c>
      <c r="BB180" s="4">
        <f t="shared" ca="1" si="35"/>
        <v>0</v>
      </c>
      <c r="BC180" s="11">
        <f t="shared" si="36"/>
        <v>0.125</v>
      </c>
      <c r="BD180" s="4">
        <f t="shared" si="37"/>
        <v>0</v>
      </c>
    </row>
    <row r="181" spans="45:56" x14ac:dyDescent="0.3">
      <c r="AS181" s="4"/>
      <c r="AT181" s="4"/>
      <c r="AU181" s="11"/>
      <c r="AV181" s="4"/>
      <c r="AZ181" s="1"/>
      <c r="BA181" s="4" t="str">
        <f>_xlfn.XLOOKUP(Backend!AZ181,Worklog!$E$7:$E$506,Worklog!$G$7:$G$506)</f>
        <v/>
      </c>
      <c r="BB181" s="4">
        <f t="shared" ca="1" si="35"/>
        <v>0</v>
      </c>
      <c r="BC181" s="11">
        <f t="shared" si="36"/>
        <v>0.125</v>
      </c>
      <c r="BD181" s="4">
        <f t="shared" si="37"/>
        <v>0</v>
      </c>
    </row>
    <row r="182" spans="45:56" x14ac:dyDescent="0.3">
      <c r="AS182" s="4"/>
      <c r="AT182" s="4"/>
      <c r="AU182" s="11"/>
      <c r="AV182" s="4"/>
      <c r="AZ182" s="1"/>
      <c r="BA182" s="4" t="str">
        <f>_xlfn.XLOOKUP(Backend!AZ182,Worklog!$E$7:$E$506,Worklog!$G$7:$G$506)</f>
        <v/>
      </c>
      <c r="BB182" s="4">
        <f t="shared" ca="1" si="35"/>
        <v>0</v>
      </c>
      <c r="BC182" s="11">
        <f t="shared" si="36"/>
        <v>0.125</v>
      </c>
      <c r="BD182" s="4">
        <f t="shared" si="37"/>
        <v>0</v>
      </c>
    </row>
    <row r="183" spans="45:56" x14ac:dyDescent="0.3">
      <c r="AS183" s="4"/>
      <c r="AT183" s="4"/>
      <c r="AU183" s="11"/>
      <c r="AV183" s="4"/>
      <c r="AZ183" s="1"/>
      <c r="BA183" s="4" t="str">
        <f>_xlfn.XLOOKUP(Backend!AZ183,Worklog!$E$7:$E$506,Worklog!$G$7:$G$506)</f>
        <v/>
      </c>
      <c r="BB183" s="4">
        <f t="shared" ca="1" si="35"/>
        <v>0</v>
      </c>
      <c r="BC183" s="11">
        <f t="shared" si="36"/>
        <v>0.125</v>
      </c>
      <c r="BD183" s="4">
        <f t="shared" si="37"/>
        <v>0</v>
      </c>
    </row>
    <row r="184" spans="45:56" x14ac:dyDescent="0.3">
      <c r="AS184" s="4"/>
      <c r="AT184" s="4"/>
      <c r="AU184" s="11"/>
      <c r="AV184" s="4"/>
      <c r="AZ184" s="1"/>
      <c r="BA184" s="4" t="str">
        <f>_xlfn.XLOOKUP(Backend!AZ184,Worklog!$E$7:$E$506,Worklog!$G$7:$G$506)</f>
        <v/>
      </c>
      <c r="BB184" s="4">
        <f t="shared" ca="1" si="35"/>
        <v>0</v>
      </c>
      <c r="BC184" s="11">
        <f t="shared" si="36"/>
        <v>0.125</v>
      </c>
      <c r="BD184" s="4">
        <f t="shared" si="37"/>
        <v>0</v>
      </c>
    </row>
    <row r="185" spans="45:56" x14ac:dyDescent="0.3">
      <c r="AS185" s="4"/>
      <c r="AT185" s="4"/>
      <c r="AU185" s="11"/>
      <c r="AV185" s="4"/>
      <c r="AZ185" s="1"/>
      <c r="BA185" s="4" t="str">
        <f>_xlfn.XLOOKUP(Backend!AZ185,Worklog!$E$7:$E$506,Worklog!$G$7:$G$506)</f>
        <v/>
      </c>
      <c r="BB185" s="4">
        <f t="shared" ca="1" si="35"/>
        <v>0</v>
      </c>
      <c r="BC185" s="11">
        <f t="shared" si="36"/>
        <v>0.125</v>
      </c>
      <c r="BD185" s="4">
        <f t="shared" si="37"/>
        <v>0</v>
      </c>
    </row>
    <row r="186" spans="45:56" x14ac:dyDescent="0.3">
      <c r="AS186" s="4"/>
      <c r="AT186" s="4"/>
      <c r="AU186" s="11"/>
      <c r="AV186" s="4"/>
      <c r="AZ186" s="1"/>
      <c r="BA186" s="4" t="str">
        <f>_xlfn.XLOOKUP(Backend!AZ186,Worklog!$E$7:$E$506,Worklog!$G$7:$G$506)</f>
        <v/>
      </c>
      <c r="BB186" s="4">
        <f t="shared" ca="1" si="35"/>
        <v>0</v>
      </c>
      <c r="BC186" s="11">
        <f t="shared" si="36"/>
        <v>0.125</v>
      </c>
      <c r="BD186" s="4">
        <f t="shared" si="37"/>
        <v>0</v>
      </c>
    </row>
    <row r="187" spans="45:56" x14ac:dyDescent="0.3">
      <c r="AS187" s="4"/>
      <c r="AT187" s="4"/>
      <c r="AU187" s="11"/>
      <c r="AV187" s="4"/>
      <c r="AZ187" s="1"/>
      <c r="BA187" s="4" t="str">
        <f>_xlfn.XLOOKUP(Backend!AZ187,Worklog!$E$7:$E$506,Worklog!$G$7:$G$506)</f>
        <v/>
      </c>
      <c r="BB187" s="4">
        <f t="shared" ca="1" si="35"/>
        <v>0</v>
      </c>
      <c r="BC187" s="11">
        <f t="shared" si="36"/>
        <v>0.125</v>
      </c>
      <c r="BD187" s="4">
        <f t="shared" si="37"/>
        <v>0</v>
      </c>
    </row>
    <row r="188" spans="45:56" x14ac:dyDescent="0.3">
      <c r="AS188" s="4"/>
      <c r="AT188" s="4"/>
      <c r="AU188" s="11"/>
      <c r="AV188" s="4"/>
      <c r="AZ188" s="1"/>
      <c r="BA188" s="4" t="str">
        <f>_xlfn.XLOOKUP(Backend!AZ188,Worklog!$E$7:$E$506,Worklog!$G$7:$G$506)</f>
        <v/>
      </c>
      <c r="BB188" s="4">
        <f t="shared" ca="1" si="35"/>
        <v>0</v>
      </c>
      <c r="BC188" s="11">
        <f t="shared" si="36"/>
        <v>0.125</v>
      </c>
      <c r="BD188" s="4">
        <f t="shared" si="37"/>
        <v>0</v>
      </c>
    </row>
    <row r="189" spans="45:56" x14ac:dyDescent="0.3">
      <c r="AS189" s="4"/>
      <c r="AT189" s="4"/>
      <c r="AU189" s="11"/>
      <c r="AV189" s="4"/>
      <c r="AZ189" s="1"/>
      <c r="BA189" s="4" t="str">
        <f>_xlfn.XLOOKUP(Backend!AZ189,Worklog!$E$7:$E$506,Worklog!$G$7:$G$506)</f>
        <v/>
      </c>
      <c r="BB189" s="4">
        <f t="shared" ca="1" si="35"/>
        <v>0</v>
      </c>
      <c r="BC189" s="11">
        <f t="shared" si="36"/>
        <v>0.125</v>
      </c>
      <c r="BD189" s="4">
        <f t="shared" si="37"/>
        <v>0</v>
      </c>
    </row>
    <row r="190" spans="45:56" x14ac:dyDescent="0.3">
      <c r="AS190" s="4"/>
      <c r="AT190" s="4"/>
      <c r="AU190" s="11"/>
      <c r="AV190" s="4"/>
      <c r="AZ190" s="1"/>
      <c r="BA190" s="4" t="str">
        <f>_xlfn.XLOOKUP(Backend!AZ190,Worklog!$E$7:$E$506,Worklog!$G$7:$G$506)</f>
        <v/>
      </c>
      <c r="BB190" s="4">
        <f t="shared" ca="1" si="35"/>
        <v>0</v>
      </c>
      <c r="BC190" s="11">
        <f t="shared" si="36"/>
        <v>0.125</v>
      </c>
      <c r="BD190" s="4">
        <f t="shared" si="37"/>
        <v>0</v>
      </c>
    </row>
    <row r="191" spans="45:56" x14ac:dyDescent="0.3">
      <c r="AS191" s="4"/>
      <c r="AT191" s="4"/>
      <c r="AU191" s="11"/>
      <c r="AV191" s="4"/>
      <c r="AZ191" s="1"/>
      <c r="BA191" s="4" t="str">
        <f>_xlfn.XLOOKUP(Backend!AZ191,Worklog!$E$7:$E$506,Worklog!$G$7:$G$506)</f>
        <v/>
      </c>
      <c r="BB191" s="4">
        <f t="shared" ca="1" si="35"/>
        <v>0</v>
      </c>
      <c r="BC191" s="11">
        <f t="shared" si="36"/>
        <v>0.125</v>
      </c>
      <c r="BD191" s="4">
        <f t="shared" si="37"/>
        <v>0</v>
      </c>
    </row>
    <row r="192" spans="45:56" x14ac:dyDescent="0.3">
      <c r="AS192" s="4"/>
      <c r="AT192" s="4"/>
      <c r="AU192" s="11"/>
      <c r="AV192" s="4"/>
      <c r="AZ192" s="1"/>
      <c r="BA192" s="4" t="str">
        <f>_xlfn.XLOOKUP(Backend!AZ192,Worklog!$E$7:$E$506,Worklog!$G$7:$G$506)</f>
        <v/>
      </c>
      <c r="BB192" s="4">
        <f t="shared" ca="1" si="35"/>
        <v>0</v>
      </c>
      <c r="BC192" s="11">
        <f t="shared" si="36"/>
        <v>0.125</v>
      </c>
      <c r="BD192" s="4">
        <f t="shared" si="37"/>
        <v>0</v>
      </c>
    </row>
    <row r="193" spans="45:56" x14ac:dyDescent="0.3">
      <c r="AS193" s="4"/>
      <c r="AT193" s="4"/>
      <c r="AU193" s="11"/>
      <c r="AV193" s="4"/>
      <c r="AZ193" s="1"/>
      <c r="BA193" s="4" t="str">
        <f>_xlfn.XLOOKUP(Backend!AZ193,Worklog!$E$7:$E$506,Worklog!$G$7:$G$506)</f>
        <v/>
      </c>
      <c r="BB193" s="4">
        <f t="shared" ca="1" si="35"/>
        <v>0</v>
      </c>
      <c r="BC193" s="11">
        <f t="shared" si="36"/>
        <v>0.125</v>
      </c>
      <c r="BD193" s="4">
        <f t="shared" si="37"/>
        <v>0</v>
      </c>
    </row>
    <row r="194" spans="45:56" x14ac:dyDescent="0.3">
      <c r="AS194" s="4"/>
      <c r="AT194" s="4"/>
      <c r="AU194" s="11"/>
      <c r="AV194" s="4"/>
      <c r="AZ194" s="1"/>
      <c r="BA194" s="4" t="str">
        <f>_xlfn.XLOOKUP(Backend!AZ194,Worklog!$E$7:$E$506,Worklog!$G$7:$G$506)</f>
        <v/>
      </c>
      <c r="BB194" s="4">
        <f t="shared" ca="1" si="35"/>
        <v>0</v>
      </c>
      <c r="BC194" s="11">
        <f t="shared" si="36"/>
        <v>0.125</v>
      </c>
      <c r="BD194" s="4">
        <f t="shared" si="37"/>
        <v>0</v>
      </c>
    </row>
    <row r="195" spans="45:56" x14ac:dyDescent="0.3">
      <c r="AS195" s="4"/>
      <c r="AT195" s="4"/>
      <c r="AU195" s="11"/>
      <c r="AV195" s="4"/>
      <c r="AZ195" s="1"/>
      <c r="BA195" s="4" t="str">
        <f>_xlfn.XLOOKUP(Backend!AZ195,Worklog!$E$7:$E$506,Worklog!$G$7:$G$506)</f>
        <v/>
      </c>
      <c r="BB195" s="4">
        <f t="shared" ca="1" si="35"/>
        <v>0</v>
      </c>
      <c r="BC195" s="11">
        <f t="shared" si="36"/>
        <v>0.125</v>
      </c>
      <c r="BD195" s="4">
        <f t="shared" si="37"/>
        <v>0</v>
      </c>
    </row>
    <row r="196" spans="45:56" x14ac:dyDescent="0.3">
      <c r="AS196" s="4"/>
      <c r="AT196" s="4"/>
      <c r="AU196" s="11"/>
      <c r="AV196" s="4"/>
      <c r="AZ196" s="1"/>
      <c r="BA196" s="4" t="str">
        <f>_xlfn.XLOOKUP(Backend!AZ196,Worklog!$E$7:$E$506,Worklog!$G$7:$G$506)</f>
        <v/>
      </c>
      <c r="BB196" s="4">
        <f t="shared" ca="1" si="35"/>
        <v>0</v>
      </c>
      <c r="BC196" s="11">
        <f t="shared" si="36"/>
        <v>0.125</v>
      </c>
      <c r="BD196" s="4">
        <f t="shared" si="37"/>
        <v>0</v>
      </c>
    </row>
    <row r="197" spans="45:56" x14ac:dyDescent="0.3">
      <c r="AS197" s="4"/>
      <c r="AT197" s="4"/>
      <c r="AU197" s="11"/>
      <c r="AV197" s="4"/>
      <c r="AZ197" s="1"/>
      <c r="BA197" s="4" t="str">
        <f>_xlfn.XLOOKUP(Backend!AZ197,Worklog!$E$7:$E$506,Worklog!$G$7:$G$506)</f>
        <v/>
      </c>
      <c r="BB197" s="4">
        <f t="shared" ca="1" si="35"/>
        <v>0</v>
      </c>
      <c r="BC197" s="11">
        <f t="shared" si="36"/>
        <v>0.125</v>
      </c>
      <c r="BD197" s="4">
        <f t="shared" si="37"/>
        <v>0</v>
      </c>
    </row>
    <row r="198" spans="45:56" x14ac:dyDescent="0.3">
      <c r="AS198" s="4"/>
      <c r="AT198" s="4"/>
      <c r="AU198" s="11"/>
      <c r="AV198" s="4"/>
      <c r="AZ198" s="1"/>
      <c r="BA198" s="4" t="str">
        <f>_xlfn.XLOOKUP(Backend!AZ198,Worklog!$E$7:$E$506,Worklog!$G$7:$G$506)</f>
        <v/>
      </c>
      <c r="BB198" s="4">
        <f t="shared" ca="1" si="35"/>
        <v>0</v>
      </c>
      <c r="BC198" s="11">
        <f t="shared" si="36"/>
        <v>0.125</v>
      </c>
      <c r="BD198" s="4">
        <f t="shared" si="37"/>
        <v>0</v>
      </c>
    </row>
    <row r="199" spans="45:56" x14ac:dyDescent="0.3">
      <c r="AS199" s="4"/>
      <c r="AT199" s="4"/>
      <c r="AU199" s="11"/>
      <c r="AV199" s="4"/>
      <c r="AZ199" s="1"/>
      <c r="BA199" s="4" t="str">
        <f>_xlfn.XLOOKUP(Backend!AZ199,Worklog!$E$7:$E$506,Worklog!$G$7:$G$506)</f>
        <v/>
      </c>
      <c r="BB199" s="4">
        <f t="shared" ca="1" si="35"/>
        <v>0</v>
      </c>
      <c r="BC199" s="11">
        <f t="shared" si="36"/>
        <v>0.125</v>
      </c>
      <c r="BD199" s="4">
        <f t="shared" si="37"/>
        <v>0</v>
      </c>
    </row>
    <row r="200" spans="45:56" x14ac:dyDescent="0.3">
      <c r="AS200" s="4"/>
      <c r="AT200" s="4"/>
      <c r="AU200" s="11"/>
      <c r="AV200" s="4"/>
      <c r="AZ200" s="1"/>
      <c r="BA200" s="4" t="str">
        <f>_xlfn.XLOOKUP(Backend!AZ200,Worklog!$E$7:$E$506,Worklog!$G$7:$G$506)</f>
        <v/>
      </c>
      <c r="BB200" s="4">
        <f t="shared" ca="1" si="35"/>
        <v>0</v>
      </c>
      <c r="BC200" s="11">
        <f t="shared" si="36"/>
        <v>0.125</v>
      </c>
      <c r="BD200" s="4">
        <f t="shared" si="37"/>
        <v>0</v>
      </c>
    </row>
    <row r="201" spans="45:56" x14ac:dyDescent="0.3">
      <c r="AS201" s="4"/>
      <c r="AT201" s="4"/>
      <c r="AU201" s="11"/>
      <c r="AV201" s="4"/>
      <c r="AZ201" s="1"/>
      <c r="BA201" s="4" t="str">
        <f>_xlfn.XLOOKUP(Backend!AZ201,Worklog!$E$7:$E$506,Worklog!$G$7:$G$506)</f>
        <v/>
      </c>
      <c r="BB201" s="4">
        <f t="shared" ca="1" si="35"/>
        <v>0</v>
      </c>
      <c r="BC201" s="11">
        <f t="shared" si="36"/>
        <v>0.125</v>
      </c>
      <c r="BD201" s="4">
        <f t="shared" si="37"/>
        <v>0</v>
      </c>
    </row>
    <row r="202" spans="45:56" x14ac:dyDescent="0.3">
      <c r="AS202" s="4"/>
      <c r="AT202" s="4"/>
      <c r="AU202" s="11"/>
      <c r="AV202" s="4"/>
      <c r="AZ202" s="1"/>
      <c r="BA202" s="4" t="str">
        <f>_xlfn.XLOOKUP(Backend!AZ202,Worklog!$E$7:$E$506,Worklog!$G$7:$G$506)</f>
        <v/>
      </c>
      <c r="BB202" s="4">
        <f t="shared" ca="1" si="35"/>
        <v>0</v>
      </c>
      <c r="BC202" s="11">
        <f t="shared" si="36"/>
        <v>0.125</v>
      </c>
      <c r="BD202" s="4">
        <f t="shared" si="37"/>
        <v>0</v>
      </c>
    </row>
    <row r="203" spans="45:56" x14ac:dyDescent="0.3">
      <c r="AS203" s="4"/>
      <c r="AT203" s="4"/>
      <c r="AU203" s="11"/>
      <c r="AV203" s="4"/>
      <c r="AZ203" s="1"/>
      <c r="BA203" s="4" t="str">
        <f>_xlfn.XLOOKUP(Backend!AZ203,Worklog!$E$7:$E$506,Worklog!$G$7:$G$506)</f>
        <v/>
      </c>
      <c r="BB203" s="4">
        <f t="shared" ca="1" si="35"/>
        <v>0</v>
      </c>
      <c r="BC203" s="11">
        <f t="shared" si="36"/>
        <v>0.125</v>
      </c>
      <c r="BD203" s="4">
        <f t="shared" si="37"/>
        <v>0</v>
      </c>
    </row>
    <row r="204" spans="45:56" x14ac:dyDescent="0.3">
      <c r="AS204" s="4"/>
      <c r="AT204" s="4"/>
      <c r="AU204" s="11"/>
      <c r="AV204" s="4"/>
      <c r="AZ204" s="1"/>
      <c r="BA204" s="4" t="str">
        <f>_xlfn.XLOOKUP(Backend!AZ204,Worklog!$E$7:$E$506,Worklog!$G$7:$G$506)</f>
        <v/>
      </c>
      <c r="BB204" s="4">
        <f t="shared" ca="1" si="35"/>
        <v>0</v>
      </c>
      <c r="BC204" s="11">
        <f t="shared" si="36"/>
        <v>0.125</v>
      </c>
      <c r="BD204" s="4">
        <f t="shared" si="37"/>
        <v>0</v>
      </c>
    </row>
    <row r="205" spans="45:56" x14ac:dyDescent="0.3">
      <c r="AS205" s="4"/>
      <c r="AT205" s="4"/>
      <c r="AU205" s="11"/>
      <c r="AV205" s="4"/>
      <c r="AZ205" s="1"/>
      <c r="BA205" s="4" t="str">
        <f>_xlfn.XLOOKUP(Backend!AZ205,Worklog!$E$7:$E$506,Worklog!$G$7:$G$506)</f>
        <v/>
      </c>
      <c r="BB205" s="4">
        <f t="shared" ca="1" si="35"/>
        <v>0</v>
      </c>
      <c r="BC205" s="11">
        <f t="shared" si="36"/>
        <v>0.125</v>
      </c>
      <c r="BD205" s="4">
        <f t="shared" si="37"/>
        <v>0</v>
      </c>
    </row>
    <row r="206" spans="45:56" x14ac:dyDescent="0.3">
      <c r="AS206" s="4"/>
      <c r="AT206" s="4"/>
      <c r="AU206" s="11"/>
      <c r="AV206" s="4"/>
      <c r="AZ206" s="1"/>
      <c r="BA206" s="4" t="str">
        <f>_xlfn.XLOOKUP(Backend!AZ206,Worklog!$E$7:$E$506,Worklog!$G$7:$G$506)</f>
        <v/>
      </c>
      <c r="BB206" s="4">
        <f t="shared" ca="1" si="35"/>
        <v>0</v>
      </c>
      <c r="BC206" s="11">
        <f t="shared" si="36"/>
        <v>0.125</v>
      </c>
      <c r="BD206" s="4">
        <f t="shared" si="37"/>
        <v>0</v>
      </c>
    </row>
    <row r="207" spans="45:56" x14ac:dyDescent="0.3">
      <c r="AS207" s="4"/>
      <c r="AT207" s="4"/>
      <c r="AU207" s="11"/>
      <c r="AV207" s="4"/>
      <c r="AZ207" s="1"/>
      <c r="BA207" s="4" t="str">
        <f>_xlfn.XLOOKUP(Backend!AZ207,Worklog!$E$7:$E$506,Worklog!$G$7:$G$506)</f>
        <v/>
      </c>
      <c r="BB207" s="4">
        <f t="shared" ca="1" si="35"/>
        <v>0</v>
      </c>
      <c r="BC207" s="11">
        <f t="shared" si="36"/>
        <v>0.125</v>
      </c>
      <c r="BD207" s="4">
        <f t="shared" si="37"/>
        <v>0</v>
      </c>
    </row>
    <row r="208" spans="45:56" x14ac:dyDescent="0.3">
      <c r="AS208" s="4"/>
      <c r="AT208" s="4"/>
      <c r="AU208" s="11"/>
      <c r="AV208" s="4"/>
      <c r="AZ208" s="1"/>
      <c r="BA208" s="4" t="str">
        <f>_xlfn.XLOOKUP(Backend!AZ208,Worklog!$E$7:$E$506,Worklog!$G$7:$G$506)</f>
        <v/>
      </c>
      <c r="BB208" s="4">
        <f t="shared" ca="1" si="35"/>
        <v>0</v>
      </c>
      <c r="BC208" s="11">
        <f t="shared" si="36"/>
        <v>0.125</v>
      </c>
      <c r="BD208" s="4">
        <f t="shared" si="37"/>
        <v>0</v>
      </c>
    </row>
    <row r="209" spans="45:56" x14ac:dyDescent="0.3">
      <c r="AS209" s="4"/>
      <c r="AT209" s="4"/>
      <c r="AU209" s="11"/>
      <c r="AV209" s="4"/>
      <c r="AZ209" s="1"/>
      <c r="BA209" s="4" t="str">
        <f>_xlfn.XLOOKUP(Backend!AZ209,Worklog!$E$7:$E$506,Worklog!$G$7:$G$506)</f>
        <v/>
      </c>
      <c r="BB209" s="4">
        <f t="shared" ca="1" si="35"/>
        <v>0</v>
      </c>
      <c r="BC209" s="11">
        <f t="shared" si="36"/>
        <v>0.125</v>
      </c>
      <c r="BD209" s="4">
        <f t="shared" si="37"/>
        <v>0</v>
      </c>
    </row>
    <row r="210" spans="45:56" x14ac:dyDescent="0.3">
      <c r="AS210" s="4"/>
      <c r="AT210" s="4"/>
      <c r="AU210" s="11"/>
      <c r="AV210" s="4"/>
      <c r="AZ210" s="1"/>
      <c r="BA210" s="4" t="str">
        <f>_xlfn.XLOOKUP(Backend!AZ210,Worklog!$E$7:$E$506,Worklog!$G$7:$G$506)</f>
        <v/>
      </c>
      <c r="BB210" s="4">
        <f t="shared" ca="1" si="35"/>
        <v>0</v>
      </c>
      <c r="BC210" s="11">
        <f t="shared" si="36"/>
        <v>0.125</v>
      </c>
      <c r="BD210" s="4">
        <f t="shared" si="37"/>
        <v>0</v>
      </c>
    </row>
    <row r="211" spans="45:56" x14ac:dyDescent="0.3">
      <c r="AS211" s="4"/>
      <c r="AT211" s="4"/>
      <c r="AU211" s="11"/>
      <c r="AV211" s="4"/>
      <c r="AZ211" s="1"/>
      <c r="BA211" s="4" t="str">
        <f>_xlfn.XLOOKUP(Backend!AZ211,Worklog!$E$7:$E$506,Worklog!$G$7:$G$506)</f>
        <v/>
      </c>
      <c r="BB211" s="4">
        <f t="shared" ca="1" si="35"/>
        <v>0</v>
      </c>
      <c r="BC211" s="11">
        <f t="shared" si="36"/>
        <v>0.125</v>
      </c>
      <c r="BD211" s="4">
        <f t="shared" si="37"/>
        <v>0</v>
      </c>
    </row>
    <row r="212" spans="45:56" x14ac:dyDescent="0.3">
      <c r="AS212" s="4"/>
      <c r="AT212" s="4"/>
      <c r="AU212" s="11"/>
      <c r="AV212" s="4"/>
      <c r="AZ212" s="1"/>
      <c r="BA212" s="4" t="str">
        <f>_xlfn.XLOOKUP(Backend!AZ212,Worklog!$E$7:$E$506,Worklog!$G$7:$G$506)</f>
        <v/>
      </c>
      <c r="BB212" s="4">
        <f t="shared" ca="1" si="35"/>
        <v>0</v>
      </c>
      <c r="BC212" s="11">
        <f t="shared" si="36"/>
        <v>0.125</v>
      </c>
      <c r="BD212" s="4">
        <f t="shared" si="37"/>
        <v>0</v>
      </c>
    </row>
    <row r="213" spans="45:56" x14ac:dyDescent="0.3">
      <c r="AS213" s="4"/>
      <c r="AT213" s="4"/>
      <c r="AU213" s="11"/>
      <c r="AV213" s="4"/>
      <c r="AZ213" s="1"/>
      <c r="BA213" s="4" t="str">
        <f>_xlfn.XLOOKUP(Backend!AZ213,Worklog!$E$7:$E$506,Worklog!$G$7:$G$506)</f>
        <v/>
      </c>
      <c r="BB213" s="4">
        <f t="shared" ca="1" si="35"/>
        <v>0</v>
      </c>
      <c r="BC213" s="11">
        <f t="shared" si="36"/>
        <v>0.125</v>
      </c>
      <c r="BD213" s="4">
        <f t="shared" si="37"/>
        <v>0</v>
      </c>
    </row>
    <row r="214" spans="45:56" x14ac:dyDescent="0.3">
      <c r="AS214" s="4"/>
      <c r="AT214" s="4"/>
      <c r="AU214" s="11"/>
      <c r="AV214" s="4"/>
      <c r="AZ214" s="1"/>
      <c r="BA214" s="4" t="str">
        <f>_xlfn.XLOOKUP(Backend!AZ214,Worklog!$E$7:$E$506,Worklog!$G$7:$G$506)</f>
        <v/>
      </c>
      <c r="BB214" s="4">
        <f t="shared" ca="1" si="35"/>
        <v>0</v>
      </c>
      <c r="BC214" s="11">
        <f t="shared" si="36"/>
        <v>0.125</v>
      </c>
      <c r="BD214" s="4">
        <f t="shared" si="37"/>
        <v>0</v>
      </c>
    </row>
    <row r="215" spans="45:56" x14ac:dyDescent="0.3">
      <c r="AS215" s="4"/>
      <c r="AT215" s="4"/>
      <c r="AU215" s="11"/>
      <c r="AV215" s="4"/>
      <c r="AZ215" s="1"/>
      <c r="BA215" s="4" t="str">
        <f>_xlfn.XLOOKUP(Backend!AZ215,Worklog!$E$7:$E$506,Worklog!$G$7:$G$506)</f>
        <v/>
      </c>
      <c r="BB215" s="4">
        <f t="shared" ca="1" si="35"/>
        <v>0</v>
      </c>
      <c r="BC215" s="11">
        <f t="shared" si="36"/>
        <v>0.125</v>
      </c>
      <c r="BD215" s="4">
        <f t="shared" si="37"/>
        <v>0</v>
      </c>
    </row>
    <row r="216" spans="45:56" x14ac:dyDescent="0.3">
      <c r="AS216" s="4"/>
      <c r="AT216" s="4"/>
      <c r="AU216" s="11"/>
      <c r="AV216" s="4"/>
      <c r="AZ216" s="1"/>
      <c r="BA216" s="4" t="str">
        <f>_xlfn.XLOOKUP(Backend!AZ216,Worklog!$E$7:$E$506,Worklog!$G$7:$G$506)</f>
        <v/>
      </c>
      <c r="BB216" s="4">
        <f t="shared" ca="1" si="35"/>
        <v>0</v>
      </c>
      <c r="BC216" s="11">
        <f t="shared" si="36"/>
        <v>0.125</v>
      </c>
      <c r="BD216" s="4">
        <f t="shared" si="37"/>
        <v>0</v>
      </c>
    </row>
    <row r="217" spans="45:56" x14ac:dyDescent="0.3">
      <c r="AS217" s="4"/>
      <c r="AT217" s="4"/>
      <c r="AU217" s="11"/>
      <c r="AV217" s="4"/>
      <c r="AZ217" s="1"/>
      <c r="BA217" s="4" t="str">
        <f>_xlfn.XLOOKUP(Backend!AZ217,Worklog!$E$7:$E$506,Worklog!$G$7:$G$506)</f>
        <v/>
      </c>
      <c r="BB217" s="4">
        <f t="shared" ca="1" si="35"/>
        <v>0</v>
      </c>
      <c r="BC217" s="11">
        <f t="shared" si="36"/>
        <v>0.125</v>
      </c>
      <c r="BD217" s="4">
        <f t="shared" si="37"/>
        <v>0</v>
      </c>
    </row>
    <row r="218" spans="45:56" x14ac:dyDescent="0.3">
      <c r="AS218" s="4"/>
      <c r="AT218" s="4"/>
      <c r="AU218" s="11"/>
      <c r="AV218" s="4"/>
      <c r="AZ218" s="1"/>
      <c r="BA218" s="4" t="str">
        <f>_xlfn.XLOOKUP(Backend!AZ218,Worklog!$E$7:$E$506,Worklog!$G$7:$G$506)</f>
        <v/>
      </c>
      <c r="BB218" s="4">
        <f t="shared" ca="1" si="35"/>
        <v>0</v>
      </c>
      <c r="BC218" s="11">
        <f t="shared" si="36"/>
        <v>0.125</v>
      </c>
      <c r="BD218" s="4">
        <f t="shared" si="37"/>
        <v>0</v>
      </c>
    </row>
    <row r="219" spans="45:56" x14ac:dyDescent="0.3">
      <c r="AS219" s="4"/>
      <c r="AT219" s="4"/>
      <c r="AU219" s="11"/>
      <c r="AV219" s="4"/>
      <c r="AZ219" s="1"/>
      <c r="BA219" s="4" t="str">
        <f>_xlfn.XLOOKUP(Backend!AZ219,Worklog!$E$7:$E$506,Worklog!$G$7:$G$506)</f>
        <v/>
      </c>
      <c r="BB219" s="4">
        <f t="shared" ca="1" si="35"/>
        <v>0</v>
      </c>
      <c r="BC219" s="11">
        <f t="shared" si="36"/>
        <v>0.125</v>
      </c>
      <c r="BD219" s="4">
        <f t="shared" si="37"/>
        <v>0</v>
      </c>
    </row>
    <row r="220" spans="45:56" x14ac:dyDescent="0.3">
      <c r="AS220" s="4"/>
      <c r="AT220" s="4"/>
      <c r="AU220" s="11"/>
      <c r="AV220" s="4"/>
      <c r="AZ220" s="1"/>
      <c r="BA220" s="4" t="str">
        <f>_xlfn.XLOOKUP(Backend!AZ220,Worklog!$E$7:$E$506,Worklog!$G$7:$G$506)</f>
        <v/>
      </c>
      <c r="BB220" s="4">
        <f t="shared" ca="1" si="35"/>
        <v>0</v>
      </c>
      <c r="BC220" s="11">
        <f t="shared" si="36"/>
        <v>0.125</v>
      </c>
      <c r="BD220" s="4">
        <f t="shared" si="37"/>
        <v>0</v>
      </c>
    </row>
    <row r="221" spans="45:56" x14ac:dyDescent="0.3">
      <c r="AS221" s="4"/>
      <c r="AT221" s="4"/>
      <c r="AU221" s="11"/>
      <c r="AV221" s="4"/>
      <c r="AZ221" s="1"/>
      <c r="BA221" s="4" t="str">
        <f>_xlfn.XLOOKUP(Backend!AZ221,Worklog!$E$7:$E$506,Worklog!$G$7:$G$506)</f>
        <v/>
      </c>
      <c r="BB221" s="4">
        <f t="shared" ca="1" si="35"/>
        <v>0</v>
      </c>
      <c r="BC221" s="11">
        <f t="shared" si="36"/>
        <v>0.125</v>
      </c>
      <c r="BD221" s="4">
        <f t="shared" si="37"/>
        <v>0</v>
      </c>
    </row>
    <row r="222" spans="45:56" x14ac:dyDescent="0.3">
      <c r="AS222" s="4"/>
      <c r="AT222" s="4"/>
      <c r="AU222" s="11"/>
      <c r="AV222" s="4"/>
      <c r="AZ222" s="1"/>
      <c r="BA222" s="4" t="str">
        <f>_xlfn.XLOOKUP(Backend!AZ222,Worklog!$E$7:$E$506,Worklog!$G$7:$G$506)</f>
        <v/>
      </c>
      <c r="BB222" s="4">
        <f t="shared" ca="1" si="35"/>
        <v>0</v>
      </c>
      <c r="BC222" s="11">
        <f t="shared" si="36"/>
        <v>0.125</v>
      </c>
      <c r="BD222" s="4">
        <f t="shared" si="37"/>
        <v>0</v>
      </c>
    </row>
    <row r="223" spans="45:56" x14ac:dyDescent="0.3">
      <c r="AS223" s="4"/>
      <c r="AT223" s="4"/>
      <c r="AU223" s="11"/>
      <c r="AV223" s="4"/>
      <c r="AZ223" s="1"/>
      <c r="BA223" s="4" t="str">
        <f>_xlfn.XLOOKUP(Backend!AZ223,Worklog!$E$7:$E$506,Worklog!$G$7:$G$506)</f>
        <v/>
      </c>
      <c r="BB223" s="4">
        <f t="shared" ca="1" si="35"/>
        <v>0</v>
      </c>
      <c r="BC223" s="11">
        <f t="shared" si="36"/>
        <v>0.125</v>
      </c>
      <c r="BD223" s="4">
        <f t="shared" si="37"/>
        <v>0</v>
      </c>
    </row>
    <row r="224" spans="45:56" x14ac:dyDescent="0.3">
      <c r="AS224" s="4"/>
      <c r="AT224" s="4"/>
      <c r="AU224" s="11"/>
      <c r="AV224" s="4"/>
      <c r="AZ224" s="1"/>
      <c r="BA224" s="4" t="str">
        <f>_xlfn.XLOOKUP(Backend!AZ224,Worklog!$E$7:$E$506,Worklog!$G$7:$G$506)</f>
        <v/>
      </c>
      <c r="BB224" s="4">
        <f t="shared" ca="1" si="35"/>
        <v>0</v>
      </c>
      <c r="BC224" s="11">
        <f t="shared" si="36"/>
        <v>0.125</v>
      </c>
      <c r="BD224" s="4">
        <f t="shared" si="37"/>
        <v>0</v>
      </c>
    </row>
    <row r="225" spans="45:56" x14ac:dyDescent="0.3">
      <c r="AS225" s="4"/>
      <c r="AT225" s="4"/>
      <c r="AU225" s="11"/>
      <c r="AV225" s="4"/>
      <c r="AZ225" s="1"/>
      <c r="BA225" s="4" t="str">
        <f>_xlfn.XLOOKUP(Backend!AZ225,Worklog!$E$7:$E$506,Worklog!$G$7:$G$506)</f>
        <v/>
      </c>
      <c r="BB225" s="4">
        <f t="shared" ca="1" si="35"/>
        <v>0</v>
      </c>
      <c r="BC225" s="11">
        <f t="shared" si="36"/>
        <v>0.125</v>
      </c>
      <c r="BD225" s="4">
        <f t="shared" si="37"/>
        <v>0</v>
      </c>
    </row>
    <row r="226" spans="45:56" x14ac:dyDescent="0.3">
      <c r="AS226" s="4"/>
      <c r="AT226" s="4"/>
      <c r="AU226" s="11"/>
      <c r="AV226" s="4"/>
      <c r="AZ226" s="1"/>
      <c r="BA226" s="4" t="str">
        <f>_xlfn.XLOOKUP(Backend!AZ226,Worklog!$E$7:$E$506,Worklog!$G$7:$G$506)</f>
        <v/>
      </c>
      <c r="BB226" s="4">
        <f t="shared" ca="1" si="35"/>
        <v>0</v>
      </c>
      <c r="BC226" s="11">
        <f t="shared" si="36"/>
        <v>0.125</v>
      </c>
      <c r="BD226" s="4">
        <f t="shared" si="37"/>
        <v>0</v>
      </c>
    </row>
    <row r="227" spans="45:56" x14ac:dyDescent="0.3">
      <c r="AS227" s="4"/>
      <c r="AT227" s="4"/>
      <c r="AU227" s="11"/>
      <c r="AV227" s="4"/>
      <c r="AZ227" s="1"/>
      <c r="BA227" s="4" t="str">
        <f>_xlfn.XLOOKUP(Backend!AZ227,Worklog!$E$7:$E$506,Worklog!$G$7:$G$506)</f>
        <v/>
      </c>
      <c r="BB227" s="4">
        <f t="shared" ca="1" si="35"/>
        <v>0</v>
      </c>
      <c r="BC227" s="11">
        <f t="shared" si="36"/>
        <v>0.125</v>
      </c>
      <c r="BD227" s="4">
        <f t="shared" si="37"/>
        <v>0</v>
      </c>
    </row>
    <row r="228" spans="45:56" x14ac:dyDescent="0.3">
      <c r="AS228" s="4"/>
      <c r="AT228" s="4"/>
      <c r="AU228" s="11"/>
      <c r="AV228" s="4"/>
      <c r="AZ228" s="1"/>
      <c r="BA228" s="4" t="str">
        <f>_xlfn.XLOOKUP(Backend!AZ228,Worklog!$E$7:$E$506,Worklog!$G$7:$G$506)</f>
        <v/>
      </c>
      <c r="BB228" s="4">
        <f t="shared" ca="1" si="35"/>
        <v>0</v>
      </c>
      <c r="BC228" s="11">
        <f t="shared" si="36"/>
        <v>0.125</v>
      </c>
      <c r="BD228" s="4">
        <f t="shared" si="37"/>
        <v>0</v>
      </c>
    </row>
    <row r="229" spans="45:56" x14ac:dyDescent="0.3">
      <c r="AS229" s="4"/>
      <c r="AT229" s="4"/>
      <c r="AU229" s="11"/>
      <c r="AV229" s="4"/>
      <c r="AZ229" s="1"/>
      <c r="BA229" s="4" t="str">
        <f>_xlfn.XLOOKUP(Backend!AZ229,Worklog!$E$7:$E$506,Worklog!$G$7:$G$506)</f>
        <v/>
      </c>
      <c r="BB229" s="4">
        <f t="shared" ca="1" si="35"/>
        <v>0</v>
      </c>
      <c r="BC229" s="11">
        <f t="shared" si="36"/>
        <v>0.125</v>
      </c>
      <c r="BD229" s="4">
        <f t="shared" si="37"/>
        <v>0</v>
      </c>
    </row>
    <row r="230" spans="45:56" x14ac:dyDescent="0.3">
      <c r="AS230" s="4"/>
      <c r="AT230" s="4"/>
      <c r="AU230" s="11"/>
      <c r="AV230" s="4"/>
      <c r="AZ230" s="1"/>
      <c r="BA230" s="4" t="str">
        <f>_xlfn.XLOOKUP(Backend!AZ230,Worklog!$E$7:$E$506,Worklog!$G$7:$G$506)</f>
        <v/>
      </c>
      <c r="BB230" s="4">
        <f t="shared" ca="1" si="35"/>
        <v>0</v>
      </c>
      <c r="BC230" s="11">
        <f t="shared" si="36"/>
        <v>0.125</v>
      </c>
      <c r="BD230" s="4">
        <f t="shared" si="37"/>
        <v>0</v>
      </c>
    </row>
    <row r="231" spans="45:56" x14ac:dyDescent="0.3">
      <c r="AS231" s="4"/>
      <c r="AT231" s="4"/>
      <c r="AU231" s="11"/>
      <c r="AV231" s="4"/>
      <c r="AZ231" s="1"/>
      <c r="BA231" s="4" t="str">
        <f>_xlfn.XLOOKUP(Backend!AZ231,Worklog!$E$7:$E$506,Worklog!$G$7:$G$506)</f>
        <v/>
      </c>
      <c r="BB231" s="4">
        <f t="shared" ca="1" si="35"/>
        <v>0</v>
      </c>
      <c r="BC231" s="11">
        <f t="shared" si="36"/>
        <v>0.125</v>
      </c>
      <c r="BD231" s="4">
        <f t="shared" si="37"/>
        <v>0</v>
      </c>
    </row>
    <row r="232" spans="45:56" x14ac:dyDescent="0.3">
      <c r="AS232" s="4"/>
      <c r="AT232" s="4"/>
      <c r="AU232" s="11"/>
      <c r="AV232" s="4"/>
      <c r="AZ232" s="1"/>
      <c r="BA232" s="4" t="str">
        <f>_xlfn.XLOOKUP(Backend!AZ232,Worklog!$E$7:$E$506,Worklog!$G$7:$G$506)</f>
        <v/>
      </c>
      <c r="BB232" s="4">
        <f t="shared" ca="1" si="35"/>
        <v>0</v>
      </c>
      <c r="BC232" s="11">
        <f t="shared" si="36"/>
        <v>0.125</v>
      </c>
      <c r="BD232" s="4">
        <f t="shared" si="37"/>
        <v>0</v>
      </c>
    </row>
    <row r="233" spans="45:56" x14ac:dyDescent="0.3">
      <c r="AS233" s="4"/>
      <c r="AT233" s="4"/>
      <c r="AU233" s="11"/>
      <c r="AV233" s="4"/>
      <c r="AZ233" s="1"/>
      <c r="BA233" s="4" t="str">
        <f>_xlfn.XLOOKUP(Backend!AZ233,Worklog!$E$7:$E$506,Worklog!$G$7:$G$506)</f>
        <v/>
      </c>
      <c r="BB233" s="4">
        <f t="shared" ca="1" si="35"/>
        <v>0</v>
      </c>
      <c r="BC233" s="11">
        <f t="shared" si="36"/>
        <v>0.125</v>
      </c>
      <c r="BD233" s="4">
        <f t="shared" si="37"/>
        <v>0</v>
      </c>
    </row>
    <row r="234" spans="45:56" x14ac:dyDescent="0.3">
      <c r="AS234" s="4"/>
      <c r="AT234" s="4"/>
      <c r="AU234" s="11"/>
      <c r="AV234" s="4"/>
      <c r="AZ234" s="1"/>
      <c r="BA234" s="4" t="str">
        <f>_xlfn.XLOOKUP(Backend!AZ234,Worklog!$E$7:$E$506,Worklog!$G$7:$G$506)</f>
        <v/>
      </c>
      <c r="BB234" s="4">
        <f t="shared" ca="1" si="35"/>
        <v>0</v>
      </c>
      <c r="BC234" s="11">
        <f t="shared" si="36"/>
        <v>0.125</v>
      </c>
      <c r="BD234" s="4">
        <f t="shared" si="37"/>
        <v>0</v>
      </c>
    </row>
    <row r="235" spans="45:56" x14ac:dyDescent="0.3">
      <c r="AS235" s="4"/>
      <c r="AT235" s="4"/>
      <c r="AU235" s="11"/>
      <c r="AV235" s="4"/>
      <c r="AZ235" s="1"/>
      <c r="BA235" s="4" t="str">
        <f>_xlfn.XLOOKUP(Backend!AZ235,Worklog!$E$7:$E$506,Worklog!$G$7:$G$506)</f>
        <v/>
      </c>
      <c r="BB235" s="4">
        <f t="shared" ca="1" si="35"/>
        <v>0</v>
      </c>
      <c r="BC235" s="11">
        <f t="shared" si="36"/>
        <v>0.125</v>
      </c>
      <c r="BD235" s="4">
        <f t="shared" si="37"/>
        <v>0</v>
      </c>
    </row>
    <row r="236" spans="45:56" x14ac:dyDescent="0.3">
      <c r="AS236" s="4"/>
      <c r="AT236" s="4"/>
      <c r="AU236" s="11"/>
      <c r="AV236" s="4"/>
      <c r="AZ236" s="1"/>
      <c r="BA236" s="4" t="str">
        <f>_xlfn.XLOOKUP(Backend!AZ236,Worklog!$E$7:$E$506,Worklog!$G$7:$G$506)</f>
        <v/>
      </c>
      <c r="BB236" s="4">
        <f t="shared" ca="1" si="35"/>
        <v>0</v>
      </c>
      <c r="BC236" s="11">
        <f t="shared" si="36"/>
        <v>0.125</v>
      </c>
      <c r="BD236" s="4">
        <f t="shared" si="37"/>
        <v>0</v>
      </c>
    </row>
    <row r="237" spans="45:56" x14ac:dyDescent="0.3">
      <c r="AS237" s="4"/>
      <c r="AT237" s="4"/>
      <c r="AU237" s="11"/>
      <c r="AV237" s="4"/>
      <c r="AZ237" s="1"/>
      <c r="BA237" s="4" t="str">
        <f>_xlfn.XLOOKUP(Backend!AZ237,Worklog!$E$7:$E$506,Worklog!$G$7:$G$506)</f>
        <v/>
      </c>
      <c r="BB237" s="4">
        <f t="shared" ca="1" si="35"/>
        <v>0</v>
      </c>
      <c r="BC237" s="11">
        <f t="shared" si="36"/>
        <v>0.125</v>
      </c>
      <c r="BD237" s="4">
        <f t="shared" si="37"/>
        <v>0</v>
      </c>
    </row>
    <row r="238" spans="45:56" x14ac:dyDescent="0.3">
      <c r="AS238" s="4"/>
      <c r="AT238" s="4"/>
      <c r="AU238" s="11"/>
      <c r="AV238" s="4"/>
      <c r="AZ238" s="1"/>
      <c r="BA238" s="4" t="str">
        <f>_xlfn.XLOOKUP(Backend!AZ238,Worklog!$E$7:$E$506,Worklog!$G$7:$G$506)</f>
        <v/>
      </c>
      <c r="BB238" s="4">
        <f t="shared" ca="1" si="35"/>
        <v>0</v>
      </c>
      <c r="BC238" s="11">
        <f t="shared" si="36"/>
        <v>0.125</v>
      </c>
      <c r="BD238" s="4">
        <f t="shared" si="37"/>
        <v>0</v>
      </c>
    </row>
    <row r="239" spans="45:56" x14ac:dyDescent="0.3">
      <c r="AS239" s="4"/>
      <c r="AT239" s="4"/>
      <c r="AU239" s="11"/>
      <c r="AV239" s="4"/>
      <c r="AZ239" s="1"/>
      <c r="BA239" s="4" t="str">
        <f>_xlfn.XLOOKUP(Backend!AZ239,Worklog!$E$7:$E$506,Worklog!$G$7:$G$506)</f>
        <v/>
      </c>
      <c r="BB239" s="4">
        <f t="shared" ca="1" si="35"/>
        <v>0</v>
      </c>
      <c r="BC239" s="11">
        <f t="shared" si="36"/>
        <v>0.125</v>
      </c>
      <c r="BD239" s="4">
        <f t="shared" si="37"/>
        <v>0</v>
      </c>
    </row>
    <row r="240" spans="45:56" x14ac:dyDescent="0.3">
      <c r="AS240" s="4"/>
      <c r="AT240" s="4"/>
      <c r="AU240" s="11"/>
      <c r="AV240" s="4"/>
      <c r="AZ240" s="1"/>
      <c r="BA240" s="4" t="str">
        <f>_xlfn.XLOOKUP(Backend!AZ240,Worklog!$E$7:$E$506,Worklog!$G$7:$G$506)</f>
        <v/>
      </c>
      <c r="BB240" s="4">
        <f t="shared" ref="BB240:BB303" ca="1" si="38">IF(BA240&lt;&gt;"",BA240,IF(AZ240&lt;&gt;"",NOW()-AZ240,))</f>
        <v>0</v>
      </c>
      <c r="BC240" s="11">
        <f t="shared" ref="BC240:BC303" si="39">_xlfn.FLOOR.MATH(AZ240)+$BA$2</f>
        <v>0.125</v>
      </c>
      <c r="BD240" s="4">
        <f t="shared" ref="BD240:BD303" si="40">AZ240-_xlfn.FLOOR.MATH(AZ240)</f>
        <v>0</v>
      </c>
    </row>
    <row r="241" spans="45:56" x14ac:dyDescent="0.3">
      <c r="AS241" s="4"/>
      <c r="AT241" s="4"/>
      <c r="AU241" s="11"/>
      <c r="AV241" s="4"/>
      <c r="AZ241" s="1"/>
      <c r="BA241" s="4" t="str">
        <f>_xlfn.XLOOKUP(Backend!AZ241,Worklog!$E$7:$E$506,Worklog!$G$7:$G$506)</f>
        <v/>
      </c>
      <c r="BB241" s="4">
        <f t="shared" ca="1" si="38"/>
        <v>0</v>
      </c>
      <c r="BC241" s="11">
        <f t="shared" si="39"/>
        <v>0.125</v>
      </c>
      <c r="BD241" s="4">
        <f t="shared" si="40"/>
        <v>0</v>
      </c>
    </row>
    <row r="242" spans="45:56" x14ac:dyDescent="0.3">
      <c r="AS242" s="4"/>
      <c r="AT242" s="4"/>
      <c r="AU242" s="11"/>
      <c r="AV242" s="4"/>
      <c r="AZ242" s="1"/>
      <c r="BA242" s="4" t="str">
        <f>_xlfn.XLOOKUP(Backend!AZ242,Worklog!$E$7:$E$506,Worklog!$G$7:$G$506)</f>
        <v/>
      </c>
      <c r="BB242" s="4">
        <f t="shared" ca="1" si="38"/>
        <v>0</v>
      </c>
      <c r="BC242" s="11">
        <f t="shared" si="39"/>
        <v>0.125</v>
      </c>
      <c r="BD242" s="4">
        <f t="shared" si="40"/>
        <v>0</v>
      </c>
    </row>
    <row r="243" spans="45:56" x14ac:dyDescent="0.3">
      <c r="AS243" s="4"/>
      <c r="AT243" s="4"/>
      <c r="AU243" s="11"/>
      <c r="AV243" s="4"/>
      <c r="AZ243" s="1"/>
      <c r="BA243" s="4" t="str">
        <f>_xlfn.XLOOKUP(Backend!AZ243,Worklog!$E$7:$E$506,Worklog!$G$7:$G$506)</f>
        <v/>
      </c>
      <c r="BB243" s="4">
        <f t="shared" ca="1" si="38"/>
        <v>0</v>
      </c>
      <c r="BC243" s="11">
        <f t="shared" si="39"/>
        <v>0.125</v>
      </c>
      <c r="BD243" s="4">
        <f t="shared" si="40"/>
        <v>0</v>
      </c>
    </row>
    <row r="244" spans="45:56" x14ac:dyDescent="0.3">
      <c r="AS244" s="4"/>
      <c r="AT244" s="4"/>
      <c r="AU244" s="11"/>
      <c r="AV244" s="4"/>
      <c r="AZ244" s="1"/>
      <c r="BA244" s="4" t="str">
        <f>_xlfn.XLOOKUP(Backend!AZ244,Worklog!$E$7:$E$506,Worklog!$G$7:$G$506)</f>
        <v/>
      </c>
      <c r="BB244" s="4">
        <f t="shared" ca="1" si="38"/>
        <v>0</v>
      </c>
      <c r="BC244" s="11">
        <f t="shared" si="39"/>
        <v>0.125</v>
      </c>
      <c r="BD244" s="4">
        <f t="shared" si="40"/>
        <v>0</v>
      </c>
    </row>
    <row r="245" spans="45:56" x14ac:dyDescent="0.3">
      <c r="AS245" s="4"/>
      <c r="AT245" s="4"/>
      <c r="AU245" s="11"/>
      <c r="AV245" s="4"/>
      <c r="AZ245" s="1"/>
      <c r="BA245" s="4" t="str">
        <f>_xlfn.XLOOKUP(Backend!AZ245,Worklog!$E$7:$E$506,Worklog!$G$7:$G$506)</f>
        <v/>
      </c>
      <c r="BB245" s="4">
        <f t="shared" ca="1" si="38"/>
        <v>0</v>
      </c>
      <c r="BC245" s="11">
        <f t="shared" si="39"/>
        <v>0.125</v>
      </c>
      <c r="BD245" s="4">
        <f t="shared" si="40"/>
        <v>0</v>
      </c>
    </row>
    <row r="246" spans="45:56" x14ac:dyDescent="0.3">
      <c r="AS246" s="4"/>
      <c r="AT246" s="4"/>
      <c r="AU246" s="11"/>
      <c r="AV246" s="4"/>
      <c r="AZ246" s="1"/>
      <c r="BA246" s="4" t="str">
        <f>_xlfn.XLOOKUP(Backend!AZ246,Worklog!$E$7:$E$506,Worklog!$G$7:$G$506)</f>
        <v/>
      </c>
      <c r="BB246" s="4">
        <f t="shared" ca="1" si="38"/>
        <v>0</v>
      </c>
      <c r="BC246" s="11">
        <f t="shared" si="39"/>
        <v>0.125</v>
      </c>
      <c r="BD246" s="4">
        <f t="shared" si="40"/>
        <v>0</v>
      </c>
    </row>
    <row r="247" spans="45:56" x14ac:dyDescent="0.3">
      <c r="AS247" s="4"/>
      <c r="AT247" s="4"/>
      <c r="AU247" s="11"/>
      <c r="AV247" s="4"/>
      <c r="AZ247" s="1"/>
      <c r="BA247" s="4" t="str">
        <f>_xlfn.XLOOKUP(Backend!AZ247,Worklog!$E$7:$E$506,Worklog!$G$7:$G$506)</f>
        <v/>
      </c>
      <c r="BB247" s="4">
        <f t="shared" ca="1" si="38"/>
        <v>0</v>
      </c>
      <c r="BC247" s="11">
        <f t="shared" si="39"/>
        <v>0.125</v>
      </c>
      <c r="BD247" s="4">
        <f t="shared" si="40"/>
        <v>0</v>
      </c>
    </row>
    <row r="248" spans="45:56" x14ac:dyDescent="0.3">
      <c r="AS248" s="4"/>
      <c r="AT248" s="4"/>
      <c r="AU248" s="11"/>
      <c r="AV248" s="4"/>
      <c r="AZ248" s="1"/>
      <c r="BA248" s="4" t="str">
        <f>_xlfn.XLOOKUP(Backend!AZ248,Worklog!$E$7:$E$506,Worklog!$G$7:$G$506)</f>
        <v/>
      </c>
      <c r="BB248" s="4">
        <f t="shared" ca="1" si="38"/>
        <v>0</v>
      </c>
      <c r="BC248" s="11">
        <f t="shared" si="39"/>
        <v>0.125</v>
      </c>
      <c r="BD248" s="4">
        <f t="shared" si="40"/>
        <v>0</v>
      </c>
    </row>
    <row r="249" spans="45:56" x14ac:dyDescent="0.3">
      <c r="AS249" s="4"/>
      <c r="AT249" s="4"/>
      <c r="AU249" s="11"/>
      <c r="AV249" s="4"/>
      <c r="AZ249" s="1"/>
      <c r="BA249" s="4" t="str">
        <f>_xlfn.XLOOKUP(Backend!AZ249,Worklog!$E$7:$E$506,Worklog!$G$7:$G$506)</f>
        <v/>
      </c>
      <c r="BB249" s="4">
        <f t="shared" ca="1" si="38"/>
        <v>0</v>
      </c>
      <c r="BC249" s="11">
        <f t="shared" si="39"/>
        <v>0.125</v>
      </c>
      <c r="BD249" s="4">
        <f t="shared" si="40"/>
        <v>0</v>
      </c>
    </row>
    <row r="250" spans="45:56" x14ac:dyDescent="0.3">
      <c r="AS250" s="4"/>
      <c r="AT250" s="4"/>
      <c r="AU250" s="11"/>
      <c r="AV250" s="4"/>
      <c r="AZ250" s="1"/>
      <c r="BA250" s="4" t="str">
        <f>_xlfn.XLOOKUP(Backend!AZ250,Worklog!$E$7:$E$506,Worklog!$G$7:$G$506)</f>
        <v/>
      </c>
      <c r="BB250" s="4">
        <f t="shared" ca="1" si="38"/>
        <v>0</v>
      </c>
      <c r="BC250" s="11">
        <f t="shared" si="39"/>
        <v>0.125</v>
      </c>
      <c r="BD250" s="4">
        <f t="shared" si="40"/>
        <v>0</v>
      </c>
    </row>
    <row r="251" spans="45:56" x14ac:dyDescent="0.3">
      <c r="AS251" s="4"/>
      <c r="AT251" s="4"/>
      <c r="AU251" s="11"/>
      <c r="AV251" s="4"/>
      <c r="AZ251" s="1"/>
      <c r="BA251" s="4" t="str">
        <f>_xlfn.XLOOKUP(Backend!AZ251,Worklog!$E$7:$E$506,Worklog!$G$7:$G$506)</f>
        <v/>
      </c>
      <c r="BB251" s="4">
        <f t="shared" ca="1" si="38"/>
        <v>0</v>
      </c>
      <c r="BC251" s="11">
        <f t="shared" si="39"/>
        <v>0.125</v>
      </c>
      <c r="BD251" s="4">
        <f t="shared" si="40"/>
        <v>0</v>
      </c>
    </row>
    <row r="252" spans="45:56" x14ac:dyDescent="0.3">
      <c r="AS252" s="4"/>
      <c r="AT252" s="4"/>
      <c r="AU252" s="11"/>
      <c r="AV252" s="4"/>
      <c r="AZ252" s="1"/>
      <c r="BA252" s="4" t="str">
        <f>_xlfn.XLOOKUP(Backend!AZ252,Worklog!$E$7:$E$506,Worklog!$G$7:$G$506)</f>
        <v/>
      </c>
      <c r="BB252" s="4">
        <f t="shared" ca="1" si="38"/>
        <v>0</v>
      </c>
      <c r="BC252" s="11">
        <f t="shared" si="39"/>
        <v>0.125</v>
      </c>
      <c r="BD252" s="4">
        <f t="shared" si="40"/>
        <v>0</v>
      </c>
    </row>
    <row r="253" spans="45:56" x14ac:dyDescent="0.3">
      <c r="AS253" s="4"/>
      <c r="AT253" s="4"/>
      <c r="AU253" s="11"/>
      <c r="AV253" s="4"/>
      <c r="AZ253" s="1"/>
      <c r="BA253" s="4" t="str">
        <f>_xlfn.XLOOKUP(Backend!AZ253,Worklog!$E$7:$E$506,Worklog!$G$7:$G$506)</f>
        <v/>
      </c>
      <c r="BB253" s="4">
        <f t="shared" ca="1" si="38"/>
        <v>0</v>
      </c>
      <c r="BC253" s="11">
        <f t="shared" si="39"/>
        <v>0.125</v>
      </c>
      <c r="BD253" s="4">
        <f t="shared" si="40"/>
        <v>0</v>
      </c>
    </row>
    <row r="254" spans="45:56" x14ac:dyDescent="0.3">
      <c r="AS254" s="4"/>
      <c r="AT254" s="4"/>
      <c r="AU254" s="11"/>
      <c r="AV254" s="4"/>
      <c r="AZ254" s="1"/>
      <c r="BA254" s="4" t="str">
        <f>_xlfn.XLOOKUP(Backend!AZ254,Worklog!$E$7:$E$506,Worklog!$G$7:$G$506)</f>
        <v/>
      </c>
      <c r="BB254" s="4">
        <f t="shared" ca="1" si="38"/>
        <v>0</v>
      </c>
      <c r="BC254" s="11">
        <f t="shared" si="39"/>
        <v>0.125</v>
      </c>
      <c r="BD254" s="4">
        <f t="shared" si="40"/>
        <v>0</v>
      </c>
    </row>
    <row r="255" spans="45:56" x14ac:dyDescent="0.3">
      <c r="AS255" s="4"/>
      <c r="AT255" s="4"/>
      <c r="AU255" s="11"/>
      <c r="AV255" s="4"/>
      <c r="AZ255" s="1"/>
      <c r="BA255" s="4" t="str">
        <f>_xlfn.XLOOKUP(Backend!AZ255,Worklog!$E$7:$E$506,Worklog!$G$7:$G$506)</f>
        <v/>
      </c>
      <c r="BB255" s="4">
        <f t="shared" ca="1" si="38"/>
        <v>0</v>
      </c>
      <c r="BC255" s="11">
        <f t="shared" si="39"/>
        <v>0.125</v>
      </c>
      <c r="BD255" s="4">
        <f t="shared" si="40"/>
        <v>0</v>
      </c>
    </row>
    <row r="256" spans="45:56" x14ac:dyDescent="0.3">
      <c r="AS256" s="4"/>
      <c r="AT256" s="4"/>
      <c r="AU256" s="11"/>
      <c r="AV256" s="4"/>
      <c r="AZ256" s="1"/>
      <c r="BA256" s="4" t="str">
        <f>_xlfn.XLOOKUP(Backend!AZ256,Worklog!$E$7:$E$506,Worklog!$G$7:$G$506)</f>
        <v/>
      </c>
      <c r="BB256" s="4">
        <f t="shared" ca="1" si="38"/>
        <v>0</v>
      </c>
      <c r="BC256" s="11">
        <f t="shared" si="39"/>
        <v>0.125</v>
      </c>
      <c r="BD256" s="4">
        <f t="shared" si="40"/>
        <v>0</v>
      </c>
    </row>
    <row r="257" spans="45:56" x14ac:dyDescent="0.3">
      <c r="AS257" s="4"/>
      <c r="AT257" s="4"/>
      <c r="AU257" s="11"/>
      <c r="AV257" s="4"/>
      <c r="AZ257" s="1"/>
      <c r="BA257" s="4" t="str">
        <f>_xlfn.XLOOKUP(Backend!AZ257,Worklog!$E$7:$E$506,Worklog!$G$7:$G$506)</f>
        <v/>
      </c>
      <c r="BB257" s="4">
        <f t="shared" ca="1" si="38"/>
        <v>0</v>
      </c>
      <c r="BC257" s="11">
        <f t="shared" si="39"/>
        <v>0.125</v>
      </c>
      <c r="BD257" s="4">
        <f t="shared" si="40"/>
        <v>0</v>
      </c>
    </row>
    <row r="258" spans="45:56" x14ac:dyDescent="0.3">
      <c r="AS258" s="4"/>
      <c r="AT258" s="4"/>
      <c r="AU258" s="11"/>
      <c r="AV258" s="4"/>
      <c r="AZ258" s="1"/>
      <c r="BA258" s="4" t="str">
        <f>_xlfn.XLOOKUP(Backend!AZ258,Worklog!$E$7:$E$506,Worklog!$G$7:$G$506)</f>
        <v/>
      </c>
      <c r="BB258" s="4">
        <f t="shared" ca="1" si="38"/>
        <v>0</v>
      </c>
      <c r="BC258" s="11">
        <f t="shared" si="39"/>
        <v>0.125</v>
      </c>
      <c r="BD258" s="4">
        <f t="shared" si="40"/>
        <v>0</v>
      </c>
    </row>
    <row r="259" spans="45:56" x14ac:dyDescent="0.3">
      <c r="AS259" s="4"/>
      <c r="AT259" s="4"/>
      <c r="AU259" s="11"/>
      <c r="AV259" s="4"/>
      <c r="AZ259" s="1"/>
      <c r="BA259" s="4" t="str">
        <f>_xlfn.XLOOKUP(Backend!AZ259,Worklog!$E$7:$E$506,Worklog!$G$7:$G$506)</f>
        <v/>
      </c>
      <c r="BB259" s="4">
        <f t="shared" ca="1" si="38"/>
        <v>0</v>
      </c>
      <c r="BC259" s="11">
        <f t="shared" si="39"/>
        <v>0.125</v>
      </c>
      <c r="BD259" s="4">
        <f t="shared" si="40"/>
        <v>0</v>
      </c>
    </row>
    <row r="260" spans="45:56" x14ac:dyDescent="0.3">
      <c r="AS260" s="4"/>
      <c r="AT260" s="4"/>
      <c r="AU260" s="11"/>
      <c r="AV260" s="4"/>
      <c r="AZ260" s="1"/>
      <c r="BA260" s="4" t="str">
        <f>_xlfn.XLOOKUP(Backend!AZ260,Worklog!$E$7:$E$506,Worklog!$G$7:$G$506)</f>
        <v/>
      </c>
      <c r="BB260" s="4">
        <f t="shared" ca="1" si="38"/>
        <v>0</v>
      </c>
      <c r="BC260" s="11">
        <f t="shared" si="39"/>
        <v>0.125</v>
      </c>
      <c r="BD260" s="4">
        <f t="shared" si="40"/>
        <v>0</v>
      </c>
    </row>
    <row r="261" spans="45:56" x14ac:dyDescent="0.3">
      <c r="AS261" s="4"/>
      <c r="AT261" s="4"/>
      <c r="AU261" s="11"/>
      <c r="AV261" s="4"/>
      <c r="AZ261" s="1"/>
      <c r="BA261" s="4" t="str">
        <f>_xlfn.XLOOKUP(Backend!AZ261,Worklog!$E$7:$E$506,Worklog!$G$7:$G$506)</f>
        <v/>
      </c>
      <c r="BB261" s="4">
        <f t="shared" ca="1" si="38"/>
        <v>0</v>
      </c>
      <c r="BC261" s="11">
        <f t="shared" si="39"/>
        <v>0.125</v>
      </c>
      <c r="BD261" s="4">
        <f t="shared" si="40"/>
        <v>0</v>
      </c>
    </row>
    <row r="262" spans="45:56" x14ac:dyDescent="0.3">
      <c r="AS262" s="4"/>
      <c r="AT262" s="4"/>
      <c r="AU262" s="11"/>
      <c r="AV262" s="4"/>
      <c r="AZ262" s="1"/>
      <c r="BA262" s="4" t="str">
        <f>_xlfn.XLOOKUP(Backend!AZ262,Worklog!$E$7:$E$506,Worklog!$G$7:$G$506)</f>
        <v/>
      </c>
      <c r="BB262" s="4">
        <f t="shared" ca="1" si="38"/>
        <v>0</v>
      </c>
      <c r="BC262" s="11">
        <f t="shared" si="39"/>
        <v>0.125</v>
      </c>
      <c r="BD262" s="4">
        <f t="shared" si="40"/>
        <v>0</v>
      </c>
    </row>
    <row r="263" spans="45:56" x14ac:dyDescent="0.3">
      <c r="AS263" s="4"/>
      <c r="AT263" s="4"/>
      <c r="AU263" s="11"/>
      <c r="AV263" s="4"/>
      <c r="AZ263" s="1"/>
      <c r="BA263" s="4" t="str">
        <f>_xlfn.XLOOKUP(Backend!AZ263,Worklog!$E$7:$E$506,Worklog!$G$7:$G$506)</f>
        <v/>
      </c>
      <c r="BB263" s="4">
        <f t="shared" ca="1" si="38"/>
        <v>0</v>
      </c>
      <c r="BC263" s="11">
        <f t="shared" si="39"/>
        <v>0.125</v>
      </c>
      <c r="BD263" s="4">
        <f t="shared" si="40"/>
        <v>0</v>
      </c>
    </row>
    <row r="264" spans="45:56" x14ac:dyDescent="0.3">
      <c r="AS264" s="4"/>
      <c r="AT264" s="4"/>
      <c r="AU264" s="11"/>
      <c r="AV264" s="4"/>
      <c r="AZ264" s="1"/>
      <c r="BA264" s="4" t="str">
        <f>_xlfn.XLOOKUP(Backend!AZ264,Worklog!$E$7:$E$506,Worklog!$G$7:$G$506)</f>
        <v/>
      </c>
      <c r="BB264" s="4">
        <f t="shared" ca="1" si="38"/>
        <v>0</v>
      </c>
      <c r="BC264" s="11">
        <f t="shared" si="39"/>
        <v>0.125</v>
      </c>
      <c r="BD264" s="4">
        <f t="shared" si="40"/>
        <v>0</v>
      </c>
    </row>
    <row r="265" spans="45:56" x14ac:dyDescent="0.3">
      <c r="AS265" s="4"/>
      <c r="AT265" s="4"/>
      <c r="AU265" s="11"/>
      <c r="AV265" s="4"/>
      <c r="AZ265" s="1"/>
      <c r="BA265" s="4" t="str">
        <f>_xlfn.XLOOKUP(Backend!AZ265,Worklog!$E$7:$E$506,Worklog!$G$7:$G$506)</f>
        <v/>
      </c>
      <c r="BB265" s="4">
        <f t="shared" ca="1" si="38"/>
        <v>0</v>
      </c>
      <c r="BC265" s="11">
        <f t="shared" si="39"/>
        <v>0.125</v>
      </c>
      <c r="BD265" s="4">
        <f t="shared" si="40"/>
        <v>0</v>
      </c>
    </row>
    <row r="266" spans="45:56" x14ac:dyDescent="0.3">
      <c r="AS266" s="4"/>
      <c r="AT266" s="4"/>
      <c r="AU266" s="11"/>
      <c r="AV266" s="4"/>
      <c r="AZ266" s="1"/>
      <c r="BA266" s="4" t="str">
        <f>_xlfn.XLOOKUP(Backend!AZ266,Worklog!$E$7:$E$506,Worklog!$G$7:$G$506)</f>
        <v/>
      </c>
      <c r="BB266" s="4">
        <f t="shared" ca="1" si="38"/>
        <v>0</v>
      </c>
      <c r="BC266" s="11">
        <f t="shared" si="39"/>
        <v>0.125</v>
      </c>
      <c r="BD266" s="4">
        <f t="shared" si="40"/>
        <v>0</v>
      </c>
    </row>
    <row r="267" spans="45:56" x14ac:dyDescent="0.3">
      <c r="AS267" s="4"/>
      <c r="AT267" s="4"/>
      <c r="AU267" s="11"/>
      <c r="AV267" s="4"/>
      <c r="AZ267" s="1"/>
      <c r="BA267" s="4" t="str">
        <f>_xlfn.XLOOKUP(Backend!AZ267,Worklog!$E$7:$E$506,Worklog!$G$7:$G$506)</f>
        <v/>
      </c>
      <c r="BB267" s="4">
        <f t="shared" ca="1" si="38"/>
        <v>0</v>
      </c>
      <c r="BC267" s="11">
        <f t="shared" si="39"/>
        <v>0.125</v>
      </c>
      <c r="BD267" s="4">
        <f t="shared" si="40"/>
        <v>0</v>
      </c>
    </row>
    <row r="268" spans="45:56" x14ac:dyDescent="0.3">
      <c r="AS268" s="4"/>
      <c r="AT268" s="4"/>
      <c r="AU268" s="11"/>
      <c r="AV268" s="4"/>
      <c r="AZ268" s="1"/>
      <c r="BA268" s="4" t="str">
        <f>_xlfn.XLOOKUP(Backend!AZ268,Worklog!$E$7:$E$506,Worklog!$G$7:$G$506)</f>
        <v/>
      </c>
      <c r="BB268" s="4">
        <f t="shared" ca="1" si="38"/>
        <v>0</v>
      </c>
      <c r="BC268" s="11">
        <f t="shared" si="39"/>
        <v>0.125</v>
      </c>
      <c r="BD268" s="4">
        <f t="shared" si="40"/>
        <v>0</v>
      </c>
    </row>
    <row r="269" spans="45:56" x14ac:dyDescent="0.3">
      <c r="AS269" s="4"/>
      <c r="AT269" s="4"/>
      <c r="AU269" s="11"/>
      <c r="AV269" s="4"/>
      <c r="AZ269" s="1"/>
      <c r="BA269" s="4" t="str">
        <f>_xlfn.XLOOKUP(Backend!AZ269,Worklog!$E$7:$E$506,Worklog!$G$7:$G$506)</f>
        <v/>
      </c>
      <c r="BB269" s="4">
        <f t="shared" ca="1" si="38"/>
        <v>0</v>
      </c>
      <c r="BC269" s="11">
        <f t="shared" si="39"/>
        <v>0.125</v>
      </c>
      <c r="BD269" s="4">
        <f t="shared" si="40"/>
        <v>0</v>
      </c>
    </row>
    <row r="270" spans="45:56" x14ac:dyDescent="0.3">
      <c r="AS270" s="4"/>
      <c r="AT270" s="4"/>
      <c r="AU270" s="11"/>
      <c r="AV270" s="4"/>
      <c r="AZ270" s="1"/>
      <c r="BA270" s="4" t="str">
        <f>_xlfn.XLOOKUP(Backend!AZ270,Worklog!$E$7:$E$506,Worklog!$G$7:$G$506)</f>
        <v/>
      </c>
      <c r="BB270" s="4">
        <f t="shared" ca="1" si="38"/>
        <v>0</v>
      </c>
      <c r="BC270" s="11">
        <f t="shared" si="39"/>
        <v>0.125</v>
      </c>
      <c r="BD270" s="4">
        <f t="shared" si="40"/>
        <v>0</v>
      </c>
    </row>
    <row r="271" spans="45:56" x14ac:dyDescent="0.3">
      <c r="AS271" s="4"/>
      <c r="AT271" s="4"/>
      <c r="AU271" s="11"/>
      <c r="AV271" s="4"/>
      <c r="AZ271" s="1"/>
      <c r="BA271" s="4" t="str">
        <f>_xlfn.XLOOKUP(Backend!AZ271,Worklog!$E$7:$E$506,Worklog!$G$7:$G$506)</f>
        <v/>
      </c>
      <c r="BB271" s="4">
        <f t="shared" ca="1" si="38"/>
        <v>0</v>
      </c>
      <c r="BC271" s="11">
        <f t="shared" si="39"/>
        <v>0.125</v>
      </c>
      <c r="BD271" s="4">
        <f t="shared" si="40"/>
        <v>0</v>
      </c>
    </row>
    <row r="272" spans="45:56" x14ac:dyDescent="0.3">
      <c r="AS272" s="4"/>
      <c r="AT272" s="4"/>
      <c r="AU272" s="11"/>
      <c r="AV272" s="4"/>
      <c r="AZ272" s="1"/>
      <c r="BA272" s="4" t="str">
        <f>_xlfn.XLOOKUP(Backend!AZ272,Worklog!$E$7:$E$506,Worklog!$G$7:$G$506)</f>
        <v/>
      </c>
      <c r="BB272" s="4">
        <f t="shared" ca="1" si="38"/>
        <v>0</v>
      </c>
      <c r="BC272" s="11">
        <f t="shared" si="39"/>
        <v>0.125</v>
      </c>
      <c r="BD272" s="4">
        <f t="shared" si="40"/>
        <v>0</v>
      </c>
    </row>
    <row r="273" spans="45:56" x14ac:dyDescent="0.3">
      <c r="AS273" s="4"/>
      <c r="AT273" s="4"/>
      <c r="AU273" s="11"/>
      <c r="AV273" s="4"/>
      <c r="AZ273" s="1"/>
      <c r="BA273" s="4" t="str">
        <f>_xlfn.XLOOKUP(Backend!AZ273,Worklog!$E$7:$E$506,Worklog!$G$7:$G$506)</f>
        <v/>
      </c>
      <c r="BB273" s="4">
        <f t="shared" ca="1" si="38"/>
        <v>0</v>
      </c>
      <c r="BC273" s="11">
        <f t="shared" si="39"/>
        <v>0.125</v>
      </c>
      <c r="BD273" s="4">
        <f t="shared" si="40"/>
        <v>0</v>
      </c>
    </row>
    <row r="274" spans="45:56" x14ac:dyDescent="0.3">
      <c r="AS274" s="4"/>
      <c r="AT274" s="4"/>
      <c r="AU274" s="11"/>
      <c r="AV274" s="4"/>
      <c r="AZ274" s="1"/>
      <c r="BA274" s="4" t="str">
        <f>_xlfn.XLOOKUP(Backend!AZ274,Worklog!$E$7:$E$506,Worklog!$G$7:$G$506)</f>
        <v/>
      </c>
      <c r="BB274" s="4">
        <f t="shared" ca="1" si="38"/>
        <v>0</v>
      </c>
      <c r="BC274" s="11">
        <f t="shared" si="39"/>
        <v>0.125</v>
      </c>
      <c r="BD274" s="4">
        <f t="shared" si="40"/>
        <v>0</v>
      </c>
    </row>
    <row r="275" spans="45:56" x14ac:dyDescent="0.3">
      <c r="AS275" s="4"/>
      <c r="AT275" s="4"/>
      <c r="AU275" s="11"/>
      <c r="AV275" s="4"/>
      <c r="AZ275" s="1"/>
      <c r="BA275" s="4" t="str">
        <f>_xlfn.XLOOKUP(Backend!AZ275,Worklog!$E$7:$E$506,Worklog!$G$7:$G$506)</f>
        <v/>
      </c>
      <c r="BB275" s="4">
        <f t="shared" ca="1" si="38"/>
        <v>0</v>
      </c>
      <c r="BC275" s="11">
        <f t="shared" si="39"/>
        <v>0.125</v>
      </c>
      <c r="BD275" s="4">
        <f t="shared" si="40"/>
        <v>0</v>
      </c>
    </row>
    <row r="276" spans="45:56" x14ac:dyDescent="0.3">
      <c r="AS276" s="4"/>
      <c r="AT276" s="4"/>
      <c r="AU276" s="11"/>
      <c r="AV276" s="4"/>
      <c r="AZ276" s="1"/>
      <c r="BA276" s="4" t="str">
        <f>_xlfn.XLOOKUP(Backend!AZ276,Worklog!$E$7:$E$506,Worklog!$G$7:$G$506)</f>
        <v/>
      </c>
      <c r="BB276" s="4">
        <f t="shared" ca="1" si="38"/>
        <v>0</v>
      </c>
      <c r="BC276" s="11">
        <f t="shared" si="39"/>
        <v>0.125</v>
      </c>
      <c r="BD276" s="4">
        <f t="shared" si="40"/>
        <v>0</v>
      </c>
    </row>
    <row r="277" spans="45:56" x14ac:dyDescent="0.3">
      <c r="AS277" s="4"/>
      <c r="AT277" s="4"/>
      <c r="AU277" s="11"/>
      <c r="AV277" s="4"/>
      <c r="AZ277" s="1"/>
      <c r="BA277" s="4" t="str">
        <f>_xlfn.XLOOKUP(Backend!AZ277,Worklog!$E$7:$E$506,Worklog!$G$7:$G$506)</f>
        <v/>
      </c>
      <c r="BB277" s="4">
        <f t="shared" ca="1" si="38"/>
        <v>0</v>
      </c>
      <c r="BC277" s="11">
        <f t="shared" si="39"/>
        <v>0.125</v>
      </c>
      <c r="BD277" s="4">
        <f t="shared" si="40"/>
        <v>0</v>
      </c>
    </row>
    <row r="278" spans="45:56" x14ac:dyDescent="0.3">
      <c r="AS278" s="4"/>
      <c r="AT278" s="4"/>
      <c r="AU278" s="11"/>
      <c r="AV278" s="4"/>
      <c r="AZ278" s="1"/>
      <c r="BA278" s="4" t="str">
        <f>_xlfn.XLOOKUP(Backend!AZ278,Worklog!$E$7:$E$506,Worklog!$G$7:$G$506)</f>
        <v/>
      </c>
      <c r="BB278" s="4">
        <f t="shared" ca="1" si="38"/>
        <v>0</v>
      </c>
      <c r="BC278" s="11">
        <f t="shared" si="39"/>
        <v>0.125</v>
      </c>
      <c r="BD278" s="4">
        <f t="shared" si="40"/>
        <v>0</v>
      </c>
    </row>
    <row r="279" spans="45:56" x14ac:dyDescent="0.3">
      <c r="AS279" s="4"/>
      <c r="AT279" s="4"/>
      <c r="AU279" s="11"/>
      <c r="AV279" s="4"/>
      <c r="AZ279" s="1"/>
      <c r="BA279" s="4" t="str">
        <f>_xlfn.XLOOKUP(Backend!AZ279,Worklog!$E$7:$E$506,Worklog!$G$7:$G$506)</f>
        <v/>
      </c>
      <c r="BB279" s="4">
        <f t="shared" ca="1" si="38"/>
        <v>0</v>
      </c>
      <c r="BC279" s="11">
        <f t="shared" si="39"/>
        <v>0.125</v>
      </c>
      <c r="BD279" s="4">
        <f t="shared" si="40"/>
        <v>0</v>
      </c>
    </row>
    <row r="280" spans="45:56" x14ac:dyDescent="0.3">
      <c r="AS280" s="4"/>
      <c r="AT280" s="4"/>
      <c r="AU280" s="11"/>
      <c r="AV280" s="4"/>
      <c r="AZ280" s="1"/>
      <c r="BA280" s="4" t="str">
        <f>_xlfn.XLOOKUP(Backend!AZ280,Worklog!$E$7:$E$506,Worklog!$G$7:$G$506)</f>
        <v/>
      </c>
      <c r="BB280" s="4">
        <f t="shared" ca="1" si="38"/>
        <v>0</v>
      </c>
      <c r="BC280" s="11">
        <f t="shared" si="39"/>
        <v>0.125</v>
      </c>
      <c r="BD280" s="4">
        <f t="shared" si="40"/>
        <v>0</v>
      </c>
    </row>
    <row r="281" spans="45:56" x14ac:dyDescent="0.3">
      <c r="AS281" s="4"/>
      <c r="AT281" s="4"/>
      <c r="AU281" s="11"/>
      <c r="AV281" s="4"/>
      <c r="AZ281" s="1"/>
      <c r="BA281" s="4" t="str">
        <f>_xlfn.XLOOKUP(Backend!AZ281,Worklog!$E$7:$E$506,Worklog!$G$7:$G$506)</f>
        <v/>
      </c>
      <c r="BB281" s="4">
        <f t="shared" ca="1" si="38"/>
        <v>0</v>
      </c>
      <c r="BC281" s="11">
        <f t="shared" si="39"/>
        <v>0.125</v>
      </c>
      <c r="BD281" s="4">
        <f t="shared" si="40"/>
        <v>0</v>
      </c>
    </row>
    <row r="282" spans="45:56" x14ac:dyDescent="0.3">
      <c r="AS282" s="4"/>
      <c r="AT282" s="4"/>
      <c r="AU282" s="11"/>
      <c r="AV282" s="4"/>
      <c r="AZ282" s="1"/>
      <c r="BA282" s="4" t="str">
        <f>_xlfn.XLOOKUP(Backend!AZ282,Worklog!$E$7:$E$506,Worklog!$G$7:$G$506)</f>
        <v/>
      </c>
      <c r="BB282" s="4">
        <f t="shared" ca="1" si="38"/>
        <v>0</v>
      </c>
      <c r="BC282" s="11">
        <f t="shared" si="39"/>
        <v>0.125</v>
      </c>
      <c r="BD282" s="4">
        <f t="shared" si="40"/>
        <v>0</v>
      </c>
    </row>
    <row r="283" spans="45:56" x14ac:dyDescent="0.3">
      <c r="AS283" s="4"/>
      <c r="AT283" s="4"/>
      <c r="AU283" s="11"/>
      <c r="AV283" s="4"/>
      <c r="AZ283" s="1"/>
      <c r="BA283" s="4" t="str">
        <f>_xlfn.XLOOKUP(Backend!AZ283,Worklog!$E$7:$E$506,Worklog!$G$7:$G$506)</f>
        <v/>
      </c>
      <c r="BB283" s="4">
        <f t="shared" ca="1" si="38"/>
        <v>0</v>
      </c>
      <c r="BC283" s="11">
        <f t="shared" si="39"/>
        <v>0.125</v>
      </c>
      <c r="BD283" s="4">
        <f t="shared" si="40"/>
        <v>0</v>
      </c>
    </row>
    <row r="284" spans="45:56" x14ac:dyDescent="0.3">
      <c r="AS284" s="4"/>
      <c r="AT284" s="4"/>
      <c r="AU284" s="11"/>
      <c r="AV284" s="4"/>
      <c r="AZ284" s="1"/>
      <c r="BA284" s="4" t="str">
        <f>_xlfn.XLOOKUP(Backend!AZ284,Worklog!$E$7:$E$506,Worklog!$G$7:$G$506)</f>
        <v/>
      </c>
      <c r="BB284" s="4">
        <f t="shared" ca="1" si="38"/>
        <v>0</v>
      </c>
      <c r="BC284" s="11">
        <f t="shared" si="39"/>
        <v>0.125</v>
      </c>
      <c r="BD284" s="4">
        <f t="shared" si="40"/>
        <v>0</v>
      </c>
    </row>
    <row r="285" spans="45:56" x14ac:dyDescent="0.3">
      <c r="AS285" s="4"/>
      <c r="AT285" s="4"/>
      <c r="AU285" s="11"/>
      <c r="AV285" s="4"/>
      <c r="AZ285" s="1"/>
      <c r="BA285" s="4" t="str">
        <f>_xlfn.XLOOKUP(Backend!AZ285,Worklog!$E$7:$E$506,Worklog!$G$7:$G$506)</f>
        <v/>
      </c>
      <c r="BB285" s="4">
        <f t="shared" ca="1" si="38"/>
        <v>0</v>
      </c>
      <c r="BC285" s="11">
        <f t="shared" si="39"/>
        <v>0.125</v>
      </c>
      <c r="BD285" s="4">
        <f t="shared" si="40"/>
        <v>0</v>
      </c>
    </row>
    <row r="286" spans="45:56" x14ac:dyDescent="0.3">
      <c r="AS286" s="4"/>
      <c r="AT286" s="4"/>
      <c r="AU286" s="11"/>
      <c r="AV286" s="4"/>
      <c r="AZ286" s="1"/>
      <c r="BA286" s="4" t="str">
        <f>_xlfn.XLOOKUP(Backend!AZ286,Worklog!$E$7:$E$506,Worklog!$G$7:$G$506)</f>
        <v/>
      </c>
      <c r="BB286" s="4">
        <f t="shared" ca="1" si="38"/>
        <v>0</v>
      </c>
      <c r="BC286" s="11">
        <f t="shared" si="39"/>
        <v>0.125</v>
      </c>
      <c r="BD286" s="4">
        <f t="shared" si="40"/>
        <v>0</v>
      </c>
    </row>
    <row r="287" spans="45:56" x14ac:dyDescent="0.3">
      <c r="AS287" s="4"/>
      <c r="AT287" s="4"/>
      <c r="AU287" s="11"/>
      <c r="AV287" s="4"/>
      <c r="AZ287" s="1"/>
      <c r="BA287" s="4" t="str">
        <f>_xlfn.XLOOKUP(Backend!AZ287,Worklog!$E$7:$E$506,Worklog!$G$7:$G$506)</f>
        <v/>
      </c>
      <c r="BB287" s="4">
        <f t="shared" ca="1" si="38"/>
        <v>0</v>
      </c>
      <c r="BC287" s="11">
        <f t="shared" si="39"/>
        <v>0.125</v>
      </c>
      <c r="BD287" s="4">
        <f t="shared" si="40"/>
        <v>0</v>
      </c>
    </row>
    <row r="288" spans="45:56" x14ac:dyDescent="0.3">
      <c r="AS288" s="4"/>
      <c r="AT288" s="4"/>
      <c r="AU288" s="11"/>
      <c r="AV288" s="4"/>
      <c r="AZ288" s="1"/>
      <c r="BA288" s="4" t="str">
        <f>_xlfn.XLOOKUP(Backend!AZ288,Worklog!$E$7:$E$506,Worklog!$G$7:$G$506)</f>
        <v/>
      </c>
      <c r="BB288" s="4">
        <f t="shared" ca="1" si="38"/>
        <v>0</v>
      </c>
      <c r="BC288" s="11">
        <f t="shared" si="39"/>
        <v>0.125</v>
      </c>
      <c r="BD288" s="4">
        <f t="shared" si="40"/>
        <v>0</v>
      </c>
    </row>
    <row r="289" spans="45:56" x14ac:dyDescent="0.3">
      <c r="AS289" s="4"/>
      <c r="AT289" s="4"/>
      <c r="AU289" s="11"/>
      <c r="AV289" s="4"/>
      <c r="AZ289" s="1"/>
      <c r="BA289" s="4" t="str">
        <f>_xlfn.XLOOKUP(Backend!AZ289,Worklog!$E$7:$E$506,Worklog!$G$7:$G$506)</f>
        <v/>
      </c>
      <c r="BB289" s="4">
        <f t="shared" ca="1" si="38"/>
        <v>0</v>
      </c>
      <c r="BC289" s="11">
        <f t="shared" si="39"/>
        <v>0.125</v>
      </c>
      <c r="BD289" s="4">
        <f t="shared" si="40"/>
        <v>0</v>
      </c>
    </row>
    <row r="290" spans="45:56" x14ac:dyDescent="0.3">
      <c r="AS290" s="4"/>
      <c r="AT290" s="4"/>
      <c r="AU290" s="11"/>
      <c r="AV290" s="4"/>
      <c r="AZ290" s="1"/>
      <c r="BA290" s="4" t="str">
        <f>_xlfn.XLOOKUP(Backend!AZ290,Worklog!$E$7:$E$506,Worklog!$G$7:$G$506)</f>
        <v/>
      </c>
      <c r="BB290" s="4">
        <f t="shared" ca="1" si="38"/>
        <v>0</v>
      </c>
      <c r="BC290" s="11">
        <f t="shared" si="39"/>
        <v>0.125</v>
      </c>
      <c r="BD290" s="4">
        <f t="shared" si="40"/>
        <v>0</v>
      </c>
    </row>
    <row r="291" spans="45:56" x14ac:dyDescent="0.3">
      <c r="AS291" s="4"/>
      <c r="AT291" s="4"/>
      <c r="AU291" s="11"/>
      <c r="AV291" s="4"/>
      <c r="AZ291" s="1"/>
      <c r="BA291" s="4" t="str">
        <f>_xlfn.XLOOKUP(Backend!AZ291,Worklog!$E$7:$E$506,Worklog!$G$7:$G$506)</f>
        <v/>
      </c>
      <c r="BB291" s="4">
        <f t="shared" ca="1" si="38"/>
        <v>0</v>
      </c>
      <c r="BC291" s="11">
        <f t="shared" si="39"/>
        <v>0.125</v>
      </c>
      <c r="BD291" s="4">
        <f t="shared" si="40"/>
        <v>0</v>
      </c>
    </row>
    <row r="292" spans="45:56" x14ac:dyDescent="0.3">
      <c r="AS292" s="4"/>
      <c r="AT292" s="4"/>
      <c r="AU292" s="11"/>
      <c r="AV292" s="4"/>
      <c r="AZ292" s="1"/>
      <c r="BA292" s="4" t="str">
        <f>_xlfn.XLOOKUP(Backend!AZ292,Worklog!$E$7:$E$506,Worklog!$G$7:$G$506)</f>
        <v/>
      </c>
      <c r="BB292" s="4">
        <f t="shared" ca="1" si="38"/>
        <v>0</v>
      </c>
      <c r="BC292" s="11">
        <f t="shared" si="39"/>
        <v>0.125</v>
      </c>
      <c r="BD292" s="4">
        <f t="shared" si="40"/>
        <v>0</v>
      </c>
    </row>
    <row r="293" spans="45:56" x14ac:dyDescent="0.3">
      <c r="AS293" s="4"/>
      <c r="AT293" s="4"/>
      <c r="AU293" s="11"/>
      <c r="AV293" s="4"/>
      <c r="AZ293" s="1"/>
      <c r="BA293" s="4" t="str">
        <f>_xlfn.XLOOKUP(Backend!AZ293,Worklog!$E$7:$E$506,Worklog!$G$7:$G$506)</f>
        <v/>
      </c>
      <c r="BB293" s="4">
        <f t="shared" ca="1" si="38"/>
        <v>0</v>
      </c>
      <c r="BC293" s="11">
        <f t="shared" si="39"/>
        <v>0.125</v>
      </c>
      <c r="BD293" s="4">
        <f t="shared" si="40"/>
        <v>0</v>
      </c>
    </row>
    <row r="294" spans="45:56" x14ac:dyDescent="0.3">
      <c r="AS294" s="4"/>
      <c r="AT294" s="4"/>
      <c r="AU294" s="11"/>
      <c r="AV294" s="4"/>
      <c r="AZ294" s="1"/>
      <c r="BA294" s="4" t="str">
        <f>_xlfn.XLOOKUP(Backend!AZ294,Worklog!$E$7:$E$506,Worklog!$G$7:$G$506)</f>
        <v/>
      </c>
      <c r="BB294" s="4">
        <f t="shared" ca="1" si="38"/>
        <v>0</v>
      </c>
      <c r="BC294" s="11">
        <f t="shared" si="39"/>
        <v>0.125</v>
      </c>
      <c r="BD294" s="4">
        <f t="shared" si="40"/>
        <v>0</v>
      </c>
    </row>
    <row r="295" spans="45:56" x14ac:dyDescent="0.3">
      <c r="AS295" s="4"/>
      <c r="AT295" s="4"/>
      <c r="AU295" s="11"/>
      <c r="AV295" s="4"/>
      <c r="AZ295" s="1"/>
      <c r="BA295" s="4" t="str">
        <f>_xlfn.XLOOKUP(Backend!AZ295,Worklog!$E$7:$E$506,Worklog!$G$7:$G$506)</f>
        <v/>
      </c>
      <c r="BB295" s="4">
        <f t="shared" ca="1" si="38"/>
        <v>0</v>
      </c>
      <c r="BC295" s="11">
        <f t="shared" si="39"/>
        <v>0.125</v>
      </c>
      <c r="BD295" s="4">
        <f t="shared" si="40"/>
        <v>0</v>
      </c>
    </row>
    <row r="296" spans="45:56" x14ac:dyDescent="0.3">
      <c r="AS296" s="4"/>
      <c r="AT296" s="4"/>
      <c r="AU296" s="11"/>
      <c r="AV296" s="4"/>
      <c r="AZ296" s="1"/>
      <c r="BA296" s="4" t="str">
        <f>_xlfn.XLOOKUP(Backend!AZ296,Worklog!$E$7:$E$506,Worklog!$G$7:$G$506)</f>
        <v/>
      </c>
      <c r="BB296" s="4">
        <f t="shared" ca="1" si="38"/>
        <v>0</v>
      </c>
      <c r="BC296" s="11">
        <f t="shared" si="39"/>
        <v>0.125</v>
      </c>
      <c r="BD296" s="4">
        <f t="shared" si="40"/>
        <v>0</v>
      </c>
    </row>
    <row r="297" spans="45:56" x14ac:dyDescent="0.3">
      <c r="AS297" s="4"/>
      <c r="AT297" s="4"/>
      <c r="AU297" s="11"/>
      <c r="AV297" s="4"/>
      <c r="AZ297" s="1"/>
      <c r="BA297" s="4" t="str">
        <f>_xlfn.XLOOKUP(Backend!AZ297,Worklog!$E$7:$E$506,Worklog!$G$7:$G$506)</f>
        <v/>
      </c>
      <c r="BB297" s="4">
        <f t="shared" ca="1" si="38"/>
        <v>0</v>
      </c>
      <c r="BC297" s="11">
        <f t="shared" si="39"/>
        <v>0.125</v>
      </c>
      <c r="BD297" s="4">
        <f t="shared" si="40"/>
        <v>0</v>
      </c>
    </row>
    <row r="298" spans="45:56" x14ac:dyDescent="0.3">
      <c r="AS298" s="4"/>
      <c r="AT298" s="4"/>
      <c r="AU298" s="11"/>
      <c r="AV298" s="4"/>
      <c r="AZ298" s="1"/>
      <c r="BA298" s="4" t="str">
        <f>_xlfn.XLOOKUP(Backend!AZ298,Worklog!$E$7:$E$506,Worklog!$G$7:$G$506)</f>
        <v/>
      </c>
      <c r="BB298" s="4">
        <f t="shared" ca="1" si="38"/>
        <v>0</v>
      </c>
      <c r="BC298" s="11">
        <f t="shared" si="39"/>
        <v>0.125</v>
      </c>
      <c r="BD298" s="4">
        <f t="shared" si="40"/>
        <v>0</v>
      </c>
    </row>
    <row r="299" spans="45:56" x14ac:dyDescent="0.3">
      <c r="AS299" s="4"/>
      <c r="AT299" s="4"/>
      <c r="AU299" s="11"/>
      <c r="AV299" s="4"/>
      <c r="AZ299" s="1"/>
      <c r="BA299" s="4" t="str">
        <f>_xlfn.XLOOKUP(Backend!AZ299,Worklog!$E$7:$E$506,Worklog!$G$7:$G$506)</f>
        <v/>
      </c>
      <c r="BB299" s="4">
        <f t="shared" ca="1" si="38"/>
        <v>0</v>
      </c>
      <c r="BC299" s="11">
        <f t="shared" si="39"/>
        <v>0.125</v>
      </c>
      <c r="BD299" s="4">
        <f t="shared" si="40"/>
        <v>0</v>
      </c>
    </row>
    <row r="300" spans="45:56" x14ac:dyDescent="0.3">
      <c r="AS300" s="4"/>
      <c r="AT300" s="4"/>
      <c r="AU300" s="11"/>
      <c r="AV300" s="4"/>
      <c r="AZ300" s="1"/>
      <c r="BA300" s="4" t="str">
        <f>_xlfn.XLOOKUP(Backend!AZ300,Worklog!$E$7:$E$506,Worklog!$G$7:$G$506)</f>
        <v/>
      </c>
      <c r="BB300" s="4">
        <f t="shared" ca="1" si="38"/>
        <v>0</v>
      </c>
      <c r="BC300" s="11">
        <f t="shared" si="39"/>
        <v>0.125</v>
      </c>
      <c r="BD300" s="4">
        <f t="shared" si="40"/>
        <v>0</v>
      </c>
    </row>
    <row r="301" spans="45:56" x14ac:dyDescent="0.3">
      <c r="AS301" s="4"/>
      <c r="AT301" s="4"/>
      <c r="AU301" s="11"/>
      <c r="AV301" s="4"/>
      <c r="AZ301" s="1"/>
      <c r="BA301" s="4" t="str">
        <f>_xlfn.XLOOKUP(Backend!AZ301,Worklog!$E$7:$E$506,Worklog!$G$7:$G$506)</f>
        <v/>
      </c>
      <c r="BB301" s="4">
        <f t="shared" ca="1" si="38"/>
        <v>0</v>
      </c>
      <c r="BC301" s="11">
        <f t="shared" si="39"/>
        <v>0.125</v>
      </c>
      <c r="BD301" s="4">
        <f t="shared" si="40"/>
        <v>0</v>
      </c>
    </row>
    <row r="302" spans="45:56" x14ac:dyDescent="0.3">
      <c r="AS302" s="4"/>
      <c r="AT302" s="4"/>
      <c r="AU302" s="11"/>
      <c r="AV302" s="4"/>
      <c r="AZ302" s="1"/>
      <c r="BA302" s="4" t="str">
        <f>_xlfn.XLOOKUP(Backend!AZ302,Worklog!$E$7:$E$506,Worklog!$G$7:$G$506)</f>
        <v/>
      </c>
      <c r="BB302" s="4">
        <f t="shared" ca="1" si="38"/>
        <v>0</v>
      </c>
      <c r="BC302" s="11">
        <f t="shared" si="39"/>
        <v>0.125</v>
      </c>
      <c r="BD302" s="4">
        <f t="shared" si="40"/>
        <v>0</v>
      </c>
    </row>
    <row r="303" spans="45:56" x14ac:dyDescent="0.3">
      <c r="AS303" s="4"/>
      <c r="AT303" s="4"/>
      <c r="AU303" s="11"/>
      <c r="AV303" s="4"/>
      <c r="AZ303" s="1"/>
      <c r="BA303" s="4" t="str">
        <f>_xlfn.XLOOKUP(Backend!AZ303,Worklog!$E$7:$E$506,Worklog!$G$7:$G$506)</f>
        <v/>
      </c>
      <c r="BB303" s="4">
        <f t="shared" ca="1" si="38"/>
        <v>0</v>
      </c>
      <c r="BC303" s="11">
        <f t="shared" si="39"/>
        <v>0.125</v>
      </c>
      <c r="BD303" s="4">
        <f t="shared" si="40"/>
        <v>0</v>
      </c>
    </row>
    <row r="304" spans="45:56" x14ac:dyDescent="0.3">
      <c r="AS304" s="4"/>
      <c r="AT304" s="4"/>
      <c r="AU304" s="11"/>
      <c r="AV304" s="4"/>
      <c r="AZ304" s="1"/>
      <c r="BA304" s="4" t="str">
        <f>_xlfn.XLOOKUP(Backend!AZ304,Worklog!$E$7:$E$506,Worklog!$G$7:$G$506)</f>
        <v/>
      </c>
      <c r="BB304" s="4">
        <f t="shared" ref="BB304:BB367" ca="1" si="41">IF(BA304&lt;&gt;"",BA304,IF(AZ304&lt;&gt;"",NOW()-AZ304,))</f>
        <v>0</v>
      </c>
      <c r="BC304" s="11">
        <f t="shared" ref="BC304:BC367" si="42">_xlfn.FLOOR.MATH(AZ304)+$BA$2</f>
        <v>0.125</v>
      </c>
      <c r="BD304" s="4">
        <f t="shared" ref="BD304:BD367" si="43">AZ304-_xlfn.FLOOR.MATH(AZ304)</f>
        <v>0</v>
      </c>
    </row>
    <row r="305" spans="45:56" x14ac:dyDescent="0.3">
      <c r="AS305" s="4"/>
      <c r="AT305" s="4"/>
      <c r="AU305" s="11"/>
      <c r="AV305" s="4"/>
      <c r="AZ305" s="1"/>
      <c r="BA305" s="4" t="str">
        <f>_xlfn.XLOOKUP(Backend!AZ305,Worklog!$E$7:$E$506,Worklog!$G$7:$G$506)</f>
        <v/>
      </c>
      <c r="BB305" s="4">
        <f t="shared" ca="1" si="41"/>
        <v>0</v>
      </c>
      <c r="BC305" s="11">
        <f t="shared" si="42"/>
        <v>0.125</v>
      </c>
      <c r="BD305" s="4">
        <f t="shared" si="43"/>
        <v>0</v>
      </c>
    </row>
    <row r="306" spans="45:56" x14ac:dyDescent="0.3">
      <c r="AS306" s="4"/>
      <c r="AT306" s="4"/>
      <c r="AU306" s="11"/>
      <c r="AV306" s="4"/>
      <c r="AZ306" s="1"/>
      <c r="BA306" s="4" t="str">
        <f>_xlfn.XLOOKUP(Backend!AZ306,Worklog!$E$7:$E$506,Worklog!$G$7:$G$506)</f>
        <v/>
      </c>
      <c r="BB306" s="4">
        <f t="shared" ca="1" si="41"/>
        <v>0</v>
      </c>
      <c r="BC306" s="11">
        <f t="shared" si="42"/>
        <v>0.125</v>
      </c>
      <c r="BD306" s="4">
        <f t="shared" si="43"/>
        <v>0</v>
      </c>
    </row>
    <row r="307" spans="45:56" x14ac:dyDescent="0.3">
      <c r="AS307" s="4"/>
      <c r="AT307" s="4"/>
      <c r="AU307" s="11"/>
      <c r="AV307" s="4"/>
      <c r="AZ307" s="1"/>
      <c r="BA307" s="4" t="str">
        <f>_xlfn.XLOOKUP(Backend!AZ307,Worklog!$E$7:$E$506,Worklog!$G$7:$G$506)</f>
        <v/>
      </c>
      <c r="BB307" s="4">
        <f t="shared" ca="1" si="41"/>
        <v>0</v>
      </c>
      <c r="BC307" s="11">
        <f t="shared" si="42"/>
        <v>0.125</v>
      </c>
      <c r="BD307" s="4">
        <f t="shared" si="43"/>
        <v>0</v>
      </c>
    </row>
    <row r="308" spans="45:56" x14ac:dyDescent="0.3">
      <c r="AS308" s="4"/>
      <c r="AT308" s="4"/>
      <c r="AU308" s="11"/>
      <c r="AV308" s="4"/>
      <c r="AZ308" s="1"/>
      <c r="BA308" s="4" t="str">
        <f>_xlfn.XLOOKUP(Backend!AZ308,Worklog!$E$7:$E$506,Worklog!$G$7:$G$506)</f>
        <v/>
      </c>
      <c r="BB308" s="4">
        <f t="shared" ca="1" si="41"/>
        <v>0</v>
      </c>
      <c r="BC308" s="11">
        <f t="shared" si="42"/>
        <v>0.125</v>
      </c>
      <c r="BD308" s="4">
        <f t="shared" si="43"/>
        <v>0</v>
      </c>
    </row>
    <row r="309" spans="45:56" x14ac:dyDescent="0.3">
      <c r="AS309" s="4"/>
      <c r="AT309" s="4"/>
      <c r="AU309" s="11"/>
      <c r="AV309" s="4"/>
      <c r="AZ309" s="1"/>
      <c r="BA309" s="4" t="str">
        <f>_xlfn.XLOOKUP(Backend!AZ309,Worklog!$E$7:$E$506,Worklog!$G$7:$G$506)</f>
        <v/>
      </c>
      <c r="BB309" s="4">
        <f t="shared" ca="1" si="41"/>
        <v>0</v>
      </c>
      <c r="BC309" s="11">
        <f t="shared" si="42"/>
        <v>0.125</v>
      </c>
      <c r="BD309" s="4">
        <f t="shared" si="43"/>
        <v>0</v>
      </c>
    </row>
    <row r="310" spans="45:56" x14ac:dyDescent="0.3">
      <c r="AS310" s="4"/>
      <c r="AT310" s="4"/>
      <c r="AU310" s="11"/>
      <c r="AV310" s="4"/>
      <c r="AZ310" s="1"/>
      <c r="BA310" s="4" t="str">
        <f>_xlfn.XLOOKUP(Backend!AZ310,Worklog!$E$7:$E$506,Worklog!$G$7:$G$506)</f>
        <v/>
      </c>
      <c r="BB310" s="4">
        <f t="shared" ca="1" si="41"/>
        <v>0</v>
      </c>
      <c r="BC310" s="11">
        <f t="shared" si="42"/>
        <v>0.125</v>
      </c>
      <c r="BD310" s="4">
        <f t="shared" si="43"/>
        <v>0</v>
      </c>
    </row>
    <row r="311" spans="45:56" x14ac:dyDescent="0.3">
      <c r="AS311" s="4"/>
      <c r="AT311" s="4"/>
      <c r="AU311" s="11"/>
      <c r="AV311" s="4"/>
      <c r="AZ311" s="1"/>
      <c r="BA311" s="4" t="str">
        <f>_xlfn.XLOOKUP(Backend!AZ311,Worklog!$E$7:$E$506,Worklog!$G$7:$G$506)</f>
        <v/>
      </c>
      <c r="BB311" s="4">
        <f t="shared" ca="1" si="41"/>
        <v>0</v>
      </c>
      <c r="BC311" s="11">
        <f t="shared" si="42"/>
        <v>0.125</v>
      </c>
      <c r="BD311" s="4">
        <f t="shared" si="43"/>
        <v>0</v>
      </c>
    </row>
    <row r="312" spans="45:56" x14ac:dyDescent="0.3">
      <c r="AS312" s="4"/>
      <c r="AT312" s="4"/>
      <c r="AU312" s="11"/>
      <c r="AV312" s="4"/>
      <c r="AZ312" s="1"/>
      <c r="BA312" s="4" t="str">
        <f>_xlfn.XLOOKUP(Backend!AZ312,Worklog!$E$7:$E$506,Worklog!$G$7:$G$506)</f>
        <v/>
      </c>
      <c r="BB312" s="4">
        <f t="shared" ca="1" si="41"/>
        <v>0</v>
      </c>
      <c r="BC312" s="11">
        <f t="shared" si="42"/>
        <v>0.125</v>
      </c>
      <c r="BD312" s="4">
        <f t="shared" si="43"/>
        <v>0</v>
      </c>
    </row>
    <row r="313" spans="45:56" x14ac:dyDescent="0.3">
      <c r="AS313" s="4"/>
      <c r="AT313" s="4"/>
      <c r="AU313" s="11"/>
      <c r="AV313" s="4"/>
      <c r="AZ313" s="1"/>
      <c r="BA313" s="4" t="str">
        <f>_xlfn.XLOOKUP(Backend!AZ313,Worklog!$E$7:$E$506,Worklog!$G$7:$G$506)</f>
        <v/>
      </c>
      <c r="BB313" s="4">
        <f t="shared" ca="1" si="41"/>
        <v>0</v>
      </c>
      <c r="BC313" s="11">
        <f t="shared" si="42"/>
        <v>0.125</v>
      </c>
      <c r="BD313" s="4">
        <f t="shared" si="43"/>
        <v>0</v>
      </c>
    </row>
    <row r="314" spans="45:56" x14ac:dyDescent="0.3">
      <c r="AS314" s="4"/>
      <c r="AT314" s="4"/>
      <c r="AU314" s="11"/>
      <c r="AV314" s="4"/>
      <c r="AZ314" s="1"/>
      <c r="BA314" s="4" t="str">
        <f>_xlfn.XLOOKUP(Backend!AZ314,Worklog!$E$7:$E$506,Worklog!$G$7:$G$506)</f>
        <v/>
      </c>
      <c r="BB314" s="4">
        <f t="shared" ca="1" si="41"/>
        <v>0</v>
      </c>
      <c r="BC314" s="11">
        <f t="shared" si="42"/>
        <v>0.125</v>
      </c>
      <c r="BD314" s="4">
        <f t="shared" si="43"/>
        <v>0</v>
      </c>
    </row>
    <row r="315" spans="45:56" x14ac:dyDescent="0.3">
      <c r="AS315" s="4"/>
      <c r="AT315" s="4"/>
      <c r="AU315" s="11"/>
      <c r="AV315" s="4"/>
      <c r="AZ315" s="1"/>
      <c r="BA315" s="4" t="str">
        <f>_xlfn.XLOOKUP(Backend!AZ315,Worklog!$E$7:$E$506,Worklog!$G$7:$G$506)</f>
        <v/>
      </c>
      <c r="BB315" s="4">
        <f t="shared" ca="1" si="41"/>
        <v>0</v>
      </c>
      <c r="BC315" s="11">
        <f t="shared" si="42"/>
        <v>0.125</v>
      </c>
      <c r="BD315" s="4">
        <f t="shared" si="43"/>
        <v>0</v>
      </c>
    </row>
    <row r="316" spans="45:56" x14ac:dyDescent="0.3">
      <c r="AS316" s="4"/>
      <c r="AT316" s="4"/>
      <c r="AU316" s="11"/>
      <c r="AV316" s="4"/>
      <c r="AZ316" s="1"/>
      <c r="BA316" s="4" t="str">
        <f>_xlfn.XLOOKUP(Backend!AZ316,Worklog!$E$7:$E$506,Worklog!$G$7:$G$506)</f>
        <v/>
      </c>
      <c r="BB316" s="4">
        <f t="shared" ca="1" si="41"/>
        <v>0</v>
      </c>
      <c r="BC316" s="11">
        <f t="shared" si="42"/>
        <v>0.125</v>
      </c>
      <c r="BD316" s="4">
        <f t="shared" si="43"/>
        <v>0</v>
      </c>
    </row>
    <row r="317" spans="45:56" x14ac:dyDescent="0.3">
      <c r="AS317" s="4"/>
      <c r="AT317" s="4"/>
      <c r="AU317" s="11"/>
      <c r="AV317" s="4"/>
      <c r="AZ317" s="1"/>
      <c r="BA317" s="4" t="str">
        <f>_xlfn.XLOOKUP(Backend!AZ317,Worklog!$E$7:$E$506,Worklog!$G$7:$G$506)</f>
        <v/>
      </c>
      <c r="BB317" s="4">
        <f t="shared" ca="1" si="41"/>
        <v>0</v>
      </c>
      <c r="BC317" s="11">
        <f t="shared" si="42"/>
        <v>0.125</v>
      </c>
      <c r="BD317" s="4">
        <f t="shared" si="43"/>
        <v>0</v>
      </c>
    </row>
    <row r="318" spans="45:56" x14ac:dyDescent="0.3">
      <c r="AS318" s="4"/>
      <c r="AT318" s="4"/>
      <c r="AU318" s="11"/>
      <c r="AV318" s="4"/>
      <c r="AZ318" s="1"/>
      <c r="BA318" s="4" t="str">
        <f>_xlfn.XLOOKUP(Backend!AZ318,Worklog!$E$7:$E$506,Worklog!$G$7:$G$506)</f>
        <v/>
      </c>
      <c r="BB318" s="4">
        <f t="shared" ca="1" si="41"/>
        <v>0</v>
      </c>
      <c r="BC318" s="11">
        <f t="shared" si="42"/>
        <v>0.125</v>
      </c>
      <c r="BD318" s="4">
        <f t="shared" si="43"/>
        <v>0</v>
      </c>
    </row>
    <row r="319" spans="45:56" x14ac:dyDescent="0.3">
      <c r="AS319" s="4"/>
      <c r="AT319" s="4"/>
      <c r="AU319" s="11"/>
      <c r="AV319" s="4"/>
      <c r="AZ319" s="1"/>
      <c r="BA319" s="4" t="str">
        <f>_xlfn.XLOOKUP(Backend!AZ319,Worklog!$E$7:$E$506,Worklog!$G$7:$G$506)</f>
        <v/>
      </c>
      <c r="BB319" s="4">
        <f t="shared" ca="1" si="41"/>
        <v>0</v>
      </c>
      <c r="BC319" s="11">
        <f t="shared" si="42"/>
        <v>0.125</v>
      </c>
      <c r="BD319" s="4">
        <f t="shared" si="43"/>
        <v>0</v>
      </c>
    </row>
    <row r="320" spans="45:56" x14ac:dyDescent="0.3">
      <c r="AS320" s="4"/>
      <c r="AT320" s="4"/>
      <c r="AU320" s="11"/>
      <c r="AV320" s="4"/>
      <c r="AZ320" s="1"/>
      <c r="BA320" s="4" t="str">
        <f>_xlfn.XLOOKUP(Backend!AZ320,Worklog!$E$7:$E$506,Worklog!$G$7:$G$506)</f>
        <v/>
      </c>
      <c r="BB320" s="4">
        <f t="shared" ca="1" si="41"/>
        <v>0</v>
      </c>
      <c r="BC320" s="11">
        <f t="shared" si="42"/>
        <v>0.125</v>
      </c>
      <c r="BD320" s="4">
        <f t="shared" si="43"/>
        <v>0</v>
      </c>
    </row>
    <row r="321" spans="45:56" x14ac:dyDescent="0.3">
      <c r="AS321" s="4"/>
      <c r="AT321" s="4"/>
      <c r="AU321" s="11"/>
      <c r="AV321" s="4"/>
      <c r="AZ321" s="1"/>
      <c r="BA321" s="4" t="str">
        <f>_xlfn.XLOOKUP(Backend!AZ321,Worklog!$E$7:$E$506,Worklog!$G$7:$G$506)</f>
        <v/>
      </c>
      <c r="BB321" s="4">
        <f t="shared" ca="1" si="41"/>
        <v>0</v>
      </c>
      <c r="BC321" s="11">
        <f t="shared" si="42"/>
        <v>0.125</v>
      </c>
      <c r="BD321" s="4">
        <f t="shared" si="43"/>
        <v>0</v>
      </c>
    </row>
    <row r="322" spans="45:56" x14ac:dyDescent="0.3">
      <c r="AS322" s="4"/>
      <c r="AT322" s="4"/>
      <c r="AU322" s="11"/>
      <c r="AV322" s="4"/>
      <c r="AZ322" s="1"/>
      <c r="BA322" s="4" t="str">
        <f>_xlfn.XLOOKUP(Backend!AZ322,Worklog!$E$7:$E$506,Worklog!$G$7:$G$506)</f>
        <v/>
      </c>
      <c r="BB322" s="4">
        <f t="shared" ca="1" si="41"/>
        <v>0</v>
      </c>
      <c r="BC322" s="11">
        <f t="shared" si="42"/>
        <v>0.125</v>
      </c>
      <c r="BD322" s="4">
        <f t="shared" si="43"/>
        <v>0</v>
      </c>
    </row>
    <row r="323" spans="45:56" x14ac:dyDescent="0.3">
      <c r="AS323" s="4"/>
      <c r="AT323" s="4"/>
      <c r="AU323" s="11"/>
      <c r="AV323" s="4"/>
      <c r="AZ323" s="1"/>
      <c r="BA323" s="4" t="str">
        <f>_xlfn.XLOOKUP(Backend!AZ323,Worklog!$E$7:$E$506,Worklog!$G$7:$G$506)</f>
        <v/>
      </c>
      <c r="BB323" s="4">
        <f t="shared" ca="1" si="41"/>
        <v>0</v>
      </c>
      <c r="BC323" s="11">
        <f t="shared" si="42"/>
        <v>0.125</v>
      </c>
      <c r="BD323" s="4">
        <f t="shared" si="43"/>
        <v>0</v>
      </c>
    </row>
    <row r="324" spans="45:56" x14ac:dyDescent="0.3">
      <c r="AS324" s="4"/>
      <c r="AT324" s="4"/>
      <c r="AU324" s="11"/>
      <c r="AV324" s="4"/>
      <c r="AZ324" s="1"/>
      <c r="BA324" s="4" t="str">
        <f>_xlfn.XLOOKUP(Backend!AZ324,Worklog!$E$7:$E$506,Worklog!$G$7:$G$506)</f>
        <v/>
      </c>
      <c r="BB324" s="4">
        <f t="shared" ca="1" si="41"/>
        <v>0</v>
      </c>
      <c r="BC324" s="11">
        <f t="shared" si="42"/>
        <v>0.125</v>
      </c>
      <c r="BD324" s="4">
        <f t="shared" si="43"/>
        <v>0</v>
      </c>
    </row>
    <row r="325" spans="45:56" x14ac:dyDescent="0.3">
      <c r="AS325" s="4"/>
      <c r="AT325" s="4"/>
      <c r="AU325" s="11"/>
      <c r="AV325" s="4"/>
      <c r="AZ325" s="1"/>
      <c r="BA325" s="4" t="str">
        <f>_xlfn.XLOOKUP(Backend!AZ325,Worklog!$E$7:$E$506,Worklog!$G$7:$G$506)</f>
        <v/>
      </c>
      <c r="BB325" s="4">
        <f t="shared" ca="1" si="41"/>
        <v>0</v>
      </c>
      <c r="BC325" s="11">
        <f t="shared" si="42"/>
        <v>0.125</v>
      </c>
      <c r="BD325" s="4">
        <f t="shared" si="43"/>
        <v>0</v>
      </c>
    </row>
    <row r="326" spans="45:56" x14ac:dyDescent="0.3">
      <c r="AS326" s="4"/>
      <c r="AT326" s="4"/>
      <c r="AU326" s="11"/>
      <c r="AV326" s="4"/>
      <c r="AZ326" s="1"/>
      <c r="BA326" s="4" t="str">
        <f>_xlfn.XLOOKUP(Backend!AZ326,Worklog!$E$7:$E$506,Worklog!$G$7:$G$506)</f>
        <v/>
      </c>
      <c r="BB326" s="4">
        <f t="shared" ca="1" si="41"/>
        <v>0</v>
      </c>
      <c r="BC326" s="11">
        <f t="shared" si="42"/>
        <v>0.125</v>
      </c>
      <c r="BD326" s="4">
        <f t="shared" si="43"/>
        <v>0</v>
      </c>
    </row>
    <row r="327" spans="45:56" x14ac:dyDescent="0.3">
      <c r="AS327" s="4"/>
      <c r="AT327" s="4"/>
      <c r="AU327" s="11"/>
      <c r="AV327" s="4"/>
      <c r="AZ327" s="1"/>
      <c r="BA327" s="4" t="str">
        <f>_xlfn.XLOOKUP(Backend!AZ327,Worklog!$E$7:$E$506,Worklog!$G$7:$G$506)</f>
        <v/>
      </c>
      <c r="BB327" s="4">
        <f t="shared" ca="1" si="41"/>
        <v>0</v>
      </c>
      <c r="BC327" s="11">
        <f t="shared" si="42"/>
        <v>0.125</v>
      </c>
      <c r="BD327" s="4">
        <f t="shared" si="43"/>
        <v>0</v>
      </c>
    </row>
    <row r="328" spans="45:56" x14ac:dyDescent="0.3">
      <c r="AS328" s="4"/>
      <c r="AT328" s="4"/>
      <c r="AU328" s="11"/>
      <c r="AV328" s="4"/>
      <c r="AZ328" s="1"/>
      <c r="BA328" s="4" t="str">
        <f>_xlfn.XLOOKUP(Backend!AZ328,Worklog!$E$7:$E$506,Worklog!$G$7:$G$506)</f>
        <v/>
      </c>
      <c r="BB328" s="4">
        <f t="shared" ca="1" si="41"/>
        <v>0</v>
      </c>
      <c r="BC328" s="11">
        <f t="shared" si="42"/>
        <v>0.125</v>
      </c>
      <c r="BD328" s="4">
        <f t="shared" si="43"/>
        <v>0</v>
      </c>
    </row>
    <row r="329" spans="45:56" x14ac:dyDescent="0.3">
      <c r="AS329" s="4"/>
      <c r="AT329" s="4"/>
      <c r="AU329" s="11"/>
      <c r="AV329" s="4"/>
      <c r="AZ329" s="1"/>
      <c r="BA329" s="4" t="str">
        <f>_xlfn.XLOOKUP(Backend!AZ329,Worklog!$E$7:$E$506,Worklog!$G$7:$G$506)</f>
        <v/>
      </c>
      <c r="BB329" s="4">
        <f t="shared" ca="1" si="41"/>
        <v>0</v>
      </c>
      <c r="BC329" s="11">
        <f t="shared" si="42"/>
        <v>0.125</v>
      </c>
      <c r="BD329" s="4">
        <f t="shared" si="43"/>
        <v>0</v>
      </c>
    </row>
    <row r="330" spans="45:56" x14ac:dyDescent="0.3">
      <c r="AS330" s="4"/>
      <c r="AT330" s="4"/>
      <c r="AU330" s="11"/>
      <c r="AV330" s="4"/>
      <c r="AZ330" s="1"/>
      <c r="BA330" s="4" t="str">
        <f>_xlfn.XLOOKUP(Backend!AZ330,Worklog!$E$7:$E$506,Worklog!$G$7:$G$506)</f>
        <v/>
      </c>
      <c r="BB330" s="4">
        <f t="shared" ca="1" si="41"/>
        <v>0</v>
      </c>
      <c r="BC330" s="11">
        <f t="shared" si="42"/>
        <v>0.125</v>
      </c>
      <c r="BD330" s="4">
        <f t="shared" si="43"/>
        <v>0</v>
      </c>
    </row>
    <row r="331" spans="45:56" x14ac:dyDescent="0.3">
      <c r="AS331" s="4"/>
      <c r="AT331" s="4"/>
      <c r="AU331" s="11"/>
      <c r="AV331" s="4"/>
      <c r="AZ331" s="1"/>
      <c r="BA331" s="4" t="str">
        <f>_xlfn.XLOOKUP(Backend!AZ331,Worklog!$E$7:$E$506,Worklog!$G$7:$G$506)</f>
        <v/>
      </c>
      <c r="BB331" s="4">
        <f t="shared" ca="1" si="41"/>
        <v>0</v>
      </c>
      <c r="BC331" s="11">
        <f t="shared" si="42"/>
        <v>0.125</v>
      </c>
      <c r="BD331" s="4">
        <f t="shared" si="43"/>
        <v>0</v>
      </c>
    </row>
    <row r="332" spans="45:56" x14ac:dyDescent="0.3">
      <c r="AS332" s="4"/>
      <c r="AT332" s="4"/>
      <c r="AU332" s="11"/>
      <c r="AV332" s="4"/>
      <c r="AZ332" s="1"/>
      <c r="BA332" s="4" t="str">
        <f>_xlfn.XLOOKUP(Backend!AZ332,Worklog!$E$7:$E$506,Worklog!$G$7:$G$506)</f>
        <v/>
      </c>
      <c r="BB332" s="4">
        <f t="shared" ca="1" si="41"/>
        <v>0</v>
      </c>
      <c r="BC332" s="11">
        <f t="shared" si="42"/>
        <v>0.125</v>
      </c>
      <c r="BD332" s="4">
        <f t="shared" si="43"/>
        <v>0</v>
      </c>
    </row>
    <row r="333" spans="45:56" x14ac:dyDescent="0.3">
      <c r="AS333" s="4"/>
      <c r="AT333" s="4"/>
      <c r="AU333" s="11"/>
      <c r="AV333" s="4"/>
      <c r="AZ333" s="1"/>
      <c r="BA333" s="4" t="str">
        <f>_xlfn.XLOOKUP(Backend!AZ333,Worklog!$E$7:$E$506,Worklog!$G$7:$G$506)</f>
        <v/>
      </c>
      <c r="BB333" s="4">
        <f t="shared" ca="1" si="41"/>
        <v>0</v>
      </c>
      <c r="BC333" s="11">
        <f t="shared" si="42"/>
        <v>0.125</v>
      </c>
      <c r="BD333" s="4">
        <f t="shared" si="43"/>
        <v>0</v>
      </c>
    </row>
    <row r="334" spans="45:56" x14ac:dyDescent="0.3">
      <c r="AS334" s="4"/>
      <c r="AT334" s="4"/>
      <c r="AU334" s="11"/>
      <c r="AV334" s="4"/>
      <c r="AZ334" s="1"/>
      <c r="BA334" s="4" t="str">
        <f>_xlfn.XLOOKUP(Backend!AZ334,Worklog!$E$7:$E$506,Worklog!$G$7:$G$506)</f>
        <v/>
      </c>
      <c r="BB334" s="4">
        <f t="shared" ca="1" si="41"/>
        <v>0</v>
      </c>
      <c r="BC334" s="11">
        <f t="shared" si="42"/>
        <v>0.125</v>
      </c>
      <c r="BD334" s="4">
        <f t="shared" si="43"/>
        <v>0</v>
      </c>
    </row>
    <row r="335" spans="45:56" x14ac:dyDescent="0.3">
      <c r="AS335" s="4"/>
      <c r="AT335" s="4"/>
      <c r="AU335" s="11"/>
      <c r="AV335" s="4"/>
      <c r="AZ335" s="1"/>
      <c r="BA335" s="4" t="str">
        <f>_xlfn.XLOOKUP(Backend!AZ335,Worklog!$E$7:$E$506,Worklog!$G$7:$G$506)</f>
        <v/>
      </c>
      <c r="BB335" s="4">
        <f t="shared" ca="1" si="41"/>
        <v>0</v>
      </c>
      <c r="BC335" s="11">
        <f t="shared" si="42"/>
        <v>0.125</v>
      </c>
      <c r="BD335" s="4">
        <f t="shared" si="43"/>
        <v>0</v>
      </c>
    </row>
    <row r="336" spans="45:56" x14ac:dyDescent="0.3">
      <c r="AS336" s="4"/>
      <c r="AT336" s="4"/>
      <c r="AU336" s="11"/>
      <c r="AV336" s="4"/>
      <c r="AZ336" s="1"/>
      <c r="BA336" s="4" t="str">
        <f>_xlfn.XLOOKUP(Backend!AZ336,Worklog!$E$7:$E$506,Worklog!$G$7:$G$506)</f>
        <v/>
      </c>
      <c r="BB336" s="4">
        <f t="shared" ca="1" si="41"/>
        <v>0</v>
      </c>
      <c r="BC336" s="11">
        <f t="shared" si="42"/>
        <v>0.125</v>
      </c>
      <c r="BD336" s="4">
        <f t="shared" si="43"/>
        <v>0</v>
      </c>
    </row>
    <row r="337" spans="45:56" x14ac:dyDescent="0.3">
      <c r="AS337" s="4"/>
      <c r="AT337" s="4"/>
      <c r="AU337" s="11"/>
      <c r="AV337" s="4"/>
      <c r="AZ337" s="1"/>
      <c r="BA337" s="4" t="str">
        <f>_xlfn.XLOOKUP(Backend!AZ337,Worklog!$E$7:$E$506,Worklog!$G$7:$G$506)</f>
        <v/>
      </c>
      <c r="BB337" s="4">
        <f t="shared" ca="1" si="41"/>
        <v>0</v>
      </c>
      <c r="BC337" s="11">
        <f t="shared" si="42"/>
        <v>0.125</v>
      </c>
      <c r="BD337" s="4">
        <f t="shared" si="43"/>
        <v>0</v>
      </c>
    </row>
    <row r="338" spans="45:56" x14ac:dyDescent="0.3">
      <c r="AS338" s="4"/>
      <c r="AT338" s="4"/>
      <c r="AU338" s="11"/>
      <c r="AV338" s="4"/>
      <c r="AZ338" s="1"/>
      <c r="BA338" s="4" t="str">
        <f>_xlfn.XLOOKUP(Backend!AZ338,Worklog!$E$7:$E$506,Worklog!$G$7:$G$506)</f>
        <v/>
      </c>
      <c r="BB338" s="4">
        <f t="shared" ca="1" si="41"/>
        <v>0</v>
      </c>
      <c r="BC338" s="11">
        <f t="shared" si="42"/>
        <v>0.125</v>
      </c>
      <c r="BD338" s="4">
        <f t="shared" si="43"/>
        <v>0</v>
      </c>
    </row>
    <row r="339" spans="45:56" x14ac:dyDescent="0.3">
      <c r="AS339" s="4"/>
      <c r="AT339" s="4"/>
      <c r="AU339" s="11"/>
      <c r="AV339" s="4"/>
      <c r="AZ339" s="1"/>
      <c r="BA339" s="4" t="str">
        <f>_xlfn.XLOOKUP(Backend!AZ339,Worklog!$E$7:$E$506,Worklog!$G$7:$G$506)</f>
        <v/>
      </c>
      <c r="BB339" s="4">
        <f t="shared" ca="1" si="41"/>
        <v>0</v>
      </c>
      <c r="BC339" s="11">
        <f t="shared" si="42"/>
        <v>0.125</v>
      </c>
      <c r="BD339" s="4">
        <f t="shared" si="43"/>
        <v>0</v>
      </c>
    </row>
    <row r="340" spans="45:56" x14ac:dyDescent="0.3">
      <c r="AS340" s="4"/>
      <c r="AT340" s="4"/>
      <c r="AU340" s="11"/>
      <c r="AV340" s="4"/>
      <c r="AZ340" s="1"/>
      <c r="BA340" s="4" t="str">
        <f>_xlfn.XLOOKUP(Backend!AZ340,Worklog!$E$7:$E$506,Worklog!$G$7:$G$506)</f>
        <v/>
      </c>
      <c r="BB340" s="4">
        <f t="shared" ca="1" si="41"/>
        <v>0</v>
      </c>
      <c r="BC340" s="11">
        <f t="shared" si="42"/>
        <v>0.125</v>
      </c>
      <c r="BD340" s="4">
        <f t="shared" si="43"/>
        <v>0</v>
      </c>
    </row>
    <row r="341" spans="45:56" x14ac:dyDescent="0.3">
      <c r="AS341" s="4"/>
      <c r="AT341" s="4"/>
      <c r="AU341" s="11"/>
      <c r="AV341" s="4"/>
      <c r="AZ341" s="1"/>
      <c r="BA341" s="4" t="str">
        <f>_xlfn.XLOOKUP(Backend!AZ341,Worklog!$E$7:$E$506,Worklog!$G$7:$G$506)</f>
        <v/>
      </c>
      <c r="BB341" s="4">
        <f t="shared" ca="1" si="41"/>
        <v>0</v>
      </c>
      <c r="BC341" s="11">
        <f t="shared" si="42"/>
        <v>0.125</v>
      </c>
      <c r="BD341" s="4">
        <f t="shared" si="43"/>
        <v>0</v>
      </c>
    </row>
    <row r="342" spans="45:56" x14ac:dyDescent="0.3">
      <c r="AS342" s="4"/>
      <c r="AT342" s="4"/>
      <c r="AU342" s="11"/>
      <c r="AV342" s="4"/>
      <c r="AZ342" s="1"/>
      <c r="BA342" s="4" t="str">
        <f>_xlfn.XLOOKUP(Backend!AZ342,Worklog!$E$7:$E$506,Worklog!$G$7:$G$506)</f>
        <v/>
      </c>
      <c r="BB342" s="4">
        <f t="shared" ca="1" si="41"/>
        <v>0</v>
      </c>
      <c r="BC342" s="11">
        <f t="shared" si="42"/>
        <v>0.125</v>
      </c>
      <c r="BD342" s="4">
        <f t="shared" si="43"/>
        <v>0</v>
      </c>
    </row>
    <row r="343" spans="45:56" x14ac:dyDescent="0.3">
      <c r="AS343" s="4"/>
      <c r="AT343" s="4"/>
      <c r="AU343" s="11"/>
      <c r="AV343" s="4"/>
      <c r="AZ343" s="1"/>
      <c r="BA343" s="4" t="str">
        <f>_xlfn.XLOOKUP(Backend!AZ343,Worklog!$E$7:$E$506,Worklog!$G$7:$G$506)</f>
        <v/>
      </c>
      <c r="BB343" s="4">
        <f t="shared" ca="1" si="41"/>
        <v>0</v>
      </c>
      <c r="BC343" s="11">
        <f t="shared" si="42"/>
        <v>0.125</v>
      </c>
      <c r="BD343" s="4">
        <f t="shared" si="43"/>
        <v>0</v>
      </c>
    </row>
    <row r="344" spans="45:56" x14ac:dyDescent="0.3">
      <c r="AS344" s="4"/>
      <c r="AT344" s="4"/>
      <c r="AU344" s="11"/>
      <c r="AV344" s="4"/>
      <c r="AZ344" s="1"/>
      <c r="BA344" s="4" t="str">
        <f>_xlfn.XLOOKUP(Backend!AZ344,Worklog!$E$7:$E$506,Worklog!$G$7:$G$506)</f>
        <v/>
      </c>
      <c r="BB344" s="4">
        <f t="shared" ca="1" si="41"/>
        <v>0</v>
      </c>
      <c r="BC344" s="11">
        <f t="shared" si="42"/>
        <v>0.125</v>
      </c>
      <c r="BD344" s="4">
        <f t="shared" si="43"/>
        <v>0</v>
      </c>
    </row>
    <row r="345" spans="45:56" x14ac:dyDescent="0.3">
      <c r="AS345" s="4"/>
      <c r="AT345" s="4"/>
      <c r="AU345" s="11"/>
      <c r="AV345" s="4"/>
      <c r="AZ345" s="1"/>
      <c r="BA345" s="4" t="str">
        <f>_xlfn.XLOOKUP(Backend!AZ345,Worklog!$E$7:$E$506,Worklog!$G$7:$G$506)</f>
        <v/>
      </c>
      <c r="BB345" s="4">
        <f t="shared" ca="1" si="41"/>
        <v>0</v>
      </c>
      <c r="BC345" s="11">
        <f t="shared" si="42"/>
        <v>0.125</v>
      </c>
      <c r="BD345" s="4">
        <f t="shared" si="43"/>
        <v>0</v>
      </c>
    </row>
    <row r="346" spans="45:56" x14ac:dyDescent="0.3">
      <c r="AS346" s="4"/>
      <c r="AT346" s="4"/>
      <c r="AU346" s="11"/>
      <c r="AV346" s="4"/>
      <c r="AZ346" s="1"/>
      <c r="BA346" s="4" t="str">
        <f>_xlfn.XLOOKUP(Backend!AZ346,Worklog!$E$7:$E$506,Worklog!$G$7:$G$506)</f>
        <v/>
      </c>
      <c r="BB346" s="4">
        <f t="shared" ca="1" si="41"/>
        <v>0</v>
      </c>
      <c r="BC346" s="11">
        <f t="shared" si="42"/>
        <v>0.125</v>
      </c>
      <c r="BD346" s="4">
        <f t="shared" si="43"/>
        <v>0</v>
      </c>
    </row>
    <row r="347" spans="45:56" x14ac:dyDescent="0.3">
      <c r="AS347" s="4"/>
      <c r="AT347" s="4"/>
      <c r="AU347" s="11"/>
      <c r="AV347" s="4"/>
      <c r="AZ347" s="1"/>
      <c r="BA347" s="4" t="str">
        <f>_xlfn.XLOOKUP(Backend!AZ347,Worklog!$E$7:$E$506,Worklog!$G$7:$G$506)</f>
        <v/>
      </c>
      <c r="BB347" s="4">
        <f t="shared" ca="1" si="41"/>
        <v>0</v>
      </c>
      <c r="BC347" s="11">
        <f t="shared" si="42"/>
        <v>0.125</v>
      </c>
      <c r="BD347" s="4">
        <f t="shared" si="43"/>
        <v>0</v>
      </c>
    </row>
    <row r="348" spans="45:56" x14ac:dyDescent="0.3">
      <c r="AS348" s="4"/>
      <c r="AT348" s="4"/>
      <c r="AU348" s="11"/>
      <c r="AV348" s="4"/>
      <c r="AZ348" s="1"/>
      <c r="BA348" s="4" t="str">
        <f>_xlfn.XLOOKUP(Backend!AZ348,Worklog!$E$7:$E$506,Worklog!$G$7:$G$506)</f>
        <v/>
      </c>
      <c r="BB348" s="4">
        <f t="shared" ca="1" si="41"/>
        <v>0</v>
      </c>
      <c r="BC348" s="11">
        <f t="shared" si="42"/>
        <v>0.125</v>
      </c>
      <c r="BD348" s="4">
        <f t="shared" si="43"/>
        <v>0</v>
      </c>
    </row>
    <row r="349" spans="45:56" x14ac:dyDescent="0.3">
      <c r="AS349" s="4"/>
      <c r="AT349" s="4"/>
      <c r="AU349" s="11"/>
      <c r="AV349" s="4"/>
      <c r="AZ349" s="1"/>
      <c r="BA349" s="4" t="str">
        <f>_xlfn.XLOOKUP(Backend!AZ349,Worklog!$E$7:$E$506,Worklog!$G$7:$G$506)</f>
        <v/>
      </c>
      <c r="BB349" s="4">
        <f t="shared" ca="1" si="41"/>
        <v>0</v>
      </c>
      <c r="BC349" s="11">
        <f t="shared" si="42"/>
        <v>0.125</v>
      </c>
      <c r="BD349" s="4">
        <f t="shared" si="43"/>
        <v>0</v>
      </c>
    </row>
    <row r="350" spans="45:56" x14ac:dyDescent="0.3">
      <c r="AS350" s="4"/>
      <c r="AT350" s="4"/>
      <c r="AU350" s="11"/>
      <c r="AV350" s="4"/>
      <c r="AZ350" s="1"/>
      <c r="BA350" s="4" t="str">
        <f>_xlfn.XLOOKUP(Backend!AZ350,Worklog!$E$7:$E$506,Worklog!$G$7:$G$506)</f>
        <v/>
      </c>
      <c r="BB350" s="4">
        <f t="shared" ca="1" si="41"/>
        <v>0</v>
      </c>
      <c r="BC350" s="11">
        <f t="shared" si="42"/>
        <v>0.125</v>
      </c>
      <c r="BD350" s="4">
        <f t="shared" si="43"/>
        <v>0</v>
      </c>
    </row>
    <row r="351" spans="45:56" x14ac:dyDescent="0.3">
      <c r="AS351" s="4"/>
      <c r="AT351" s="4"/>
      <c r="AU351" s="11"/>
      <c r="AV351" s="4"/>
      <c r="AZ351" s="1"/>
      <c r="BA351" s="4" t="str">
        <f>_xlfn.XLOOKUP(Backend!AZ351,Worklog!$E$7:$E$506,Worklog!$G$7:$G$506)</f>
        <v/>
      </c>
      <c r="BB351" s="4">
        <f t="shared" ca="1" si="41"/>
        <v>0</v>
      </c>
      <c r="BC351" s="11">
        <f t="shared" si="42"/>
        <v>0.125</v>
      </c>
      <c r="BD351" s="4">
        <f t="shared" si="43"/>
        <v>0</v>
      </c>
    </row>
    <row r="352" spans="45:56" x14ac:dyDescent="0.3">
      <c r="AS352" s="4"/>
      <c r="AT352" s="4"/>
      <c r="AU352" s="11"/>
      <c r="AV352" s="4"/>
      <c r="AZ352" s="1"/>
      <c r="BA352" s="4" t="str">
        <f>_xlfn.XLOOKUP(Backend!AZ352,Worklog!$E$7:$E$506,Worklog!$G$7:$G$506)</f>
        <v/>
      </c>
      <c r="BB352" s="4">
        <f t="shared" ca="1" si="41"/>
        <v>0</v>
      </c>
      <c r="BC352" s="11">
        <f t="shared" si="42"/>
        <v>0.125</v>
      </c>
      <c r="BD352" s="4">
        <f t="shared" si="43"/>
        <v>0</v>
      </c>
    </row>
    <row r="353" spans="45:56" x14ac:dyDescent="0.3">
      <c r="AS353" s="4"/>
      <c r="AT353" s="4"/>
      <c r="AU353" s="11"/>
      <c r="AV353" s="4"/>
      <c r="AZ353" s="1"/>
      <c r="BA353" s="4" t="str">
        <f>_xlfn.XLOOKUP(Backend!AZ353,Worklog!$E$7:$E$506,Worklog!$G$7:$G$506)</f>
        <v/>
      </c>
      <c r="BB353" s="4">
        <f t="shared" ca="1" si="41"/>
        <v>0</v>
      </c>
      <c r="BC353" s="11">
        <f t="shared" si="42"/>
        <v>0.125</v>
      </c>
      <c r="BD353" s="4">
        <f t="shared" si="43"/>
        <v>0</v>
      </c>
    </row>
    <row r="354" spans="45:56" x14ac:dyDescent="0.3">
      <c r="AS354" s="4"/>
      <c r="AT354" s="4"/>
      <c r="AU354" s="11"/>
      <c r="AV354" s="4"/>
      <c r="AZ354" s="1"/>
      <c r="BA354" s="4" t="str">
        <f>_xlfn.XLOOKUP(Backend!AZ354,Worklog!$E$7:$E$506,Worklog!$G$7:$G$506)</f>
        <v/>
      </c>
      <c r="BB354" s="4">
        <f t="shared" ca="1" si="41"/>
        <v>0</v>
      </c>
      <c r="BC354" s="11">
        <f t="shared" si="42"/>
        <v>0.125</v>
      </c>
      <c r="BD354" s="4">
        <f t="shared" si="43"/>
        <v>0</v>
      </c>
    </row>
    <row r="355" spans="45:56" x14ac:dyDescent="0.3">
      <c r="AS355" s="4"/>
      <c r="AT355" s="4"/>
      <c r="AU355" s="11"/>
      <c r="AV355" s="4"/>
      <c r="AZ355" s="1"/>
      <c r="BA355" s="4" t="str">
        <f>_xlfn.XLOOKUP(Backend!AZ355,Worklog!$E$7:$E$506,Worklog!$G$7:$G$506)</f>
        <v/>
      </c>
      <c r="BB355" s="4">
        <f t="shared" ca="1" si="41"/>
        <v>0</v>
      </c>
      <c r="BC355" s="11">
        <f t="shared" si="42"/>
        <v>0.125</v>
      </c>
      <c r="BD355" s="4">
        <f t="shared" si="43"/>
        <v>0</v>
      </c>
    </row>
    <row r="356" spans="45:56" x14ac:dyDescent="0.3">
      <c r="AS356" s="4"/>
      <c r="AT356" s="4"/>
      <c r="AU356" s="11"/>
      <c r="AV356" s="4"/>
      <c r="AZ356" s="1"/>
      <c r="BA356" s="4" t="str">
        <f>_xlfn.XLOOKUP(Backend!AZ356,Worklog!$E$7:$E$506,Worklog!$G$7:$G$506)</f>
        <v/>
      </c>
      <c r="BB356" s="4">
        <f t="shared" ca="1" si="41"/>
        <v>0</v>
      </c>
      <c r="BC356" s="11">
        <f t="shared" si="42"/>
        <v>0.125</v>
      </c>
      <c r="BD356" s="4">
        <f t="shared" si="43"/>
        <v>0</v>
      </c>
    </row>
    <row r="357" spans="45:56" x14ac:dyDescent="0.3">
      <c r="AS357" s="4"/>
      <c r="AT357" s="4"/>
      <c r="AU357" s="11"/>
      <c r="AV357" s="4"/>
      <c r="AZ357" s="1"/>
      <c r="BA357" s="4" t="str">
        <f>_xlfn.XLOOKUP(Backend!AZ357,Worklog!$E$7:$E$506,Worklog!$G$7:$G$506)</f>
        <v/>
      </c>
      <c r="BB357" s="4">
        <f t="shared" ca="1" si="41"/>
        <v>0</v>
      </c>
      <c r="BC357" s="11">
        <f t="shared" si="42"/>
        <v>0.125</v>
      </c>
      <c r="BD357" s="4">
        <f t="shared" si="43"/>
        <v>0</v>
      </c>
    </row>
    <row r="358" spans="45:56" x14ac:dyDescent="0.3">
      <c r="AS358" s="4"/>
      <c r="AT358" s="4"/>
      <c r="AU358" s="11"/>
      <c r="AV358" s="4"/>
      <c r="AZ358" s="1"/>
      <c r="BA358" s="4" t="str">
        <f>_xlfn.XLOOKUP(Backend!AZ358,Worklog!$E$7:$E$506,Worklog!$G$7:$G$506)</f>
        <v/>
      </c>
      <c r="BB358" s="4">
        <f t="shared" ca="1" si="41"/>
        <v>0</v>
      </c>
      <c r="BC358" s="11">
        <f t="shared" si="42"/>
        <v>0.125</v>
      </c>
      <c r="BD358" s="4">
        <f t="shared" si="43"/>
        <v>0</v>
      </c>
    </row>
    <row r="359" spans="45:56" x14ac:dyDescent="0.3">
      <c r="AS359" s="4"/>
      <c r="AT359" s="4"/>
      <c r="AU359" s="11"/>
      <c r="AV359" s="4"/>
      <c r="AZ359" s="1"/>
      <c r="BA359" s="4" t="str">
        <f>_xlfn.XLOOKUP(Backend!AZ359,Worklog!$E$7:$E$506,Worklog!$G$7:$G$506)</f>
        <v/>
      </c>
      <c r="BB359" s="4">
        <f t="shared" ca="1" si="41"/>
        <v>0</v>
      </c>
      <c r="BC359" s="11">
        <f t="shared" si="42"/>
        <v>0.125</v>
      </c>
      <c r="BD359" s="4">
        <f t="shared" si="43"/>
        <v>0</v>
      </c>
    </row>
    <row r="360" spans="45:56" x14ac:dyDescent="0.3">
      <c r="AS360" s="4"/>
      <c r="AT360" s="4"/>
      <c r="AU360" s="11"/>
      <c r="AV360" s="4"/>
      <c r="AZ360" s="1"/>
      <c r="BA360" s="4" t="str">
        <f>_xlfn.XLOOKUP(Backend!AZ360,Worklog!$E$7:$E$506,Worklog!$G$7:$G$506)</f>
        <v/>
      </c>
      <c r="BB360" s="4">
        <f t="shared" ca="1" si="41"/>
        <v>0</v>
      </c>
      <c r="BC360" s="11">
        <f t="shared" si="42"/>
        <v>0.125</v>
      </c>
      <c r="BD360" s="4">
        <f t="shared" si="43"/>
        <v>0</v>
      </c>
    </row>
    <row r="361" spans="45:56" x14ac:dyDescent="0.3">
      <c r="AS361" s="4"/>
      <c r="AT361" s="4"/>
      <c r="AU361" s="11"/>
      <c r="AV361" s="4"/>
      <c r="AZ361" s="1"/>
      <c r="BA361" s="4" t="str">
        <f>_xlfn.XLOOKUP(Backend!AZ361,Worklog!$E$7:$E$506,Worklog!$G$7:$G$506)</f>
        <v/>
      </c>
      <c r="BB361" s="4">
        <f t="shared" ca="1" si="41"/>
        <v>0</v>
      </c>
      <c r="BC361" s="11">
        <f t="shared" si="42"/>
        <v>0.125</v>
      </c>
      <c r="BD361" s="4">
        <f t="shared" si="43"/>
        <v>0</v>
      </c>
    </row>
    <row r="362" spans="45:56" x14ac:dyDescent="0.3">
      <c r="AS362" s="4"/>
      <c r="AT362" s="4"/>
      <c r="AU362" s="11"/>
      <c r="AV362" s="4"/>
      <c r="AZ362" s="1"/>
      <c r="BA362" s="4" t="str">
        <f>_xlfn.XLOOKUP(Backend!AZ362,Worklog!$E$7:$E$506,Worklog!$G$7:$G$506)</f>
        <v/>
      </c>
      <c r="BB362" s="4">
        <f t="shared" ca="1" si="41"/>
        <v>0</v>
      </c>
      <c r="BC362" s="11">
        <f t="shared" si="42"/>
        <v>0.125</v>
      </c>
      <c r="BD362" s="4">
        <f t="shared" si="43"/>
        <v>0</v>
      </c>
    </row>
    <row r="363" spans="45:56" x14ac:dyDescent="0.3">
      <c r="AS363" s="4"/>
      <c r="AT363" s="4"/>
      <c r="AU363" s="11"/>
      <c r="AV363" s="4"/>
      <c r="AZ363" s="1"/>
      <c r="BA363" s="4" t="str">
        <f>_xlfn.XLOOKUP(Backend!AZ363,Worklog!$E$7:$E$506,Worklog!$G$7:$G$506)</f>
        <v/>
      </c>
      <c r="BB363" s="4">
        <f t="shared" ca="1" si="41"/>
        <v>0</v>
      </c>
      <c r="BC363" s="11">
        <f t="shared" si="42"/>
        <v>0.125</v>
      </c>
      <c r="BD363" s="4">
        <f t="shared" si="43"/>
        <v>0</v>
      </c>
    </row>
    <row r="364" spans="45:56" x14ac:dyDescent="0.3">
      <c r="AS364" s="4"/>
      <c r="AT364" s="4"/>
      <c r="AU364" s="11"/>
      <c r="AV364" s="4"/>
      <c r="AZ364" s="1"/>
      <c r="BA364" s="4" t="str">
        <f>_xlfn.XLOOKUP(Backend!AZ364,Worklog!$E$7:$E$506,Worklog!$G$7:$G$506)</f>
        <v/>
      </c>
      <c r="BB364" s="4">
        <f t="shared" ca="1" si="41"/>
        <v>0</v>
      </c>
      <c r="BC364" s="11">
        <f t="shared" si="42"/>
        <v>0.125</v>
      </c>
      <c r="BD364" s="4">
        <f t="shared" si="43"/>
        <v>0</v>
      </c>
    </row>
    <row r="365" spans="45:56" x14ac:dyDescent="0.3">
      <c r="AS365" s="4"/>
      <c r="AT365" s="4"/>
      <c r="AU365" s="11"/>
      <c r="AV365" s="4"/>
      <c r="AZ365" s="1"/>
      <c r="BA365" s="4" t="str">
        <f>_xlfn.XLOOKUP(Backend!AZ365,Worklog!$E$7:$E$506,Worklog!$G$7:$G$506)</f>
        <v/>
      </c>
      <c r="BB365" s="4">
        <f t="shared" ca="1" si="41"/>
        <v>0</v>
      </c>
      <c r="BC365" s="11">
        <f t="shared" si="42"/>
        <v>0.125</v>
      </c>
      <c r="BD365" s="4">
        <f t="shared" si="43"/>
        <v>0</v>
      </c>
    </row>
    <row r="366" spans="45:56" x14ac:dyDescent="0.3">
      <c r="AS366" s="4"/>
      <c r="AT366" s="4"/>
      <c r="AU366" s="11"/>
      <c r="AV366" s="4"/>
      <c r="AZ366" s="1"/>
      <c r="BA366" s="4" t="str">
        <f>_xlfn.XLOOKUP(Backend!AZ366,Worklog!$E$7:$E$506,Worklog!$G$7:$G$506)</f>
        <v/>
      </c>
      <c r="BB366" s="4">
        <f t="shared" ca="1" si="41"/>
        <v>0</v>
      </c>
      <c r="BC366" s="11">
        <f t="shared" si="42"/>
        <v>0.125</v>
      </c>
      <c r="BD366" s="4">
        <f t="shared" si="43"/>
        <v>0</v>
      </c>
    </row>
    <row r="367" spans="45:56" x14ac:dyDescent="0.3">
      <c r="AS367" s="4"/>
      <c r="AT367" s="4"/>
      <c r="AU367" s="11"/>
      <c r="AV367" s="4"/>
      <c r="AZ367" s="1"/>
      <c r="BA367" s="4" t="str">
        <f>_xlfn.XLOOKUP(Backend!AZ367,Worklog!$E$7:$E$506,Worklog!$G$7:$G$506)</f>
        <v/>
      </c>
      <c r="BB367" s="4">
        <f t="shared" ca="1" si="41"/>
        <v>0</v>
      </c>
      <c r="BC367" s="11">
        <f t="shared" si="42"/>
        <v>0.125</v>
      </c>
      <c r="BD367" s="4">
        <f t="shared" si="43"/>
        <v>0</v>
      </c>
    </row>
    <row r="368" spans="45:56" x14ac:dyDescent="0.3">
      <c r="AS368" s="4"/>
      <c r="AT368" s="4"/>
      <c r="AU368" s="11"/>
      <c r="AV368" s="4"/>
      <c r="AZ368" s="1"/>
      <c r="BA368" s="4" t="str">
        <f>_xlfn.XLOOKUP(Backend!AZ368,Worklog!$E$7:$E$506,Worklog!$G$7:$G$506)</f>
        <v/>
      </c>
      <c r="BB368" s="4">
        <f t="shared" ref="BB368:BB431" ca="1" si="44">IF(BA368&lt;&gt;"",BA368,IF(AZ368&lt;&gt;"",NOW()-AZ368,))</f>
        <v>0</v>
      </c>
      <c r="BC368" s="11">
        <f t="shared" ref="BC368:BC431" si="45">_xlfn.FLOOR.MATH(AZ368)+$BA$2</f>
        <v>0.125</v>
      </c>
      <c r="BD368" s="4">
        <f t="shared" ref="BD368:BD431" si="46">AZ368-_xlfn.FLOOR.MATH(AZ368)</f>
        <v>0</v>
      </c>
    </row>
    <row r="369" spans="45:56" x14ac:dyDescent="0.3">
      <c r="AS369" s="4"/>
      <c r="AT369" s="4"/>
      <c r="AU369" s="11"/>
      <c r="AV369" s="4"/>
      <c r="AZ369" s="1"/>
      <c r="BA369" s="4" t="str">
        <f>_xlfn.XLOOKUP(Backend!AZ369,Worklog!$E$7:$E$506,Worklog!$G$7:$G$506)</f>
        <v/>
      </c>
      <c r="BB369" s="4">
        <f t="shared" ca="1" si="44"/>
        <v>0</v>
      </c>
      <c r="BC369" s="11">
        <f t="shared" si="45"/>
        <v>0.125</v>
      </c>
      <c r="BD369" s="4">
        <f t="shared" si="46"/>
        <v>0</v>
      </c>
    </row>
    <row r="370" spans="45:56" x14ac:dyDescent="0.3">
      <c r="AS370" s="4"/>
      <c r="AT370" s="4"/>
      <c r="AU370" s="11"/>
      <c r="AV370" s="4"/>
      <c r="AZ370" s="1"/>
      <c r="BA370" s="4" t="str">
        <f>_xlfn.XLOOKUP(Backend!AZ370,Worklog!$E$7:$E$506,Worklog!$G$7:$G$506)</f>
        <v/>
      </c>
      <c r="BB370" s="4">
        <f t="shared" ca="1" si="44"/>
        <v>0</v>
      </c>
      <c r="BC370" s="11">
        <f t="shared" si="45"/>
        <v>0.125</v>
      </c>
      <c r="BD370" s="4">
        <f t="shared" si="46"/>
        <v>0</v>
      </c>
    </row>
    <row r="371" spans="45:56" x14ac:dyDescent="0.3">
      <c r="AS371" s="4"/>
      <c r="AT371" s="4"/>
      <c r="AU371" s="11"/>
      <c r="AV371" s="4"/>
      <c r="AZ371" s="1"/>
      <c r="BA371" s="4" t="str">
        <f>_xlfn.XLOOKUP(Backend!AZ371,Worklog!$E$7:$E$506,Worklog!$G$7:$G$506)</f>
        <v/>
      </c>
      <c r="BB371" s="4">
        <f t="shared" ca="1" si="44"/>
        <v>0</v>
      </c>
      <c r="BC371" s="11">
        <f t="shared" si="45"/>
        <v>0.125</v>
      </c>
      <c r="BD371" s="4">
        <f t="shared" si="46"/>
        <v>0</v>
      </c>
    </row>
    <row r="372" spans="45:56" x14ac:dyDescent="0.3">
      <c r="AS372" s="4"/>
      <c r="AT372" s="4"/>
      <c r="AU372" s="11"/>
      <c r="AV372" s="4"/>
      <c r="AZ372" s="1"/>
      <c r="BA372" s="4" t="str">
        <f>_xlfn.XLOOKUP(Backend!AZ372,Worklog!$E$7:$E$506,Worklog!$G$7:$G$506)</f>
        <v/>
      </c>
      <c r="BB372" s="4">
        <f t="shared" ca="1" si="44"/>
        <v>0</v>
      </c>
      <c r="BC372" s="11">
        <f t="shared" si="45"/>
        <v>0.125</v>
      </c>
      <c r="BD372" s="4">
        <f t="shared" si="46"/>
        <v>0</v>
      </c>
    </row>
    <row r="373" spans="45:56" x14ac:dyDescent="0.3">
      <c r="AS373" s="4"/>
      <c r="AT373" s="4"/>
      <c r="AU373" s="11"/>
      <c r="AV373" s="4"/>
      <c r="AZ373" s="1"/>
      <c r="BA373" s="4" t="str">
        <f>_xlfn.XLOOKUP(Backend!AZ373,Worklog!$E$7:$E$506,Worklog!$G$7:$G$506)</f>
        <v/>
      </c>
      <c r="BB373" s="4">
        <f t="shared" ca="1" si="44"/>
        <v>0</v>
      </c>
      <c r="BC373" s="11">
        <f t="shared" si="45"/>
        <v>0.125</v>
      </c>
      <c r="BD373" s="4">
        <f t="shared" si="46"/>
        <v>0</v>
      </c>
    </row>
    <row r="374" spans="45:56" x14ac:dyDescent="0.3">
      <c r="AS374" s="4"/>
      <c r="AT374" s="4"/>
      <c r="AU374" s="11"/>
      <c r="AV374" s="4"/>
      <c r="AZ374" s="1"/>
      <c r="BA374" s="4" t="str">
        <f>_xlfn.XLOOKUP(Backend!AZ374,Worklog!$E$7:$E$506,Worklog!$G$7:$G$506)</f>
        <v/>
      </c>
      <c r="BB374" s="4">
        <f t="shared" ca="1" si="44"/>
        <v>0</v>
      </c>
      <c r="BC374" s="11">
        <f t="shared" si="45"/>
        <v>0.125</v>
      </c>
      <c r="BD374" s="4">
        <f t="shared" si="46"/>
        <v>0</v>
      </c>
    </row>
    <row r="375" spans="45:56" x14ac:dyDescent="0.3">
      <c r="AS375" s="4"/>
      <c r="AT375" s="4"/>
      <c r="AU375" s="11"/>
      <c r="AV375" s="4"/>
      <c r="AZ375" s="1"/>
      <c r="BA375" s="4" t="str">
        <f>_xlfn.XLOOKUP(Backend!AZ375,Worklog!$E$7:$E$506,Worklog!$G$7:$G$506)</f>
        <v/>
      </c>
      <c r="BB375" s="4">
        <f t="shared" ca="1" si="44"/>
        <v>0</v>
      </c>
      <c r="BC375" s="11">
        <f t="shared" si="45"/>
        <v>0.125</v>
      </c>
      <c r="BD375" s="4">
        <f t="shared" si="46"/>
        <v>0</v>
      </c>
    </row>
    <row r="376" spans="45:56" x14ac:dyDescent="0.3">
      <c r="AS376" s="4"/>
      <c r="AT376" s="4"/>
      <c r="AU376" s="11"/>
      <c r="AV376" s="4"/>
      <c r="AZ376" s="1"/>
      <c r="BA376" s="4" t="str">
        <f>_xlfn.XLOOKUP(Backend!AZ376,Worklog!$E$7:$E$506,Worklog!$G$7:$G$506)</f>
        <v/>
      </c>
      <c r="BB376" s="4">
        <f t="shared" ca="1" si="44"/>
        <v>0</v>
      </c>
      <c r="BC376" s="11">
        <f t="shared" si="45"/>
        <v>0.125</v>
      </c>
      <c r="BD376" s="4">
        <f t="shared" si="46"/>
        <v>0</v>
      </c>
    </row>
    <row r="377" spans="45:56" x14ac:dyDescent="0.3">
      <c r="AS377" s="4"/>
      <c r="AT377" s="4"/>
      <c r="AU377" s="11"/>
      <c r="AV377" s="4"/>
      <c r="AZ377" s="1"/>
      <c r="BA377" s="4" t="str">
        <f>_xlfn.XLOOKUP(Backend!AZ377,Worklog!$E$7:$E$506,Worklog!$G$7:$G$506)</f>
        <v/>
      </c>
      <c r="BB377" s="4">
        <f t="shared" ca="1" si="44"/>
        <v>0</v>
      </c>
      <c r="BC377" s="11">
        <f t="shared" si="45"/>
        <v>0.125</v>
      </c>
      <c r="BD377" s="4">
        <f t="shared" si="46"/>
        <v>0</v>
      </c>
    </row>
    <row r="378" spans="45:56" x14ac:dyDescent="0.3">
      <c r="AS378" s="4"/>
      <c r="AT378" s="4"/>
      <c r="AU378" s="11"/>
      <c r="AV378" s="4"/>
      <c r="AZ378" s="1"/>
      <c r="BA378" s="4" t="str">
        <f>_xlfn.XLOOKUP(Backend!AZ378,Worklog!$E$7:$E$506,Worklog!$G$7:$G$506)</f>
        <v/>
      </c>
      <c r="BB378" s="4">
        <f t="shared" ca="1" si="44"/>
        <v>0</v>
      </c>
      <c r="BC378" s="11">
        <f t="shared" si="45"/>
        <v>0.125</v>
      </c>
      <c r="BD378" s="4">
        <f t="shared" si="46"/>
        <v>0</v>
      </c>
    </row>
    <row r="379" spans="45:56" x14ac:dyDescent="0.3">
      <c r="AS379" s="4"/>
      <c r="AT379" s="4"/>
      <c r="AU379" s="11"/>
      <c r="AV379" s="4"/>
      <c r="AZ379" s="1"/>
      <c r="BA379" s="4" t="str">
        <f>_xlfn.XLOOKUP(Backend!AZ379,Worklog!$E$7:$E$506,Worklog!$G$7:$G$506)</f>
        <v/>
      </c>
      <c r="BB379" s="4">
        <f t="shared" ca="1" si="44"/>
        <v>0</v>
      </c>
      <c r="BC379" s="11">
        <f t="shared" si="45"/>
        <v>0.125</v>
      </c>
      <c r="BD379" s="4">
        <f t="shared" si="46"/>
        <v>0</v>
      </c>
    </row>
    <row r="380" spans="45:56" x14ac:dyDescent="0.3">
      <c r="AS380" s="4"/>
      <c r="AT380" s="4"/>
      <c r="AU380" s="11"/>
      <c r="AV380" s="4"/>
      <c r="AZ380" s="1"/>
      <c r="BA380" s="4" t="str">
        <f>_xlfn.XLOOKUP(Backend!AZ380,Worklog!$E$7:$E$506,Worklog!$G$7:$G$506)</f>
        <v/>
      </c>
      <c r="BB380" s="4">
        <f t="shared" ca="1" si="44"/>
        <v>0</v>
      </c>
      <c r="BC380" s="11">
        <f t="shared" si="45"/>
        <v>0.125</v>
      </c>
      <c r="BD380" s="4">
        <f t="shared" si="46"/>
        <v>0</v>
      </c>
    </row>
    <row r="381" spans="45:56" x14ac:dyDescent="0.3">
      <c r="AS381" s="4"/>
      <c r="AT381" s="4"/>
      <c r="AU381" s="11"/>
      <c r="AV381" s="4"/>
      <c r="AZ381" s="1"/>
      <c r="BA381" s="4" t="str">
        <f>_xlfn.XLOOKUP(Backend!AZ381,Worklog!$E$7:$E$506,Worklog!$G$7:$G$506)</f>
        <v/>
      </c>
      <c r="BB381" s="4">
        <f t="shared" ca="1" si="44"/>
        <v>0</v>
      </c>
      <c r="BC381" s="11">
        <f t="shared" si="45"/>
        <v>0.125</v>
      </c>
      <c r="BD381" s="4">
        <f t="shared" si="46"/>
        <v>0</v>
      </c>
    </row>
    <row r="382" spans="45:56" x14ac:dyDescent="0.3">
      <c r="AS382" s="4"/>
      <c r="AT382" s="4"/>
      <c r="AU382" s="11"/>
      <c r="AV382" s="4"/>
      <c r="AZ382" s="1"/>
      <c r="BA382" s="4" t="str">
        <f>_xlfn.XLOOKUP(Backend!AZ382,Worklog!$E$7:$E$506,Worklog!$G$7:$G$506)</f>
        <v/>
      </c>
      <c r="BB382" s="4">
        <f t="shared" ca="1" si="44"/>
        <v>0</v>
      </c>
      <c r="BC382" s="11">
        <f t="shared" si="45"/>
        <v>0.125</v>
      </c>
      <c r="BD382" s="4">
        <f t="shared" si="46"/>
        <v>0</v>
      </c>
    </row>
    <row r="383" spans="45:56" x14ac:dyDescent="0.3">
      <c r="AS383" s="4"/>
      <c r="AT383" s="4"/>
      <c r="AU383" s="11"/>
      <c r="AV383" s="4"/>
      <c r="AZ383" s="1"/>
      <c r="BA383" s="4" t="str">
        <f>_xlfn.XLOOKUP(Backend!AZ383,Worklog!$E$7:$E$506,Worklog!$G$7:$G$506)</f>
        <v/>
      </c>
      <c r="BB383" s="4">
        <f t="shared" ca="1" si="44"/>
        <v>0</v>
      </c>
      <c r="BC383" s="11">
        <f t="shared" si="45"/>
        <v>0.125</v>
      </c>
      <c r="BD383" s="4">
        <f t="shared" si="46"/>
        <v>0</v>
      </c>
    </row>
    <row r="384" spans="45:56" x14ac:dyDescent="0.3">
      <c r="AS384" s="4"/>
      <c r="AT384" s="4"/>
      <c r="AU384" s="11"/>
      <c r="AV384" s="4"/>
      <c r="AZ384" s="1"/>
      <c r="BA384" s="4" t="str">
        <f>_xlfn.XLOOKUP(Backend!AZ384,Worklog!$E$7:$E$506,Worklog!$G$7:$G$506)</f>
        <v/>
      </c>
      <c r="BB384" s="4">
        <f t="shared" ca="1" si="44"/>
        <v>0</v>
      </c>
      <c r="BC384" s="11">
        <f t="shared" si="45"/>
        <v>0.125</v>
      </c>
      <c r="BD384" s="4">
        <f t="shared" si="46"/>
        <v>0</v>
      </c>
    </row>
    <row r="385" spans="45:56" x14ac:dyDescent="0.3">
      <c r="AS385" s="4"/>
      <c r="AT385" s="4"/>
      <c r="AU385" s="11"/>
      <c r="AV385" s="4"/>
      <c r="AZ385" s="1"/>
      <c r="BA385" s="4" t="str">
        <f>_xlfn.XLOOKUP(Backend!AZ385,Worklog!$E$7:$E$506,Worklog!$G$7:$G$506)</f>
        <v/>
      </c>
      <c r="BB385" s="4">
        <f t="shared" ca="1" si="44"/>
        <v>0</v>
      </c>
      <c r="BC385" s="11">
        <f t="shared" si="45"/>
        <v>0.125</v>
      </c>
      <c r="BD385" s="4">
        <f t="shared" si="46"/>
        <v>0</v>
      </c>
    </row>
    <row r="386" spans="45:56" x14ac:dyDescent="0.3">
      <c r="AS386" s="4"/>
      <c r="AT386" s="4"/>
      <c r="AU386" s="11"/>
      <c r="AV386" s="4"/>
      <c r="AZ386" s="1"/>
      <c r="BA386" s="4" t="str">
        <f>_xlfn.XLOOKUP(Backend!AZ386,Worklog!$E$7:$E$506,Worklog!$G$7:$G$506)</f>
        <v/>
      </c>
      <c r="BB386" s="4">
        <f t="shared" ca="1" si="44"/>
        <v>0</v>
      </c>
      <c r="BC386" s="11">
        <f t="shared" si="45"/>
        <v>0.125</v>
      </c>
      <c r="BD386" s="4">
        <f t="shared" si="46"/>
        <v>0</v>
      </c>
    </row>
    <row r="387" spans="45:56" x14ac:dyDescent="0.3">
      <c r="AS387" s="4"/>
      <c r="AT387" s="4"/>
      <c r="AU387" s="11"/>
      <c r="AV387" s="4"/>
      <c r="AZ387" s="1"/>
      <c r="BA387" s="4" t="str">
        <f>_xlfn.XLOOKUP(Backend!AZ387,Worklog!$E$7:$E$506,Worklog!$G$7:$G$506)</f>
        <v/>
      </c>
      <c r="BB387" s="4">
        <f t="shared" ca="1" si="44"/>
        <v>0</v>
      </c>
      <c r="BC387" s="11">
        <f t="shared" si="45"/>
        <v>0.125</v>
      </c>
      <c r="BD387" s="4">
        <f t="shared" si="46"/>
        <v>0</v>
      </c>
    </row>
    <row r="388" spans="45:56" x14ac:dyDescent="0.3">
      <c r="AS388" s="4"/>
      <c r="AT388" s="4"/>
      <c r="AU388" s="11"/>
      <c r="AV388" s="4"/>
      <c r="AZ388" s="1"/>
      <c r="BA388" s="4" t="str">
        <f>_xlfn.XLOOKUP(Backend!AZ388,Worklog!$E$7:$E$506,Worklog!$G$7:$G$506)</f>
        <v/>
      </c>
      <c r="BB388" s="4">
        <f t="shared" ca="1" si="44"/>
        <v>0</v>
      </c>
      <c r="BC388" s="11">
        <f t="shared" si="45"/>
        <v>0.125</v>
      </c>
      <c r="BD388" s="4">
        <f t="shared" si="46"/>
        <v>0</v>
      </c>
    </row>
    <row r="389" spans="45:56" x14ac:dyDescent="0.3">
      <c r="AS389" s="4"/>
      <c r="AT389" s="4"/>
      <c r="AU389" s="11"/>
      <c r="AV389" s="4"/>
      <c r="AZ389" s="1"/>
      <c r="BA389" s="4" t="str">
        <f>_xlfn.XLOOKUP(Backend!AZ389,Worklog!$E$7:$E$506,Worklog!$G$7:$G$506)</f>
        <v/>
      </c>
      <c r="BB389" s="4">
        <f t="shared" ca="1" si="44"/>
        <v>0</v>
      </c>
      <c r="BC389" s="11">
        <f t="shared" si="45"/>
        <v>0.125</v>
      </c>
      <c r="BD389" s="4">
        <f t="shared" si="46"/>
        <v>0</v>
      </c>
    </row>
    <row r="390" spans="45:56" x14ac:dyDescent="0.3">
      <c r="AS390" s="4"/>
      <c r="AT390" s="4"/>
      <c r="AU390" s="11"/>
      <c r="AV390" s="4"/>
      <c r="AZ390" s="1"/>
      <c r="BA390" s="4" t="str">
        <f>_xlfn.XLOOKUP(Backend!AZ390,Worklog!$E$7:$E$506,Worklog!$G$7:$G$506)</f>
        <v/>
      </c>
      <c r="BB390" s="4">
        <f t="shared" ca="1" si="44"/>
        <v>0</v>
      </c>
      <c r="BC390" s="11">
        <f t="shared" si="45"/>
        <v>0.125</v>
      </c>
      <c r="BD390" s="4">
        <f t="shared" si="46"/>
        <v>0</v>
      </c>
    </row>
    <row r="391" spans="45:56" x14ac:dyDescent="0.3">
      <c r="AS391" s="4"/>
      <c r="AT391" s="4"/>
      <c r="AU391" s="11"/>
      <c r="AV391" s="4"/>
      <c r="AZ391" s="1"/>
      <c r="BA391" s="4" t="str">
        <f>_xlfn.XLOOKUP(Backend!AZ391,Worklog!$E$7:$E$506,Worklog!$G$7:$G$506)</f>
        <v/>
      </c>
      <c r="BB391" s="4">
        <f t="shared" ca="1" si="44"/>
        <v>0</v>
      </c>
      <c r="BC391" s="11">
        <f t="shared" si="45"/>
        <v>0.125</v>
      </c>
      <c r="BD391" s="4">
        <f t="shared" si="46"/>
        <v>0</v>
      </c>
    </row>
    <row r="392" spans="45:56" x14ac:dyDescent="0.3">
      <c r="AS392" s="4"/>
      <c r="AT392" s="4"/>
      <c r="AU392" s="11"/>
      <c r="AV392" s="4"/>
      <c r="AZ392" s="1"/>
      <c r="BA392" s="4" t="str">
        <f>_xlfn.XLOOKUP(Backend!AZ392,Worklog!$E$7:$E$506,Worklog!$G$7:$G$506)</f>
        <v/>
      </c>
      <c r="BB392" s="4">
        <f t="shared" ca="1" si="44"/>
        <v>0</v>
      </c>
      <c r="BC392" s="11">
        <f t="shared" si="45"/>
        <v>0.125</v>
      </c>
      <c r="BD392" s="4">
        <f t="shared" si="46"/>
        <v>0</v>
      </c>
    </row>
    <row r="393" spans="45:56" x14ac:dyDescent="0.3">
      <c r="AS393" s="4"/>
      <c r="AT393" s="4"/>
      <c r="AU393" s="11"/>
      <c r="AV393" s="4"/>
      <c r="AZ393" s="1"/>
      <c r="BA393" s="4" t="str">
        <f>_xlfn.XLOOKUP(Backend!AZ393,Worklog!$E$7:$E$506,Worklog!$G$7:$G$506)</f>
        <v/>
      </c>
      <c r="BB393" s="4">
        <f t="shared" ca="1" si="44"/>
        <v>0</v>
      </c>
      <c r="BC393" s="11">
        <f t="shared" si="45"/>
        <v>0.125</v>
      </c>
      <c r="BD393" s="4">
        <f t="shared" si="46"/>
        <v>0</v>
      </c>
    </row>
    <row r="394" spans="45:56" x14ac:dyDescent="0.3">
      <c r="AS394" s="4"/>
      <c r="AT394" s="4"/>
      <c r="AU394" s="11"/>
      <c r="AV394" s="4"/>
      <c r="AZ394" s="1"/>
      <c r="BA394" s="4" t="str">
        <f>_xlfn.XLOOKUP(Backend!AZ394,Worklog!$E$7:$E$506,Worklog!$G$7:$G$506)</f>
        <v/>
      </c>
      <c r="BB394" s="4">
        <f t="shared" ca="1" si="44"/>
        <v>0</v>
      </c>
      <c r="BC394" s="11">
        <f t="shared" si="45"/>
        <v>0.125</v>
      </c>
      <c r="BD394" s="4">
        <f t="shared" si="46"/>
        <v>0</v>
      </c>
    </row>
    <row r="395" spans="45:56" x14ac:dyDescent="0.3">
      <c r="AS395" s="4"/>
      <c r="AT395" s="4"/>
      <c r="AU395" s="11"/>
      <c r="AV395" s="4"/>
      <c r="AZ395" s="1"/>
      <c r="BA395" s="4" t="str">
        <f>_xlfn.XLOOKUP(Backend!AZ395,Worklog!$E$7:$E$506,Worklog!$G$7:$G$506)</f>
        <v/>
      </c>
      <c r="BB395" s="4">
        <f t="shared" ca="1" si="44"/>
        <v>0</v>
      </c>
      <c r="BC395" s="11">
        <f t="shared" si="45"/>
        <v>0.125</v>
      </c>
      <c r="BD395" s="4">
        <f t="shared" si="46"/>
        <v>0</v>
      </c>
    </row>
    <row r="396" spans="45:56" x14ac:dyDescent="0.3">
      <c r="AS396" s="4"/>
      <c r="AT396" s="4"/>
      <c r="AU396" s="11"/>
      <c r="AV396" s="4"/>
      <c r="AZ396" s="1"/>
      <c r="BA396" s="4" t="str">
        <f>_xlfn.XLOOKUP(Backend!AZ396,Worklog!$E$7:$E$506,Worklog!$G$7:$G$506)</f>
        <v/>
      </c>
      <c r="BB396" s="4">
        <f t="shared" ca="1" si="44"/>
        <v>0</v>
      </c>
      <c r="BC396" s="11">
        <f t="shared" si="45"/>
        <v>0.125</v>
      </c>
      <c r="BD396" s="4">
        <f t="shared" si="46"/>
        <v>0</v>
      </c>
    </row>
    <row r="397" spans="45:56" x14ac:dyDescent="0.3">
      <c r="AS397" s="4"/>
      <c r="AT397" s="4"/>
      <c r="AU397" s="11"/>
      <c r="AV397" s="4"/>
      <c r="AZ397" s="1"/>
      <c r="BA397" s="4" t="str">
        <f>_xlfn.XLOOKUP(Backend!AZ397,Worklog!$E$7:$E$506,Worklog!$G$7:$G$506)</f>
        <v/>
      </c>
      <c r="BB397" s="4">
        <f t="shared" ca="1" si="44"/>
        <v>0</v>
      </c>
      <c r="BC397" s="11">
        <f t="shared" si="45"/>
        <v>0.125</v>
      </c>
      <c r="BD397" s="4">
        <f t="shared" si="46"/>
        <v>0</v>
      </c>
    </row>
    <row r="398" spans="45:56" x14ac:dyDescent="0.3">
      <c r="AS398" s="4"/>
      <c r="AT398" s="4"/>
      <c r="AU398" s="11"/>
      <c r="AV398" s="4"/>
      <c r="AZ398" s="1"/>
      <c r="BA398" s="4" t="str">
        <f>_xlfn.XLOOKUP(Backend!AZ398,Worklog!$E$7:$E$506,Worklog!$G$7:$G$506)</f>
        <v/>
      </c>
      <c r="BB398" s="4">
        <f t="shared" ca="1" si="44"/>
        <v>0</v>
      </c>
      <c r="BC398" s="11">
        <f t="shared" si="45"/>
        <v>0.125</v>
      </c>
      <c r="BD398" s="4">
        <f t="shared" si="46"/>
        <v>0</v>
      </c>
    </row>
    <row r="399" spans="45:56" x14ac:dyDescent="0.3">
      <c r="AS399" s="4"/>
      <c r="AT399" s="4"/>
      <c r="AU399" s="11"/>
      <c r="AV399" s="4"/>
      <c r="AZ399" s="1"/>
      <c r="BA399" s="4" t="str">
        <f>_xlfn.XLOOKUP(Backend!AZ399,Worklog!$E$7:$E$506,Worklog!$G$7:$G$506)</f>
        <v/>
      </c>
      <c r="BB399" s="4">
        <f t="shared" ca="1" si="44"/>
        <v>0</v>
      </c>
      <c r="BC399" s="11">
        <f t="shared" si="45"/>
        <v>0.125</v>
      </c>
      <c r="BD399" s="4">
        <f t="shared" si="46"/>
        <v>0</v>
      </c>
    </row>
    <row r="400" spans="45:56" x14ac:dyDescent="0.3">
      <c r="AS400" s="4"/>
      <c r="AT400" s="4"/>
      <c r="AU400" s="11"/>
      <c r="AV400" s="4"/>
      <c r="AZ400" s="1"/>
      <c r="BA400" s="4" t="str">
        <f>_xlfn.XLOOKUP(Backend!AZ400,Worklog!$E$7:$E$506,Worklog!$G$7:$G$506)</f>
        <v/>
      </c>
      <c r="BB400" s="4">
        <f t="shared" ca="1" si="44"/>
        <v>0</v>
      </c>
      <c r="BC400" s="11">
        <f t="shared" si="45"/>
        <v>0.125</v>
      </c>
      <c r="BD400" s="4">
        <f t="shared" si="46"/>
        <v>0</v>
      </c>
    </row>
    <row r="401" spans="45:56" x14ac:dyDescent="0.3">
      <c r="AS401" s="4"/>
      <c r="AT401" s="4"/>
      <c r="AU401" s="11"/>
      <c r="AV401" s="4"/>
      <c r="AZ401" s="1"/>
      <c r="BA401" s="4" t="str">
        <f>_xlfn.XLOOKUP(Backend!AZ401,Worklog!$E$7:$E$506,Worklog!$G$7:$G$506)</f>
        <v/>
      </c>
      <c r="BB401" s="4">
        <f t="shared" ca="1" si="44"/>
        <v>0</v>
      </c>
      <c r="BC401" s="11">
        <f t="shared" si="45"/>
        <v>0.125</v>
      </c>
      <c r="BD401" s="4">
        <f t="shared" si="46"/>
        <v>0</v>
      </c>
    </row>
    <row r="402" spans="45:56" x14ac:dyDescent="0.3">
      <c r="AS402" s="4"/>
      <c r="AT402" s="4"/>
      <c r="AU402" s="11"/>
      <c r="AV402" s="4"/>
      <c r="AZ402" s="1"/>
      <c r="BA402" s="4" t="str">
        <f>_xlfn.XLOOKUP(Backend!AZ402,Worklog!$E$7:$E$506,Worklog!$G$7:$G$506)</f>
        <v/>
      </c>
      <c r="BB402" s="4">
        <f t="shared" ca="1" si="44"/>
        <v>0</v>
      </c>
      <c r="BC402" s="11">
        <f t="shared" si="45"/>
        <v>0.125</v>
      </c>
      <c r="BD402" s="4">
        <f t="shared" si="46"/>
        <v>0</v>
      </c>
    </row>
    <row r="403" spans="45:56" x14ac:dyDescent="0.3">
      <c r="AS403" s="4"/>
      <c r="AT403" s="4"/>
      <c r="AU403" s="11"/>
      <c r="AV403" s="4"/>
      <c r="AZ403" s="1"/>
      <c r="BA403" s="4" t="str">
        <f>_xlfn.XLOOKUP(Backend!AZ403,Worklog!$E$7:$E$506,Worklog!$G$7:$G$506)</f>
        <v/>
      </c>
      <c r="BB403" s="4">
        <f t="shared" ca="1" si="44"/>
        <v>0</v>
      </c>
      <c r="BC403" s="11">
        <f t="shared" si="45"/>
        <v>0.125</v>
      </c>
      <c r="BD403" s="4">
        <f t="shared" si="46"/>
        <v>0</v>
      </c>
    </row>
    <row r="404" spans="45:56" x14ac:dyDescent="0.3">
      <c r="AS404" s="4"/>
      <c r="AT404" s="4"/>
      <c r="AU404" s="11"/>
      <c r="AV404" s="4"/>
      <c r="AZ404" s="1"/>
      <c r="BA404" s="4" t="str">
        <f>_xlfn.XLOOKUP(Backend!AZ404,Worklog!$E$7:$E$506,Worklog!$G$7:$G$506)</f>
        <v/>
      </c>
      <c r="BB404" s="4">
        <f t="shared" ca="1" si="44"/>
        <v>0</v>
      </c>
      <c r="BC404" s="11">
        <f t="shared" si="45"/>
        <v>0.125</v>
      </c>
      <c r="BD404" s="4">
        <f t="shared" si="46"/>
        <v>0</v>
      </c>
    </row>
    <row r="405" spans="45:56" x14ac:dyDescent="0.3">
      <c r="AS405" s="4"/>
      <c r="AT405" s="4"/>
      <c r="AU405" s="11"/>
      <c r="AV405" s="4"/>
      <c r="AZ405" s="1"/>
      <c r="BA405" s="4" t="str">
        <f>_xlfn.XLOOKUP(Backend!AZ405,Worklog!$E$7:$E$506,Worklog!$G$7:$G$506)</f>
        <v/>
      </c>
      <c r="BB405" s="4">
        <f t="shared" ca="1" si="44"/>
        <v>0</v>
      </c>
      <c r="BC405" s="11">
        <f t="shared" si="45"/>
        <v>0.125</v>
      </c>
      <c r="BD405" s="4">
        <f t="shared" si="46"/>
        <v>0</v>
      </c>
    </row>
    <row r="406" spans="45:56" x14ac:dyDescent="0.3">
      <c r="AS406" s="4"/>
      <c r="AT406" s="4"/>
      <c r="AU406" s="11"/>
      <c r="AV406" s="4"/>
      <c r="AZ406" s="1"/>
      <c r="BA406" s="4" t="str">
        <f>_xlfn.XLOOKUP(Backend!AZ406,Worklog!$E$7:$E$506,Worklog!$G$7:$G$506)</f>
        <v/>
      </c>
      <c r="BB406" s="4">
        <f t="shared" ca="1" si="44"/>
        <v>0</v>
      </c>
      <c r="BC406" s="11">
        <f t="shared" si="45"/>
        <v>0.125</v>
      </c>
      <c r="BD406" s="4">
        <f t="shared" si="46"/>
        <v>0</v>
      </c>
    </row>
    <row r="407" spans="45:56" x14ac:dyDescent="0.3">
      <c r="AS407" s="4"/>
      <c r="AT407" s="4"/>
      <c r="AU407" s="11"/>
      <c r="AV407" s="4"/>
      <c r="AZ407" s="1"/>
      <c r="BA407" s="4" t="str">
        <f>_xlfn.XLOOKUP(Backend!AZ407,Worklog!$E$7:$E$506,Worklog!$G$7:$G$506)</f>
        <v/>
      </c>
      <c r="BB407" s="4">
        <f t="shared" ca="1" si="44"/>
        <v>0</v>
      </c>
      <c r="BC407" s="11">
        <f t="shared" si="45"/>
        <v>0.125</v>
      </c>
      <c r="BD407" s="4">
        <f t="shared" si="46"/>
        <v>0</v>
      </c>
    </row>
    <row r="408" spans="45:56" x14ac:dyDescent="0.3">
      <c r="AS408" s="4"/>
      <c r="AT408" s="4"/>
      <c r="AU408" s="11"/>
      <c r="AV408" s="4"/>
      <c r="AZ408" s="1"/>
      <c r="BA408" s="4" t="str">
        <f>_xlfn.XLOOKUP(Backend!AZ408,Worklog!$E$7:$E$506,Worklog!$G$7:$G$506)</f>
        <v/>
      </c>
      <c r="BB408" s="4">
        <f t="shared" ca="1" si="44"/>
        <v>0</v>
      </c>
      <c r="BC408" s="11">
        <f t="shared" si="45"/>
        <v>0.125</v>
      </c>
      <c r="BD408" s="4">
        <f t="shared" si="46"/>
        <v>0</v>
      </c>
    </row>
    <row r="409" spans="45:56" x14ac:dyDescent="0.3">
      <c r="AS409" s="4"/>
      <c r="AT409" s="4"/>
      <c r="AU409" s="11"/>
      <c r="AV409" s="4"/>
      <c r="AZ409" s="1"/>
      <c r="BA409" s="4" t="str">
        <f>_xlfn.XLOOKUP(Backend!AZ409,Worklog!$E$7:$E$506,Worklog!$G$7:$G$506)</f>
        <v/>
      </c>
      <c r="BB409" s="4">
        <f t="shared" ca="1" si="44"/>
        <v>0</v>
      </c>
      <c r="BC409" s="11">
        <f t="shared" si="45"/>
        <v>0.125</v>
      </c>
      <c r="BD409" s="4">
        <f t="shared" si="46"/>
        <v>0</v>
      </c>
    </row>
    <row r="410" spans="45:56" x14ac:dyDescent="0.3">
      <c r="AS410" s="4"/>
      <c r="AT410" s="4"/>
      <c r="AU410" s="11"/>
      <c r="AV410" s="4"/>
      <c r="AZ410" s="1"/>
      <c r="BA410" s="4" t="str">
        <f>_xlfn.XLOOKUP(Backend!AZ410,Worklog!$E$7:$E$506,Worklog!$G$7:$G$506)</f>
        <v/>
      </c>
      <c r="BB410" s="4">
        <f t="shared" ca="1" si="44"/>
        <v>0</v>
      </c>
      <c r="BC410" s="11">
        <f t="shared" si="45"/>
        <v>0.125</v>
      </c>
      <c r="BD410" s="4">
        <f t="shared" si="46"/>
        <v>0</v>
      </c>
    </row>
    <row r="411" spans="45:56" x14ac:dyDescent="0.3">
      <c r="AS411" s="4"/>
      <c r="AT411" s="4"/>
      <c r="AU411" s="11"/>
      <c r="AV411" s="4"/>
      <c r="AZ411" s="1"/>
      <c r="BA411" s="4" t="str">
        <f>_xlfn.XLOOKUP(Backend!AZ411,Worklog!$E$7:$E$506,Worklog!$G$7:$G$506)</f>
        <v/>
      </c>
      <c r="BB411" s="4">
        <f t="shared" ca="1" si="44"/>
        <v>0</v>
      </c>
      <c r="BC411" s="11">
        <f t="shared" si="45"/>
        <v>0.125</v>
      </c>
      <c r="BD411" s="4">
        <f t="shared" si="46"/>
        <v>0</v>
      </c>
    </row>
    <row r="412" spans="45:56" x14ac:dyDescent="0.3">
      <c r="AS412" s="4"/>
      <c r="AT412" s="4"/>
      <c r="AU412" s="11"/>
      <c r="AV412" s="4"/>
      <c r="AZ412" s="1"/>
      <c r="BA412" s="4" t="str">
        <f>_xlfn.XLOOKUP(Backend!AZ412,Worklog!$E$7:$E$506,Worklog!$G$7:$G$506)</f>
        <v/>
      </c>
      <c r="BB412" s="4">
        <f t="shared" ca="1" si="44"/>
        <v>0</v>
      </c>
      <c r="BC412" s="11">
        <f t="shared" si="45"/>
        <v>0.125</v>
      </c>
      <c r="BD412" s="4">
        <f t="shared" si="46"/>
        <v>0</v>
      </c>
    </row>
    <row r="413" spans="45:56" x14ac:dyDescent="0.3">
      <c r="AS413" s="4"/>
      <c r="AT413" s="4"/>
      <c r="AU413" s="11"/>
      <c r="AV413" s="4"/>
      <c r="AZ413" s="1"/>
      <c r="BA413" s="4" t="str">
        <f>_xlfn.XLOOKUP(Backend!AZ413,Worklog!$E$7:$E$506,Worklog!$G$7:$G$506)</f>
        <v/>
      </c>
      <c r="BB413" s="4">
        <f t="shared" ca="1" si="44"/>
        <v>0</v>
      </c>
      <c r="BC413" s="11">
        <f t="shared" si="45"/>
        <v>0.125</v>
      </c>
      <c r="BD413" s="4">
        <f t="shared" si="46"/>
        <v>0</v>
      </c>
    </row>
    <row r="414" spans="45:56" x14ac:dyDescent="0.3">
      <c r="AS414" s="4"/>
      <c r="AT414" s="4"/>
      <c r="AU414" s="11"/>
      <c r="AV414" s="4"/>
      <c r="AZ414" s="1"/>
      <c r="BA414" s="4" t="str">
        <f>_xlfn.XLOOKUP(Backend!AZ414,Worklog!$E$7:$E$506,Worklog!$G$7:$G$506)</f>
        <v/>
      </c>
      <c r="BB414" s="4">
        <f t="shared" ca="1" si="44"/>
        <v>0</v>
      </c>
      <c r="BC414" s="11">
        <f t="shared" si="45"/>
        <v>0.125</v>
      </c>
      <c r="BD414" s="4">
        <f t="shared" si="46"/>
        <v>0</v>
      </c>
    </row>
    <row r="415" spans="45:56" x14ac:dyDescent="0.3">
      <c r="AS415" s="4"/>
      <c r="AT415" s="4"/>
      <c r="AU415" s="11"/>
      <c r="AV415" s="4"/>
      <c r="AZ415" s="1"/>
      <c r="BA415" s="4" t="str">
        <f>_xlfn.XLOOKUP(Backend!AZ415,Worklog!$E$7:$E$506,Worklog!$G$7:$G$506)</f>
        <v/>
      </c>
      <c r="BB415" s="4">
        <f t="shared" ca="1" si="44"/>
        <v>0</v>
      </c>
      <c r="BC415" s="11">
        <f t="shared" si="45"/>
        <v>0.125</v>
      </c>
      <c r="BD415" s="4">
        <f t="shared" si="46"/>
        <v>0</v>
      </c>
    </row>
    <row r="416" spans="45:56" x14ac:dyDescent="0.3">
      <c r="AS416" s="4"/>
      <c r="AT416" s="4"/>
      <c r="AU416" s="11"/>
      <c r="AV416" s="4"/>
      <c r="AZ416" s="1"/>
      <c r="BA416" s="4" t="str">
        <f>_xlfn.XLOOKUP(Backend!AZ416,Worklog!$E$7:$E$506,Worklog!$G$7:$G$506)</f>
        <v/>
      </c>
      <c r="BB416" s="4">
        <f t="shared" ca="1" si="44"/>
        <v>0</v>
      </c>
      <c r="BC416" s="11">
        <f t="shared" si="45"/>
        <v>0.125</v>
      </c>
      <c r="BD416" s="4">
        <f t="shared" si="46"/>
        <v>0</v>
      </c>
    </row>
    <row r="417" spans="45:56" x14ac:dyDescent="0.3">
      <c r="AS417" s="4"/>
      <c r="AT417" s="4"/>
      <c r="AU417" s="11"/>
      <c r="AV417" s="4"/>
      <c r="AZ417" s="1"/>
      <c r="BA417" s="4" t="str">
        <f>_xlfn.XLOOKUP(Backend!AZ417,Worklog!$E$7:$E$506,Worklog!$G$7:$G$506)</f>
        <v/>
      </c>
      <c r="BB417" s="4">
        <f t="shared" ca="1" si="44"/>
        <v>0</v>
      </c>
      <c r="BC417" s="11">
        <f t="shared" si="45"/>
        <v>0.125</v>
      </c>
      <c r="BD417" s="4">
        <f t="shared" si="46"/>
        <v>0</v>
      </c>
    </row>
    <row r="418" spans="45:56" x14ac:dyDescent="0.3">
      <c r="AS418" s="4"/>
      <c r="AT418" s="4"/>
      <c r="AU418" s="11"/>
      <c r="AV418" s="4"/>
      <c r="AZ418" s="1"/>
      <c r="BA418" s="4" t="str">
        <f>_xlfn.XLOOKUP(Backend!AZ418,Worklog!$E$7:$E$506,Worklog!$G$7:$G$506)</f>
        <v/>
      </c>
      <c r="BB418" s="4">
        <f t="shared" ca="1" si="44"/>
        <v>0</v>
      </c>
      <c r="BC418" s="11">
        <f t="shared" si="45"/>
        <v>0.125</v>
      </c>
      <c r="BD418" s="4">
        <f t="shared" si="46"/>
        <v>0</v>
      </c>
    </row>
    <row r="419" spans="45:56" x14ac:dyDescent="0.3">
      <c r="AS419" s="4"/>
      <c r="AT419" s="4"/>
      <c r="AU419" s="11"/>
      <c r="AV419" s="4"/>
      <c r="AZ419" s="1"/>
      <c r="BA419" s="4" t="str">
        <f>_xlfn.XLOOKUP(Backend!AZ419,Worklog!$E$7:$E$506,Worklog!$G$7:$G$506)</f>
        <v/>
      </c>
      <c r="BB419" s="4">
        <f t="shared" ca="1" si="44"/>
        <v>0</v>
      </c>
      <c r="BC419" s="11">
        <f t="shared" si="45"/>
        <v>0.125</v>
      </c>
      <c r="BD419" s="4">
        <f t="shared" si="46"/>
        <v>0</v>
      </c>
    </row>
    <row r="420" spans="45:56" x14ac:dyDescent="0.3">
      <c r="AS420" s="4"/>
      <c r="AT420" s="4"/>
      <c r="AU420" s="11"/>
      <c r="AV420" s="4"/>
      <c r="AZ420" s="1"/>
      <c r="BA420" s="4" t="str">
        <f>_xlfn.XLOOKUP(Backend!AZ420,Worklog!$E$7:$E$506,Worklog!$G$7:$G$506)</f>
        <v/>
      </c>
      <c r="BB420" s="4">
        <f t="shared" ca="1" si="44"/>
        <v>0</v>
      </c>
      <c r="BC420" s="11">
        <f t="shared" si="45"/>
        <v>0.125</v>
      </c>
      <c r="BD420" s="4">
        <f t="shared" si="46"/>
        <v>0</v>
      </c>
    </row>
    <row r="421" spans="45:56" x14ac:dyDescent="0.3">
      <c r="AS421" s="4"/>
      <c r="AT421" s="4"/>
      <c r="AU421" s="11"/>
      <c r="AV421" s="4"/>
      <c r="AZ421" s="1"/>
      <c r="BA421" s="4" t="str">
        <f>_xlfn.XLOOKUP(Backend!AZ421,Worklog!$E$7:$E$506,Worklog!$G$7:$G$506)</f>
        <v/>
      </c>
      <c r="BB421" s="4">
        <f t="shared" ca="1" si="44"/>
        <v>0</v>
      </c>
      <c r="BC421" s="11">
        <f t="shared" si="45"/>
        <v>0.125</v>
      </c>
      <c r="BD421" s="4">
        <f t="shared" si="46"/>
        <v>0</v>
      </c>
    </row>
    <row r="422" spans="45:56" x14ac:dyDescent="0.3">
      <c r="AS422" s="4"/>
      <c r="AT422" s="4"/>
      <c r="AU422" s="11"/>
      <c r="AV422" s="4"/>
      <c r="AZ422" s="1"/>
      <c r="BA422" s="4" t="str">
        <f>_xlfn.XLOOKUP(Backend!AZ422,Worklog!$E$7:$E$506,Worklog!$G$7:$G$506)</f>
        <v/>
      </c>
      <c r="BB422" s="4">
        <f t="shared" ca="1" si="44"/>
        <v>0</v>
      </c>
      <c r="BC422" s="11">
        <f t="shared" si="45"/>
        <v>0.125</v>
      </c>
      <c r="BD422" s="4">
        <f t="shared" si="46"/>
        <v>0</v>
      </c>
    </row>
    <row r="423" spans="45:56" x14ac:dyDescent="0.3">
      <c r="AS423" s="4"/>
      <c r="AT423" s="4"/>
      <c r="AU423" s="11"/>
      <c r="AV423" s="4"/>
      <c r="AZ423" s="1"/>
      <c r="BA423" s="4" t="str">
        <f>_xlfn.XLOOKUP(Backend!AZ423,Worklog!$E$7:$E$506,Worklog!$G$7:$G$506)</f>
        <v/>
      </c>
      <c r="BB423" s="4">
        <f t="shared" ca="1" si="44"/>
        <v>0</v>
      </c>
      <c r="BC423" s="11">
        <f t="shared" si="45"/>
        <v>0.125</v>
      </c>
      <c r="BD423" s="4">
        <f t="shared" si="46"/>
        <v>0</v>
      </c>
    </row>
    <row r="424" spans="45:56" x14ac:dyDescent="0.3">
      <c r="AS424" s="4"/>
      <c r="AT424" s="4"/>
      <c r="AU424" s="11"/>
      <c r="AV424" s="4"/>
      <c r="AZ424" s="1"/>
      <c r="BA424" s="4" t="str">
        <f>_xlfn.XLOOKUP(Backend!AZ424,Worklog!$E$7:$E$506,Worklog!$G$7:$G$506)</f>
        <v/>
      </c>
      <c r="BB424" s="4">
        <f t="shared" ca="1" si="44"/>
        <v>0</v>
      </c>
      <c r="BC424" s="11">
        <f t="shared" si="45"/>
        <v>0.125</v>
      </c>
      <c r="BD424" s="4">
        <f t="shared" si="46"/>
        <v>0</v>
      </c>
    </row>
    <row r="425" spans="45:56" x14ac:dyDescent="0.3">
      <c r="AS425" s="4"/>
      <c r="AT425" s="4"/>
      <c r="AU425" s="11"/>
      <c r="AV425" s="4"/>
      <c r="AZ425" s="1"/>
      <c r="BA425" s="4" t="str">
        <f>_xlfn.XLOOKUP(Backend!AZ425,Worklog!$E$7:$E$506,Worklog!$G$7:$G$506)</f>
        <v/>
      </c>
      <c r="BB425" s="4">
        <f t="shared" ca="1" si="44"/>
        <v>0</v>
      </c>
      <c r="BC425" s="11">
        <f t="shared" si="45"/>
        <v>0.125</v>
      </c>
      <c r="BD425" s="4">
        <f t="shared" si="46"/>
        <v>0</v>
      </c>
    </row>
    <row r="426" spans="45:56" x14ac:dyDescent="0.3">
      <c r="AS426" s="4"/>
      <c r="AT426" s="4"/>
      <c r="AU426" s="11"/>
      <c r="AV426" s="4"/>
      <c r="AZ426" s="1"/>
      <c r="BA426" s="4" t="str">
        <f>_xlfn.XLOOKUP(Backend!AZ426,Worklog!$E$7:$E$506,Worklog!$G$7:$G$506)</f>
        <v/>
      </c>
      <c r="BB426" s="4">
        <f t="shared" ca="1" si="44"/>
        <v>0</v>
      </c>
      <c r="BC426" s="11">
        <f t="shared" si="45"/>
        <v>0.125</v>
      </c>
      <c r="BD426" s="4">
        <f t="shared" si="46"/>
        <v>0</v>
      </c>
    </row>
    <row r="427" spans="45:56" x14ac:dyDescent="0.3">
      <c r="AS427" s="4"/>
      <c r="AT427" s="4"/>
      <c r="AU427" s="11"/>
      <c r="AV427" s="4"/>
      <c r="AZ427" s="1"/>
      <c r="BA427" s="4" t="str">
        <f>_xlfn.XLOOKUP(Backend!AZ427,Worklog!$E$7:$E$506,Worklog!$G$7:$G$506)</f>
        <v/>
      </c>
      <c r="BB427" s="4">
        <f t="shared" ca="1" si="44"/>
        <v>0</v>
      </c>
      <c r="BC427" s="11">
        <f t="shared" si="45"/>
        <v>0.125</v>
      </c>
      <c r="BD427" s="4">
        <f t="shared" si="46"/>
        <v>0</v>
      </c>
    </row>
    <row r="428" spans="45:56" x14ac:dyDescent="0.3">
      <c r="AS428" s="4"/>
      <c r="AT428" s="4"/>
      <c r="AU428" s="11"/>
      <c r="AV428" s="4"/>
      <c r="AZ428" s="1"/>
      <c r="BA428" s="4" t="str">
        <f>_xlfn.XLOOKUP(Backend!AZ428,Worklog!$E$7:$E$506,Worklog!$G$7:$G$506)</f>
        <v/>
      </c>
      <c r="BB428" s="4">
        <f t="shared" ca="1" si="44"/>
        <v>0</v>
      </c>
      <c r="BC428" s="11">
        <f t="shared" si="45"/>
        <v>0.125</v>
      </c>
      <c r="BD428" s="4">
        <f t="shared" si="46"/>
        <v>0</v>
      </c>
    </row>
    <row r="429" spans="45:56" x14ac:dyDescent="0.3">
      <c r="AS429" s="4"/>
      <c r="AT429" s="4"/>
      <c r="AU429" s="11"/>
      <c r="AV429" s="4"/>
      <c r="AZ429" s="1"/>
      <c r="BA429" s="4" t="str">
        <f>_xlfn.XLOOKUP(Backend!AZ429,Worklog!$E$7:$E$506,Worklog!$G$7:$G$506)</f>
        <v/>
      </c>
      <c r="BB429" s="4">
        <f t="shared" ca="1" si="44"/>
        <v>0</v>
      </c>
      <c r="BC429" s="11">
        <f t="shared" si="45"/>
        <v>0.125</v>
      </c>
      <c r="BD429" s="4">
        <f t="shared" si="46"/>
        <v>0</v>
      </c>
    </row>
    <row r="430" spans="45:56" x14ac:dyDescent="0.3">
      <c r="AS430" s="4"/>
      <c r="AT430" s="4"/>
      <c r="AU430" s="11"/>
      <c r="AV430" s="4"/>
      <c r="AZ430" s="1"/>
      <c r="BA430" s="4" t="str">
        <f>_xlfn.XLOOKUP(Backend!AZ430,Worklog!$E$7:$E$506,Worklog!$G$7:$G$506)</f>
        <v/>
      </c>
      <c r="BB430" s="4">
        <f t="shared" ca="1" si="44"/>
        <v>0</v>
      </c>
      <c r="BC430" s="11">
        <f t="shared" si="45"/>
        <v>0.125</v>
      </c>
      <c r="BD430" s="4">
        <f t="shared" si="46"/>
        <v>0</v>
      </c>
    </row>
    <row r="431" spans="45:56" x14ac:dyDescent="0.3">
      <c r="AS431" s="4"/>
      <c r="AT431" s="4"/>
      <c r="AU431" s="11"/>
      <c r="AV431" s="4"/>
      <c r="AZ431" s="1"/>
      <c r="BA431" s="4" t="str">
        <f>_xlfn.XLOOKUP(Backend!AZ431,Worklog!$E$7:$E$506,Worklog!$G$7:$G$506)</f>
        <v/>
      </c>
      <c r="BB431" s="4">
        <f t="shared" ca="1" si="44"/>
        <v>0</v>
      </c>
      <c r="BC431" s="11">
        <f t="shared" si="45"/>
        <v>0.125</v>
      </c>
      <c r="BD431" s="4">
        <f t="shared" si="46"/>
        <v>0</v>
      </c>
    </row>
    <row r="432" spans="45:56" x14ac:dyDescent="0.3">
      <c r="AS432" s="4"/>
      <c r="AT432" s="4"/>
      <c r="AU432" s="11"/>
      <c r="AV432" s="4"/>
      <c r="AZ432" s="1"/>
      <c r="BA432" s="4" t="str">
        <f>_xlfn.XLOOKUP(Backend!AZ432,Worklog!$E$7:$E$506,Worklog!$G$7:$G$506)</f>
        <v/>
      </c>
      <c r="BB432" s="4">
        <f t="shared" ref="BB432:BB495" ca="1" si="47">IF(BA432&lt;&gt;"",BA432,IF(AZ432&lt;&gt;"",NOW()-AZ432,))</f>
        <v>0</v>
      </c>
      <c r="BC432" s="11">
        <f t="shared" ref="BC432:BC495" si="48">_xlfn.FLOOR.MATH(AZ432)+$BA$2</f>
        <v>0.125</v>
      </c>
      <c r="BD432" s="4">
        <f t="shared" ref="BD432:BD495" si="49">AZ432-_xlfn.FLOOR.MATH(AZ432)</f>
        <v>0</v>
      </c>
    </row>
    <row r="433" spans="45:56" x14ac:dyDescent="0.3">
      <c r="AS433" s="4"/>
      <c r="AT433" s="4"/>
      <c r="AU433" s="11"/>
      <c r="AV433" s="4"/>
      <c r="AZ433" s="1"/>
      <c r="BA433" s="4" t="str">
        <f>_xlfn.XLOOKUP(Backend!AZ433,Worklog!$E$7:$E$506,Worklog!$G$7:$G$506)</f>
        <v/>
      </c>
      <c r="BB433" s="4">
        <f t="shared" ca="1" si="47"/>
        <v>0</v>
      </c>
      <c r="BC433" s="11">
        <f t="shared" si="48"/>
        <v>0.125</v>
      </c>
      <c r="BD433" s="4">
        <f t="shared" si="49"/>
        <v>0</v>
      </c>
    </row>
    <row r="434" spans="45:56" x14ac:dyDescent="0.3">
      <c r="AS434" s="4"/>
      <c r="AT434" s="4"/>
      <c r="AU434" s="11"/>
      <c r="AV434" s="4"/>
      <c r="AZ434" s="1"/>
      <c r="BA434" s="4" t="str">
        <f>_xlfn.XLOOKUP(Backend!AZ434,Worklog!$E$7:$E$506,Worklog!$G$7:$G$506)</f>
        <v/>
      </c>
      <c r="BB434" s="4">
        <f t="shared" ca="1" si="47"/>
        <v>0</v>
      </c>
      <c r="BC434" s="11">
        <f t="shared" si="48"/>
        <v>0.125</v>
      </c>
      <c r="BD434" s="4">
        <f t="shared" si="49"/>
        <v>0</v>
      </c>
    </row>
    <row r="435" spans="45:56" x14ac:dyDescent="0.3">
      <c r="AS435" s="4"/>
      <c r="AT435" s="4"/>
      <c r="AU435" s="11"/>
      <c r="AV435" s="4"/>
      <c r="AZ435" s="1"/>
      <c r="BA435" s="4" t="str">
        <f>_xlfn.XLOOKUP(Backend!AZ435,Worklog!$E$7:$E$506,Worklog!$G$7:$G$506)</f>
        <v/>
      </c>
      <c r="BB435" s="4">
        <f t="shared" ca="1" si="47"/>
        <v>0</v>
      </c>
      <c r="BC435" s="11">
        <f t="shared" si="48"/>
        <v>0.125</v>
      </c>
      <c r="BD435" s="4">
        <f t="shared" si="49"/>
        <v>0</v>
      </c>
    </row>
    <row r="436" spans="45:56" x14ac:dyDescent="0.3">
      <c r="AS436" s="4"/>
      <c r="AT436" s="4"/>
      <c r="AU436" s="11"/>
      <c r="AV436" s="4"/>
      <c r="AZ436" s="1"/>
      <c r="BA436" s="4" t="str">
        <f>_xlfn.XLOOKUP(Backend!AZ436,Worklog!$E$7:$E$506,Worklog!$G$7:$G$506)</f>
        <v/>
      </c>
      <c r="BB436" s="4">
        <f t="shared" ca="1" si="47"/>
        <v>0</v>
      </c>
      <c r="BC436" s="11">
        <f t="shared" si="48"/>
        <v>0.125</v>
      </c>
      <c r="BD436" s="4">
        <f t="shared" si="49"/>
        <v>0</v>
      </c>
    </row>
    <row r="437" spans="45:56" x14ac:dyDescent="0.3">
      <c r="AS437" s="4"/>
      <c r="AT437" s="4"/>
      <c r="AU437" s="11"/>
      <c r="AV437" s="4"/>
      <c r="AZ437" s="1"/>
      <c r="BA437" s="4" t="str">
        <f>_xlfn.XLOOKUP(Backend!AZ437,Worklog!$E$7:$E$506,Worklog!$G$7:$G$506)</f>
        <v/>
      </c>
      <c r="BB437" s="4">
        <f t="shared" ca="1" si="47"/>
        <v>0</v>
      </c>
      <c r="BC437" s="11">
        <f t="shared" si="48"/>
        <v>0.125</v>
      </c>
      <c r="BD437" s="4">
        <f t="shared" si="49"/>
        <v>0</v>
      </c>
    </row>
    <row r="438" spans="45:56" x14ac:dyDescent="0.3">
      <c r="AS438" s="4"/>
      <c r="AT438" s="4"/>
      <c r="AU438" s="11"/>
      <c r="AV438" s="4"/>
      <c r="AZ438" s="1"/>
      <c r="BA438" s="4" t="str">
        <f>_xlfn.XLOOKUP(Backend!AZ438,Worklog!$E$7:$E$506,Worklog!$G$7:$G$506)</f>
        <v/>
      </c>
      <c r="BB438" s="4">
        <f t="shared" ca="1" si="47"/>
        <v>0</v>
      </c>
      <c r="BC438" s="11">
        <f t="shared" si="48"/>
        <v>0.125</v>
      </c>
      <c r="BD438" s="4">
        <f t="shared" si="49"/>
        <v>0</v>
      </c>
    </row>
    <row r="439" spans="45:56" x14ac:dyDescent="0.3">
      <c r="AS439" s="4"/>
      <c r="AT439" s="4"/>
      <c r="AU439" s="11"/>
      <c r="AV439" s="4"/>
      <c r="AZ439" s="1"/>
      <c r="BA439" s="4" t="str">
        <f>_xlfn.XLOOKUP(Backend!AZ439,Worklog!$E$7:$E$506,Worklog!$G$7:$G$506)</f>
        <v/>
      </c>
      <c r="BB439" s="4">
        <f t="shared" ca="1" si="47"/>
        <v>0</v>
      </c>
      <c r="BC439" s="11">
        <f t="shared" si="48"/>
        <v>0.125</v>
      </c>
      <c r="BD439" s="4">
        <f t="shared" si="49"/>
        <v>0</v>
      </c>
    </row>
    <row r="440" spans="45:56" x14ac:dyDescent="0.3">
      <c r="AS440" s="4"/>
      <c r="AT440" s="4"/>
      <c r="AU440" s="11"/>
      <c r="AV440" s="4"/>
      <c r="AZ440" s="1"/>
      <c r="BA440" s="4" t="str">
        <f>_xlfn.XLOOKUP(Backend!AZ440,Worklog!$E$7:$E$506,Worklog!$G$7:$G$506)</f>
        <v/>
      </c>
      <c r="BB440" s="4">
        <f t="shared" ca="1" si="47"/>
        <v>0</v>
      </c>
      <c r="BC440" s="11">
        <f t="shared" si="48"/>
        <v>0.125</v>
      </c>
      <c r="BD440" s="4">
        <f t="shared" si="49"/>
        <v>0</v>
      </c>
    </row>
    <row r="441" spans="45:56" x14ac:dyDescent="0.3">
      <c r="AS441" s="4"/>
      <c r="AT441" s="4"/>
      <c r="AU441" s="11"/>
      <c r="AV441" s="4"/>
      <c r="AZ441" s="1"/>
      <c r="BA441" s="4" t="str">
        <f>_xlfn.XLOOKUP(Backend!AZ441,Worklog!$E$7:$E$506,Worklog!$G$7:$G$506)</f>
        <v/>
      </c>
      <c r="BB441" s="4">
        <f t="shared" ca="1" si="47"/>
        <v>0</v>
      </c>
      <c r="BC441" s="11">
        <f t="shared" si="48"/>
        <v>0.125</v>
      </c>
      <c r="BD441" s="4">
        <f t="shared" si="49"/>
        <v>0</v>
      </c>
    </row>
    <row r="442" spans="45:56" x14ac:dyDescent="0.3">
      <c r="AS442" s="4"/>
      <c r="AT442" s="4"/>
      <c r="AU442" s="11"/>
      <c r="AV442" s="4"/>
      <c r="AZ442" s="1"/>
      <c r="BA442" s="4" t="str">
        <f>_xlfn.XLOOKUP(Backend!AZ442,Worklog!$E$7:$E$506,Worklog!$G$7:$G$506)</f>
        <v/>
      </c>
      <c r="BB442" s="4">
        <f t="shared" ca="1" si="47"/>
        <v>0</v>
      </c>
      <c r="BC442" s="11">
        <f t="shared" si="48"/>
        <v>0.125</v>
      </c>
      <c r="BD442" s="4">
        <f t="shared" si="49"/>
        <v>0</v>
      </c>
    </row>
    <row r="443" spans="45:56" x14ac:dyDescent="0.3">
      <c r="AS443" s="4"/>
      <c r="AT443" s="4"/>
      <c r="AU443" s="11"/>
      <c r="AV443" s="4"/>
      <c r="AZ443" s="1"/>
      <c r="BA443" s="4" t="str">
        <f>_xlfn.XLOOKUP(Backend!AZ443,Worklog!$E$7:$E$506,Worklog!$G$7:$G$506)</f>
        <v/>
      </c>
      <c r="BB443" s="4">
        <f t="shared" ca="1" si="47"/>
        <v>0</v>
      </c>
      <c r="BC443" s="11">
        <f t="shared" si="48"/>
        <v>0.125</v>
      </c>
      <c r="BD443" s="4">
        <f t="shared" si="49"/>
        <v>0</v>
      </c>
    </row>
    <row r="444" spans="45:56" x14ac:dyDescent="0.3">
      <c r="AS444" s="4"/>
      <c r="AT444" s="4"/>
      <c r="AU444" s="11"/>
      <c r="AV444" s="4"/>
      <c r="AZ444" s="1"/>
      <c r="BA444" s="4" t="str">
        <f>_xlfn.XLOOKUP(Backend!AZ444,Worklog!$E$7:$E$506,Worklog!$G$7:$G$506)</f>
        <v/>
      </c>
      <c r="BB444" s="4">
        <f t="shared" ca="1" si="47"/>
        <v>0</v>
      </c>
      <c r="BC444" s="11">
        <f t="shared" si="48"/>
        <v>0.125</v>
      </c>
      <c r="BD444" s="4">
        <f t="shared" si="49"/>
        <v>0</v>
      </c>
    </row>
    <row r="445" spans="45:56" x14ac:dyDescent="0.3">
      <c r="AS445" s="4"/>
      <c r="AT445" s="4"/>
      <c r="AU445" s="11"/>
      <c r="AV445" s="4"/>
      <c r="AZ445" s="1"/>
      <c r="BA445" s="4" t="str">
        <f>_xlfn.XLOOKUP(Backend!AZ445,Worklog!$E$7:$E$506,Worklog!$G$7:$G$506)</f>
        <v/>
      </c>
      <c r="BB445" s="4">
        <f t="shared" ca="1" si="47"/>
        <v>0</v>
      </c>
      <c r="BC445" s="11">
        <f t="shared" si="48"/>
        <v>0.125</v>
      </c>
      <c r="BD445" s="4">
        <f t="shared" si="49"/>
        <v>0</v>
      </c>
    </row>
    <row r="446" spans="45:56" x14ac:dyDescent="0.3">
      <c r="AS446" s="4"/>
      <c r="AT446" s="4"/>
      <c r="AU446" s="11"/>
      <c r="AV446" s="4"/>
      <c r="AZ446" s="1"/>
      <c r="BA446" s="4" t="str">
        <f>_xlfn.XLOOKUP(Backend!AZ446,Worklog!$E$7:$E$506,Worklog!$G$7:$G$506)</f>
        <v/>
      </c>
      <c r="BB446" s="4">
        <f t="shared" ca="1" si="47"/>
        <v>0</v>
      </c>
      <c r="BC446" s="11">
        <f t="shared" si="48"/>
        <v>0.125</v>
      </c>
      <c r="BD446" s="4">
        <f t="shared" si="49"/>
        <v>0</v>
      </c>
    </row>
    <row r="447" spans="45:56" x14ac:dyDescent="0.3">
      <c r="AS447" s="4"/>
      <c r="AT447" s="4"/>
      <c r="AU447" s="11"/>
      <c r="AV447" s="4"/>
      <c r="AZ447" s="1"/>
      <c r="BA447" s="4" t="str">
        <f>_xlfn.XLOOKUP(Backend!AZ447,Worklog!$E$7:$E$506,Worklog!$G$7:$G$506)</f>
        <v/>
      </c>
      <c r="BB447" s="4">
        <f t="shared" ca="1" si="47"/>
        <v>0</v>
      </c>
      <c r="BC447" s="11">
        <f t="shared" si="48"/>
        <v>0.125</v>
      </c>
      <c r="BD447" s="4">
        <f t="shared" si="49"/>
        <v>0</v>
      </c>
    </row>
    <row r="448" spans="45:56" x14ac:dyDescent="0.3">
      <c r="AS448" s="4"/>
      <c r="AT448" s="4"/>
      <c r="AU448" s="11"/>
      <c r="AV448" s="4"/>
      <c r="AZ448" s="1"/>
      <c r="BA448" s="4" t="str">
        <f>_xlfn.XLOOKUP(Backend!AZ448,Worklog!$E$7:$E$506,Worklog!$G$7:$G$506)</f>
        <v/>
      </c>
      <c r="BB448" s="4">
        <f t="shared" ca="1" si="47"/>
        <v>0</v>
      </c>
      <c r="BC448" s="11">
        <f t="shared" si="48"/>
        <v>0.125</v>
      </c>
      <c r="BD448" s="4">
        <f t="shared" si="49"/>
        <v>0</v>
      </c>
    </row>
    <row r="449" spans="45:56" x14ac:dyDescent="0.3">
      <c r="AS449" s="4"/>
      <c r="AT449" s="4"/>
      <c r="AU449" s="11"/>
      <c r="AV449" s="4"/>
      <c r="AZ449" s="1"/>
      <c r="BA449" s="4" t="str">
        <f>_xlfn.XLOOKUP(Backend!AZ449,Worklog!$E$7:$E$506,Worklog!$G$7:$G$506)</f>
        <v/>
      </c>
      <c r="BB449" s="4">
        <f t="shared" ca="1" si="47"/>
        <v>0</v>
      </c>
      <c r="BC449" s="11">
        <f t="shared" si="48"/>
        <v>0.125</v>
      </c>
      <c r="BD449" s="4">
        <f t="shared" si="49"/>
        <v>0</v>
      </c>
    </row>
    <row r="450" spans="45:56" x14ac:dyDescent="0.3">
      <c r="AS450" s="4"/>
      <c r="AT450" s="4"/>
      <c r="AU450" s="11"/>
      <c r="AV450" s="4"/>
      <c r="AZ450" s="1"/>
      <c r="BA450" s="4" t="str">
        <f>_xlfn.XLOOKUP(Backend!AZ450,Worklog!$E$7:$E$506,Worklog!$G$7:$G$506)</f>
        <v/>
      </c>
      <c r="BB450" s="4">
        <f t="shared" ca="1" si="47"/>
        <v>0</v>
      </c>
      <c r="BC450" s="11">
        <f t="shared" si="48"/>
        <v>0.125</v>
      </c>
      <c r="BD450" s="4">
        <f t="shared" si="49"/>
        <v>0</v>
      </c>
    </row>
    <row r="451" spans="45:56" x14ac:dyDescent="0.3">
      <c r="AS451" s="4"/>
      <c r="AT451" s="4"/>
      <c r="AU451" s="11"/>
      <c r="AV451" s="4"/>
      <c r="AZ451" s="1"/>
      <c r="BA451" s="4" t="str">
        <f>_xlfn.XLOOKUP(Backend!AZ451,Worklog!$E$7:$E$506,Worklog!$G$7:$G$506)</f>
        <v/>
      </c>
      <c r="BB451" s="4">
        <f t="shared" ca="1" si="47"/>
        <v>0</v>
      </c>
      <c r="BC451" s="11">
        <f t="shared" si="48"/>
        <v>0.125</v>
      </c>
      <c r="BD451" s="4">
        <f t="shared" si="49"/>
        <v>0</v>
      </c>
    </row>
    <row r="452" spans="45:56" x14ac:dyDescent="0.3">
      <c r="AS452" s="4"/>
      <c r="AT452" s="4"/>
      <c r="AU452" s="11"/>
      <c r="AV452" s="4"/>
      <c r="AZ452" s="1"/>
      <c r="BA452" s="4" t="str">
        <f>_xlfn.XLOOKUP(Backend!AZ452,Worklog!$E$7:$E$506,Worklog!$G$7:$G$506)</f>
        <v/>
      </c>
      <c r="BB452" s="4">
        <f t="shared" ca="1" si="47"/>
        <v>0</v>
      </c>
      <c r="BC452" s="11">
        <f t="shared" si="48"/>
        <v>0.125</v>
      </c>
      <c r="BD452" s="4">
        <f t="shared" si="49"/>
        <v>0</v>
      </c>
    </row>
    <row r="453" spans="45:56" x14ac:dyDescent="0.3">
      <c r="AS453" s="4"/>
      <c r="AT453" s="4"/>
      <c r="AU453" s="11"/>
      <c r="AV453" s="4"/>
      <c r="AZ453" s="1"/>
      <c r="BA453" s="4" t="str">
        <f>_xlfn.XLOOKUP(Backend!AZ453,Worklog!$E$7:$E$506,Worklog!$G$7:$G$506)</f>
        <v/>
      </c>
      <c r="BB453" s="4">
        <f t="shared" ca="1" si="47"/>
        <v>0</v>
      </c>
      <c r="BC453" s="11">
        <f t="shared" si="48"/>
        <v>0.125</v>
      </c>
      <c r="BD453" s="4">
        <f t="shared" si="49"/>
        <v>0</v>
      </c>
    </row>
    <row r="454" spans="45:56" x14ac:dyDescent="0.3">
      <c r="AS454" s="4"/>
      <c r="AT454" s="4"/>
      <c r="AU454" s="11"/>
      <c r="AV454" s="4"/>
      <c r="AZ454" s="1"/>
      <c r="BA454" s="4" t="str">
        <f>_xlfn.XLOOKUP(Backend!AZ454,Worklog!$E$7:$E$506,Worklog!$G$7:$G$506)</f>
        <v/>
      </c>
      <c r="BB454" s="4">
        <f t="shared" ca="1" si="47"/>
        <v>0</v>
      </c>
      <c r="BC454" s="11">
        <f t="shared" si="48"/>
        <v>0.125</v>
      </c>
      <c r="BD454" s="4">
        <f t="shared" si="49"/>
        <v>0</v>
      </c>
    </row>
    <row r="455" spans="45:56" x14ac:dyDescent="0.3">
      <c r="AS455" s="4"/>
      <c r="AT455" s="4"/>
      <c r="AU455" s="11"/>
      <c r="AV455" s="4"/>
      <c r="AZ455" s="1"/>
      <c r="BA455" s="4" t="str">
        <f>_xlfn.XLOOKUP(Backend!AZ455,Worklog!$E$7:$E$506,Worklog!$G$7:$G$506)</f>
        <v/>
      </c>
      <c r="BB455" s="4">
        <f t="shared" ca="1" si="47"/>
        <v>0</v>
      </c>
      <c r="BC455" s="11">
        <f t="shared" si="48"/>
        <v>0.125</v>
      </c>
      <c r="BD455" s="4">
        <f t="shared" si="49"/>
        <v>0</v>
      </c>
    </row>
    <row r="456" spans="45:56" x14ac:dyDescent="0.3">
      <c r="AS456" s="4"/>
      <c r="AT456" s="4"/>
      <c r="AU456" s="11"/>
      <c r="AV456" s="4"/>
      <c r="AZ456" s="1"/>
      <c r="BA456" s="4" t="str">
        <f>_xlfn.XLOOKUP(Backend!AZ456,Worklog!$E$7:$E$506,Worklog!$G$7:$G$506)</f>
        <v/>
      </c>
      <c r="BB456" s="4">
        <f t="shared" ca="1" si="47"/>
        <v>0</v>
      </c>
      <c r="BC456" s="11">
        <f t="shared" si="48"/>
        <v>0.125</v>
      </c>
      <c r="BD456" s="4">
        <f t="shared" si="49"/>
        <v>0</v>
      </c>
    </row>
    <row r="457" spans="45:56" x14ac:dyDescent="0.3">
      <c r="AS457" s="4"/>
      <c r="AT457" s="4"/>
      <c r="AU457" s="11"/>
      <c r="AV457" s="4"/>
      <c r="AZ457" s="1"/>
      <c r="BA457" s="4" t="str">
        <f>_xlfn.XLOOKUP(Backend!AZ457,Worklog!$E$7:$E$506,Worklog!$G$7:$G$506)</f>
        <v/>
      </c>
      <c r="BB457" s="4">
        <f t="shared" ca="1" si="47"/>
        <v>0</v>
      </c>
      <c r="BC457" s="11">
        <f t="shared" si="48"/>
        <v>0.125</v>
      </c>
      <c r="BD457" s="4">
        <f t="shared" si="49"/>
        <v>0</v>
      </c>
    </row>
    <row r="458" spans="45:56" x14ac:dyDescent="0.3">
      <c r="AS458" s="4"/>
      <c r="AT458" s="4"/>
      <c r="AU458" s="11"/>
      <c r="AV458" s="4"/>
      <c r="AZ458" s="1"/>
      <c r="BA458" s="4" t="str">
        <f>_xlfn.XLOOKUP(Backend!AZ458,Worklog!$E$7:$E$506,Worklog!$G$7:$G$506)</f>
        <v/>
      </c>
      <c r="BB458" s="4">
        <f t="shared" ca="1" si="47"/>
        <v>0</v>
      </c>
      <c r="BC458" s="11">
        <f t="shared" si="48"/>
        <v>0.125</v>
      </c>
      <c r="BD458" s="4">
        <f t="shared" si="49"/>
        <v>0</v>
      </c>
    </row>
    <row r="459" spans="45:56" x14ac:dyDescent="0.3">
      <c r="AS459" s="4"/>
      <c r="AT459" s="4"/>
      <c r="AU459" s="11"/>
      <c r="AV459" s="4"/>
      <c r="AZ459" s="1"/>
      <c r="BA459" s="4" t="str">
        <f>_xlfn.XLOOKUP(Backend!AZ459,Worklog!$E$7:$E$506,Worklog!$G$7:$G$506)</f>
        <v/>
      </c>
      <c r="BB459" s="4">
        <f t="shared" ca="1" si="47"/>
        <v>0</v>
      </c>
      <c r="BC459" s="11">
        <f t="shared" si="48"/>
        <v>0.125</v>
      </c>
      <c r="BD459" s="4">
        <f t="shared" si="49"/>
        <v>0</v>
      </c>
    </row>
    <row r="460" spans="45:56" x14ac:dyDescent="0.3">
      <c r="AS460" s="4"/>
      <c r="AT460" s="4"/>
      <c r="AU460" s="11"/>
      <c r="AV460" s="4"/>
      <c r="AZ460" s="1"/>
      <c r="BA460" s="4" t="str">
        <f>_xlfn.XLOOKUP(Backend!AZ460,Worklog!$E$7:$E$506,Worklog!$G$7:$G$506)</f>
        <v/>
      </c>
      <c r="BB460" s="4">
        <f t="shared" ca="1" si="47"/>
        <v>0</v>
      </c>
      <c r="BC460" s="11">
        <f t="shared" si="48"/>
        <v>0.125</v>
      </c>
      <c r="BD460" s="4">
        <f t="shared" si="49"/>
        <v>0</v>
      </c>
    </row>
    <row r="461" spans="45:56" x14ac:dyDescent="0.3">
      <c r="AS461" s="4"/>
      <c r="AT461" s="4"/>
      <c r="AU461" s="11"/>
      <c r="AV461" s="4"/>
      <c r="AZ461" s="1"/>
      <c r="BA461" s="4" t="str">
        <f>_xlfn.XLOOKUP(Backend!AZ461,Worklog!$E$7:$E$506,Worklog!$G$7:$G$506)</f>
        <v/>
      </c>
      <c r="BB461" s="4">
        <f t="shared" ca="1" si="47"/>
        <v>0</v>
      </c>
      <c r="BC461" s="11">
        <f t="shared" si="48"/>
        <v>0.125</v>
      </c>
      <c r="BD461" s="4">
        <f t="shared" si="49"/>
        <v>0</v>
      </c>
    </row>
    <row r="462" spans="45:56" x14ac:dyDescent="0.3">
      <c r="AS462" s="4"/>
      <c r="AT462" s="4"/>
      <c r="AU462" s="11"/>
      <c r="AV462" s="4"/>
      <c r="AZ462" s="1"/>
      <c r="BA462" s="4" t="str">
        <f>_xlfn.XLOOKUP(Backend!AZ462,Worklog!$E$7:$E$506,Worklog!$G$7:$G$506)</f>
        <v/>
      </c>
      <c r="BB462" s="4">
        <f t="shared" ca="1" si="47"/>
        <v>0</v>
      </c>
      <c r="BC462" s="11">
        <f t="shared" si="48"/>
        <v>0.125</v>
      </c>
      <c r="BD462" s="4">
        <f t="shared" si="49"/>
        <v>0</v>
      </c>
    </row>
    <row r="463" spans="45:56" x14ac:dyDescent="0.3">
      <c r="AS463" s="4"/>
      <c r="AT463" s="4"/>
      <c r="AU463" s="11"/>
      <c r="AV463" s="4"/>
      <c r="AZ463" s="1"/>
      <c r="BA463" s="4" t="str">
        <f>_xlfn.XLOOKUP(Backend!AZ463,Worklog!$E$7:$E$506,Worklog!$G$7:$G$506)</f>
        <v/>
      </c>
      <c r="BB463" s="4">
        <f t="shared" ca="1" si="47"/>
        <v>0</v>
      </c>
      <c r="BC463" s="11">
        <f t="shared" si="48"/>
        <v>0.125</v>
      </c>
      <c r="BD463" s="4">
        <f t="shared" si="49"/>
        <v>0</v>
      </c>
    </row>
    <row r="464" spans="45:56" x14ac:dyDescent="0.3">
      <c r="AS464" s="4"/>
      <c r="AT464" s="4"/>
      <c r="AU464" s="11"/>
      <c r="AV464" s="4"/>
      <c r="AZ464" s="1"/>
      <c r="BA464" s="4" t="str">
        <f>_xlfn.XLOOKUP(Backend!AZ464,Worklog!$E$7:$E$506,Worklog!$G$7:$G$506)</f>
        <v/>
      </c>
      <c r="BB464" s="4">
        <f t="shared" ca="1" si="47"/>
        <v>0</v>
      </c>
      <c r="BC464" s="11">
        <f t="shared" si="48"/>
        <v>0.125</v>
      </c>
      <c r="BD464" s="4">
        <f t="shared" si="49"/>
        <v>0</v>
      </c>
    </row>
    <row r="465" spans="45:56" x14ac:dyDescent="0.3">
      <c r="AS465" s="4"/>
      <c r="AT465" s="4"/>
      <c r="AU465" s="11"/>
      <c r="AV465" s="4"/>
      <c r="AZ465" s="1"/>
      <c r="BA465" s="4" t="str">
        <f>_xlfn.XLOOKUP(Backend!AZ465,Worklog!$E$7:$E$506,Worklog!$G$7:$G$506)</f>
        <v/>
      </c>
      <c r="BB465" s="4">
        <f t="shared" ca="1" si="47"/>
        <v>0</v>
      </c>
      <c r="BC465" s="11">
        <f t="shared" si="48"/>
        <v>0.125</v>
      </c>
      <c r="BD465" s="4">
        <f t="shared" si="49"/>
        <v>0</v>
      </c>
    </row>
    <row r="466" spans="45:56" x14ac:dyDescent="0.3">
      <c r="AS466" s="4"/>
      <c r="AT466" s="4"/>
      <c r="AU466" s="11"/>
      <c r="AV466" s="4"/>
      <c r="AZ466" s="1"/>
      <c r="BA466" s="4" t="str">
        <f>_xlfn.XLOOKUP(Backend!AZ466,Worklog!$E$7:$E$506,Worklog!$G$7:$G$506)</f>
        <v/>
      </c>
      <c r="BB466" s="4">
        <f t="shared" ca="1" si="47"/>
        <v>0</v>
      </c>
      <c r="BC466" s="11">
        <f t="shared" si="48"/>
        <v>0.125</v>
      </c>
      <c r="BD466" s="4">
        <f t="shared" si="49"/>
        <v>0</v>
      </c>
    </row>
    <row r="467" spans="45:56" x14ac:dyDescent="0.3">
      <c r="AS467" s="4"/>
      <c r="AT467" s="4"/>
      <c r="AU467" s="11"/>
      <c r="AV467" s="4"/>
      <c r="AZ467" s="1"/>
      <c r="BA467" s="4" t="str">
        <f>_xlfn.XLOOKUP(Backend!AZ467,Worklog!$E$7:$E$506,Worklog!$G$7:$G$506)</f>
        <v/>
      </c>
      <c r="BB467" s="4">
        <f t="shared" ca="1" si="47"/>
        <v>0</v>
      </c>
      <c r="BC467" s="11">
        <f t="shared" si="48"/>
        <v>0.125</v>
      </c>
      <c r="BD467" s="4">
        <f t="shared" si="49"/>
        <v>0</v>
      </c>
    </row>
    <row r="468" spans="45:56" x14ac:dyDescent="0.3">
      <c r="AS468" s="4"/>
      <c r="AT468" s="4"/>
      <c r="AU468" s="11"/>
      <c r="AV468" s="4"/>
      <c r="AZ468" s="1"/>
      <c r="BA468" s="4" t="str">
        <f>_xlfn.XLOOKUP(Backend!AZ468,Worklog!$E$7:$E$506,Worklog!$G$7:$G$506)</f>
        <v/>
      </c>
      <c r="BB468" s="4">
        <f t="shared" ca="1" si="47"/>
        <v>0</v>
      </c>
      <c r="BC468" s="11">
        <f t="shared" si="48"/>
        <v>0.125</v>
      </c>
      <c r="BD468" s="4">
        <f t="shared" si="49"/>
        <v>0</v>
      </c>
    </row>
    <row r="469" spans="45:56" x14ac:dyDescent="0.3">
      <c r="AS469" s="4"/>
      <c r="AT469" s="4"/>
      <c r="AU469" s="11"/>
      <c r="AV469" s="4"/>
      <c r="AZ469" s="1"/>
      <c r="BA469" s="4" t="str">
        <f>_xlfn.XLOOKUP(Backend!AZ469,Worklog!$E$7:$E$506,Worklog!$G$7:$G$506)</f>
        <v/>
      </c>
      <c r="BB469" s="4">
        <f t="shared" ca="1" si="47"/>
        <v>0</v>
      </c>
      <c r="BC469" s="11">
        <f t="shared" si="48"/>
        <v>0.125</v>
      </c>
      <c r="BD469" s="4">
        <f t="shared" si="49"/>
        <v>0</v>
      </c>
    </row>
    <row r="470" spans="45:56" x14ac:dyDescent="0.3">
      <c r="AS470" s="4"/>
      <c r="AT470" s="4"/>
      <c r="AU470" s="11"/>
      <c r="AV470" s="4"/>
      <c r="AZ470" s="1"/>
      <c r="BA470" s="4" t="str">
        <f>_xlfn.XLOOKUP(Backend!AZ470,Worklog!$E$7:$E$506,Worklog!$G$7:$G$506)</f>
        <v/>
      </c>
      <c r="BB470" s="4">
        <f t="shared" ca="1" si="47"/>
        <v>0</v>
      </c>
      <c r="BC470" s="11">
        <f t="shared" si="48"/>
        <v>0.125</v>
      </c>
      <c r="BD470" s="4">
        <f t="shared" si="49"/>
        <v>0</v>
      </c>
    </row>
    <row r="471" spans="45:56" x14ac:dyDescent="0.3">
      <c r="AS471" s="4"/>
      <c r="AT471" s="4"/>
      <c r="AU471" s="11"/>
      <c r="AV471" s="4"/>
      <c r="AZ471" s="1"/>
      <c r="BA471" s="4" t="str">
        <f>_xlfn.XLOOKUP(Backend!AZ471,Worklog!$E$7:$E$506,Worklog!$G$7:$G$506)</f>
        <v/>
      </c>
      <c r="BB471" s="4">
        <f t="shared" ca="1" si="47"/>
        <v>0</v>
      </c>
      <c r="BC471" s="11">
        <f t="shared" si="48"/>
        <v>0.125</v>
      </c>
      <c r="BD471" s="4">
        <f t="shared" si="49"/>
        <v>0</v>
      </c>
    </row>
    <row r="472" spans="45:56" x14ac:dyDescent="0.3">
      <c r="AS472" s="4"/>
      <c r="AT472" s="4"/>
      <c r="AU472" s="11"/>
      <c r="AV472" s="4"/>
      <c r="AZ472" s="1"/>
      <c r="BA472" s="4" t="str">
        <f>_xlfn.XLOOKUP(Backend!AZ472,Worklog!$E$7:$E$506,Worklog!$G$7:$G$506)</f>
        <v/>
      </c>
      <c r="BB472" s="4">
        <f t="shared" ca="1" si="47"/>
        <v>0</v>
      </c>
      <c r="BC472" s="11">
        <f t="shared" si="48"/>
        <v>0.125</v>
      </c>
      <c r="BD472" s="4">
        <f t="shared" si="49"/>
        <v>0</v>
      </c>
    </row>
    <row r="473" spans="45:56" x14ac:dyDescent="0.3">
      <c r="AS473" s="4"/>
      <c r="AT473" s="4"/>
      <c r="AU473" s="11"/>
      <c r="AV473" s="4"/>
      <c r="AZ473" s="1"/>
      <c r="BA473" s="4" t="str">
        <f>_xlfn.XLOOKUP(Backend!AZ473,Worklog!$E$7:$E$506,Worklog!$G$7:$G$506)</f>
        <v/>
      </c>
      <c r="BB473" s="4">
        <f t="shared" ca="1" si="47"/>
        <v>0</v>
      </c>
      <c r="BC473" s="11">
        <f t="shared" si="48"/>
        <v>0.125</v>
      </c>
      <c r="BD473" s="4">
        <f t="shared" si="49"/>
        <v>0</v>
      </c>
    </row>
    <row r="474" spans="45:56" x14ac:dyDescent="0.3">
      <c r="AS474" s="4"/>
      <c r="AT474" s="4"/>
      <c r="AU474" s="11"/>
      <c r="AV474" s="4"/>
      <c r="AZ474" s="1"/>
      <c r="BA474" s="4" t="str">
        <f>_xlfn.XLOOKUP(Backend!AZ474,Worklog!$E$7:$E$506,Worklog!$G$7:$G$506)</f>
        <v/>
      </c>
      <c r="BB474" s="4">
        <f t="shared" ca="1" si="47"/>
        <v>0</v>
      </c>
      <c r="BC474" s="11">
        <f t="shared" si="48"/>
        <v>0.125</v>
      </c>
      <c r="BD474" s="4">
        <f t="shared" si="49"/>
        <v>0</v>
      </c>
    </row>
    <row r="475" spans="45:56" x14ac:dyDescent="0.3">
      <c r="AS475" s="4"/>
      <c r="AT475" s="4"/>
      <c r="AU475" s="11"/>
      <c r="AV475" s="4"/>
      <c r="AZ475" s="1"/>
      <c r="BA475" s="4" t="str">
        <f>_xlfn.XLOOKUP(Backend!AZ475,Worklog!$E$7:$E$506,Worklog!$G$7:$G$506)</f>
        <v/>
      </c>
      <c r="BB475" s="4">
        <f t="shared" ca="1" si="47"/>
        <v>0</v>
      </c>
      <c r="BC475" s="11">
        <f t="shared" si="48"/>
        <v>0.125</v>
      </c>
      <c r="BD475" s="4">
        <f t="shared" si="49"/>
        <v>0</v>
      </c>
    </row>
    <row r="476" spans="45:56" x14ac:dyDescent="0.3">
      <c r="AS476" s="4"/>
      <c r="AT476" s="4"/>
      <c r="AU476" s="11"/>
      <c r="AV476" s="4"/>
      <c r="AZ476" s="1"/>
      <c r="BA476" s="4" t="str">
        <f>_xlfn.XLOOKUP(Backend!AZ476,Worklog!$E$7:$E$506,Worklog!$G$7:$G$506)</f>
        <v/>
      </c>
      <c r="BB476" s="4">
        <f t="shared" ca="1" si="47"/>
        <v>0</v>
      </c>
      <c r="BC476" s="11">
        <f t="shared" si="48"/>
        <v>0.125</v>
      </c>
      <c r="BD476" s="4">
        <f t="shared" si="49"/>
        <v>0</v>
      </c>
    </row>
    <row r="477" spans="45:56" x14ac:dyDescent="0.3">
      <c r="AS477" s="4"/>
      <c r="AT477" s="4"/>
      <c r="AU477" s="11"/>
      <c r="AV477" s="4"/>
      <c r="AZ477" s="1"/>
      <c r="BA477" s="4" t="str">
        <f>_xlfn.XLOOKUP(Backend!AZ477,Worklog!$E$7:$E$506,Worklog!$G$7:$G$506)</f>
        <v/>
      </c>
      <c r="BB477" s="4">
        <f t="shared" ca="1" si="47"/>
        <v>0</v>
      </c>
      <c r="BC477" s="11">
        <f t="shared" si="48"/>
        <v>0.125</v>
      </c>
      <c r="BD477" s="4">
        <f t="shared" si="49"/>
        <v>0</v>
      </c>
    </row>
    <row r="478" spans="45:56" x14ac:dyDescent="0.3">
      <c r="AS478" s="4"/>
      <c r="AT478" s="4"/>
      <c r="AU478" s="11"/>
      <c r="AV478" s="4"/>
      <c r="AZ478" s="1"/>
      <c r="BA478" s="4" t="str">
        <f>_xlfn.XLOOKUP(Backend!AZ478,Worklog!$E$7:$E$506,Worklog!$G$7:$G$506)</f>
        <v/>
      </c>
      <c r="BB478" s="4">
        <f t="shared" ca="1" si="47"/>
        <v>0</v>
      </c>
      <c r="BC478" s="11">
        <f t="shared" si="48"/>
        <v>0.125</v>
      </c>
      <c r="BD478" s="4">
        <f t="shared" si="49"/>
        <v>0</v>
      </c>
    </row>
    <row r="479" spans="45:56" x14ac:dyDescent="0.3">
      <c r="AS479" s="4"/>
      <c r="AT479" s="4"/>
      <c r="AU479" s="11"/>
      <c r="AV479" s="4"/>
      <c r="AZ479" s="1"/>
      <c r="BA479" s="4" t="str">
        <f>_xlfn.XLOOKUP(Backend!AZ479,Worklog!$E$7:$E$506,Worklog!$G$7:$G$506)</f>
        <v/>
      </c>
      <c r="BB479" s="4">
        <f t="shared" ca="1" si="47"/>
        <v>0</v>
      </c>
      <c r="BC479" s="11">
        <f t="shared" si="48"/>
        <v>0.125</v>
      </c>
      <c r="BD479" s="4">
        <f t="shared" si="49"/>
        <v>0</v>
      </c>
    </row>
    <row r="480" spans="45:56" x14ac:dyDescent="0.3">
      <c r="AS480" s="4"/>
      <c r="AT480" s="4"/>
      <c r="AU480" s="11"/>
      <c r="AV480" s="4"/>
      <c r="AZ480" s="1"/>
      <c r="BA480" s="4" t="str">
        <f>_xlfn.XLOOKUP(Backend!AZ480,Worklog!$E$7:$E$506,Worklog!$G$7:$G$506)</f>
        <v/>
      </c>
      <c r="BB480" s="4">
        <f t="shared" ca="1" si="47"/>
        <v>0</v>
      </c>
      <c r="BC480" s="11">
        <f t="shared" si="48"/>
        <v>0.125</v>
      </c>
      <c r="BD480" s="4">
        <f t="shared" si="49"/>
        <v>0</v>
      </c>
    </row>
    <row r="481" spans="45:56" x14ac:dyDescent="0.3">
      <c r="AS481" s="4"/>
      <c r="AT481" s="4"/>
      <c r="AU481" s="11"/>
      <c r="AV481" s="4"/>
      <c r="AZ481" s="1"/>
      <c r="BA481" s="4" t="str">
        <f>_xlfn.XLOOKUP(Backend!AZ481,Worklog!$E$7:$E$506,Worklog!$G$7:$G$506)</f>
        <v/>
      </c>
      <c r="BB481" s="4">
        <f t="shared" ca="1" si="47"/>
        <v>0</v>
      </c>
      <c r="BC481" s="11">
        <f t="shared" si="48"/>
        <v>0.125</v>
      </c>
      <c r="BD481" s="4">
        <f t="shared" si="49"/>
        <v>0</v>
      </c>
    </row>
    <row r="482" spans="45:56" x14ac:dyDescent="0.3">
      <c r="AS482" s="4"/>
      <c r="AT482" s="4"/>
      <c r="AU482" s="11"/>
      <c r="AV482" s="4"/>
      <c r="AZ482" s="1"/>
      <c r="BA482" s="4" t="str">
        <f>_xlfn.XLOOKUP(Backend!AZ482,Worklog!$E$7:$E$506,Worklog!$G$7:$G$506)</f>
        <v/>
      </c>
      <c r="BB482" s="4">
        <f t="shared" ca="1" si="47"/>
        <v>0</v>
      </c>
      <c r="BC482" s="11">
        <f t="shared" si="48"/>
        <v>0.125</v>
      </c>
      <c r="BD482" s="4">
        <f t="shared" si="49"/>
        <v>0</v>
      </c>
    </row>
    <row r="483" spans="45:56" x14ac:dyDescent="0.3">
      <c r="AS483" s="4"/>
      <c r="AT483" s="4"/>
      <c r="AU483" s="11"/>
      <c r="AV483" s="4"/>
      <c r="AZ483" s="1"/>
      <c r="BA483" s="4" t="str">
        <f>_xlfn.XLOOKUP(Backend!AZ483,Worklog!$E$7:$E$506,Worklog!$G$7:$G$506)</f>
        <v/>
      </c>
      <c r="BB483" s="4">
        <f t="shared" ca="1" si="47"/>
        <v>0</v>
      </c>
      <c r="BC483" s="11">
        <f t="shared" si="48"/>
        <v>0.125</v>
      </c>
      <c r="BD483" s="4">
        <f t="shared" si="49"/>
        <v>0</v>
      </c>
    </row>
    <row r="484" spans="45:56" x14ac:dyDescent="0.3">
      <c r="AS484" s="4"/>
      <c r="AT484" s="4"/>
      <c r="AU484" s="11"/>
      <c r="AV484" s="4"/>
      <c r="AZ484" s="1"/>
      <c r="BA484" s="4" t="str">
        <f>_xlfn.XLOOKUP(Backend!AZ484,Worklog!$E$7:$E$506,Worklog!$G$7:$G$506)</f>
        <v/>
      </c>
      <c r="BB484" s="4">
        <f t="shared" ca="1" si="47"/>
        <v>0</v>
      </c>
      <c r="BC484" s="11">
        <f t="shared" si="48"/>
        <v>0.125</v>
      </c>
      <c r="BD484" s="4">
        <f t="shared" si="49"/>
        <v>0</v>
      </c>
    </row>
    <row r="485" spans="45:56" x14ac:dyDescent="0.3">
      <c r="AS485" s="4"/>
      <c r="AT485" s="4"/>
      <c r="AU485" s="11"/>
      <c r="AV485" s="4"/>
      <c r="AZ485" s="1"/>
      <c r="BA485" s="4" t="str">
        <f>_xlfn.XLOOKUP(Backend!AZ485,Worklog!$E$7:$E$506,Worklog!$G$7:$G$506)</f>
        <v/>
      </c>
      <c r="BB485" s="4">
        <f t="shared" ca="1" si="47"/>
        <v>0</v>
      </c>
      <c r="BC485" s="11">
        <f t="shared" si="48"/>
        <v>0.125</v>
      </c>
      <c r="BD485" s="4">
        <f t="shared" si="49"/>
        <v>0</v>
      </c>
    </row>
    <row r="486" spans="45:56" x14ac:dyDescent="0.3">
      <c r="AS486" s="4"/>
      <c r="AT486" s="4"/>
      <c r="AU486" s="11"/>
      <c r="AV486" s="4"/>
      <c r="AZ486" s="1"/>
      <c r="BA486" s="4" t="str">
        <f>_xlfn.XLOOKUP(Backend!AZ486,Worklog!$E$7:$E$506,Worklog!$G$7:$G$506)</f>
        <v/>
      </c>
      <c r="BB486" s="4">
        <f t="shared" ca="1" si="47"/>
        <v>0</v>
      </c>
      <c r="BC486" s="11">
        <f t="shared" si="48"/>
        <v>0.125</v>
      </c>
      <c r="BD486" s="4">
        <f t="shared" si="49"/>
        <v>0</v>
      </c>
    </row>
    <row r="487" spans="45:56" x14ac:dyDescent="0.3">
      <c r="AS487" s="4"/>
      <c r="AT487" s="4"/>
      <c r="AU487" s="11"/>
      <c r="AV487" s="4"/>
      <c r="AZ487" s="1"/>
      <c r="BA487" s="4" t="str">
        <f>_xlfn.XLOOKUP(Backend!AZ487,Worklog!$E$7:$E$506,Worklog!$G$7:$G$506)</f>
        <v/>
      </c>
      <c r="BB487" s="4">
        <f t="shared" ca="1" si="47"/>
        <v>0</v>
      </c>
      <c r="BC487" s="11">
        <f t="shared" si="48"/>
        <v>0.125</v>
      </c>
      <c r="BD487" s="4">
        <f t="shared" si="49"/>
        <v>0</v>
      </c>
    </row>
    <row r="488" spans="45:56" x14ac:dyDescent="0.3">
      <c r="AS488" s="4"/>
      <c r="AT488" s="4"/>
      <c r="AU488" s="11"/>
      <c r="AV488" s="4"/>
      <c r="AZ488" s="1"/>
      <c r="BA488" s="4" t="str">
        <f>_xlfn.XLOOKUP(Backend!AZ488,Worklog!$E$7:$E$506,Worklog!$G$7:$G$506)</f>
        <v/>
      </c>
      <c r="BB488" s="4">
        <f t="shared" ca="1" si="47"/>
        <v>0</v>
      </c>
      <c r="BC488" s="11">
        <f t="shared" si="48"/>
        <v>0.125</v>
      </c>
      <c r="BD488" s="4">
        <f t="shared" si="49"/>
        <v>0</v>
      </c>
    </row>
    <row r="489" spans="45:56" x14ac:dyDescent="0.3">
      <c r="AS489" s="4"/>
      <c r="AT489" s="4"/>
      <c r="AU489" s="11"/>
      <c r="AV489" s="4"/>
      <c r="AZ489" s="1"/>
      <c r="BA489" s="4" t="str">
        <f>_xlfn.XLOOKUP(Backend!AZ489,Worklog!$E$7:$E$506,Worklog!$G$7:$G$506)</f>
        <v/>
      </c>
      <c r="BB489" s="4">
        <f t="shared" ca="1" si="47"/>
        <v>0</v>
      </c>
      <c r="BC489" s="11">
        <f t="shared" si="48"/>
        <v>0.125</v>
      </c>
      <c r="BD489" s="4">
        <f t="shared" si="49"/>
        <v>0</v>
      </c>
    </row>
    <row r="490" spans="45:56" x14ac:dyDescent="0.3">
      <c r="AS490" s="4"/>
      <c r="AT490" s="4"/>
      <c r="AU490" s="11"/>
      <c r="AV490" s="4"/>
      <c r="AZ490" s="1"/>
      <c r="BA490" s="4" t="str">
        <f>_xlfn.XLOOKUP(Backend!AZ490,Worklog!$E$7:$E$506,Worklog!$G$7:$G$506)</f>
        <v/>
      </c>
      <c r="BB490" s="4">
        <f t="shared" ca="1" si="47"/>
        <v>0</v>
      </c>
      <c r="BC490" s="11">
        <f t="shared" si="48"/>
        <v>0.125</v>
      </c>
      <c r="BD490" s="4">
        <f t="shared" si="49"/>
        <v>0</v>
      </c>
    </row>
    <row r="491" spans="45:56" x14ac:dyDescent="0.3">
      <c r="AS491" s="4"/>
      <c r="AT491" s="4"/>
      <c r="AU491" s="11"/>
      <c r="AV491" s="4"/>
      <c r="AZ491" s="1"/>
      <c r="BA491" s="4" t="str">
        <f>_xlfn.XLOOKUP(Backend!AZ491,Worklog!$E$7:$E$506,Worklog!$G$7:$G$506)</f>
        <v/>
      </c>
      <c r="BB491" s="4">
        <f t="shared" ca="1" si="47"/>
        <v>0</v>
      </c>
      <c r="BC491" s="11">
        <f t="shared" si="48"/>
        <v>0.125</v>
      </c>
      <c r="BD491" s="4">
        <f t="shared" si="49"/>
        <v>0</v>
      </c>
    </row>
    <row r="492" spans="45:56" x14ac:dyDescent="0.3">
      <c r="AS492" s="4"/>
      <c r="AT492" s="4"/>
      <c r="AU492" s="11"/>
      <c r="AV492" s="4"/>
      <c r="AZ492" s="1"/>
      <c r="BA492" s="4" t="str">
        <f>_xlfn.XLOOKUP(Backend!AZ492,Worklog!$E$7:$E$506,Worklog!$G$7:$G$506)</f>
        <v/>
      </c>
      <c r="BB492" s="4">
        <f t="shared" ca="1" si="47"/>
        <v>0</v>
      </c>
      <c r="BC492" s="11">
        <f t="shared" si="48"/>
        <v>0.125</v>
      </c>
      <c r="BD492" s="4">
        <f t="shared" si="49"/>
        <v>0</v>
      </c>
    </row>
    <row r="493" spans="45:56" x14ac:dyDescent="0.3">
      <c r="AS493" s="4"/>
      <c r="AT493" s="4"/>
      <c r="AU493" s="11"/>
      <c r="AV493" s="4"/>
      <c r="AZ493" s="1"/>
      <c r="BA493" s="4" t="str">
        <f>_xlfn.XLOOKUP(Backend!AZ493,Worklog!$E$7:$E$506,Worklog!$G$7:$G$506)</f>
        <v/>
      </c>
      <c r="BB493" s="4">
        <f t="shared" ca="1" si="47"/>
        <v>0</v>
      </c>
      <c r="BC493" s="11">
        <f t="shared" si="48"/>
        <v>0.125</v>
      </c>
      <c r="BD493" s="4">
        <f t="shared" si="49"/>
        <v>0</v>
      </c>
    </row>
    <row r="494" spans="45:56" x14ac:dyDescent="0.3">
      <c r="AS494" s="4"/>
      <c r="AT494" s="4"/>
      <c r="AU494" s="11"/>
      <c r="AV494" s="4"/>
      <c r="AZ494" s="1"/>
      <c r="BA494" s="4" t="str">
        <f>_xlfn.XLOOKUP(Backend!AZ494,Worklog!$E$7:$E$506,Worklog!$G$7:$G$506)</f>
        <v/>
      </c>
      <c r="BB494" s="4">
        <f t="shared" ca="1" si="47"/>
        <v>0</v>
      </c>
      <c r="BC494" s="11">
        <f t="shared" si="48"/>
        <v>0.125</v>
      </c>
      <c r="BD494" s="4">
        <f t="shared" si="49"/>
        <v>0</v>
      </c>
    </row>
    <row r="495" spans="45:56" x14ac:dyDescent="0.3">
      <c r="AS495" s="4"/>
      <c r="AT495" s="4"/>
      <c r="AU495" s="11"/>
      <c r="AV495" s="4"/>
      <c r="AZ495" s="1"/>
      <c r="BA495" s="4" t="str">
        <f>_xlfn.XLOOKUP(Backend!AZ495,Worklog!$E$7:$E$506,Worklog!$G$7:$G$506)</f>
        <v/>
      </c>
      <c r="BB495" s="4">
        <f t="shared" ca="1" si="47"/>
        <v>0</v>
      </c>
      <c r="BC495" s="11">
        <f t="shared" si="48"/>
        <v>0.125</v>
      </c>
      <c r="BD495" s="4">
        <f t="shared" si="49"/>
        <v>0</v>
      </c>
    </row>
    <row r="496" spans="45:56" x14ac:dyDescent="0.3">
      <c r="AS496" s="4"/>
      <c r="AT496" s="4"/>
      <c r="AU496" s="11"/>
      <c r="AV496" s="4"/>
      <c r="AZ496" s="1"/>
      <c r="BA496" s="4" t="str">
        <f>_xlfn.XLOOKUP(Backend!AZ496,Worklog!$E$7:$E$506,Worklog!$G$7:$G$506)</f>
        <v/>
      </c>
      <c r="BB496" s="4">
        <f t="shared" ref="BB496:BB500" ca="1" si="50">IF(BA496&lt;&gt;"",BA496,IF(AZ496&lt;&gt;"",NOW()-AZ496,))</f>
        <v>0</v>
      </c>
      <c r="BC496" s="11">
        <f t="shared" ref="BC496:BC500" si="51">_xlfn.FLOOR.MATH(AZ496)+$BA$2</f>
        <v>0.125</v>
      </c>
      <c r="BD496" s="4">
        <f t="shared" ref="BD496:BD500" si="52">AZ496-_xlfn.FLOOR.MATH(AZ496)</f>
        <v>0</v>
      </c>
    </row>
    <row r="497" spans="45:56" x14ac:dyDescent="0.3">
      <c r="AS497" s="4"/>
      <c r="AT497" s="4"/>
      <c r="AU497" s="11"/>
      <c r="AV497" s="4"/>
      <c r="AZ497" s="1"/>
      <c r="BA497" s="4" t="str">
        <f>_xlfn.XLOOKUP(Backend!AZ497,Worklog!$E$7:$E$506,Worklog!$G$7:$G$506)</f>
        <v/>
      </c>
      <c r="BB497" s="4">
        <f t="shared" ca="1" si="50"/>
        <v>0</v>
      </c>
      <c r="BC497" s="11">
        <f t="shared" si="51"/>
        <v>0.125</v>
      </c>
      <c r="BD497" s="4">
        <f t="shared" si="52"/>
        <v>0</v>
      </c>
    </row>
    <row r="498" spans="45:56" x14ac:dyDescent="0.3">
      <c r="AS498" s="4"/>
      <c r="AT498" s="4"/>
      <c r="AU498" s="11"/>
      <c r="AV498" s="4"/>
      <c r="AZ498" s="1"/>
      <c r="BA498" s="4" t="str">
        <f>_xlfn.XLOOKUP(Backend!AZ498,Worklog!$E$7:$E$506,Worklog!$G$7:$G$506)</f>
        <v/>
      </c>
      <c r="BB498" s="4">
        <f t="shared" ca="1" si="50"/>
        <v>0</v>
      </c>
      <c r="BC498" s="11">
        <f t="shared" si="51"/>
        <v>0.125</v>
      </c>
      <c r="BD498" s="4">
        <f t="shared" si="52"/>
        <v>0</v>
      </c>
    </row>
    <row r="499" spans="45:56" x14ac:dyDescent="0.3">
      <c r="AS499" s="4"/>
      <c r="AT499" s="4"/>
      <c r="AU499" s="11"/>
      <c r="AV499" s="4"/>
      <c r="AZ499" s="1"/>
      <c r="BA499" s="4" t="str">
        <f>_xlfn.XLOOKUP(Backend!AZ499,Worklog!$E$7:$E$506,Worklog!$G$7:$G$506)</f>
        <v/>
      </c>
      <c r="BB499" s="4">
        <f t="shared" ca="1" si="50"/>
        <v>0</v>
      </c>
      <c r="BC499" s="11">
        <f t="shared" si="51"/>
        <v>0.125</v>
      </c>
      <c r="BD499" s="4">
        <f t="shared" si="52"/>
        <v>0</v>
      </c>
    </row>
    <row r="500" spans="45:56" x14ac:dyDescent="0.3">
      <c r="AS500" s="4"/>
      <c r="AT500" s="4"/>
      <c r="AU500" s="11"/>
      <c r="AV500" s="4"/>
      <c r="AZ500" s="1"/>
      <c r="BA500" s="4" t="str">
        <f>_xlfn.XLOOKUP(Backend!AZ500,Worklog!$E$7:$E$506,Worklog!$G$7:$G$506)</f>
        <v/>
      </c>
      <c r="BB500" s="4">
        <f t="shared" ca="1" si="50"/>
        <v>0</v>
      </c>
      <c r="BC500" s="11">
        <f t="shared" si="51"/>
        <v>0.125</v>
      </c>
      <c r="BD500" s="4">
        <f t="shared" si="52"/>
        <v>0</v>
      </c>
    </row>
    <row r="501" spans="45:56" x14ac:dyDescent="0.3">
      <c r="AS501" s="4"/>
      <c r="AT501" s="4"/>
      <c r="AU501" s="11"/>
      <c r="AV501" s="4"/>
      <c r="AZ501" s="1"/>
      <c r="BC501" s="11"/>
      <c r="BD501" s="4"/>
    </row>
    <row r="502" spans="45:56" x14ac:dyDescent="0.3">
      <c r="AS502" s="4"/>
      <c r="AT502" s="4"/>
      <c r="AU502" s="11"/>
      <c r="AV502" s="4"/>
      <c r="AZ502" s="1"/>
    </row>
    <row r="503" spans="45:56" x14ac:dyDescent="0.3">
      <c r="AZ503" s="1"/>
    </row>
    <row r="504" spans="45:56" x14ac:dyDescent="0.3">
      <c r="AZ504" s="1"/>
    </row>
    <row r="505" spans="45:56" x14ac:dyDescent="0.3">
      <c r="AZ505" s="1"/>
    </row>
  </sheetData>
  <phoneticPr fontId="1" type="noConversion"/>
  <dataValidations disablePrompts="1" count="3">
    <dataValidation type="list" allowBlank="1" showInputMessage="1" showErrorMessage="1" sqref="I5:I100" xr:uid="{03B944FF-569E-428B-92C9-8FD8A5BBC5E8}">
      <formula1>$B$6:$B$101</formula1>
    </dataValidation>
    <dataValidation type="list" allowBlank="1" showInputMessage="1" showErrorMessage="1" sqref="Q5:Q100" xr:uid="{A6ADBBC3-3803-4FBE-82AC-D6615406C805}">
      <formula1>$J$5:$J$100</formula1>
    </dataValidation>
    <dataValidation type="list" allowBlank="1" showInputMessage="1" showErrorMessage="1" sqref="AA5:AA100" xr:uid="{C9897927-9F1D-4836-8245-118752EFB2B4}">
      <formula1>$R$5:$R$100</formula1>
    </dataValidation>
  </dataValidations>
  <pageMargins left="0.7" right="0.7" top="0.75" bottom="0.75" header="0.3" footer="0.3"/>
  <ignoredErrors>
    <ignoredError xmlns:x16r3="http://schemas.microsoft.com/office/spreadsheetml/2018/08/main" sqref="AX1:AX3" x16r3:misleadingForma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A8F1-B4F5-4513-A61B-64C5880D5E33}">
  <sheetPr codeName="Sheet5"/>
  <dimension ref="A1:O1814"/>
  <sheetViews>
    <sheetView workbookViewId="0">
      <selection activeCell="A12" sqref="A12"/>
    </sheetView>
  </sheetViews>
  <sheetFormatPr defaultRowHeight="14.4" x14ac:dyDescent="0.3"/>
  <cols>
    <col min="1" max="1" width="78.5546875" bestFit="1" customWidth="1"/>
    <col min="3" max="3" width="15.33203125" bestFit="1" customWidth="1"/>
    <col min="8" max="8" width="25.109375" bestFit="1" customWidth="1"/>
    <col min="9" max="9" width="16.109375" bestFit="1" customWidth="1"/>
    <col min="10" max="10" width="15.33203125" style="8" bestFit="1" customWidth="1"/>
    <col min="11" max="11" width="15.33203125" style="8" customWidth="1"/>
    <col min="12" max="12" width="23.5546875" bestFit="1" customWidth="1"/>
    <col min="13" max="13" width="16.109375" bestFit="1" customWidth="1"/>
    <col min="14" max="15" width="15.33203125" bestFit="1" customWidth="1"/>
  </cols>
  <sheetData>
    <row r="1" spans="1:15" x14ac:dyDescent="0.3">
      <c r="A1" t="s">
        <v>31</v>
      </c>
      <c r="H1">
        <v>-3</v>
      </c>
      <c r="L1">
        <v>-2</v>
      </c>
    </row>
    <row r="2" spans="1:15" x14ac:dyDescent="0.3">
      <c r="A2" t="s">
        <v>32</v>
      </c>
      <c r="F2" t="s">
        <v>537</v>
      </c>
      <c r="H2" s="28" t="s">
        <v>538</v>
      </c>
      <c r="I2" s="28"/>
      <c r="J2" s="28"/>
      <c r="K2" s="3"/>
      <c r="L2" s="28" t="s">
        <v>539</v>
      </c>
      <c r="M2" s="28"/>
      <c r="N2" s="28"/>
    </row>
    <row r="3" spans="1:15" x14ac:dyDescent="0.3">
      <c r="A3" t="s">
        <v>33</v>
      </c>
      <c r="G3" cm="1">
        <f t="array" ref="G3:G25">_xlfn._xlws.FILTER(ROW($A$2:$A$2904),ISNUMBER(FIND($F$2,$A$2:$A$2904)))</f>
        <v>78</v>
      </c>
      <c r="H3" t="str" cm="1">
        <f t="array" ref="H3">INDEX($A$2:$A$2904,$G3+H$1)</f>
        <v>DTSTART:20241211T123000Z</v>
      </c>
      <c r="I3" t="str">
        <f>MID(H3,FIND(":",H3)+1,LEN(H3)-FIND(":",H3)-1)</f>
        <v>20241211T123000</v>
      </c>
      <c r="J3" s="9">
        <f>DATEVALUE(MID(I3,1,4)&amp;"-"&amp;MID(I3,5,2)&amp;"-"&amp;MID(I3,7,2))+TIMEVALUE(MID(I3,10,2)&amp;":"&amp;MID(I3,12,2)&amp;":"&amp;MID(I3,14,2))</f>
        <v>45637.520833333336</v>
      </c>
      <c r="K3" s="9">
        <f>J3+IF(J3&lt;$C$5,$D$5,$D$4)</f>
        <v>45637.5625</v>
      </c>
      <c r="L3" t="str" cm="1">
        <f t="array" ref="L3">INDEX($A$2:$A$2904,$G3+L$1)</f>
        <v>DTEND:20241211T163000Z</v>
      </c>
      <c r="M3" t="str">
        <f>MID(L3,FIND(":",L3)+1,LEN(L3)-FIND(":",L3)-1)</f>
        <v>20241211T163000</v>
      </c>
      <c r="N3" s="9">
        <f>DATEVALUE(MID(M3,1,4)&amp;"-"&amp;MID(M3,5,2)&amp;"-"&amp;MID(M3,7,2))+TIMEVALUE(MID(M3,10,2)&amp;":"&amp;MID(M3,12,2)&amp;":"&amp;MID(M3,14,2))</f>
        <v>45637.6875</v>
      </c>
      <c r="O3" s="9">
        <f>N3+IF(N3&lt;$C$5,$D$5,$D$4)</f>
        <v>45637.729166666664</v>
      </c>
    </row>
    <row r="4" spans="1:15" x14ac:dyDescent="0.3">
      <c r="A4" t="s">
        <v>34</v>
      </c>
      <c r="C4" s="1"/>
      <c r="D4" s="22">
        <v>4.1666666666666664E-2</v>
      </c>
      <c r="G4">
        <v>130</v>
      </c>
      <c r="H4" t="str" cm="1">
        <f t="array" ref="H4">INDEX($A$2:$A$2904,$G4+H$1)</f>
        <v>DTSTART:20241113T123000Z</v>
      </c>
      <c r="I4" t="str">
        <f t="shared" ref="I4:I25" si="0">MID(H4,FIND(":",H4)+1,LEN(H4)-FIND(":",H4)-1)</f>
        <v>20241113T123000</v>
      </c>
      <c r="J4" s="9">
        <f t="shared" ref="J4:J25" si="1">DATEVALUE(MID(I4,1,4)&amp;"-"&amp;MID(I4,5,2)&amp;"-"&amp;MID(I4,7,2))+TIMEVALUE(MID(I4,10,2)&amp;":"&amp;MID(I4,12,2)&amp;":"&amp;MID(I4,14,2))</f>
        <v>45609.520833333336</v>
      </c>
      <c r="K4" s="9">
        <f t="shared" ref="K4:K23" si="2">J4+IF(J4&lt;$C$5,$D$5,$D$4)</f>
        <v>45609.5625</v>
      </c>
      <c r="L4" t="str" cm="1">
        <f t="array" ref="L4">INDEX($A$2:$A$2904,$G4+L$1)</f>
        <v>DTEND:20241113T143000Z</v>
      </c>
      <c r="M4" t="str">
        <f t="shared" ref="M4:M23" si="3">MID(L4,FIND(":",L4)+1,LEN(L4)-FIND(":",L4)-1)</f>
        <v>20241113T143000</v>
      </c>
      <c r="N4" s="9">
        <f t="shared" ref="N4:N23" si="4">DATEVALUE(MID(M4,1,4)&amp;"-"&amp;MID(M4,5,2)&amp;"-"&amp;MID(M4,7,2))+TIMEVALUE(MID(M4,10,2)&amp;":"&amp;MID(M4,12,2)&amp;":"&amp;MID(M4,14,2))</f>
        <v>45609.604166666664</v>
      </c>
      <c r="O4" s="9">
        <f t="shared" ref="O4:O23" si="5">N4+IF(N4&lt;$C$5,$D$5,$D$4)</f>
        <v>45609.645833333328</v>
      </c>
    </row>
    <row r="5" spans="1:15" x14ac:dyDescent="0.3">
      <c r="A5" t="s">
        <v>35</v>
      </c>
      <c r="C5" s="1">
        <v>45592.041666666664</v>
      </c>
      <c r="D5" s="22">
        <v>8.3333333333333329E-2</v>
      </c>
      <c r="G5">
        <v>156</v>
      </c>
      <c r="H5" t="str" cm="1">
        <f t="array" ref="H5">INDEX($A$2:$A$2904,$G5+H$1)</f>
        <v>DTSTART:20241001T123000Z</v>
      </c>
      <c r="I5" t="str">
        <f t="shared" si="0"/>
        <v>20241001T123000</v>
      </c>
      <c r="J5" s="9">
        <f t="shared" si="1"/>
        <v>45566.520833333336</v>
      </c>
      <c r="K5" s="9">
        <f t="shared" si="2"/>
        <v>45566.604166666672</v>
      </c>
      <c r="L5" t="str" cm="1">
        <f t="array" ref="L5">INDEX($A$2:$A$2904,$G5+L$1)</f>
        <v>DTEND:20241001T150000Z</v>
      </c>
      <c r="M5" t="str">
        <f t="shared" si="3"/>
        <v>20241001T150000</v>
      </c>
      <c r="N5" s="9">
        <f t="shared" si="4"/>
        <v>45566.625</v>
      </c>
      <c r="O5" s="9">
        <f t="shared" si="5"/>
        <v>45566.708333333336</v>
      </c>
    </row>
    <row r="6" spans="1:15" x14ac:dyDescent="0.3">
      <c r="A6" t="s">
        <v>36</v>
      </c>
      <c r="C6" s="1"/>
      <c r="G6">
        <v>169</v>
      </c>
      <c r="H6" t="str" cm="1">
        <f t="array" ref="H6">INDEX($A$2:$A$2904,$G6+H$1)</f>
        <v>DTSTART:20241007T060000Z</v>
      </c>
      <c r="I6" t="str">
        <f t="shared" si="0"/>
        <v>20241007T060000</v>
      </c>
      <c r="J6" s="9">
        <f t="shared" si="1"/>
        <v>45572.25</v>
      </c>
      <c r="K6" s="9">
        <f t="shared" si="2"/>
        <v>45572.333333333336</v>
      </c>
      <c r="L6" t="str" cm="1">
        <f t="array" ref="L6">INDEX($A$2:$A$2904,$G6+L$1)</f>
        <v>DTEND:20241007T100000Z</v>
      </c>
      <c r="M6" t="str">
        <f t="shared" si="3"/>
        <v>20241007T100000</v>
      </c>
      <c r="N6" s="9">
        <f t="shared" si="4"/>
        <v>45572.416666666664</v>
      </c>
      <c r="O6" s="9">
        <f t="shared" si="5"/>
        <v>45572.5</v>
      </c>
    </row>
    <row r="7" spans="1:15" x14ac:dyDescent="0.3">
      <c r="A7" t="s">
        <v>37</v>
      </c>
      <c r="G7">
        <v>329</v>
      </c>
      <c r="H7" t="str" cm="1">
        <f t="array" ref="H7">INDEX($A$2:$A$2904,$G7+H$1)</f>
        <v>DTSTART:20241004T113000Z</v>
      </c>
      <c r="I7" t="str">
        <f t="shared" si="0"/>
        <v>20241004T113000</v>
      </c>
      <c r="J7" s="9">
        <f t="shared" si="1"/>
        <v>45569.479166666664</v>
      </c>
      <c r="K7" s="9">
        <f t="shared" si="2"/>
        <v>45569.5625</v>
      </c>
      <c r="L7" t="str" cm="1">
        <f t="array" ref="L7">INDEX($A$2:$A$2904,$G7+L$1)</f>
        <v>DTEND:20241004T153000Z</v>
      </c>
      <c r="M7" t="str">
        <f t="shared" si="3"/>
        <v>20241004T153000</v>
      </c>
      <c r="N7" s="9">
        <f t="shared" si="4"/>
        <v>45569.645833333336</v>
      </c>
      <c r="O7" s="9">
        <f t="shared" si="5"/>
        <v>45569.729166666672</v>
      </c>
    </row>
    <row r="8" spans="1:15" x14ac:dyDescent="0.3">
      <c r="A8" t="s">
        <v>683</v>
      </c>
      <c r="G8">
        <v>356</v>
      </c>
      <c r="H8" t="str" cm="1">
        <f t="array" ref="H8">INDEX($A$2:$A$2904,$G8+H$1)</f>
        <v>DTSTART:20241206T070000Z</v>
      </c>
      <c r="I8" t="str">
        <f t="shared" si="0"/>
        <v>20241206T070000</v>
      </c>
      <c r="J8" s="9">
        <f t="shared" si="1"/>
        <v>45632.291666666664</v>
      </c>
      <c r="K8" s="9">
        <f t="shared" si="2"/>
        <v>45632.333333333328</v>
      </c>
      <c r="L8" t="str" cm="1">
        <f t="array" ref="L8">INDEX($A$2:$A$2904,$G8+L$1)</f>
        <v>DTEND:20241206T100000Z</v>
      </c>
      <c r="M8" t="str">
        <f t="shared" si="3"/>
        <v>20241206T100000</v>
      </c>
      <c r="N8" s="9">
        <f t="shared" si="4"/>
        <v>45632.416666666664</v>
      </c>
      <c r="O8" s="9">
        <f t="shared" si="5"/>
        <v>45632.458333333328</v>
      </c>
    </row>
    <row r="9" spans="1:15" x14ac:dyDescent="0.3">
      <c r="A9" t="s">
        <v>325</v>
      </c>
      <c r="G9">
        <v>422</v>
      </c>
      <c r="H9" t="str" cm="1">
        <f t="array" ref="H9">INDEX($A$2:$A$2904,$G9+H$1)</f>
        <v>DTSTART:20250114T080000Z</v>
      </c>
      <c r="I9" t="str">
        <f t="shared" si="0"/>
        <v>20250114T080000</v>
      </c>
      <c r="J9" s="9">
        <f t="shared" si="1"/>
        <v>45671.333333333336</v>
      </c>
      <c r="K9" s="9">
        <f t="shared" si="2"/>
        <v>45671.375</v>
      </c>
      <c r="L9" t="str" cm="1">
        <f t="array" ref="L9">INDEX($A$2:$A$2904,$G9+L$1)</f>
        <v>DTEND:20250114T100000Z</v>
      </c>
      <c r="M9" t="str">
        <f t="shared" si="3"/>
        <v>20250114T100000</v>
      </c>
      <c r="N9" s="9">
        <f t="shared" si="4"/>
        <v>45671.416666666664</v>
      </c>
      <c r="O9" s="9">
        <f t="shared" si="5"/>
        <v>45671.458333333328</v>
      </c>
    </row>
    <row r="10" spans="1:15" x14ac:dyDescent="0.3">
      <c r="A10" t="s">
        <v>326</v>
      </c>
      <c r="G10">
        <v>556</v>
      </c>
      <c r="H10" t="str" cm="1">
        <f t="array" ref="H10">INDEX($A$2:$A$2904,$G10+H$1)</f>
        <v>DTSTART:20250108T123000Z</v>
      </c>
      <c r="I10" t="str">
        <f t="shared" si="0"/>
        <v>20250108T123000</v>
      </c>
      <c r="J10" s="9">
        <f t="shared" si="1"/>
        <v>45665.520833333336</v>
      </c>
      <c r="K10" s="9">
        <f t="shared" si="2"/>
        <v>45665.5625</v>
      </c>
      <c r="L10" t="str" cm="1">
        <f t="array" ref="L10">INDEX($A$2:$A$2904,$G10+L$1)</f>
        <v>DTEND:20250108T163000Z</v>
      </c>
      <c r="M10" t="str">
        <f t="shared" si="3"/>
        <v>20250108T163000</v>
      </c>
      <c r="N10" s="9">
        <f t="shared" si="4"/>
        <v>45665.6875</v>
      </c>
      <c r="O10" s="9">
        <f t="shared" si="5"/>
        <v>45665.729166666664</v>
      </c>
    </row>
    <row r="11" spans="1:15" x14ac:dyDescent="0.3">
      <c r="A11" t="s">
        <v>106</v>
      </c>
      <c r="G11">
        <v>621</v>
      </c>
      <c r="H11" t="str" cm="1">
        <f t="array" ref="H11">INDEX($A$2:$A$2904,$G11+H$1)</f>
        <v>DTSTART:20250123T120000Z</v>
      </c>
      <c r="I11" t="str">
        <f t="shared" si="0"/>
        <v>20250123T120000</v>
      </c>
      <c r="J11" s="9">
        <f t="shared" si="1"/>
        <v>45680.5</v>
      </c>
      <c r="K11" s="9">
        <f t="shared" si="2"/>
        <v>45680.541666666664</v>
      </c>
      <c r="L11" t="str" cm="1">
        <f t="array" ref="L11">INDEX($A$2:$A$2904,$G11+L$1)</f>
        <v>DTEND:20250123T130000Z</v>
      </c>
      <c r="M11" t="str">
        <f t="shared" si="3"/>
        <v>20250123T130000</v>
      </c>
      <c r="N11" s="9">
        <f t="shared" si="4"/>
        <v>45680.541666666664</v>
      </c>
      <c r="O11" s="9">
        <f t="shared" si="5"/>
        <v>45680.583333333328</v>
      </c>
    </row>
    <row r="12" spans="1:15" x14ac:dyDescent="0.3">
      <c r="A12" t="s">
        <v>52</v>
      </c>
      <c r="G12">
        <v>649</v>
      </c>
      <c r="H12" t="str" cm="1">
        <f t="array" ref="H12">INDEX($A$2:$A$2904,$G12+H$1)</f>
        <v>DTSTART:20250107T123000Z</v>
      </c>
      <c r="I12" t="str">
        <f t="shared" si="0"/>
        <v>20250107T123000</v>
      </c>
      <c r="J12" s="9">
        <f t="shared" si="1"/>
        <v>45664.520833333336</v>
      </c>
      <c r="K12" s="9">
        <f t="shared" si="2"/>
        <v>45664.5625</v>
      </c>
      <c r="L12" t="str" cm="1">
        <f t="array" ref="L12">INDEX($A$2:$A$2904,$G12+L$1)</f>
        <v>DTEND:20250107T163000Z</v>
      </c>
      <c r="M12" t="str">
        <f t="shared" si="3"/>
        <v>20250107T163000</v>
      </c>
      <c r="N12" s="9">
        <f t="shared" si="4"/>
        <v>45664.6875</v>
      </c>
      <c r="O12" s="9">
        <f t="shared" si="5"/>
        <v>45664.729166666664</v>
      </c>
    </row>
    <row r="13" spans="1:15" x14ac:dyDescent="0.3">
      <c r="A13" t="s">
        <v>75</v>
      </c>
      <c r="G13">
        <v>727</v>
      </c>
      <c r="H13" t="str" cm="1">
        <f t="array" ref="H13">INDEX($A$2:$A$2904,$G13+H$1)</f>
        <v>DTSTART:20241008T060000Z</v>
      </c>
      <c r="I13" t="str">
        <f t="shared" si="0"/>
        <v>20241008T060000</v>
      </c>
      <c r="J13" s="9">
        <f t="shared" si="1"/>
        <v>45573.25</v>
      </c>
      <c r="K13" s="9">
        <f t="shared" si="2"/>
        <v>45573.333333333336</v>
      </c>
      <c r="L13" t="str" cm="1">
        <f t="array" ref="L13">INDEX($A$2:$A$2904,$G13+L$1)</f>
        <v>DTEND:20241008T100000Z</v>
      </c>
      <c r="M13" t="str">
        <f t="shared" si="3"/>
        <v>20241008T100000</v>
      </c>
      <c r="N13" s="9">
        <f t="shared" si="4"/>
        <v>45573.416666666664</v>
      </c>
      <c r="O13" s="9">
        <f t="shared" si="5"/>
        <v>45573.5</v>
      </c>
    </row>
    <row r="14" spans="1:15" x14ac:dyDescent="0.3">
      <c r="A14" t="s">
        <v>684</v>
      </c>
      <c r="G14">
        <v>871</v>
      </c>
      <c r="H14" t="str" cm="1">
        <f t="array" ref="H14">INDEX($A$2:$A$2904,$G14+H$1)</f>
        <v>DTSTART:20250124T090000Z</v>
      </c>
      <c r="I14" t="str">
        <f t="shared" si="0"/>
        <v>20250124T090000</v>
      </c>
      <c r="J14" s="9">
        <f t="shared" si="1"/>
        <v>45681.375</v>
      </c>
      <c r="K14" s="9">
        <f t="shared" si="2"/>
        <v>45681.416666666664</v>
      </c>
      <c r="L14" t="str" cm="1">
        <f t="array" ref="L14">INDEX($A$2:$A$2904,$G14+L$1)</f>
        <v>DTEND:20250124T110000Z</v>
      </c>
      <c r="M14" t="str">
        <f t="shared" si="3"/>
        <v>20250124T110000</v>
      </c>
      <c r="N14" s="9">
        <f t="shared" si="4"/>
        <v>45681.458333333336</v>
      </c>
      <c r="O14" s="9">
        <f t="shared" si="5"/>
        <v>45681.5</v>
      </c>
    </row>
    <row r="15" spans="1:15" x14ac:dyDescent="0.3">
      <c r="A15" t="s">
        <v>327</v>
      </c>
      <c r="G15">
        <v>950</v>
      </c>
      <c r="H15" t="str" cm="1">
        <f t="array" ref="H15">INDEX($A$2:$A$2904,$G15+H$1)</f>
        <v>DTSTART:20250123T130000Z</v>
      </c>
      <c r="I15" t="str">
        <f t="shared" si="0"/>
        <v>20250123T130000</v>
      </c>
      <c r="J15" s="9">
        <f t="shared" si="1"/>
        <v>45680.541666666664</v>
      </c>
      <c r="K15" s="9">
        <f t="shared" si="2"/>
        <v>45680.583333333328</v>
      </c>
      <c r="L15" t="str" cm="1">
        <f t="array" ref="L15">INDEX($A$2:$A$2904,$G15+L$1)</f>
        <v>DTEND:20250123T150000Z</v>
      </c>
      <c r="M15" t="str">
        <f t="shared" si="3"/>
        <v>20250123T150000</v>
      </c>
      <c r="N15" s="9">
        <f t="shared" si="4"/>
        <v>45680.625</v>
      </c>
      <c r="O15" s="9">
        <f t="shared" si="5"/>
        <v>45680.666666666664</v>
      </c>
    </row>
    <row r="16" spans="1:15" x14ac:dyDescent="0.3">
      <c r="A16" t="s">
        <v>43</v>
      </c>
      <c r="G16">
        <v>977</v>
      </c>
      <c r="H16" t="str" cm="1">
        <f t="array" ref="H16">INDEX($A$2:$A$2904,$G16+H$1)</f>
        <v>DTSTART:20250110T090000Z</v>
      </c>
      <c r="I16" t="str">
        <f t="shared" si="0"/>
        <v>20250110T090000</v>
      </c>
      <c r="J16" s="9">
        <f t="shared" si="1"/>
        <v>45667.375</v>
      </c>
      <c r="K16" s="9">
        <f t="shared" si="2"/>
        <v>45667.416666666664</v>
      </c>
      <c r="L16" t="str" cm="1">
        <f t="array" ref="L16">INDEX($A$2:$A$2904,$G16+L$1)</f>
        <v>DTEND:20250110T110000Z</v>
      </c>
      <c r="M16" t="str">
        <f t="shared" si="3"/>
        <v>20250110T110000</v>
      </c>
      <c r="N16" s="9">
        <f t="shared" si="4"/>
        <v>45667.458333333336</v>
      </c>
      <c r="O16" s="9">
        <f t="shared" si="5"/>
        <v>45667.5</v>
      </c>
    </row>
    <row r="17" spans="1:15" x14ac:dyDescent="0.3">
      <c r="A17" t="s">
        <v>685</v>
      </c>
      <c r="G17">
        <v>1085</v>
      </c>
      <c r="H17" t="str" cm="1">
        <f t="array" ref="H17">INDEX($A$2:$A$2904,$G17+H$1)</f>
        <v>DTSTART:20250123T150000Z</v>
      </c>
      <c r="I17" t="str">
        <f t="shared" si="0"/>
        <v>20250123T150000</v>
      </c>
      <c r="J17" s="9">
        <f t="shared" si="1"/>
        <v>45680.625</v>
      </c>
      <c r="K17" s="9">
        <f t="shared" si="2"/>
        <v>45680.666666666664</v>
      </c>
      <c r="L17" t="str" cm="1">
        <f t="array" ref="L17">INDEX($A$2:$A$2904,$G17+L$1)</f>
        <v>DTEND:20250123T170000Z</v>
      </c>
      <c r="M17" t="str">
        <f t="shared" si="3"/>
        <v>20250123T170000</v>
      </c>
      <c r="N17" s="9">
        <f t="shared" si="4"/>
        <v>45680.708333333336</v>
      </c>
      <c r="O17" s="9">
        <f t="shared" si="5"/>
        <v>45680.75</v>
      </c>
    </row>
    <row r="18" spans="1:15" x14ac:dyDescent="0.3">
      <c r="A18" t="s">
        <v>686</v>
      </c>
      <c r="G18">
        <v>1204</v>
      </c>
      <c r="H18" t="str" cm="1">
        <f t="array" ref="H18">INDEX($A$2:$A$2904,$G18+H$1)</f>
        <v>DTSTART:20250113T090000Z</v>
      </c>
      <c r="I18" t="str">
        <f t="shared" si="0"/>
        <v>20250113T090000</v>
      </c>
      <c r="J18" s="9">
        <f t="shared" si="1"/>
        <v>45670.375</v>
      </c>
      <c r="K18" s="9">
        <f t="shared" si="2"/>
        <v>45670.416666666664</v>
      </c>
      <c r="L18" t="str" cm="1">
        <f t="array" ref="L18">INDEX($A$2:$A$2904,$G18+L$1)</f>
        <v>DTEND:20250113T110000Z</v>
      </c>
      <c r="M18" t="str">
        <f t="shared" si="3"/>
        <v>20250113T110000</v>
      </c>
      <c r="N18" s="9">
        <f t="shared" si="4"/>
        <v>45670.458333333336</v>
      </c>
      <c r="O18" s="9">
        <f t="shared" si="5"/>
        <v>45670.5</v>
      </c>
    </row>
    <row r="19" spans="1:15" x14ac:dyDescent="0.3">
      <c r="A19" t="s">
        <v>44</v>
      </c>
      <c r="G19">
        <v>1245</v>
      </c>
      <c r="H19" t="str" cm="1">
        <f t="array" ref="H19">INDEX($A$2:$A$2904,$G19+H$1)</f>
        <v>DTSTART:20241001T110000Z</v>
      </c>
      <c r="I19" t="str">
        <f t="shared" si="0"/>
        <v>20241001T110000</v>
      </c>
      <c r="J19" s="9">
        <f t="shared" si="1"/>
        <v>45566.458333333336</v>
      </c>
      <c r="K19" s="9">
        <f t="shared" si="2"/>
        <v>45566.541666666672</v>
      </c>
      <c r="L19" t="str" cm="1">
        <f t="array" ref="L19">INDEX($A$2:$A$2904,$G19+L$1)</f>
        <v>DTEND:20241001T123000Z</v>
      </c>
      <c r="M19" t="str">
        <f t="shared" si="3"/>
        <v>20241001T123000</v>
      </c>
      <c r="N19" s="9">
        <f t="shared" si="4"/>
        <v>45566.520833333336</v>
      </c>
      <c r="O19" s="9">
        <f t="shared" si="5"/>
        <v>45566.604166666672</v>
      </c>
    </row>
    <row r="20" spans="1:15" x14ac:dyDescent="0.3">
      <c r="A20" t="s">
        <v>37</v>
      </c>
      <c r="G20">
        <v>1272</v>
      </c>
      <c r="H20" t="str" cm="1">
        <f t="array" ref="H20">INDEX($A$2:$A$2904,$G20+H$1)</f>
        <v>DTSTART:20250109T123000Z</v>
      </c>
      <c r="I20" t="str">
        <f t="shared" si="0"/>
        <v>20250109T123000</v>
      </c>
      <c r="J20" s="9">
        <f t="shared" si="1"/>
        <v>45666.520833333336</v>
      </c>
      <c r="K20" s="9">
        <f t="shared" si="2"/>
        <v>45666.5625</v>
      </c>
      <c r="L20" t="str" cm="1">
        <f t="array" ref="L20">INDEX($A$2:$A$2904,$G20+L$1)</f>
        <v>DTEND:20250109T163000Z</v>
      </c>
      <c r="M20" t="str">
        <f t="shared" si="3"/>
        <v>20250109T163000</v>
      </c>
      <c r="N20" s="9">
        <f t="shared" si="4"/>
        <v>45666.6875</v>
      </c>
      <c r="O20" s="9">
        <f t="shared" si="5"/>
        <v>45666.729166666664</v>
      </c>
    </row>
    <row r="21" spans="1:15" x14ac:dyDescent="0.3">
      <c r="A21" t="s">
        <v>683</v>
      </c>
      <c r="G21">
        <v>1418</v>
      </c>
      <c r="H21" t="str" cm="1">
        <f t="array" ref="H21">INDEX($A$2:$A$2904,$G21+H$1)</f>
        <v>DTSTART:20241113T070000Z</v>
      </c>
      <c r="I21" t="str">
        <f t="shared" si="0"/>
        <v>20241113T070000</v>
      </c>
      <c r="J21" s="9">
        <f t="shared" si="1"/>
        <v>45609.291666666664</v>
      </c>
      <c r="K21" s="9">
        <f t="shared" si="2"/>
        <v>45609.333333333328</v>
      </c>
      <c r="L21" t="str" cm="1">
        <f t="array" ref="L21">INDEX($A$2:$A$2904,$G21+L$1)</f>
        <v>DTEND:20241113T110000Z</v>
      </c>
      <c r="M21" t="str">
        <f t="shared" si="3"/>
        <v>20241113T110000</v>
      </c>
      <c r="N21" s="9">
        <f t="shared" si="4"/>
        <v>45609.458333333336</v>
      </c>
      <c r="O21" s="9">
        <f t="shared" si="5"/>
        <v>45609.5</v>
      </c>
    </row>
    <row r="22" spans="1:15" x14ac:dyDescent="0.3">
      <c r="A22" t="s">
        <v>91</v>
      </c>
      <c r="G22">
        <v>1506</v>
      </c>
      <c r="H22" t="str" cm="1">
        <f t="array" ref="H22">INDEX($A$2:$A$2904,$G22+H$1)</f>
        <v>DTSTART:20241105T123000Z</v>
      </c>
      <c r="I22" t="str">
        <f t="shared" si="0"/>
        <v>20241105T123000</v>
      </c>
      <c r="J22" s="9">
        <f t="shared" si="1"/>
        <v>45601.520833333336</v>
      </c>
      <c r="K22" s="9">
        <f t="shared" si="2"/>
        <v>45601.5625</v>
      </c>
      <c r="L22" t="str" cm="1">
        <f t="array" ref="L22">INDEX($A$2:$A$2904,$G22+L$1)</f>
        <v>DTEND:20241105T163000Z</v>
      </c>
      <c r="M22" t="str">
        <f t="shared" si="3"/>
        <v>20241105T163000</v>
      </c>
      <c r="N22" s="9">
        <f t="shared" si="4"/>
        <v>45601.6875</v>
      </c>
      <c r="O22" s="9">
        <f t="shared" si="5"/>
        <v>45601.729166666664</v>
      </c>
    </row>
    <row r="23" spans="1:15" x14ac:dyDescent="0.3">
      <c r="A23" t="s">
        <v>92</v>
      </c>
      <c r="G23">
        <v>1563</v>
      </c>
      <c r="H23" t="str" cm="1">
        <f t="array" ref="H23">INDEX($A$2:$A$2904,$G23+H$1)</f>
        <v>DTSTART:20250120T123000Z</v>
      </c>
      <c r="I23" t="str">
        <f t="shared" si="0"/>
        <v>20250120T123000</v>
      </c>
      <c r="J23" s="9">
        <f t="shared" si="1"/>
        <v>45677.520833333336</v>
      </c>
      <c r="K23" s="9">
        <f t="shared" si="2"/>
        <v>45677.5625</v>
      </c>
      <c r="L23" t="str" cm="1">
        <f t="array" ref="L23">INDEX($A$2:$A$2904,$G23+L$1)</f>
        <v>DTEND:20250120T163000Z</v>
      </c>
      <c r="M23" t="str">
        <f t="shared" si="3"/>
        <v>20250120T163000</v>
      </c>
      <c r="N23" s="9">
        <f t="shared" si="4"/>
        <v>45677.6875</v>
      </c>
      <c r="O23" s="9">
        <f t="shared" si="5"/>
        <v>45677.729166666664</v>
      </c>
    </row>
    <row r="24" spans="1:15" x14ac:dyDescent="0.3">
      <c r="A24" t="s">
        <v>74</v>
      </c>
      <c r="G24">
        <v>1603</v>
      </c>
      <c r="H24" t="str" cm="1">
        <f t="array" ref="H24">INDEX($A$2:$A$2904,$G24+H$1)</f>
        <v>DTSTART:20250113T130000Z</v>
      </c>
      <c r="I24" t="str">
        <f t="shared" si="0"/>
        <v>20250113T130000</v>
      </c>
      <c r="J24" s="9">
        <f>DATEVALUE(MID(I24,1,4)&amp;"-"&amp;MID(I24,5,2)&amp;"-"&amp;MID(I24,7,2))+TIMEVALUE(MID(I24,10,2)&amp;":"&amp;MID(I24,12,2)&amp;":"&amp;MID(I24,14,2))</f>
        <v>45670.541666666664</v>
      </c>
      <c r="K24" s="9">
        <f t="shared" ref="K24:K25" si="6">J24+IF(J24&lt;$C$5,$D$5,$D$4)</f>
        <v>45670.583333333328</v>
      </c>
      <c r="L24" t="str" cm="1">
        <f t="array" ref="L24">INDEX($A$2:$A$2904,$G24+L$1)</f>
        <v>DTEND:20250113T140000Z</v>
      </c>
      <c r="M24" t="str">
        <f t="shared" ref="M24:M25" si="7">MID(L24,FIND(":",L24)+1,LEN(L24)-FIND(":",L24)-1)</f>
        <v>20250113T140000</v>
      </c>
      <c r="N24" s="9">
        <f t="shared" ref="N24:N25" si="8">DATEVALUE(MID(M24,1,4)&amp;"-"&amp;MID(M24,5,2)&amp;"-"&amp;MID(M24,7,2))+TIMEVALUE(MID(M24,10,2)&amp;":"&amp;MID(M24,12,2)&amp;":"&amp;MID(M24,14,2))</f>
        <v>45670.583333333336</v>
      </c>
      <c r="O24" s="9">
        <f t="shared" ref="O24:O25" si="9">N24+IF(N24&lt;$C$5,$D$5,$D$4)</f>
        <v>45670.625</v>
      </c>
    </row>
    <row r="25" spans="1:15" x14ac:dyDescent="0.3">
      <c r="A25" t="s">
        <v>52</v>
      </c>
      <c r="G25">
        <v>1752</v>
      </c>
      <c r="H25" t="str" cm="1">
        <f t="array" ref="H25">INDEX($A$2:$A$2904,$G25+H$1)</f>
        <v>DTSTART:20250110T120000Z</v>
      </c>
      <c r="I25" t="str">
        <f t="shared" si="0"/>
        <v>20250110T120000</v>
      </c>
      <c r="J25" s="9">
        <f t="shared" si="1"/>
        <v>45667.5</v>
      </c>
      <c r="K25" s="9">
        <f t="shared" si="6"/>
        <v>45667.541666666664</v>
      </c>
      <c r="L25" t="str" cm="1">
        <f t="array" ref="L25">INDEX($A$2:$A$2904,$G25+L$1)</f>
        <v>DTEND:20250110T140000Z</v>
      </c>
      <c r="M25" t="str">
        <f t="shared" si="7"/>
        <v>20250110T140000</v>
      </c>
      <c r="N25" s="9">
        <f t="shared" si="8"/>
        <v>45667.583333333336</v>
      </c>
      <c r="O25" s="9">
        <f t="shared" si="9"/>
        <v>45667.625</v>
      </c>
    </row>
    <row r="26" spans="1:15" x14ac:dyDescent="0.3">
      <c r="A26" t="s">
        <v>75</v>
      </c>
    </row>
    <row r="27" spans="1:15" x14ac:dyDescent="0.3">
      <c r="A27" t="s">
        <v>684</v>
      </c>
    </row>
    <row r="28" spans="1:15" x14ac:dyDescent="0.3">
      <c r="A28" t="s">
        <v>93</v>
      </c>
    </row>
    <row r="29" spans="1:15" x14ac:dyDescent="0.3">
      <c r="A29" t="s">
        <v>43</v>
      </c>
    </row>
    <row r="30" spans="1:15" x14ac:dyDescent="0.3">
      <c r="A30" t="s">
        <v>685</v>
      </c>
    </row>
    <row r="31" spans="1:15" x14ac:dyDescent="0.3">
      <c r="A31" t="s">
        <v>686</v>
      </c>
    </row>
    <row r="32" spans="1:15" x14ac:dyDescent="0.3">
      <c r="A32" t="s">
        <v>44</v>
      </c>
    </row>
    <row r="33" spans="1:1" x14ac:dyDescent="0.3">
      <c r="A33" t="s">
        <v>37</v>
      </c>
    </row>
    <row r="34" spans="1:1" x14ac:dyDescent="0.3">
      <c r="A34" t="s">
        <v>683</v>
      </c>
    </row>
    <row r="35" spans="1:1" x14ac:dyDescent="0.3">
      <c r="A35" t="s">
        <v>349</v>
      </c>
    </row>
    <row r="36" spans="1:1" x14ac:dyDescent="0.3">
      <c r="A36" t="s">
        <v>350</v>
      </c>
    </row>
    <row r="37" spans="1:1" x14ac:dyDescent="0.3">
      <c r="A37" t="s">
        <v>351</v>
      </c>
    </row>
    <row r="38" spans="1:1" x14ac:dyDescent="0.3">
      <c r="A38" t="s">
        <v>69</v>
      </c>
    </row>
    <row r="39" spans="1:1" x14ac:dyDescent="0.3">
      <c r="A39" t="s">
        <v>352</v>
      </c>
    </row>
    <row r="40" spans="1:1" x14ac:dyDescent="0.3">
      <c r="A40" t="s">
        <v>687</v>
      </c>
    </row>
    <row r="41" spans="1:1" x14ac:dyDescent="0.3">
      <c r="A41" t="s">
        <v>353</v>
      </c>
    </row>
    <row r="42" spans="1:1" x14ac:dyDescent="0.3">
      <c r="A42" t="s">
        <v>354</v>
      </c>
    </row>
    <row r="43" spans="1:1" x14ac:dyDescent="0.3">
      <c r="A43" t="s">
        <v>43</v>
      </c>
    </row>
    <row r="44" spans="1:1" x14ac:dyDescent="0.3">
      <c r="A44" t="s">
        <v>685</v>
      </c>
    </row>
    <row r="45" spans="1:1" x14ac:dyDescent="0.3">
      <c r="A45" t="s">
        <v>686</v>
      </c>
    </row>
    <row r="46" spans="1:1" x14ac:dyDescent="0.3">
      <c r="A46" t="s">
        <v>44</v>
      </c>
    </row>
    <row r="47" spans="1:1" x14ac:dyDescent="0.3">
      <c r="A47" t="s">
        <v>37</v>
      </c>
    </row>
    <row r="48" spans="1:1" x14ac:dyDescent="0.3">
      <c r="A48" t="s">
        <v>683</v>
      </c>
    </row>
    <row r="49" spans="1:1" x14ac:dyDescent="0.3">
      <c r="A49" t="s">
        <v>156</v>
      </c>
    </row>
    <row r="50" spans="1:1" x14ac:dyDescent="0.3">
      <c r="A50" t="s">
        <v>157</v>
      </c>
    </row>
    <row r="51" spans="1:1" x14ac:dyDescent="0.3">
      <c r="A51" t="s">
        <v>158</v>
      </c>
    </row>
    <row r="52" spans="1:1" x14ac:dyDescent="0.3">
      <c r="A52" t="s">
        <v>48</v>
      </c>
    </row>
    <row r="53" spans="1:1" x14ac:dyDescent="0.3">
      <c r="A53" t="s">
        <v>159</v>
      </c>
    </row>
    <row r="54" spans="1:1" x14ac:dyDescent="0.3">
      <c r="A54" t="s">
        <v>688</v>
      </c>
    </row>
    <row r="55" spans="1:1" x14ac:dyDescent="0.3">
      <c r="A55" t="s">
        <v>160</v>
      </c>
    </row>
    <row r="56" spans="1:1" x14ac:dyDescent="0.3">
      <c r="A56" t="s">
        <v>43</v>
      </c>
    </row>
    <row r="57" spans="1:1" x14ac:dyDescent="0.3">
      <c r="A57" t="s">
        <v>685</v>
      </c>
    </row>
    <row r="58" spans="1:1" x14ac:dyDescent="0.3">
      <c r="A58" t="s">
        <v>686</v>
      </c>
    </row>
    <row r="59" spans="1:1" x14ac:dyDescent="0.3">
      <c r="A59" t="s">
        <v>44</v>
      </c>
    </row>
    <row r="60" spans="1:1" x14ac:dyDescent="0.3">
      <c r="A60" t="s">
        <v>37</v>
      </c>
    </row>
    <row r="61" spans="1:1" x14ac:dyDescent="0.3">
      <c r="A61" t="s">
        <v>683</v>
      </c>
    </row>
    <row r="62" spans="1:1" x14ac:dyDescent="0.3">
      <c r="A62" t="s">
        <v>94</v>
      </c>
    </row>
    <row r="63" spans="1:1" x14ac:dyDescent="0.3">
      <c r="A63" t="s">
        <v>95</v>
      </c>
    </row>
    <row r="64" spans="1:1" x14ac:dyDescent="0.3">
      <c r="A64" t="s">
        <v>96</v>
      </c>
    </row>
    <row r="65" spans="1:1" x14ac:dyDescent="0.3">
      <c r="A65" t="s">
        <v>69</v>
      </c>
    </row>
    <row r="66" spans="1:1" x14ac:dyDescent="0.3">
      <c r="A66" t="s">
        <v>97</v>
      </c>
    </row>
    <row r="67" spans="1:1" x14ac:dyDescent="0.3">
      <c r="A67" t="s">
        <v>689</v>
      </c>
    </row>
    <row r="68" spans="1:1" x14ac:dyDescent="0.3">
      <c r="A68" t="s">
        <v>690</v>
      </c>
    </row>
    <row r="69" spans="1:1" x14ac:dyDescent="0.3">
      <c r="A69" t="s">
        <v>98</v>
      </c>
    </row>
    <row r="70" spans="1:1" x14ac:dyDescent="0.3">
      <c r="A70" t="s">
        <v>43</v>
      </c>
    </row>
    <row r="71" spans="1:1" x14ac:dyDescent="0.3">
      <c r="A71" t="s">
        <v>685</v>
      </c>
    </row>
    <row r="72" spans="1:1" x14ac:dyDescent="0.3">
      <c r="A72" t="s">
        <v>686</v>
      </c>
    </row>
    <row r="73" spans="1:1" x14ac:dyDescent="0.3">
      <c r="A73" t="s">
        <v>44</v>
      </c>
    </row>
    <row r="74" spans="1:1" x14ac:dyDescent="0.3">
      <c r="A74" t="s">
        <v>37</v>
      </c>
    </row>
    <row r="75" spans="1:1" x14ac:dyDescent="0.3">
      <c r="A75" t="s">
        <v>683</v>
      </c>
    </row>
    <row r="76" spans="1:1" x14ac:dyDescent="0.3">
      <c r="A76" t="s">
        <v>323</v>
      </c>
    </row>
    <row r="77" spans="1:1" x14ac:dyDescent="0.3">
      <c r="A77" t="s">
        <v>590</v>
      </c>
    </row>
    <row r="78" spans="1:1" x14ac:dyDescent="0.3">
      <c r="A78" t="s">
        <v>62</v>
      </c>
    </row>
    <row r="79" spans="1:1" x14ac:dyDescent="0.3">
      <c r="A79" t="s">
        <v>591</v>
      </c>
    </row>
    <row r="80" spans="1:1" x14ac:dyDescent="0.3">
      <c r="A80" t="s">
        <v>571</v>
      </c>
    </row>
    <row r="81" spans="1:1" x14ac:dyDescent="0.3">
      <c r="A81" t="s">
        <v>691</v>
      </c>
    </row>
    <row r="82" spans="1:1" x14ac:dyDescent="0.3">
      <c r="A82" t="s">
        <v>324</v>
      </c>
    </row>
    <row r="83" spans="1:1" x14ac:dyDescent="0.3">
      <c r="A83" t="s">
        <v>43</v>
      </c>
    </row>
    <row r="84" spans="1:1" x14ac:dyDescent="0.3">
      <c r="A84" t="s">
        <v>685</v>
      </c>
    </row>
    <row r="85" spans="1:1" x14ac:dyDescent="0.3">
      <c r="A85" t="s">
        <v>686</v>
      </c>
    </row>
    <row r="86" spans="1:1" x14ac:dyDescent="0.3">
      <c r="A86" t="s">
        <v>44</v>
      </c>
    </row>
    <row r="87" spans="1:1" x14ac:dyDescent="0.3">
      <c r="A87" t="s">
        <v>37</v>
      </c>
    </row>
    <row r="88" spans="1:1" x14ac:dyDescent="0.3">
      <c r="A88" t="s">
        <v>683</v>
      </c>
    </row>
    <row r="89" spans="1:1" x14ac:dyDescent="0.3">
      <c r="A89" t="s">
        <v>389</v>
      </c>
    </row>
    <row r="90" spans="1:1" x14ac:dyDescent="0.3">
      <c r="A90" t="s">
        <v>390</v>
      </c>
    </row>
    <row r="91" spans="1:1" x14ac:dyDescent="0.3">
      <c r="A91" t="s">
        <v>121</v>
      </c>
    </row>
    <row r="92" spans="1:1" x14ac:dyDescent="0.3">
      <c r="A92" t="s">
        <v>80</v>
      </c>
    </row>
    <row r="93" spans="1:1" x14ac:dyDescent="0.3">
      <c r="A93" t="s">
        <v>692</v>
      </c>
    </row>
    <row r="94" spans="1:1" x14ac:dyDescent="0.3">
      <c r="A94" t="s">
        <v>693</v>
      </c>
    </row>
    <row r="95" spans="1:1" x14ac:dyDescent="0.3">
      <c r="A95" t="s">
        <v>391</v>
      </c>
    </row>
    <row r="96" spans="1:1" x14ac:dyDescent="0.3">
      <c r="A96" t="s">
        <v>43</v>
      </c>
    </row>
    <row r="97" spans="1:1" x14ac:dyDescent="0.3">
      <c r="A97" t="s">
        <v>685</v>
      </c>
    </row>
    <row r="98" spans="1:1" x14ac:dyDescent="0.3">
      <c r="A98" t="s">
        <v>686</v>
      </c>
    </row>
    <row r="99" spans="1:1" x14ac:dyDescent="0.3">
      <c r="A99" t="s">
        <v>44</v>
      </c>
    </row>
    <row r="100" spans="1:1" x14ac:dyDescent="0.3">
      <c r="A100" t="s">
        <v>37</v>
      </c>
    </row>
    <row r="101" spans="1:1" x14ac:dyDescent="0.3">
      <c r="A101" t="s">
        <v>683</v>
      </c>
    </row>
    <row r="102" spans="1:1" x14ac:dyDescent="0.3">
      <c r="A102" t="s">
        <v>129</v>
      </c>
    </row>
    <row r="103" spans="1:1" x14ac:dyDescent="0.3">
      <c r="A103" t="s">
        <v>130</v>
      </c>
    </row>
    <row r="104" spans="1:1" x14ac:dyDescent="0.3">
      <c r="A104" t="s">
        <v>131</v>
      </c>
    </row>
    <row r="105" spans="1:1" x14ac:dyDescent="0.3">
      <c r="A105" t="s">
        <v>52</v>
      </c>
    </row>
    <row r="106" spans="1:1" x14ac:dyDescent="0.3">
      <c r="A106" t="s">
        <v>58</v>
      </c>
    </row>
    <row r="107" spans="1:1" x14ac:dyDescent="0.3">
      <c r="A107" t="s">
        <v>694</v>
      </c>
    </row>
    <row r="108" spans="1:1" x14ac:dyDescent="0.3">
      <c r="A108" t="s">
        <v>132</v>
      </c>
    </row>
    <row r="109" spans="1:1" x14ac:dyDescent="0.3">
      <c r="A109" t="s">
        <v>43</v>
      </c>
    </row>
    <row r="110" spans="1:1" x14ac:dyDescent="0.3">
      <c r="A110" t="s">
        <v>685</v>
      </c>
    </row>
    <row r="111" spans="1:1" x14ac:dyDescent="0.3">
      <c r="A111" t="s">
        <v>686</v>
      </c>
    </row>
    <row r="112" spans="1:1" x14ac:dyDescent="0.3">
      <c r="A112" t="s">
        <v>44</v>
      </c>
    </row>
    <row r="113" spans="1:1" x14ac:dyDescent="0.3">
      <c r="A113" t="s">
        <v>37</v>
      </c>
    </row>
    <row r="114" spans="1:1" x14ac:dyDescent="0.3">
      <c r="A114" t="s">
        <v>683</v>
      </c>
    </row>
    <row r="115" spans="1:1" x14ac:dyDescent="0.3">
      <c r="A115" t="s">
        <v>45</v>
      </c>
    </row>
    <row r="116" spans="1:1" x14ac:dyDescent="0.3">
      <c r="A116" t="s">
        <v>46</v>
      </c>
    </row>
    <row r="117" spans="1:1" x14ac:dyDescent="0.3">
      <c r="A117" t="s">
        <v>47</v>
      </c>
    </row>
    <row r="118" spans="1:1" x14ac:dyDescent="0.3">
      <c r="A118" t="s">
        <v>48</v>
      </c>
    </row>
    <row r="119" spans="1:1" x14ac:dyDescent="0.3">
      <c r="A119" t="s">
        <v>49</v>
      </c>
    </row>
    <row r="120" spans="1:1" x14ac:dyDescent="0.3">
      <c r="A120" t="s">
        <v>688</v>
      </c>
    </row>
    <row r="121" spans="1:1" x14ac:dyDescent="0.3">
      <c r="A121" t="s">
        <v>50</v>
      </c>
    </row>
    <row r="122" spans="1:1" x14ac:dyDescent="0.3">
      <c r="A122" t="s">
        <v>43</v>
      </c>
    </row>
    <row r="123" spans="1:1" x14ac:dyDescent="0.3">
      <c r="A123" t="s">
        <v>685</v>
      </c>
    </row>
    <row r="124" spans="1:1" x14ac:dyDescent="0.3">
      <c r="A124" t="s">
        <v>686</v>
      </c>
    </row>
    <row r="125" spans="1:1" x14ac:dyDescent="0.3">
      <c r="A125" t="s">
        <v>44</v>
      </c>
    </row>
    <row r="126" spans="1:1" x14ac:dyDescent="0.3">
      <c r="A126" t="s">
        <v>37</v>
      </c>
    </row>
    <row r="127" spans="1:1" x14ac:dyDescent="0.3">
      <c r="A127" t="s">
        <v>683</v>
      </c>
    </row>
    <row r="128" spans="1:1" x14ac:dyDescent="0.3">
      <c r="A128" t="s">
        <v>170</v>
      </c>
    </row>
    <row r="129" spans="1:1" x14ac:dyDescent="0.3">
      <c r="A129" t="s">
        <v>171</v>
      </c>
    </row>
    <row r="130" spans="1:1" x14ac:dyDescent="0.3">
      <c r="A130" t="s">
        <v>62</v>
      </c>
    </row>
    <row r="131" spans="1:1" x14ac:dyDescent="0.3">
      <c r="A131" t="s">
        <v>172</v>
      </c>
    </row>
    <row r="132" spans="1:1" x14ac:dyDescent="0.3">
      <c r="A132" t="s">
        <v>573</v>
      </c>
    </row>
    <row r="133" spans="1:1" x14ac:dyDescent="0.3">
      <c r="A133" t="s">
        <v>691</v>
      </c>
    </row>
    <row r="134" spans="1:1" x14ac:dyDescent="0.3">
      <c r="A134" t="s">
        <v>173</v>
      </c>
    </row>
    <row r="135" spans="1:1" x14ac:dyDescent="0.3">
      <c r="A135" t="s">
        <v>43</v>
      </c>
    </row>
    <row r="136" spans="1:1" x14ac:dyDescent="0.3">
      <c r="A136" t="s">
        <v>685</v>
      </c>
    </row>
    <row r="137" spans="1:1" x14ac:dyDescent="0.3">
      <c r="A137" t="s">
        <v>686</v>
      </c>
    </row>
    <row r="138" spans="1:1" x14ac:dyDescent="0.3">
      <c r="A138" t="s">
        <v>44</v>
      </c>
    </row>
    <row r="139" spans="1:1" x14ac:dyDescent="0.3">
      <c r="A139" t="s">
        <v>37</v>
      </c>
    </row>
    <row r="140" spans="1:1" x14ac:dyDescent="0.3">
      <c r="A140" t="s">
        <v>683</v>
      </c>
    </row>
    <row r="141" spans="1:1" x14ac:dyDescent="0.3">
      <c r="A141" t="s">
        <v>279</v>
      </c>
    </row>
    <row r="142" spans="1:1" x14ac:dyDescent="0.3">
      <c r="A142" t="s">
        <v>280</v>
      </c>
    </row>
    <row r="143" spans="1:1" x14ac:dyDescent="0.3">
      <c r="A143" t="s">
        <v>281</v>
      </c>
    </row>
    <row r="144" spans="1:1" x14ac:dyDescent="0.3">
      <c r="A144" t="s">
        <v>52</v>
      </c>
    </row>
    <row r="145" spans="1:1" x14ac:dyDescent="0.3">
      <c r="A145" t="s">
        <v>282</v>
      </c>
    </row>
    <row r="146" spans="1:1" x14ac:dyDescent="0.3">
      <c r="A146" t="s">
        <v>695</v>
      </c>
    </row>
    <row r="147" spans="1:1" x14ac:dyDescent="0.3">
      <c r="A147" t="s">
        <v>283</v>
      </c>
    </row>
    <row r="148" spans="1:1" x14ac:dyDescent="0.3">
      <c r="A148" t="s">
        <v>43</v>
      </c>
    </row>
    <row r="149" spans="1:1" x14ac:dyDescent="0.3">
      <c r="A149" t="s">
        <v>685</v>
      </c>
    </row>
    <row r="150" spans="1:1" x14ac:dyDescent="0.3">
      <c r="A150" t="s">
        <v>686</v>
      </c>
    </row>
    <row r="151" spans="1:1" x14ac:dyDescent="0.3">
      <c r="A151" t="s">
        <v>44</v>
      </c>
    </row>
    <row r="152" spans="1:1" x14ac:dyDescent="0.3">
      <c r="A152" t="s">
        <v>37</v>
      </c>
    </row>
    <row r="153" spans="1:1" x14ac:dyDescent="0.3">
      <c r="A153" t="s">
        <v>683</v>
      </c>
    </row>
    <row r="154" spans="1:1" x14ac:dyDescent="0.3">
      <c r="A154" t="s">
        <v>166</v>
      </c>
    </row>
    <row r="155" spans="1:1" x14ac:dyDescent="0.3">
      <c r="A155" t="s">
        <v>167</v>
      </c>
    </row>
    <row r="156" spans="1:1" x14ac:dyDescent="0.3">
      <c r="A156" t="s">
        <v>62</v>
      </c>
    </row>
    <row r="157" spans="1:1" x14ac:dyDescent="0.3">
      <c r="A157" t="s">
        <v>89</v>
      </c>
    </row>
    <row r="158" spans="1:1" x14ac:dyDescent="0.3">
      <c r="A158" t="s">
        <v>168</v>
      </c>
    </row>
    <row r="159" spans="1:1" x14ac:dyDescent="0.3">
      <c r="A159" t="s">
        <v>696</v>
      </c>
    </row>
    <row r="160" spans="1:1" x14ac:dyDescent="0.3">
      <c r="A160" t="s">
        <v>169</v>
      </c>
    </row>
    <row r="161" spans="1:1" x14ac:dyDescent="0.3">
      <c r="A161" t="s">
        <v>43</v>
      </c>
    </row>
    <row r="162" spans="1:1" x14ac:dyDescent="0.3">
      <c r="A162" t="s">
        <v>685</v>
      </c>
    </row>
    <row r="163" spans="1:1" x14ac:dyDescent="0.3">
      <c r="A163" t="s">
        <v>686</v>
      </c>
    </row>
    <row r="164" spans="1:1" x14ac:dyDescent="0.3">
      <c r="A164" t="s">
        <v>44</v>
      </c>
    </row>
    <row r="165" spans="1:1" x14ac:dyDescent="0.3">
      <c r="A165" t="s">
        <v>37</v>
      </c>
    </row>
    <row r="166" spans="1:1" x14ac:dyDescent="0.3">
      <c r="A166" t="s">
        <v>683</v>
      </c>
    </row>
    <row r="167" spans="1:1" x14ac:dyDescent="0.3">
      <c r="A167" t="s">
        <v>332</v>
      </c>
    </row>
    <row r="168" spans="1:1" x14ac:dyDescent="0.3">
      <c r="A168" t="s">
        <v>333</v>
      </c>
    </row>
    <row r="169" spans="1:1" x14ac:dyDescent="0.3">
      <c r="A169" t="s">
        <v>62</v>
      </c>
    </row>
    <row r="170" spans="1:1" x14ac:dyDescent="0.3">
      <c r="A170" t="s">
        <v>89</v>
      </c>
    </row>
    <row r="171" spans="1:1" x14ac:dyDescent="0.3">
      <c r="A171" t="s">
        <v>64</v>
      </c>
    </row>
    <row r="172" spans="1:1" x14ac:dyDescent="0.3">
      <c r="A172" t="s">
        <v>697</v>
      </c>
    </row>
    <row r="173" spans="1:1" x14ac:dyDescent="0.3">
      <c r="A173" t="s">
        <v>334</v>
      </c>
    </row>
    <row r="174" spans="1:1" x14ac:dyDescent="0.3">
      <c r="A174" t="s">
        <v>43</v>
      </c>
    </row>
    <row r="175" spans="1:1" x14ac:dyDescent="0.3">
      <c r="A175" t="s">
        <v>685</v>
      </c>
    </row>
    <row r="176" spans="1:1" x14ac:dyDescent="0.3">
      <c r="A176" t="s">
        <v>686</v>
      </c>
    </row>
    <row r="177" spans="1:1" x14ac:dyDescent="0.3">
      <c r="A177" t="s">
        <v>44</v>
      </c>
    </row>
    <row r="178" spans="1:1" x14ac:dyDescent="0.3">
      <c r="A178" t="s">
        <v>37</v>
      </c>
    </row>
    <row r="179" spans="1:1" x14ac:dyDescent="0.3">
      <c r="A179" t="s">
        <v>683</v>
      </c>
    </row>
    <row r="180" spans="1:1" x14ac:dyDescent="0.3">
      <c r="A180" t="s">
        <v>487</v>
      </c>
    </row>
    <row r="181" spans="1:1" x14ac:dyDescent="0.3">
      <c r="A181" t="s">
        <v>488</v>
      </c>
    </row>
    <row r="182" spans="1:1" x14ac:dyDescent="0.3">
      <c r="A182" t="s">
        <v>186</v>
      </c>
    </row>
    <row r="183" spans="1:1" x14ac:dyDescent="0.3">
      <c r="A183" t="s">
        <v>52</v>
      </c>
    </row>
    <row r="184" spans="1:1" x14ac:dyDescent="0.3">
      <c r="A184" t="s">
        <v>75</v>
      </c>
    </row>
    <row r="185" spans="1:1" x14ac:dyDescent="0.3">
      <c r="A185" t="s">
        <v>684</v>
      </c>
    </row>
    <row r="186" spans="1:1" x14ac:dyDescent="0.3">
      <c r="A186" t="s">
        <v>489</v>
      </c>
    </row>
    <row r="187" spans="1:1" x14ac:dyDescent="0.3">
      <c r="A187" t="s">
        <v>43</v>
      </c>
    </row>
    <row r="188" spans="1:1" x14ac:dyDescent="0.3">
      <c r="A188" t="s">
        <v>685</v>
      </c>
    </row>
    <row r="189" spans="1:1" x14ac:dyDescent="0.3">
      <c r="A189" t="s">
        <v>686</v>
      </c>
    </row>
    <row r="190" spans="1:1" x14ac:dyDescent="0.3">
      <c r="A190" t="s">
        <v>44</v>
      </c>
    </row>
    <row r="191" spans="1:1" x14ac:dyDescent="0.3">
      <c r="A191" t="s">
        <v>37</v>
      </c>
    </row>
    <row r="192" spans="1:1" x14ac:dyDescent="0.3">
      <c r="A192" t="s">
        <v>683</v>
      </c>
    </row>
    <row r="193" spans="1:1" x14ac:dyDescent="0.3">
      <c r="A193" t="s">
        <v>454</v>
      </c>
    </row>
    <row r="194" spans="1:1" x14ac:dyDescent="0.3">
      <c r="A194" t="s">
        <v>455</v>
      </c>
    </row>
    <row r="195" spans="1:1" x14ac:dyDescent="0.3">
      <c r="A195" t="s">
        <v>144</v>
      </c>
    </row>
    <row r="196" spans="1:1" x14ac:dyDescent="0.3">
      <c r="A196" t="s">
        <v>52</v>
      </c>
    </row>
    <row r="197" spans="1:1" x14ac:dyDescent="0.3">
      <c r="A197" t="s">
        <v>145</v>
      </c>
    </row>
    <row r="198" spans="1:1" x14ac:dyDescent="0.3">
      <c r="A198" t="s">
        <v>684</v>
      </c>
    </row>
    <row r="199" spans="1:1" x14ac:dyDescent="0.3">
      <c r="A199" t="s">
        <v>456</v>
      </c>
    </row>
    <row r="200" spans="1:1" x14ac:dyDescent="0.3">
      <c r="A200" t="s">
        <v>43</v>
      </c>
    </row>
    <row r="201" spans="1:1" x14ac:dyDescent="0.3">
      <c r="A201" t="s">
        <v>685</v>
      </c>
    </row>
    <row r="202" spans="1:1" x14ac:dyDescent="0.3">
      <c r="A202" t="s">
        <v>686</v>
      </c>
    </row>
    <row r="203" spans="1:1" x14ac:dyDescent="0.3">
      <c r="A203" t="s">
        <v>44</v>
      </c>
    </row>
    <row r="204" spans="1:1" x14ac:dyDescent="0.3">
      <c r="A204" t="s">
        <v>37</v>
      </c>
    </row>
    <row r="205" spans="1:1" x14ac:dyDescent="0.3">
      <c r="A205" t="s">
        <v>683</v>
      </c>
    </row>
    <row r="206" spans="1:1" x14ac:dyDescent="0.3">
      <c r="A206" t="s">
        <v>432</v>
      </c>
    </row>
    <row r="207" spans="1:1" x14ac:dyDescent="0.3">
      <c r="A207" t="s">
        <v>433</v>
      </c>
    </row>
    <row r="208" spans="1:1" x14ac:dyDescent="0.3">
      <c r="A208" t="s">
        <v>434</v>
      </c>
    </row>
    <row r="209" spans="1:1" x14ac:dyDescent="0.3">
      <c r="A209" t="s">
        <v>435</v>
      </c>
    </row>
    <row r="210" spans="1:1" x14ac:dyDescent="0.3">
      <c r="A210" t="s">
        <v>52</v>
      </c>
    </row>
    <row r="211" spans="1:1" x14ac:dyDescent="0.3">
      <c r="A211" t="s">
        <v>436</v>
      </c>
    </row>
    <row r="212" spans="1:1" x14ac:dyDescent="0.3">
      <c r="A212" t="s">
        <v>698</v>
      </c>
    </row>
    <row r="213" spans="1:1" x14ac:dyDescent="0.3">
      <c r="A213" t="s">
        <v>437</v>
      </c>
    </row>
    <row r="214" spans="1:1" x14ac:dyDescent="0.3">
      <c r="A214" t="s">
        <v>43</v>
      </c>
    </row>
    <row r="215" spans="1:1" x14ac:dyDescent="0.3">
      <c r="A215" t="s">
        <v>685</v>
      </c>
    </row>
    <row r="216" spans="1:1" x14ac:dyDescent="0.3">
      <c r="A216" t="s">
        <v>686</v>
      </c>
    </row>
    <row r="217" spans="1:1" x14ac:dyDescent="0.3">
      <c r="A217" t="s">
        <v>44</v>
      </c>
    </row>
    <row r="218" spans="1:1" x14ac:dyDescent="0.3">
      <c r="A218" t="s">
        <v>37</v>
      </c>
    </row>
    <row r="219" spans="1:1" x14ac:dyDescent="0.3">
      <c r="A219" t="s">
        <v>683</v>
      </c>
    </row>
    <row r="220" spans="1:1" x14ac:dyDescent="0.3">
      <c r="A220" t="s">
        <v>301</v>
      </c>
    </row>
    <row r="221" spans="1:1" x14ac:dyDescent="0.3">
      <c r="A221" t="s">
        <v>302</v>
      </c>
    </row>
    <row r="222" spans="1:1" x14ac:dyDescent="0.3">
      <c r="A222" t="s">
        <v>139</v>
      </c>
    </row>
    <row r="223" spans="1:1" x14ac:dyDescent="0.3">
      <c r="A223" t="s">
        <v>48</v>
      </c>
    </row>
    <row r="224" spans="1:1" x14ac:dyDescent="0.3">
      <c r="A224" t="s">
        <v>303</v>
      </c>
    </row>
    <row r="225" spans="1:1" x14ac:dyDescent="0.3">
      <c r="A225" t="s">
        <v>688</v>
      </c>
    </row>
    <row r="226" spans="1:1" x14ac:dyDescent="0.3">
      <c r="A226" t="s">
        <v>304</v>
      </c>
    </row>
    <row r="227" spans="1:1" x14ac:dyDescent="0.3">
      <c r="A227" t="s">
        <v>43</v>
      </c>
    </row>
    <row r="228" spans="1:1" x14ac:dyDescent="0.3">
      <c r="A228" t="s">
        <v>685</v>
      </c>
    </row>
    <row r="229" spans="1:1" x14ac:dyDescent="0.3">
      <c r="A229" t="s">
        <v>686</v>
      </c>
    </row>
    <row r="230" spans="1:1" x14ac:dyDescent="0.3">
      <c r="A230" t="s">
        <v>44</v>
      </c>
    </row>
    <row r="231" spans="1:1" x14ac:dyDescent="0.3">
      <c r="A231" t="s">
        <v>37</v>
      </c>
    </row>
    <row r="232" spans="1:1" x14ac:dyDescent="0.3">
      <c r="A232" t="s">
        <v>683</v>
      </c>
    </row>
    <row r="233" spans="1:1" x14ac:dyDescent="0.3">
      <c r="A233" t="s">
        <v>212</v>
      </c>
    </row>
    <row r="234" spans="1:1" x14ac:dyDescent="0.3">
      <c r="A234" t="s">
        <v>213</v>
      </c>
    </row>
    <row r="235" spans="1:1" x14ac:dyDescent="0.3">
      <c r="A235" t="s">
        <v>121</v>
      </c>
    </row>
    <row r="236" spans="1:1" x14ac:dyDescent="0.3">
      <c r="A236" t="s">
        <v>80</v>
      </c>
    </row>
    <row r="237" spans="1:1" x14ac:dyDescent="0.3">
      <c r="A237" t="s">
        <v>699</v>
      </c>
    </row>
    <row r="238" spans="1:1" x14ac:dyDescent="0.3">
      <c r="A238" t="s">
        <v>693</v>
      </c>
    </row>
    <row r="239" spans="1:1" x14ac:dyDescent="0.3">
      <c r="A239" t="s">
        <v>214</v>
      </c>
    </row>
    <row r="240" spans="1:1" x14ac:dyDescent="0.3">
      <c r="A240" t="s">
        <v>43</v>
      </c>
    </row>
    <row r="241" spans="1:1" x14ac:dyDescent="0.3">
      <c r="A241" t="s">
        <v>685</v>
      </c>
    </row>
    <row r="242" spans="1:1" x14ac:dyDescent="0.3">
      <c r="A242" t="s">
        <v>686</v>
      </c>
    </row>
    <row r="243" spans="1:1" x14ac:dyDescent="0.3">
      <c r="A243" t="s">
        <v>44</v>
      </c>
    </row>
    <row r="244" spans="1:1" x14ac:dyDescent="0.3">
      <c r="A244" t="s">
        <v>37</v>
      </c>
    </row>
    <row r="245" spans="1:1" x14ac:dyDescent="0.3">
      <c r="A245" t="s">
        <v>683</v>
      </c>
    </row>
    <row r="246" spans="1:1" x14ac:dyDescent="0.3">
      <c r="A246" t="s">
        <v>356</v>
      </c>
    </row>
    <row r="247" spans="1:1" x14ac:dyDescent="0.3">
      <c r="A247" t="s">
        <v>357</v>
      </c>
    </row>
    <row r="248" spans="1:1" x14ac:dyDescent="0.3">
      <c r="A248" t="s">
        <v>351</v>
      </c>
    </row>
    <row r="249" spans="1:1" x14ac:dyDescent="0.3">
      <c r="A249" t="s">
        <v>69</v>
      </c>
    </row>
    <row r="250" spans="1:1" x14ac:dyDescent="0.3">
      <c r="A250" t="s">
        <v>358</v>
      </c>
    </row>
    <row r="251" spans="1:1" x14ac:dyDescent="0.3">
      <c r="A251" t="s">
        <v>687</v>
      </c>
    </row>
    <row r="252" spans="1:1" x14ac:dyDescent="0.3">
      <c r="A252" t="s">
        <v>353</v>
      </c>
    </row>
    <row r="253" spans="1:1" x14ac:dyDescent="0.3">
      <c r="A253" t="s">
        <v>359</v>
      </c>
    </row>
    <row r="254" spans="1:1" x14ac:dyDescent="0.3">
      <c r="A254" t="s">
        <v>43</v>
      </c>
    </row>
    <row r="255" spans="1:1" x14ac:dyDescent="0.3">
      <c r="A255" t="s">
        <v>685</v>
      </c>
    </row>
    <row r="256" spans="1:1" x14ac:dyDescent="0.3">
      <c r="A256" t="s">
        <v>686</v>
      </c>
    </row>
    <row r="257" spans="1:1" x14ac:dyDescent="0.3">
      <c r="A257" t="s">
        <v>44</v>
      </c>
    </row>
    <row r="258" spans="1:1" x14ac:dyDescent="0.3">
      <c r="A258" t="s">
        <v>37</v>
      </c>
    </row>
    <row r="259" spans="1:1" x14ac:dyDescent="0.3">
      <c r="A259" t="s">
        <v>683</v>
      </c>
    </row>
    <row r="260" spans="1:1" x14ac:dyDescent="0.3">
      <c r="A260" t="s">
        <v>471</v>
      </c>
    </row>
    <row r="261" spans="1:1" x14ac:dyDescent="0.3">
      <c r="A261" t="s">
        <v>472</v>
      </c>
    </row>
    <row r="262" spans="1:1" x14ac:dyDescent="0.3">
      <c r="A262" t="s">
        <v>121</v>
      </c>
    </row>
    <row r="263" spans="1:1" x14ac:dyDescent="0.3">
      <c r="A263" t="s">
        <v>80</v>
      </c>
    </row>
    <row r="264" spans="1:1" x14ac:dyDescent="0.3">
      <c r="A264" t="s">
        <v>700</v>
      </c>
    </row>
    <row r="265" spans="1:1" x14ac:dyDescent="0.3">
      <c r="A265" t="s">
        <v>693</v>
      </c>
    </row>
    <row r="266" spans="1:1" x14ac:dyDescent="0.3">
      <c r="A266" t="s">
        <v>473</v>
      </c>
    </row>
    <row r="267" spans="1:1" x14ac:dyDescent="0.3">
      <c r="A267" t="s">
        <v>43</v>
      </c>
    </row>
    <row r="268" spans="1:1" x14ac:dyDescent="0.3">
      <c r="A268" t="s">
        <v>685</v>
      </c>
    </row>
    <row r="269" spans="1:1" x14ac:dyDescent="0.3">
      <c r="A269" t="s">
        <v>686</v>
      </c>
    </row>
    <row r="270" spans="1:1" x14ac:dyDescent="0.3">
      <c r="A270" t="s">
        <v>44</v>
      </c>
    </row>
    <row r="271" spans="1:1" x14ac:dyDescent="0.3">
      <c r="A271" t="s">
        <v>37</v>
      </c>
    </row>
    <row r="272" spans="1:1" x14ac:dyDescent="0.3">
      <c r="A272" t="s">
        <v>683</v>
      </c>
    </row>
    <row r="273" spans="1:1" x14ac:dyDescent="0.3">
      <c r="A273" t="s">
        <v>308</v>
      </c>
    </row>
    <row r="274" spans="1:1" x14ac:dyDescent="0.3">
      <c r="A274" t="s">
        <v>309</v>
      </c>
    </row>
    <row r="275" spans="1:1" x14ac:dyDescent="0.3">
      <c r="A275" t="s">
        <v>307</v>
      </c>
    </row>
    <row r="276" spans="1:1" x14ac:dyDescent="0.3">
      <c r="A276" t="s">
        <v>52</v>
      </c>
    </row>
    <row r="277" spans="1:1" x14ac:dyDescent="0.3">
      <c r="A277" t="s">
        <v>195</v>
      </c>
    </row>
    <row r="278" spans="1:1" x14ac:dyDescent="0.3">
      <c r="A278" t="s">
        <v>701</v>
      </c>
    </row>
    <row r="279" spans="1:1" x14ac:dyDescent="0.3">
      <c r="A279" t="s">
        <v>702</v>
      </c>
    </row>
    <row r="280" spans="1:1" x14ac:dyDescent="0.3">
      <c r="A280" t="s">
        <v>310</v>
      </c>
    </row>
    <row r="281" spans="1:1" x14ac:dyDescent="0.3">
      <c r="A281" t="s">
        <v>43</v>
      </c>
    </row>
    <row r="282" spans="1:1" x14ac:dyDescent="0.3">
      <c r="A282" t="s">
        <v>685</v>
      </c>
    </row>
    <row r="283" spans="1:1" x14ac:dyDescent="0.3">
      <c r="A283" t="s">
        <v>686</v>
      </c>
    </row>
    <row r="284" spans="1:1" x14ac:dyDescent="0.3">
      <c r="A284" t="s">
        <v>44</v>
      </c>
    </row>
    <row r="285" spans="1:1" x14ac:dyDescent="0.3">
      <c r="A285" t="s">
        <v>37</v>
      </c>
    </row>
    <row r="286" spans="1:1" x14ac:dyDescent="0.3">
      <c r="A286" t="s">
        <v>683</v>
      </c>
    </row>
    <row r="287" spans="1:1" x14ac:dyDescent="0.3">
      <c r="A287" t="s">
        <v>259</v>
      </c>
    </row>
    <row r="288" spans="1:1" x14ac:dyDescent="0.3">
      <c r="A288" t="s">
        <v>260</v>
      </c>
    </row>
    <row r="289" spans="1:1" x14ac:dyDescent="0.3">
      <c r="A289" t="s">
        <v>79</v>
      </c>
    </row>
    <row r="290" spans="1:1" x14ac:dyDescent="0.3">
      <c r="A290" t="s">
        <v>80</v>
      </c>
    </row>
    <row r="291" spans="1:1" x14ac:dyDescent="0.3">
      <c r="A291" t="s">
        <v>703</v>
      </c>
    </row>
    <row r="292" spans="1:1" x14ac:dyDescent="0.3">
      <c r="A292" t="s">
        <v>693</v>
      </c>
    </row>
    <row r="293" spans="1:1" x14ac:dyDescent="0.3">
      <c r="A293" t="s">
        <v>261</v>
      </c>
    </row>
    <row r="294" spans="1:1" x14ac:dyDescent="0.3">
      <c r="A294" t="s">
        <v>43</v>
      </c>
    </row>
    <row r="295" spans="1:1" x14ac:dyDescent="0.3">
      <c r="A295" t="s">
        <v>685</v>
      </c>
    </row>
    <row r="296" spans="1:1" x14ac:dyDescent="0.3">
      <c r="A296" t="s">
        <v>686</v>
      </c>
    </row>
    <row r="297" spans="1:1" x14ac:dyDescent="0.3">
      <c r="A297" t="s">
        <v>44</v>
      </c>
    </row>
    <row r="298" spans="1:1" x14ac:dyDescent="0.3">
      <c r="A298" t="s">
        <v>37</v>
      </c>
    </row>
    <row r="299" spans="1:1" x14ac:dyDescent="0.3">
      <c r="A299" t="s">
        <v>683</v>
      </c>
    </row>
    <row r="300" spans="1:1" x14ac:dyDescent="0.3">
      <c r="A300" t="s">
        <v>506</v>
      </c>
    </row>
    <row r="301" spans="1:1" x14ac:dyDescent="0.3">
      <c r="A301" t="s">
        <v>507</v>
      </c>
    </row>
    <row r="302" spans="1:1" x14ac:dyDescent="0.3">
      <c r="A302" t="s">
        <v>386</v>
      </c>
    </row>
    <row r="303" spans="1:1" x14ac:dyDescent="0.3">
      <c r="A303" t="s">
        <v>69</v>
      </c>
    </row>
    <row r="304" spans="1:1" x14ac:dyDescent="0.3">
      <c r="A304" t="s">
        <v>508</v>
      </c>
    </row>
    <row r="305" spans="1:1" x14ac:dyDescent="0.3">
      <c r="A305" t="s">
        <v>687</v>
      </c>
    </row>
    <row r="306" spans="1:1" x14ac:dyDescent="0.3">
      <c r="A306" t="s">
        <v>353</v>
      </c>
    </row>
    <row r="307" spans="1:1" x14ac:dyDescent="0.3">
      <c r="A307" t="s">
        <v>509</v>
      </c>
    </row>
    <row r="308" spans="1:1" x14ac:dyDescent="0.3">
      <c r="A308" t="s">
        <v>43</v>
      </c>
    </row>
    <row r="309" spans="1:1" x14ac:dyDescent="0.3">
      <c r="A309" t="s">
        <v>685</v>
      </c>
    </row>
    <row r="310" spans="1:1" x14ac:dyDescent="0.3">
      <c r="A310" t="s">
        <v>686</v>
      </c>
    </row>
    <row r="311" spans="1:1" x14ac:dyDescent="0.3">
      <c r="A311" t="s">
        <v>44</v>
      </c>
    </row>
    <row r="312" spans="1:1" x14ac:dyDescent="0.3">
      <c r="A312" t="s">
        <v>37</v>
      </c>
    </row>
    <row r="313" spans="1:1" x14ac:dyDescent="0.3">
      <c r="A313" t="s">
        <v>683</v>
      </c>
    </row>
    <row r="314" spans="1:1" x14ac:dyDescent="0.3">
      <c r="A314" t="s">
        <v>392</v>
      </c>
    </row>
    <row r="315" spans="1:1" x14ac:dyDescent="0.3">
      <c r="A315" t="s">
        <v>393</v>
      </c>
    </row>
    <row r="316" spans="1:1" x14ac:dyDescent="0.3">
      <c r="A316" t="s">
        <v>79</v>
      </c>
    </row>
    <row r="317" spans="1:1" x14ac:dyDescent="0.3">
      <c r="A317" t="s">
        <v>80</v>
      </c>
    </row>
    <row r="318" spans="1:1" x14ac:dyDescent="0.3">
      <c r="A318" t="s">
        <v>704</v>
      </c>
    </row>
    <row r="319" spans="1:1" x14ac:dyDescent="0.3">
      <c r="A319" t="s">
        <v>693</v>
      </c>
    </row>
    <row r="320" spans="1:1" x14ac:dyDescent="0.3">
      <c r="A320" t="s">
        <v>394</v>
      </c>
    </row>
    <row r="321" spans="1:1" x14ac:dyDescent="0.3">
      <c r="A321" t="s">
        <v>43</v>
      </c>
    </row>
    <row r="322" spans="1:1" x14ac:dyDescent="0.3">
      <c r="A322" t="s">
        <v>685</v>
      </c>
    </row>
    <row r="323" spans="1:1" x14ac:dyDescent="0.3">
      <c r="A323" t="s">
        <v>686</v>
      </c>
    </row>
    <row r="324" spans="1:1" x14ac:dyDescent="0.3">
      <c r="A324" t="s">
        <v>44</v>
      </c>
    </row>
    <row r="325" spans="1:1" x14ac:dyDescent="0.3">
      <c r="A325" t="s">
        <v>37</v>
      </c>
    </row>
    <row r="326" spans="1:1" x14ac:dyDescent="0.3">
      <c r="A326" t="s">
        <v>683</v>
      </c>
    </row>
    <row r="327" spans="1:1" x14ac:dyDescent="0.3">
      <c r="A327" t="s">
        <v>201</v>
      </c>
    </row>
    <row r="328" spans="1:1" x14ac:dyDescent="0.3">
      <c r="A328" t="s">
        <v>202</v>
      </c>
    </row>
    <row r="329" spans="1:1" x14ac:dyDescent="0.3">
      <c r="A329" t="s">
        <v>62</v>
      </c>
    </row>
    <row r="330" spans="1:1" x14ac:dyDescent="0.3">
      <c r="A330" t="s">
        <v>203</v>
      </c>
    </row>
    <row r="331" spans="1:1" x14ac:dyDescent="0.3">
      <c r="A331" t="s">
        <v>573</v>
      </c>
    </row>
    <row r="332" spans="1:1" x14ac:dyDescent="0.3">
      <c r="A332" t="s">
        <v>691</v>
      </c>
    </row>
    <row r="333" spans="1:1" x14ac:dyDescent="0.3">
      <c r="A333" t="s">
        <v>204</v>
      </c>
    </row>
    <row r="334" spans="1:1" x14ac:dyDescent="0.3">
      <c r="A334" t="s">
        <v>43</v>
      </c>
    </row>
    <row r="335" spans="1:1" x14ac:dyDescent="0.3">
      <c r="A335" t="s">
        <v>685</v>
      </c>
    </row>
    <row r="336" spans="1:1" x14ac:dyDescent="0.3">
      <c r="A336" t="s">
        <v>686</v>
      </c>
    </row>
    <row r="337" spans="1:1" x14ac:dyDescent="0.3">
      <c r="A337" t="s">
        <v>44</v>
      </c>
    </row>
    <row r="338" spans="1:1" x14ac:dyDescent="0.3">
      <c r="A338" t="s">
        <v>37</v>
      </c>
    </row>
    <row r="339" spans="1:1" x14ac:dyDescent="0.3">
      <c r="A339" t="s">
        <v>683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149</v>
      </c>
    </row>
    <row r="343" spans="1:1" x14ac:dyDescent="0.3">
      <c r="A343" t="s">
        <v>69</v>
      </c>
    </row>
    <row r="344" spans="1:1" x14ac:dyDescent="0.3">
      <c r="A344" t="s">
        <v>338</v>
      </c>
    </row>
    <row r="345" spans="1:1" x14ac:dyDescent="0.3">
      <c r="A345" t="s">
        <v>689</v>
      </c>
    </row>
    <row r="346" spans="1:1" x14ac:dyDescent="0.3">
      <c r="A346" t="s">
        <v>690</v>
      </c>
    </row>
    <row r="347" spans="1:1" x14ac:dyDescent="0.3">
      <c r="A347" t="s">
        <v>339</v>
      </c>
    </row>
    <row r="348" spans="1:1" x14ac:dyDescent="0.3">
      <c r="A348" t="s">
        <v>43</v>
      </c>
    </row>
    <row r="349" spans="1:1" x14ac:dyDescent="0.3">
      <c r="A349" t="s">
        <v>685</v>
      </c>
    </row>
    <row r="350" spans="1:1" x14ac:dyDescent="0.3">
      <c r="A350" t="s">
        <v>686</v>
      </c>
    </row>
    <row r="351" spans="1:1" x14ac:dyDescent="0.3">
      <c r="A351" t="s">
        <v>44</v>
      </c>
    </row>
    <row r="352" spans="1:1" x14ac:dyDescent="0.3">
      <c r="A352" t="s">
        <v>37</v>
      </c>
    </row>
    <row r="353" spans="1:1" x14ac:dyDescent="0.3">
      <c r="A353" t="s">
        <v>683</v>
      </c>
    </row>
    <row r="354" spans="1:1" x14ac:dyDescent="0.3">
      <c r="A354" t="s">
        <v>229</v>
      </c>
    </row>
    <row r="355" spans="1:1" x14ac:dyDescent="0.3">
      <c r="A355" t="s">
        <v>230</v>
      </c>
    </row>
    <row r="356" spans="1:1" x14ac:dyDescent="0.3">
      <c r="A356" t="s">
        <v>62</v>
      </c>
    </row>
    <row r="357" spans="1:1" x14ac:dyDescent="0.3">
      <c r="A357" t="s">
        <v>63</v>
      </c>
    </row>
    <row r="358" spans="1:1" x14ac:dyDescent="0.3">
      <c r="A358" t="s">
        <v>64</v>
      </c>
    </row>
    <row r="359" spans="1:1" x14ac:dyDescent="0.3">
      <c r="A359" t="s">
        <v>697</v>
      </c>
    </row>
    <row r="360" spans="1:1" x14ac:dyDescent="0.3">
      <c r="A360" t="s">
        <v>231</v>
      </c>
    </row>
    <row r="361" spans="1:1" x14ac:dyDescent="0.3">
      <c r="A361" t="s">
        <v>43</v>
      </c>
    </row>
    <row r="362" spans="1:1" x14ac:dyDescent="0.3">
      <c r="A362" t="s">
        <v>685</v>
      </c>
    </row>
    <row r="363" spans="1:1" x14ac:dyDescent="0.3">
      <c r="A363" t="s">
        <v>686</v>
      </c>
    </row>
    <row r="364" spans="1:1" x14ac:dyDescent="0.3">
      <c r="A364" t="s">
        <v>44</v>
      </c>
    </row>
    <row r="365" spans="1:1" x14ac:dyDescent="0.3">
      <c r="A365" t="s">
        <v>37</v>
      </c>
    </row>
    <row r="366" spans="1:1" x14ac:dyDescent="0.3">
      <c r="A366" t="s">
        <v>683</v>
      </c>
    </row>
    <row r="367" spans="1:1" x14ac:dyDescent="0.3">
      <c r="A367" t="s">
        <v>474</v>
      </c>
    </row>
    <row r="368" spans="1:1" x14ac:dyDescent="0.3">
      <c r="A368" t="s">
        <v>475</v>
      </c>
    </row>
    <row r="369" spans="1:1" x14ac:dyDescent="0.3">
      <c r="A369" t="s">
        <v>307</v>
      </c>
    </row>
    <row r="370" spans="1:1" x14ac:dyDescent="0.3">
      <c r="A370" t="s">
        <v>52</v>
      </c>
    </row>
    <row r="371" spans="1:1" x14ac:dyDescent="0.3">
      <c r="A371" t="s">
        <v>195</v>
      </c>
    </row>
    <row r="372" spans="1:1" x14ac:dyDescent="0.3">
      <c r="A372" t="s">
        <v>701</v>
      </c>
    </row>
    <row r="373" spans="1:1" x14ac:dyDescent="0.3">
      <c r="A373" t="s">
        <v>702</v>
      </c>
    </row>
    <row r="374" spans="1:1" x14ac:dyDescent="0.3">
      <c r="A374" t="s">
        <v>476</v>
      </c>
    </row>
    <row r="375" spans="1:1" x14ac:dyDescent="0.3">
      <c r="A375" t="s">
        <v>43</v>
      </c>
    </row>
    <row r="376" spans="1:1" x14ac:dyDescent="0.3">
      <c r="A376" t="s">
        <v>685</v>
      </c>
    </row>
    <row r="377" spans="1:1" x14ac:dyDescent="0.3">
      <c r="A377" t="s">
        <v>686</v>
      </c>
    </row>
    <row r="378" spans="1:1" x14ac:dyDescent="0.3">
      <c r="A378" t="s">
        <v>44</v>
      </c>
    </row>
    <row r="379" spans="1:1" x14ac:dyDescent="0.3">
      <c r="A379" t="s">
        <v>37</v>
      </c>
    </row>
    <row r="380" spans="1:1" x14ac:dyDescent="0.3">
      <c r="A380" t="s">
        <v>683</v>
      </c>
    </row>
    <row r="381" spans="1:1" x14ac:dyDescent="0.3">
      <c r="A381" t="s">
        <v>340</v>
      </c>
    </row>
    <row r="382" spans="1:1" x14ac:dyDescent="0.3">
      <c r="A382" t="s">
        <v>341</v>
      </c>
    </row>
    <row r="383" spans="1:1" x14ac:dyDescent="0.3">
      <c r="A383" t="s">
        <v>131</v>
      </c>
    </row>
    <row r="384" spans="1:1" x14ac:dyDescent="0.3">
      <c r="A384" t="s">
        <v>52</v>
      </c>
    </row>
    <row r="385" spans="1:1" x14ac:dyDescent="0.3">
      <c r="A385" t="s">
        <v>58</v>
      </c>
    </row>
    <row r="386" spans="1:1" x14ac:dyDescent="0.3">
      <c r="A386" t="s">
        <v>694</v>
      </c>
    </row>
    <row r="387" spans="1:1" x14ac:dyDescent="0.3">
      <c r="A387" t="s">
        <v>342</v>
      </c>
    </row>
    <row r="388" spans="1:1" x14ac:dyDescent="0.3">
      <c r="A388" t="s">
        <v>43</v>
      </c>
    </row>
    <row r="389" spans="1:1" x14ac:dyDescent="0.3">
      <c r="A389" t="s">
        <v>685</v>
      </c>
    </row>
    <row r="390" spans="1:1" x14ac:dyDescent="0.3">
      <c r="A390" t="s">
        <v>686</v>
      </c>
    </row>
    <row r="391" spans="1:1" x14ac:dyDescent="0.3">
      <c r="A391" t="s">
        <v>44</v>
      </c>
    </row>
    <row r="392" spans="1:1" x14ac:dyDescent="0.3">
      <c r="A392" t="s">
        <v>37</v>
      </c>
    </row>
    <row r="393" spans="1:1" x14ac:dyDescent="0.3">
      <c r="A393" t="s">
        <v>683</v>
      </c>
    </row>
    <row r="394" spans="1:1" x14ac:dyDescent="0.3">
      <c r="A394" t="s">
        <v>521</v>
      </c>
    </row>
    <row r="395" spans="1:1" x14ac:dyDescent="0.3">
      <c r="A395" t="s">
        <v>522</v>
      </c>
    </row>
    <row r="396" spans="1:1" x14ac:dyDescent="0.3">
      <c r="A396" t="s">
        <v>56</v>
      </c>
    </row>
    <row r="397" spans="1:1" x14ac:dyDescent="0.3">
      <c r="A397" t="s">
        <v>52</v>
      </c>
    </row>
    <row r="398" spans="1:1" x14ac:dyDescent="0.3">
      <c r="A398" t="s">
        <v>58</v>
      </c>
    </row>
    <row r="399" spans="1:1" x14ac:dyDescent="0.3">
      <c r="A399" t="s">
        <v>694</v>
      </c>
    </row>
    <row r="400" spans="1:1" x14ac:dyDescent="0.3">
      <c r="A400" t="s">
        <v>523</v>
      </c>
    </row>
    <row r="401" spans="1:1" x14ac:dyDescent="0.3">
      <c r="A401" t="s">
        <v>43</v>
      </c>
    </row>
    <row r="402" spans="1:1" x14ac:dyDescent="0.3">
      <c r="A402" t="s">
        <v>685</v>
      </c>
    </row>
    <row r="403" spans="1:1" x14ac:dyDescent="0.3">
      <c r="A403" t="s">
        <v>686</v>
      </c>
    </row>
    <row r="404" spans="1:1" x14ac:dyDescent="0.3">
      <c r="A404" t="s">
        <v>44</v>
      </c>
    </row>
    <row r="405" spans="1:1" x14ac:dyDescent="0.3">
      <c r="A405" t="s">
        <v>37</v>
      </c>
    </row>
    <row r="406" spans="1:1" x14ac:dyDescent="0.3">
      <c r="A406" t="s">
        <v>683</v>
      </c>
    </row>
    <row r="407" spans="1:1" x14ac:dyDescent="0.3">
      <c r="A407" t="s">
        <v>634</v>
      </c>
    </row>
    <row r="408" spans="1:1" x14ac:dyDescent="0.3">
      <c r="A408" t="s">
        <v>635</v>
      </c>
    </row>
    <row r="409" spans="1:1" x14ac:dyDescent="0.3">
      <c r="A409" t="s">
        <v>51</v>
      </c>
    </row>
    <row r="410" spans="1:1" x14ac:dyDescent="0.3">
      <c r="A410" t="s">
        <v>636</v>
      </c>
    </row>
    <row r="411" spans="1:1" x14ac:dyDescent="0.3">
      <c r="A411" t="s">
        <v>53</v>
      </c>
    </row>
    <row r="412" spans="1:1" x14ac:dyDescent="0.3">
      <c r="A412" t="s">
        <v>705</v>
      </c>
    </row>
    <row r="413" spans="1:1" x14ac:dyDescent="0.3">
      <c r="A413" t="s">
        <v>483</v>
      </c>
    </row>
    <row r="414" spans="1:1" x14ac:dyDescent="0.3">
      <c r="A414" t="s">
        <v>43</v>
      </c>
    </row>
    <row r="415" spans="1:1" x14ac:dyDescent="0.3">
      <c r="A415" t="s">
        <v>685</v>
      </c>
    </row>
    <row r="416" spans="1:1" x14ac:dyDescent="0.3">
      <c r="A416" t="s">
        <v>686</v>
      </c>
    </row>
    <row r="417" spans="1:1" x14ac:dyDescent="0.3">
      <c r="A417" t="s">
        <v>44</v>
      </c>
    </row>
    <row r="418" spans="1:1" x14ac:dyDescent="0.3">
      <c r="A418" t="s">
        <v>37</v>
      </c>
    </row>
    <row r="419" spans="1:1" x14ac:dyDescent="0.3">
      <c r="A419" t="s">
        <v>683</v>
      </c>
    </row>
    <row r="420" spans="1:1" x14ac:dyDescent="0.3">
      <c r="A420" t="s">
        <v>678</v>
      </c>
    </row>
    <row r="421" spans="1:1" x14ac:dyDescent="0.3">
      <c r="A421" t="s">
        <v>679</v>
      </c>
    </row>
    <row r="422" spans="1:1" x14ac:dyDescent="0.3">
      <c r="A422" t="s">
        <v>62</v>
      </c>
    </row>
    <row r="423" spans="1:1" x14ac:dyDescent="0.3">
      <c r="A423" t="s">
        <v>89</v>
      </c>
    </row>
    <row r="424" spans="1:1" x14ac:dyDescent="0.3">
      <c r="A424" t="s">
        <v>571</v>
      </c>
    </row>
    <row r="425" spans="1:1" x14ac:dyDescent="0.3">
      <c r="A425" t="s">
        <v>691</v>
      </c>
    </row>
    <row r="426" spans="1:1" x14ac:dyDescent="0.3">
      <c r="A426" t="s">
        <v>680</v>
      </c>
    </row>
    <row r="427" spans="1:1" x14ac:dyDescent="0.3">
      <c r="A427" t="s">
        <v>43</v>
      </c>
    </row>
    <row r="428" spans="1:1" x14ac:dyDescent="0.3">
      <c r="A428" t="s">
        <v>685</v>
      </c>
    </row>
    <row r="429" spans="1:1" x14ac:dyDescent="0.3">
      <c r="A429" t="s">
        <v>686</v>
      </c>
    </row>
    <row r="430" spans="1:1" x14ac:dyDescent="0.3">
      <c r="A430" t="s">
        <v>44</v>
      </c>
    </row>
    <row r="431" spans="1:1" x14ac:dyDescent="0.3">
      <c r="A431" t="s">
        <v>37</v>
      </c>
    </row>
    <row r="432" spans="1:1" x14ac:dyDescent="0.3">
      <c r="A432" t="s">
        <v>683</v>
      </c>
    </row>
    <row r="433" spans="1:1" x14ac:dyDescent="0.3">
      <c r="A433" t="s">
        <v>448</v>
      </c>
    </row>
    <row r="434" spans="1:1" x14ac:dyDescent="0.3">
      <c r="A434" t="s">
        <v>449</v>
      </c>
    </row>
    <row r="435" spans="1:1" x14ac:dyDescent="0.3">
      <c r="A435" t="s">
        <v>194</v>
      </c>
    </row>
    <row r="436" spans="1:1" x14ac:dyDescent="0.3">
      <c r="A436" t="s">
        <v>52</v>
      </c>
    </row>
    <row r="437" spans="1:1" x14ac:dyDescent="0.3">
      <c r="A437" t="s">
        <v>314</v>
      </c>
    </row>
    <row r="438" spans="1:1" x14ac:dyDescent="0.3">
      <c r="A438" t="s">
        <v>706</v>
      </c>
    </row>
    <row r="439" spans="1:1" x14ac:dyDescent="0.3">
      <c r="A439" t="s">
        <v>707</v>
      </c>
    </row>
    <row r="440" spans="1:1" x14ac:dyDescent="0.3">
      <c r="A440" t="s">
        <v>450</v>
      </c>
    </row>
    <row r="441" spans="1:1" x14ac:dyDescent="0.3">
      <c r="A441" t="s">
        <v>43</v>
      </c>
    </row>
    <row r="442" spans="1:1" x14ac:dyDescent="0.3">
      <c r="A442" t="s">
        <v>685</v>
      </c>
    </row>
    <row r="443" spans="1:1" x14ac:dyDescent="0.3">
      <c r="A443" t="s">
        <v>686</v>
      </c>
    </row>
    <row r="444" spans="1:1" x14ac:dyDescent="0.3">
      <c r="A444" t="s">
        <v>44</v>
      </c>
    </row>
    <row r="445" spans="1:1" x14ac:dyDescent="0.3">
      <c r="A445" t="s">
        <v>37</v>
      </c>
    </row>
    <row r="446" spans="1:1" x14ac:dyDescent="0.3">
      <c r="A446" t="s">
        <v>683</v>
      </c>
    </row>
    <row r="447" spans="1:1" x14ac:dyDescent="0.3">
      <c r="A447" t="s">
        <v>672</v>
      </c>
    </row>
    <row r="448" spans="1:1" x14ac:dyDescent="0.3">
      <c r="A448" t="s">
        <v>673</v>
      </c>
    </row>
    <row r="449" spans="1:1" x14ac:dyDescent="0.3">
      <c r="A449" t="s">
        <v>51</v>
      </c>
    </row>
    <row r="450" spans="1:1" x14ac:dyDescent="0.3">
      <c r="A450" t="s">
        <v>89</v>
      </c>
    </row>
    <row r="451" spans="1:1" x14ac:dyDescent="0.3">
      <c r="A451" t="s">
        <v>53</v>
      </c>
    </row>
    <row r="452" spans="1:1" x14ac:dyDescent="0.3">
      <c r="A452" t="s">
        <v>705</v>
      </c>
    </row>
    <row r="453" spans="1:1" x14ac:dyDescent="0.3">
      <c r="A453" t="s">
        <v>674</v>
      </c>
    </row>
    <row r="454" spans="1:1" x14ac:dyDescent="0.3">
      <c r="A454" t="s">
        <v>43</v>
      </c>
    </row>
    <row r="455" spans="1:1" x14ac:dyDescent="0.3">
      <c r="A455" t="s">
        <v>685</v>
      </c>
    </row>
    <row r="456" spans="1:1" x14ac:dyDescent="0.3">
      <c r="A456" t="s">
        <v>686</v>
      </c>
    </row>
    <row r="457" spans="1:1" x14ac:dyDescent="0.3">
      <c r="A457" t="s">
        <v>44</v>
      </c>
    </row>
    <row r="458" spans="1:1" x14ac:dyDescent="0.3">
      <c r="A458" t="s">
        <v>37</v>
      </c>
    </row>
    <row r="459" spans="1:1" x14ac:dyDescent="0.3">
      <c r="A459" t="s">
        <v>683</v>
      </c>
    </row>
    <row r="460" spans="1:1" x14ac:dyDescent="0.3">
      <c r="A460" t="s">
        <v>467</v>
      </c>
    </row>
    <row r="461" spans="1:1" x14ac:dyDescent="0.3">
      <c r="A461" t="s">
        <v>468</v>
      </c>
    </row>
    <row r="462" spans="1:1" x14ac:dyDescent="0.3">
      <c r="A462" t="s">
        <v>149</v>
      </c>
    </row>
    <row r="463" spans="1:1" x14ac:dyDescent="0.3">
      <c r="A463" t="s">
        <v>69</v>
      </c>
    </row>
    <row r="464" spans="1:1" x14ac:dyDescent="0.3">
      <c r="A464" t="s">
        <v>469</v>
      </c>
    </row>
    <row r="465" spans="1:1" x14ac:dyDescent="0.3">
      <c r="A465" t="s">
        <v>689</v>
      </c>
    </row>
    <row r="466" spans="1:1" x14ac:dyDescent="0.3">
      <c r="A466" t="s">
        <v>690</v>
      </c>
    </row>
    <row r="467" spans="1:1" x14ac:dyDescent="0.3">
      <c r="A467" t="s">
        <v>470</v>
      </c>
    </row>
    <row r="468" spans="1:1" x14ac:dyDescent="0.3">
      <c r="A468" t="s">
        <v>43</v>
      </c>
    </row>
    <row r="469" spans="1:1" x14ac:dyDescent="0.3">
      <c r="A469" t="s">
        <v>685</v>
      </c>
    </row>
    <row r="470" spans="1:1" x14ac:dyDescent="0.3">
      <c r="A470" t="s">
        <v>686</v>
      </c>
    </row>
    <row r="471" spans="1:1" x14ac:dyDescent="0.3">
      <c r="A471" t="s">
        <v>44</v>
      </c>
    </row>
    <row r="472" spans="1:1" x14ac:dyDescent="0.3">
      <c r="A472" t="s">
        <v>37</v>
      </c>
    </row>
    <row r="473" spans="1:1" x14ac:dyDescent="0.3">
      <c r="A473" t="s">
        <v>683</v>
      </c>
    </row>
    <row r="474" spans="1:1" x14ac:dyDescent="0.3">
      <c r="A474" t="s">
        <v>328</v>
      </c>
    </row>
    <row r="475" spans="1:1" x14ac:dyDescent="0.3">
      <c r="A475" t="s">
        <v>329</v>
      </c>
    </row>
    <row r="476" spans="1:1" x14ac:dyDescent="0.3">
      <c r="A476" t="s">
        <v>330</v>
      </c>
    </row>
    <row r="477" spans="1:1" x14ac:dyDescent="0.3">
      <c r="A477" t="s">
        <v>52</v>
      </c>
    </row>
    <row r="478" spans="1:1" x14ac:dyDescent="0.3">
      <c r="A478" t="s">
        <v>195</v>
      </c>
    </row>
    <row r="479" spans="1:1" x14ac:dyDescent="0.3">
      <c r="A479" t="s">
        <v>701</v>
      </c>
    </row>
    <row r="480" spans="1:1" x14ac:dyDescent="0.3">
      <c r="A480" t="s">
        <v>702</v>
      </c>
    </row>
    <row r="481" spans="1:1" x14ac:dyDescent="0.3">
      <c r="A481" t="s">
        <v>331</v>
      </c>
    </row>
    <row r="482" spans="1:1" x14ac:dyDescent="0.3">
      <c r="A482" t="s">
        <v>43</v>
      </c>
    </row>
    <row r="483" spans="1:1" x14ac:dyDescent="0.3">
      <c r="A483" t="s">
        <v>685</v>
      </c>
    </row>
    <row r="484" spans="1:1" x14ac:dyDescent="0.3">
      <c r="A484" t="s">
        <v>686</v>
      </c>
    </row>
    <row r="485" spans="1:1" x14ac:dyDescent="0.3">
      <c r="A485" t="s">
        <v>44</v>
      </c>
    </row>
    <row r="486" spans="1:1" x14ac:dyDescent="0.3">
      <c r="A486" t="s">
        <v>37</v>
      </c>
    </row>
    <row r="487" spans="1:1" x14ac:dyDescent="0.3">
      <c r="A487" t="s">
        <v>683</v>
      </c>
    </row>
    <row r="488" spans="1:1" x14ac:dyDescent="0.3">
      <c r="A488" t="s">
        <v>99</v>
      </c>
    </row>
    <row r="489" spans="1:1" x14ac:dyDescent="0.3">
      <c r="A489" t="s">
        <v>100</v>
      </c>
    </row>
    <row r="490" spans="1:1" x14ac:dyDescent="0.3">
      <c r="A490" t="s">
        <v>47</v>
      </c>
    </row>
    <row r="491" spans="1:1" x14ac:dyDescent="0.3">
      <c r="A491" t="s">
        <v>101</v>
      </c>
    </row>
    <row r="492" spans="1:1" x14ac:dyDescent="0.3">
      <c r="A492" t="s">
        <v>102</v>
      </c>
    </row>
    <row r="493" spans="1:1" x14ac:dyDescent="0.3">
      <c r="A493" t="s">
        <v>688</v>
      </c>
    </row>
    <row r="494" spans="1:1" x14ac:dyDescent="0.3">
      <c r="A494" t="s">
        <v>103</v>
      </c>
    </row>
    <row r="495" spans="1:1" x14ac:dyDescent="0.3">
      <c r="A495" t="s">
        <v>43</v>
      </c>
    </row>
    <row r="496" spans="1:1" x14ac:dyDescent="0.3">
      <c r="A496" t="s">
        <v>685</v>
      </c>
    </row>
    <row r="497" spans="1:1" x14ac:dyDescent="0.3">
      <c r="A497" t="s">
        <v>686</v>
      </c>
    </row>
    <row r="498" spans="1:1" x14ac:dyDescent="0.3">
      <c r="A498" t="s">
        <v>44</v>
      </c>
    </row>
    <row r="499" spans="1:1" x14ac:dyDescent="0.3">
      <c r="A499" t="s">
        <v>37</v>
      </c>
    </row>
    <row r="500" spans="1:1" x14ac:dyDescent="0.3">
      <c r="A500" t="s">
        <v>683</v>
      </c>
    </row>
    <row r="501" spans="1:1" x14ac:dyDescent="0.3">
      <c r="A501" t="s">
        <v>177</v>
      </c>
    </row>
    <row r="502" spans="1:1" x14ac:dyDescent="0.3">
      <c r="A502" t="s">
        <v>178</v>
      </c>
    </row>
    <row r="503" spans="1:1" x14ac:dyDescent="0.3">
      <c r="A503" t="s">
        <v>68</v>
      </c>
    </row>
    <row r="504" spans="1:1" x14ac:dyDescent="0.3">
      <c r="A504" t="s">
        <v>69</v>
      </c>
    </row>
    <row r="505" spans="1:1" x14ac:dyDescent="0.3">
      <c r="A505" t="s">
        <v>179</v>
      </c>
    </row>
    <row r="506" spans="1:1" x14ac:dyDescent="0.3">
      <c r="A506" t="s">
        <v>698</v>
      </c>
    </row>
    <row r="507" spans="1:1" x14ac:dyDescent="0.3">
      <c r="A507" t="s">
        <v>180</v>
      </c>
    </row>
    <row r="508" spans="1:1" x14ac:dyDescent="0.3">
      <c r="A508" t="s">
        <v>43</v>
      </c>
    </row>
    <row r="509" spans="1:1" x14ac:dyDescent="0.3">
      <c r="A509" t="s">
        <v>685</v>
      </c>
    </row>
    <row r="510" spans="1:1" x14ac:dyDescent="0.3">
      <c r="A510" t="s">
        <v>686</v>
      </c>
    </row>
    <row r="511" spans="1:1" x14ac:dyDescent="0.3">
      <c r="A511" t="s">
        <v>44</v>
      </c>
    </row>
    <row r="512" spans="1:1" x14ac:dyDescent="0.3">
      <c r="A512" t="s">
        <v>37</v>
      </c>
    </row>
    <row r="513" spans="1:1" x14ac:dyDescent="0.3">
      <c r="A513" t="s">
        <v>683</v>
      </c>
    </row>
    <row r="514" spans="1:1" x14ac:dyDescent="0.3">
      <c r="A514" t="s">
        <v>384</v>
      </c>
    </row>
    <row r="515" spans="1:1" x14ac:dyDescent="0.3">
      <c r="A515" t="s">
        <v>385</v>
      </c>
    </row>
    <row r="516" spans="1:1" x14ac:dyDescent="0.3">
      <c r="A516" t="s">
        <v>386</v>
      </c>
    </row>
    <row r="517" spans="1:1" x14ac:dyDescent="0.3">
      <c r="A517" t="s">
        <v>69</v>
      </c>
    </row>
    <row r="518" spans="1:1" x14ac:dyDescent="0.3">
      <c r="A518" t="s">
        <v>387</v>
      </c>
    </row>
    <row r="519" spans="1:1" x14ac:dyDescent="0.3">
      <c r="A519" t="s">
        <v>687</v>
      </c>
    </row>
    <row r="520" spans="1:1" x14ac:dyDescent="0.3">
      <c r="A520" t="s">
        <v>353</v>
      </c>
    </row>
    <row r="521" spans="1:1" x14ac:dyDescent="0.3">
      <c r="A521" t="s">
        <v>388</v>
      </c>
    </row>
    <row r="522" spans="1:1" x14ac:dyDescent="0.3">
      <c r="A522" t="s">
        <v>43</v>
      </c>
    </row>
    <row r="523" spans="1:1" x14ac:dyDescent="0.3">
      <c r="A523" t="s">
        <v>685</v>
      </c>
    </row>
    <row r="524" spans="1:1" x14ac:dyDescent="0.3">
      <c r="A524" t="s">
        <v>686</v>
      </c>
    </row>
    <row r="525" spans="1:1" x14ac:dyDescent="0.3">
      <c r="A525" t="s">
        <v>44</v>
      </c>
    </row>
    <row r="526" spans="1:1" x14ac:dyDescent="0.3">
      <c r="A526" t="s">
        <v>37</v>
      </c>
    </row>
    <row r="527" spans="1:1" x14ac:dyDescent="0.3">
      <c r="A527" t="s">
        <v>683</v>
      </c>
    </row>
    <row r="528" spans="1:1" x14ac:dyDescent="0.3">
      <c r="A528" t="s">
        <v>415</v>
      </c>
    </row>
    <row r="529" spans="1:1" x14ac:dyDescent="0.3">
      <c r="A529" t="s">
        <v>416</v>
      </c>
    </row>
    <row r="530" spans="1:1" x14ac:dyDescent="0.3">
      <c r="A530" t="s">
        <v>131</v>
      </c>
    </row>
    <row r="531" spans="1:1" x14ac:dyDescent="0.3">
      <c r="A531" t="s">
        <v>57</v>
      </c>
    </row>
    <row r="532" spans="1:1" x14ac:dyDescent="0.3">
      <c r="A532" t="s">
        <v>58</v>
      </c>
    </row>
    <row r="533" spans="1:1" x14ac:dyDescent="0.3">
      <c r="A533" t="s">
        <v>694</v>
      </c>
    </row>
    <row r="534" spans="1:1" x14ac:dyDescent="0.3">
      <c r="A534" t="s">
        <v>417</v>
      </c>
    </row>
    <row r="535" spans="1:1" x14ac:dyDescent="0.3">
      <c r="A535" t="s">
        <v>43</v>
      </c>
    </row>
    <row r="536" spans="1:1" x14ac:dyDescent="0.3">
      <c r="A536" t="s">
        <v>685</v>
      </c>
    </row>
    <row r="537" spans="1:1" x14ac:dyDescent="0.3">
      <c r="A537" t="s">
        <v>686</v>
      </c>
    </row>
    <row r="538" spans="1:1" x14ac:dyDescent="0.3">
      <c r="A538" t="s">
        <v>44</v>
      </c>
    </row>
    <row r="539" spans="1:1" x14ac:dyDescent="0.3">
      <c r="A539" t="s">
        <v>37</v>
      </c>
    </row>
    <row r="540" spans="1:1" x14ac:dyDescent="0.3">
      <c r="A540" t="s">
        <v>683</v>
      </c>
    </row>
    <row r="541" spans="1:1" x14ac:dyDescent="0.3">
      <c r="A541" t="s">
        <v>54</v>
      </c>
    </row>
    <row r="542" spans="1:1" x14ac:dyDescent="0.3">
      <c r="A542" t="s">
        <v>55</v>
      </c>
    </row>
    <row r="543" spans="1:1" x14ac:dyDescent="0.3">
      <c r="A543" t="s">
        <v>56</v>
      </c>
    </row>
    <row r="544" spans="1:1" x14ac:dyDescent="0.3">
      <c r="A544" t="s">
        <v>57</v>
      </c>
    </row>
    <row r="545" spans="1:1" x14ac:dyDescent="0.3">
      <c r="A545" t="s">
        <v>58</v>
      </c>
    </row>
    <row r="546" spans="1:1" x14ac:dyDescent="0.3">
      <c r="A546" t="s">
        <v>694</v>
      </c>
    </row>
    <row r="547" spans="1:1" x14ac:dyDescent="0.3">
      <c r="A547" t="s">
        <v>59</v>
      </c>
    </row>
    <row r="548" spans="1:1" x14ac:dyDescent="0.3">
      <c r="A548" t="s">
        <v>43</v>
      </c>
    </row>
    <row r="549" spans="1:1" x14ac:dyDescent="0.3">
      <c r="A549" t="s">
        <v>685</v>
      </c>
    </row>
    <row r="550" spans="1:1" x14ac:dyDescent="0.3">
      <c r="A550" t="s">
        <v>686</v>
      </c>
    </row>
    <row r="551" spans="1:1" x14ac:dyDescent="0.3">
      <c r="A551" t="s">
        <v>44</v>
      </c>
    </row>
    <row r="552" spans="1:1" x14ac:dyDescent="0.3">
      <c r="A552" t="s">
        <v>37</v>
      </c>
    </row>
    <row r="553" spans="1:1" x14ac:dyDescent="0.3">
      <c r="A553" t="s">
        <v>683</v>
      </c>
    </row>
    <row r="554" spans="1:1" x14ac:dyDescent="0.3">
      <c r="A554" t="s">
        <v>429</v>
      </c>
    </row>
    <row r="555" spans="1:1" x14ac:dyDescent="0.3">
      <c r="A555" t="s">
        <v>430</v>
      </c>
    </row>
    <row r="556" spans="1:1" x14ac:dyDescent="0.3">
      <c r="A556" t="s">
        <v>62</v>
      </c>
    </row>
    <row r="557" spans="1:1" x14ac:dyDescent="0.3">
      <c r="A557" t="s">
        <v>89</v>
      </c>
    </row>
    <row r="558" spans="1:1" x14ac:dyDescent="0.3">
      <c r="A558" t="s">
        <v>589</v>
      </c>
    </row>
    <row r="559" spans="1:1" x14ac:dyDescent="0.3">
      <c r="A559" t="s">
        <v>708</v>
      </c>
    </row>
    <row r="560" spans="1:1" x14ac:dyDescent="0.3">
      <c r="A560" t="s">
        <v>431</v>
      </c>
    </row>
    <row r="561" spans="1:1" x14ac:dyDescent="0.3">
      <c r="A561" t="s">
        <v>43</v>
      </c>
    </row>
    <row r="562" spans="1:1" x14ac:dyDescent="0.3">
      <c r="A562" t="s">
        <v>685</v>
      </c>
    </row>
    <row r="563" spans="1:1" x14ac:dyDescent="0.3">
      <c r="A563" t="s">
        <v>686</v>
      </c>
    </row>
    <row r="564" spans="1:1" x14ac:dyDescent="0.3">
      <c r="A564" t="s">
        <v>44</v>
      </c>
    </row>
    <row r="565" spans="1:1" x14ac:dyDescent="0.3">
      <c r="A565" t="s">
        <v>37</v>
      </c>
    </row>
    <row r="566" spans="1:1" x14ac:dyDescent="0.3">
      <c r="A566" t="s">
        <v>683</v>
      </c>
    </row>
    <row r="567" spans="1:1" x14ac:dyDescent="0.3">
      <c r="A567" t="s">
        <v>496</v>
      </c>
    </row>
    <row r="568" spans="1:1" x14ac:dyDescent="0.3">
      <c r="A568" t="s">
        <v>497</v>
      </c>
    </row>
    <row r="569" spans="1:1" x14ac:dyDescent="0.3">
      <c r="A569" t="s">
        <v>74</v>
      </c>
    </row>
    <row r="570" spans="1:1" x14ac:dyDescent="0.3">
      <c r="A570" t="s">
        <v>52</v>
      </c>
    </row>
    <row r="571" spans="1:1" x14ac:dyDescent="0.3">
      <c r="A571" t="s">
        <v>75</v>
      </c>
    </row>
    <row r="572" spans="1:1" x14ac:dyDescent="0.3">
      <c r="A572" t="s">
        <v>684</v>
      </c>
    </row>
    <row r="573" spans="1:1" x14ac:dyDescent="0.3">
      <c r="A573" t="s">
        <v>498</v>
      </c>
    </row>
    <row r="574" spans="1:1" x14ac:dyDescent="0.3">
      <c r="A574" t="s">
        <v>43</v>
      </c>
    </row>
    <row r="575" spans="1:1" x14ac:dyDescent="0.3">
      <c r="A575" t="s">
        <v>685</v>
      </c>
    </row>
    <row r="576" spans="1:1" x14ac:dyDescent="0.3">
      <c r="A576" t="s">
        <v>686</v>
      </c>
    </row>
    <row r="577" spans="1:1" x14ac:dyDescent="0.3">
      <c r="A577" t="s">
        <v>44</v>
      </c>
    </row>
    <row r="578" spans="1:1" x14ac:dyDescent="0.3">
      <c r="A578" t="s">
        <v>37</v>
      </c>
    </row>
    <row r="579" spans="1:1" x14ac:dyDescent="0.3">
      <c r="A579" t="s">
        <v>683</v>
      </c>
    </row>
    <row r="580" spans="1:1" x14ac:dyDescent="0.3">
      <c r="A580" t="s">
        <v>316</v>
      </c>
    </row>
    <row r="581" spans="1:1" x14ac:dyDescent="0.3">
      <c r="A581" t="s">
        <v>317</v>
      </c>
    </row>
    <row r="582" spans="1:1" x14ac:dyDescent="0.3">
      <c r="A582" t="s">
        <v>56</v>
      </c>
    </row>
    <row r="583" spans="1:1" x14ac:dyDescent="0.3">
      <c r="A583" t="s">
        <v>52</v>
      </c>
    </row>
    <row r="584" spans="1:1" x14ac:dyDescent="0.3">
      <c r="A584" t="s">
        <v>58</v>
      </c>
    </row>
    <row r="585" spans="1:1" x14ac:dyDescent="0.3">
      <c r="A585" t="s">
        <v>694</v>
      </c>
    </row>
    <row r="586" spans="1:1" x14ac:dyDescent="0.3">
      <c r="A586" t="s">
        <v>318</v>
      </c>
    </row>
    <row r="587" spans="1:1" x14ac:dyDescent="0.3">
      <c r="A587" t="s">
        <v>43</v>
      </c>
    </row>
    <row r="588" spans="1:1" x14ac:dyDescent="0.3">
      <c r="A588" t="s">
        <v>685</v>
      </c>
    </row>
    <row r="589" spans="1:1" x14ac:dyDescent="0.3">
      <c r="A589" t="s">
        <v>686</v>
      </c>
    </row>
    <row r="590" spans="1:1" x14ac:dyDescent="0.3">
      <c r="A590" t="s">
        <v>44</v>
      </c>
    </row>
    <row r="591" spans="1:1" x14ac:dyDescent="0.3">
      <c r="A591" t="s">
        <v>37</v>
      </c>
    </row>
    <row r="592" spans="1:1" x14ac:dyDescent="0.3">
      <c r="A592" t="s">
        <v>683</v>
      </c>
    </row>
    <row r="593" spans="1:1" x14ac:dyDescent="0.3">
      <c r="A593" t="s">
        <v>191</v>
      </c>
    </row>
    <row r="594" spans="1:1" x14ac:dyDescent="0.3">
      <c r="A594" t="s">
        <v>192</v>
      </c>
    </row>
    <row r="595" spans="1:1" x14ac:dyDescent="0.3">
      <c r="A595" t="s">
        <v>121</v>
      </c>
    </row>
    <row r="596" spans="1:1" x14ac:dyDescent="0.3">
      <c r="A596" t="s">
        <v>80</v>
      </c>
    </row>
    <row r="597" spans="1:1" x14ac:dyDescent="0.3">
      <c r="A597" t="s">
        <v>709</v>
      </c>
    </row>
    <row r="598" spans="1:1" x14ac:dyDescent="0.3">
      <c r="A598" t="s">
        <v>693</v>
      </c>
    </row>
    <row r="599" spans="1:1" x14ac:dyDescent="0.3">
      <c r="A599" t="s">
        <v>193</v>
      </c>
    </row>
    <row r="600" spans="1:1" x14ac:dyDescent="0.3">
      <c r="A600" t="s">
        <v>43</v>
      </c>
    </row>
    <row r="601" spans="1:1" x14ac:dyDescent="0.3">
      <c r="A601" t="s">
        <v>685</v>
      </c>
    </row>
    <row r="602" spans="1:1" x14ac:dyDescent="0.3">
      <c r="A602" t="s">
        <v>686</v>
      </c>
    </row>
    <row r="603" spans="1:1" x14ac:dyDescent="0.3">
      <c r="A603" t="s">
        <v>44</v>
      </c>
    </row>
    <row r="604" spans="1:1" x14ac:dyDescent="0.3">
      <c r="A604" t="s">
        <v>37</v>
      </c>
    </row>
    <row r="605" spans="1:1" x14ac:dyDescent="0.3">
      <c r="A605" t="s">
        <v>683</v>
      </c>
    </row>
    <row r="606" spans="1:1" x14ac:dyDescent="0.3">
      <c r="A606" t="s">
        <v>345</v>
      </c>
    </row>
    <row r="607" spans="1:1" x14ac:dyDescent="0.3">
      <c r="A607" t="s">
        <v>346</v>
      </c>
    </row>
    <row r="608" spans="1:1" x14ac:dyDescent="0.3">
      <c r="A608" t="s">
        <v>139</v>
      </c>
    </row>
    <row r="609" spans="1:1" x14ac:dyDescent="0.3">
      <c r="A609" t="s">
        <v>48</v>
      </c>
    </row>
    <row r="610" spans="1:1" x14ac:dyDescent="0.3">
      <c r="A610" t="s">
        <v>347</v>
      </c>
    </row>
    <row r="611" spans="1:1" x14ac:dyDescent="0.3">
      <c r="A611" t="s">
        <v>688</v>
      </c>
    </row>
    <row r="612" spans="1:1" x14ac:dyDescent="0.3">
      <c r="A612" t="s">
        <v>348</v>
      </c>
    </row>
    <row r="613" spans="1:1" x14ac:dyDescent="0.3">
      <c r="A613" t="s">
        <v>43</v>
      </c>
    </row>
    <row r="614" spans="1:1" x14ac:dyDescent="0.3">
      <c r="A614" t="s">
        <v>685</v>
      </c>
    </row>
    <row r="615" spans="1:1" x14ac:dyDescent="0.3">
      <c r="A615" t="s">
        <v>686</v>
      </c>
    </row>
    <row r="616" spans="1:1" x14ac:dyDescent="0.3">
      <c r="A616" t="s">
        <v>44</v>
      </c>
    </row>
    <row r="617" spans="1:1" x14ac:dyDescent="0.3">
      <c r="A617" t="s">
        <v>37</v>
      </c>
    </row>
    <row r="618" spans="1:1" x14ac:dyDescent="0.3">
      <c r="A618" t="s">
        <v>683</v>
      </c>
    </row>
    <row r="619" spans="1:1" x14ac:dyDescent="0.3">
      <c r="A619" t="s">
        <v>152</v>
      </c>
    </row>
    <row r="620" spans="1:1" x14ac:dyDescent="0.3">
      <c r="A620" t="s">
        <v>153</v>
      </c>
    </row>
    <row r="621" spans="1:1" x14ac:dyDescent="0.3">
      <c r="A621" t="s">
        <v>62</v>
      </c>
    </row>
    <row r="622" spans="1:1" x14ac:dyDescent="0.3">
      <c r="A622" t="s">
        <v>89</v>
      </c>
    </row>
    <row r="623" spans="1:1" x14ac:dyDescent="0.3">
      <c r="A623" t="s">
        <v>154</v>
      </c>
    </row>
    <row r="624" spans="1:1" x14ac:dyDescent="0.3">
      <c r="A624" t="s">
        <v>710</v>
      </c>
    </row>
    <row r="625" spans="1:1" x14ac:dyDescent="0.3">
      <c r="A625" t="s">
        <v>711</v>
      </c>
    </row>
    <row r="626" spans="1:1" x14ac:dyDescent="0.3">
      <c r="A626" t="s">
        <v>155</v>
      </c>
    </row>
    <row r="627" spans="1:1" x14ac:dyDescent="0.3">
      <c r="A627" t="s">
        <v>43</v>
      </c>
    </row>
    <row r="628" spans="1:1" x14ac:dyDescent="0.3">
      <c r="A628" t="s">
        <v>685</v>
      </c>
    </row>
    <row r="629" spans="1:1" x14ac:dyDescent="0.3">
      <c r="A629" t="s">
        <v>686</v>
      </c>
    </row>
    <row r="630" spans="1:1" x14ac:dyDescent="0.3">
      <c r="A630" t="s">
        <v>44</v>
      </c>
    </row>
    <row r="631" spans="1:1" x14ac:dyDescent="0.3">
      <c r="A631" t="s">
        <v>37</v>
      </c>
    </row>
    <row r="632" spans="1:1" x14ac:dyDescent="0.3">
      <c r="A632" t="s">
        <v>683</v>
      </c>
    </row>
    <row r="633" spans="1:1" x14ac:dyDescent="0.3">
      <c r="A633" t="s">
        <v>243</v>
      </c>
    </row>
    <row r="634" spans="1:1" x14ac:dyDescent="0.3">
      <c r="A634" t="s">
        <v>244</v>
      </c>
    </row>
    <row r="635" spans="1:1" x14ac:dyDescent="0.3">
      <c r="A635" t="s">
        <v>96</v>
      </c>
    </row>
    <row r="636" spans="1:1" x14ac:dyDescent="0.3">
      <c r="A636" t="s">
        <v>69</v>
      </c>
    </row>
    <row r="637" spans="1:1" x14ac:dyDescent="0.3">
      <c r="A637" t="s">
        <v>245</v>
      </c>
    </row>
    <row r="638" spans="1:1" x14ac:dyDescent="0.3">
      <c r="A638" t="s">
        <v>689</v>
      </c>
    </row>
    <row r="639" spans="1:1" x14ac:dyDescent="0.3">
      <c r="A639" t="s">
        <v>690</v>
      </c>
    </row>
    <row r="640" spans="1:1" x14ac:dyDescent="0.3">
      <c r="A640" t="s">
        <v>246</v>
      </c>
    </row>
    <row r="641" spans="1:1" x14ac:dyDescent="0.3">
      <c r="A641" t="s">
        <v>43</v>
      </c>
    </row>
    <row r="642" spans="1:1" x14ac:dyDescent="0.3">
      <c r="A642" t="s">
        <v>685</v>
      </c>
    </row>
    <row r="643" spans="1:1" x14ac:dyDescent="0.3">
      <c r="A643" t="s">
        <v>686</v>
      </c>
    </row>
    <row r="644" spans="1:1" x14ac:dyDescent="0.3">
      <c r="A644" t="s">
        <v>44</v>
      </c>
    </row>
    <row r="645" spans="1:1" x14ac:dyDescent="0.3">
      <c r="A645" t="s">
        <v>37</v>
      </c>
    </row>
    <row r="646" spans="1:1" x14ac:dyDescent="0.3">
      <c r="A646" t="s">
        <v>683</v>
      </c>
    </row>
    <row r="647" spans="1:1" x14ac:dyDescent="0.3">
      <c r="A647" t="s">
        <v>215</v>
      </c>
    </row>
    <row r="648" spans="1:1" x14ac:dyDescent="0.3">
      <c r="A648" t="s">
        <v>216</v>
      </c>
    </row>
    <row r="649" spans="1:1" x14ac:dyDescent="0.3">
      <c r="A649" t="s">
        <v>62</v>
      </c>
    </row>
    <row r="650" spans="1:1" x14ac:dyDescent="0.3">
      <c r="A650" t="s">
        <v>63</v>
      </c>
    </row>
    <row r="651" spans="1:1" x14ac:dyDescent="0.3">
      <c r="A651" t="s">
        <v>586</v>
      </c>
    </row>
    <row r="652" spans="1:1" x14ac:dyDescent="0.3">
      <c r="A652" t="s">
        <v>712</v>
      </c>
    </row>
    <row r="653" spans="1:1" x14ac:dyDescent="0.3">
      <c r="A653" t="s">
        <v>217</v>
      </c>
    </row>
    <row r="654" spans="1:1" x14ac:dyDescent="0.3">
      <c r="A654" t="s">
        <v>43</v>
      </c>
    </row>
    <row r="655" spans="1:1" x14ac:dyDescent="0.3">
      <c r="A655" t="s">
        <v>685</v>
      </c>
    </row>
    <row r="656" spans="1:1" x14ac:dyDescent="0.3">
      <c r="A656" t="s">
        <v>686</v>
      </c>
    </row>
    <row r="657" spans="1:1" x14ac:dyDescent="0.3">
      <c r="A657" t="s">
        <v>44</v>
      </c>
    </row>
    <row r="658" spans="1:1" x14ac:dyDescent="0.3">
      <c r="A658" t="s">
        <v>37</v>
      </c>
    </row>
    <row r="659" spans="1:1" x14ac:dyDescent="0.3">
      <c r="A659" t="s">
        <v>683</v>
      </c>
    </row>
    <row r="660" spans="1:1" x14ac:dyDescent="0.3">
      <c r="A660" t="s">
        <v>395</v>
      </c>
    </row>
    <row r="661" spans="1:1" x14ac:dyDescent="0.3">
      <c r="A661" t="s">
        <v>396</v>
      </c>
    </row>
    <row r="662" spans="1:1" x14ac:dyDescent="0.3">
      <c r="A662" t="s">
        <v>47</v>
      </c>
    </row>
    <row r="663" spans="1:1" x14ac:dyDescent="0.3">
      <c r="A663" t="s">
        <v>41</v>
      </c>
    </row>
    <row r="664" spans="1:1" x14ac:dyDescent="0.3">
      <c r="A664" t="s">
        <v>397</v>
      </c>
    </row>
    <row r="665" spans="1:1" x14ac:dyDescent="0.3">
      <c r="A665" t="s">
        <v>688</v>
      </c>
    </row>
    <row r="666" spans="1:1" x14ac:dyDescent="0.3">
      <c r="A666" t="s">
        <v>398</v>
      </c>
    </row>
    <row r="667" spans="1:1" x14ac:dyDescent="0.3">
      <c r="A667" t="s">
        <v>43</v>
      </c>
    </row>
    <row r="668" spans="1:1" x14ac:dyDescent="0.3">
      <c r="A668" t="s">
        <v>685</v>
      </c>
    </row>
    <row r="669" spans="1:1" x14ac:dyDescent="0.3">
      <c r="A669" t="s">
        <v>686</v>
      </c>
    </row>
    <row r="670" spans="1:1" x14ac:dyDescent="0.3">
      <c r="A670" t="s">
        <v>44</v>
      </c>
    </row>
    <row r="671" spans="1:1" x14ac:dyDescent="0.3">
      <c r="A671" t="s">
        <v>37</v>
      </c>
    </row>
    <row r="672" spans="1:1" x14ac:dyDescent="0.3">
      <c r="A672" t="s">
        <v>683</v>
      </c>
    </row>
    <row r="673" spans="1:1" x14ac:dyDescent="0.3">
      <c r="A673" t="s">
        <v>493</v>
      </c>
    </row>
    <row r="674" spans="1:1" x14ac:dyDescent="0.3">
      <c r="A674" t="s">
        <v>494</v>
      </c>
    </row>
    <row r="675" spans="1:1" x14ac:dyDescent="0.3">
      <c r="A675" t="s">
        <v>106</v>
      </c>
    </row>
    <row r="676" spans="1:1" x14ac:dyDescent="0.3">
      <c r="A676" t="s">
        <v>52</v>
      </c>
    </row>
    <row r="677" spans="1:1" x14ac:dyDescent="0.3">
      <c r="A677" t="s">
        <v>75</v>
      </c>
    </row>
    <row r="678" spans="1:1" x14ac:dyDescent="0.3">
      <c r="A678" t="s">
        <v>684</v>
      </c>
    </row>
    <row r="679" spans="1:1" x14ac:dyDescent="0.3">
      <c r="A679" t="s">
        <v>495</v>
      </c>
    </row>
    <row r="680" spans="1:1" x14ac:dyDescent="0.3">
      <c r="A680" t="s">
        <v>43</v>
      </c>
    </row>
    <row r="681" spans="1:1" x14ac:dyDescent="0.3">
      <c r="A681" t="s">
        <v>685</v>
      </c>
    </row>
    <row r="682" spans="1:1" x14ac:dyDescent="0.3">
      <c r="A682" t="s">
        <v>686</v>
      </c>
    </row>
    <row r="683" spans="1:1" x14ac:dyDescent="0.3">
      <c r="A683" t="s">
        <v>44</v>
      </c>
    </row>
    <row r="684" spans="1:1" x14ac:dyDescent="0.3">
      <c r="A684" t="s">
        <v>37</v>
      </c>
    </row>
    <row r="685" spans="1:1" x14ac:dyDescent="0.3">
      <c r="A685" t="s">
        <v>683</v>
      </c>
    </row>
    <row r="686" spans="1:1" x14ac:dyDescent="0.3">
      <c r="A686" t="s">
        <v>209</v>
      </c>
    </row>
    <row r="687" spans="1:1" x14ac:dyDescent="0.3">
      <c r="A687" t="s">
        <v>210</v>
      </c>
    </row>
    <row r="688" spans="1:1" x14ac:dyDescent="0.3">
      <c r="A688" t="s">
        <v>121</v>
      </c>
    </row>
    <row r="689" spans="1:1" x14ac:dyDescent="0.3">
      <c r="A689" t="s">
        <v>80</v>
      </c>
    </row>
    <row r="690" spans="1:1" x14ac:dyDescent="0.3">
      <c r="A690" t="s">
        <v>713</v>
      </c>
    </row>
    <row r="691" spans="1:1" x14ac:dyDescent="0.3">
      <c r="A691" t="s">
        <v>693</v>
      </c>
    </row>
    <row r="692" spans="1:1" x14ac:dyDescent="0.3">
      <c r="A692" t="s">
        <v>211</v>
      </c>
    </row>
    <row r="693" spans="1:1" x14ac:dyDescent="0.3">
      <c r="A693" t="s">
        <v>43</v>
      </c>
    </row>
    <row r="694" spans="1:1" x14ac:dyDescent="0.3">
      <c r="A694" t="s">
        <v>685</v>
      </c>
    </row>
    <row r="695" spans="1:1" x14ac:dyDescent="0.3">
      <c r="A695" t="s">
        <v>686</v>
      </c>
    </row>
    <row r="696" spans="1:1" x14ac:dyDescent="0.3">
      <c r="A696" t="s">
        <v>44</v>
      </c>
    </row>
    <row r="697" spans="1:1" x14ac:dyDescent="0.3">
      <c r="A697" t="s">
        <v>37</v>
      </c>
    </row>
    <row r="698" spans="1:1" x14ac:dyDescent="0.3">
      <c r="A698" t="s">
        <v>683</v>
      </c>
    </row>
    <row r="699" spans="1:1" x14ac:dyDescent="0.3">
      <c r="A699" t="s">
        <v>438</v>
      </c>
    </row>
    <row r="700" spans="1:1" x14ac:dyDescent="0.3">
      <c r="A700" t="s">
        <v>439</v>
      </c>
    </row>
    <row r="701" spans="1:1" x14ac:dyDescent="0.3">
      <c r="A701" t="s">
        <v>131</v>
      </c>
    </row>
    <row r="702" spans="1:1" x14ac:dyDescent="0.3">
      <c r="A702" t="s">
        <v>52</v>
      </c>
    </row>
    <row r="703" spans="1:1" x14ac:dyDescent="0.3">
      <c r="A703" t="s">
        <v>58</v>
      </c>
    </row>
    <row r="704" spans="1:1" x14ac:dyDescent="0.3">
      <c r="A704" t="s">
        <v>694</v>
      </c>
    </row>
    <row r="705" spans="1:1" x14ac:dyDescent="0.3">
      <c r="A705" t="s">
        <v>440</v>
      </c>
    </row>
    <row r="706" spans="1:1" x14ac:dyDescent="0.3">
      <c r="A706" t="s">
        <v>43</v>
      </c>
    </row>
    <row r="707" spans="1:1" x14ac:dyDescent="0.3">
      <c r="A707" t="s">
        <v>685</v>
      </c>
    </row>
    <row r="708" spans="1:1" x14ac:dyDescent="0.3">
      <c r="A708" t="s">
        <v>686</v>
      </c>
    </row>
    <row r="709" spans="1:1" x14ac:dyDescent="0.3">
      <c r="A709" t="s">
        <v>44</v>
      </c>
    </row>
    <row r="710" spans="1:1" x14ac:dyDescent="0.3">
      <c r="A710" t="s">
        <v>37</v>
      </c>
    </row>
    <row r="711" spans="1:1" x14ac:dyDescent="0.3">
      <c r="A711" t="s">
        <v>683</v>
      </c>
    </row>
    <row r="712" spans="1:1" x14ac:dyDescent="0.3">
      <c r="A712" t="s">
        <v>480</v>
      </c>
    </row>
    <row r="713" spans="1:1" x14ac:dyDescent="0.3">
      <c r="A713" t="s">
        <v>481</v>
      </c>
    </row>
    <row r="714" spans="1:1" x14ac:dyDescent="0.3">
      <c r="A714" t="s">
        <v>74</v>
      </c>
    </row>
    <row r="715" spans="1:1" x14ac:dyDescent="0.3">
      <c r="A715" t="s">
        <v>52</v>
      </c>
    </row>
    <row r="716" spans="1:1" x14ac:dyDescent="0.3">
      <c r="A716" t="s">
        <v>75</v>
      </c>
    </row>
    <row r="717" spans="1:1" x14ac:dyDescent="0.3">
      <c r="A717" t="s">
        <v>684</v>
      </c>
    </row>
    <row r="718" spans="1:1" x14ac:dyDescent="0.3">
      <c r="A718" t="s">
        <v>482</v>
      </c>
    </row>
    <row r="719" spans="1:1" x14ac:dyDescent="0.3">
      <c r="A719" t="s">
        <v>43</v>
      </c>
    </row>
    <row r="720" spans="1:1" x14ac:dyDescent="0.3">
      <c r="A720" t="s">
        <v>685</v>
      </c>
    </row>
    <row r="721" spans="1:1" x14ac:dyDescent="0.3">
      <c r="A721" t="s">
        <v>686</v>
      </c>
    </row>
    <row r="722" spans="1:1" x14ac:dyDescent="0.3">
      <c r="A722" t="s">
        <v>44</v>
      </c>
    </row>
    <row r="723" spans="1:1" x14ac:dyDescent="0.3">
      <c r="A723" t="s">
        <v>37</v>
      </c>
    </row>
    <row r="724" spans="1:1" x14ac:dyDescent="0.3">
      <c r="A724" t="s">
        <v>683</v>
      </c>
    </row>
    <row r="725" spans="1:1" x14ac:dyDescent="0.3">
      <c r="A725" t="s">
        <v>60</v>
      </c>
    </row>
    <row r="726" spans="1:1" x14ac:dyDescent="0.3">
      <c r="A726" t="s">
        <v>61</v>
      </c>
    </row>
    <row r="727" spans="1:1" x14ac:dyDescent="0.3">
      <c r="A727" t="s">
        <v>62</v>
      </c>
    </row>
    <row r="728" spans="1:1" x14ac:dyDescent="0.3">
      <c r="A728" t="s">
        <v>89</v>
      </c>
    </row>
    <row r="729" spans="1:1" x14ac:dyDescent="0.3">
      <c r="A729" t="s">
        <v>576</v>
      </c>
    </row>
    <row r="730" spans="1:1" x14ac:dyDescent="0.3">
      <c r="A730" t="s">
        <v>714</v>
      </c>
    </row>
    <row r="731" spans="1:1" x14ac:dyDescent="0.3">
      <c r="A731" t="s">
        <v>65</v>
      </c>
    </row>
    <row r="732" spans="1:1" x14ac:dyDescent="0.3">
      <c r="A732" t="s">
        <v>43</v>
      </c>
    </row>
    <row r="733" spans="1:1" x14ac:dyDescent="0.3">
      <c r="A733" t="s">
        <v>685</v>
      </c>
    </row>
    <row r="734" spans="1:1" x14ac:dyDescent="0.3">
      <c r="A734" t="s">
        <v>686</v>
      </c>
    </row>
    <row r="735" spans="1:1" x14ac:dyDescent="0.3">
      <c r="A735" t="s">
        <v>44</v>
      </c>
    </row>
    <row r="736" spans="1:1" x14ac:dyDescent="0.3">
      <c r="A736" t="s">
        <v>37</v>
      </c>
    </row>
    <row r="737" spans="1:1" x14ac:dyDescent="0.3">
      <c r="A737" t="s">
        <v>683</v>
      </c>
    </row>
    <row r="738" spans="1:1" x14ac:dyDescent="0.3">
      <c r="A738" t="s">
        <v>513</v>
      </c>
    </row>
    <row r="739" spans="1:1" x14ac:dyDescent="0.3">
      <c r="A739" t="s">
        <v>514</v>
      </c>
    </row>
    <row r="740" spans="1:1" x14ac:dyDescent="0.3">
      <c r="A740" t="s">
        <v>84</v>
      </c>
    </row>
    <row r="741" spans="1:1" x14ac:dyDescent="0.3">
      <c r="A741" t="s">
        <v>41</v>
      </c>
    </row>
    <row r="742" spans="1:1" x14ac:dyDescent="0.3">
      <c r="A742" t="s">
        <v>515</v>
      </c>
    </row>
    <row r="743" spans="1:1" x14ac:dyDescent="0.3">
      <c r="A743" t="s">
        <v>688</v>
      </c>
    </row>
    <row r="744" spans="1:1" x14ac:dyDescent="0.3">
      <c r="A744" t="s">
        <v>516</v>
      </c>
    </row>
    <row r="745" spans="1:1" x14ac:dyDescent="0.3">
      <c r="A745" t="s">
        <v>43</v>
      </c>
    </row>
    <row r="746" spans="1:1" x14ac:dyDescent="0.3">
      <c r="A746" t="s">
        <v>685</v>
      </c>
    </row>
    <row r="747" spans="1:1" x14ac:dyDescent="0.3">
      <c r="A747" t="s">
        <v>686</v>
      </c>
    </row>
    <row r="748" spans="1:1" x14ac:dyDescent="0.3">
      <c r="A748" t="s">
        <v>44</v>
      </c>
    </row>
    <row r="749" spans="1:1" x14ac:dyDescent="0.3">
      <c r="A749" t="s">
        <v>37</v>
      </c>
    </row>
    <row r="750" spans="1:1" x14ac:dyDescent="0.3">
      <c r="A750" t="s">
        <v>683</v>
      </c>
    </row>
    <row r="751" spans="1:1" x14ac:dyDescent="0.3">
      <c r="A751" t="s">
        <v>205</v>
      </c>
    </row>
    <row r="752" spans="1:1" x14ac:dyDescent="0.3">
      <c r="A752" t="s">
        <v>206</v>
      </c>
    </row>
    <row r="753" spans="1:1" x14ac:dyDescent="0.3">
      <c r="A753" t="s">
        <v>158</v>
      </c>
    </row>
    <row r="754" spans="1:1" x14ac:dyDescent="0.3">
      <c r="A754" t="s">
        <v>57</v>
      </c>
    </row>
    <row r="755" spans="1:1" x14ac:dyDescent="0.3">
      <c r="A755" t="s">
        <v>207</v>
      </c>
    </row>
    <row r="756" spans="1:1" x14ac:dyDescent="0.3">
      <c r="A756" t="s">
        <v>688</v>
      </c>
    </row>
    <row r="757" spans="1:1" x14ac:dyDescent="0.3">
      <c r="A757" t="s">
        <v>208</v>
      </c>
    </row>
    <row r="758" spans="1:1" x14ac:dyDescent="0.3">
      <c r="A758" t="s">
        <v>43</v>
      </c>
    </row>
    <row r="759" spans="1:1" x14ac:dyDescent="0.3">
      <c r="A759" t="s">
        <v>685</v>
      </c>
    </row>
    <row r="760" spans="1:1" x14ac:dyDescent="0.3">
      <c r="A760" t="s">
        <v>686</v>
      </c>
    </row>
    <row r="761" spans="1:1" x14ac:dyDescent="0.3">
      <c r="A761" t="s">
        <v>44</v>
      </c>
    </row>
    <row r="762" spans="1:1" x14ac:dyDescent="0.3">
      <c r="A762" t="s">
        <v>37</v>
      </c>
    </row>
    <row r="763" spans="1:1" x14ac:dyDescent="0.3">
      <c r="A763" t="s">
        <v>683</v>
      </c>
    </row>
    <row r="764" spans="1:1" x14ac:dyDescent="0.3">
      <c r="A764" t="s">
        <v>444</v>
      </c>
    </row>
    <row r="765" spans="1:1" x14ac:dyDescent="0.3">
      <c r="A765" t="s">
        <v>445</v>
      </c>
    </row>
    <row r="766" spans="1:1" x14ac:dyDescent="0.3">
      <c r="A766" t="s">
        <v>149</v>
      </c>
    </row>
    <row r="767" spans="1:1" x14ac:dyDescent="0.3">
      <c r="A767" t="s">
        <v>69</v>
      </c>
    </row>
    <row r="768" spans="1:1" x14ac:dyDescent="0.3">
      <c r="A768" t="s">
        <v>446</v>
      </c>
    </row>
    <row r="769" spans="1:1" x14ac:dyDescent="0.3">
      <c r="A769" t="s">
        <v>689</v>
      </c>
    </row>
    <row r="770" spans="1:1" x14ac:dyDescent="0.3">
      <c r="A770" t="s">
        <v>690</v>
      </c>
    </row>
    <row r="771" spans="1:1" x14ac:dyDescent="0.3">
      <c r="A771" t="s">
        <v>447</v>
      </c>
    </row>
    <row r="772" spans="1:1" x14ac:dyDescent="0.3">
      <c r="A772" t="s">
        <v>43</v>
      </c>
    </row>
    <row r="773" spans="1:1" x14ac:dyDescent="0.3">
      <c r="A773" t="s">
        <v>685</v>
      </c>
    </row>
    <row r="774" spans="1:1" x14ac:dyDescent="0.3">
      <c r="A774" t="s">
        <v>686</v>
      </c>
    </row>
    <row r="775" spans="1:1" x14ac:dyDescent="0.3">
      <c r="A775" t="s">
        <v>44</v>
      </c>
    </row>
    <row r="776" spans="1:1" x14ac:dyDescent="0.3">
      <c r="A776" t="s">
        <v>37</v>
      </c>
    </row>
    <row r="777" spans="1:1" x14ac:dyDescent="0.3">
      <c r="A777" t="s">
        <v>683</v>
      </c>
    </row>
    <row r="778" spans="1:1" x14ac:dyDescent="0.3">
      <c r="A778" t="s">
        <v>142</v>
      </c>
    </row>
    <row r="779" spans="1:1" x14ac:dyDescent="0.3">
      <c r="A779" t="s">
        <v>143</v>
      </c>
    </row>
    <row r="780" spans="1:1" x14ac:dyDescent="0.3">
      <c r="A780" t="s">
        <v>144</v>
      </c>
    </row>
    <row r="781" spans="1:1" x14ac:dyDescent="0.3">
      <c r="A781" t="s">
        <v>52</v>
      </c>
    </row>
    <row r="782" spans="1:1" x14ac:dyDescent="0.3">
      <c r="A782" t="s">
        <v>145</v>
      </c>
    </row>
    <row r="783" spans="1:1" x14ac:dyDescent="0.3">
      <c r="A783" t="s">
        <v>684</v>
      </c>
    </row>
    <row r="784" spans="1:1" x14ac:dyDescent="0.3">
      <c r="A784" t="s">
        <v>146</v>
      </c>
    </row>
    <row r="785" spans="1:1" x14ac:dyDescent="0.3">
      <c r="A785" t="s">
        <v>43</v>
      </c>
    </row>
    <row r="786" spans="1:1" x14ac:dyDescent="0.3">
      <c r="A786" t="s">
        <v>685</v>
      </c>
    </row>
    <row r="787" spans="1:1" x14ac:dyDescent="0.3">
      <c r="A787" t="s">
        <v>686</v>
      </c>
    </row>
    <row r="788" spans="1:1" x14ac:dyDescent="0.3">
      <c r="A788" t="s">
        <v>44</v>
      </c>
    </row>
    <row r="789" spans="1:1" x14ac:dyDescent="0.3">
      <c r="A789" t="s">
        <v>37</v>
      </c>
    </row>
    <row r="790" spans="1:1" x14ac:dyDescent="0.3">
      <c r="A790" t="s">
        <v>683</v>
      </c>
    </row>
    <row r="791" spans="1:1" x14ac:dyDescent="0.3">
      <c r="A791" t="s">
        <v>181</v>
      </c>
    </row>
    <row r="792" spans="1:1" x14ac:dyDescent="0.3">
      <c r="A792" t="s">
        <v>182</v>
      </c>
    </row>
    <row r="793" spans="1:1" x14ac:dyDescent="0.3">
      <c r="A793" t="s">
        <v>79</v>
      </c>
    </row>
    <row r="794" spans="1:1" x14ac:dyDescent="0.3">
      <c r="A794" t="s">
        <v>80</v>
      </c>
    </row>
    <row r="795" spans="1:1" x14ac:dyDescent="0.3">
      <c r="A795" t="s">
        <v>715</v>
      </c>
    </row>
    <row r="796" spans="1:1" x14ac:dyDescent="0.3">
      <c r="A796" t="s">
        <v>693</v>
      </c>
    </row>
    <row r="797" spans="1:1" x14ac:dyDescent="0.3">
      <c r="A797" t="s">
        <v>183</v>
      </c>
    </row>
    <row r="798" spans="1:1" x14ac:dyDescent="0.3">
      <c r="A798" t="s">
        <v>43</v>
      </c>
    </row>
    <row r="799" spans="1:1" x14ac:dyDescent="0.3">
      <c r="A799" t="s">
        <v>685</v>
      </c>
    </row>
    <row r="800" spans="1:1" x14ac:dyDescent="0.3">
      <c r="A800" t="s">
        <v>686</v>
      </c>
    </row>
    <row r="801" spans="1:1" x14ac:dyDescent="0.3">
      <c r="A801" t="s">
        <v>44</v>
      </c>
    </row>
    <row r="802" spans="1:1" x14ac:dyDescent="0.3">
      <c r="A802" t="s">
        <v>37</v>
      </c>
    </row>
    <row r="803" spans="1:1" x14ac:dyDescent="0.3">
      <c r="A803" t="s">
        <v>683</v>
      </c>
    </row>
    <row r="804" spans="1:1" x14ac:dyDescent="0.3">
      <c r="A804" t="s">
        <v>112</v>
      </c>
    </row>
    <row r="805" spans="1:1" x14ac:dyDescent="0.3">
      <c r="A805" t="s">
        <v>113</v>
      </c>
    </row>
    <row r="806" spans="1:1" x14ac:dyDescent="0.3">
      <c r="A806" t="s">
        <v>79</v>
      </c>
    </row>
    <row r="807" spans="1:1" x14ac:dyDescent="0.3">
      <c r="A807" t="s">
        <v>80</v>
      </c>
    </row>
    <row r="808" spans="1:1" x14ac:dyDescent="0.3">
      <c r="A808" t="s">
        <v>716</v>
      </c>
    </row>
    <row r="809" spans="1:1" x14ac:dyDescent="0.3">
      <c r="A809" t="s">
        <v>693</v>
      </c>
    </row>
    <row r="810" spans="1:1" x14ac:dyDescent="0.3">
      <c r="A810" t="s">
        <v>114</v>
      </c>
    </row>
    <row r="811" spans="1:1" x14ac:dyDescent="0.3">
      <c r="A811" t="s">
        <v>43</v>
      </c>
    </row>
    <row r="812" spans="1:1" x14ac:dyDescent="0.3">
      <c r="A812" t="s">
        <v>685</v>
      </c>
    </row>
    <row r="813" spans="1:1" x14ac:dyDescent="0.3">
      <c r="A813" t="s">
        <v>686</v>
      </c>
    </row>
    <row r="814" spans="1:1" x14ac:dyDescent="0.3">
      <c r="A814" t="s">
        <v>44</v>
      </c>
    </row>
    <row r="815" spans="1:1" x14ac:dyDescent="0.3">
      <c r="A815" t="s">
        <v>37</v>
      </c>
    </row>
    <row r="816" spans="1:1" x14ac:dyDescent="0.3">
      <c r="A816" t="s">
        <v>683</v>
      </c>
    </row>
    <row r="817" spans="1:1" x14ac:dyDescent="0.3">
      <c r="A817" t="s">
        <v>265</v>
      </c>
    </row>
    <row r="818" spans="1:1" x14ac:dyDescent="0.3">
      <c r="A818" t="s">
        <v>266</v>
      </c>
    </row>
    <row r="819" spans="1:1" x14ac:dyDescent="0.3">
      <c r="A819" t="s">
        <v>158</v>
      </c>
    </row>
    <row r="820" spans="1:1" x14ac:dyDescent="0.3">
      <c r="A820" t="s">
        <v>101</v>
      </c>
    </row>
    <row r="821" spans="1:1" x14ac:dyDescent="0.3">
      <c r="A821" t="s">
        <v>267</v>
      </c>
    </row>
    <row r="822" spans="1:1" x14ac:dyDescent="0.3">
      <c r="A822" t="s">
        <v>688</v>
      </c>
    </row>
    <row r="823" spans="1:1" x14ac:dyDescent="0.3">
      <c r="A823" t="s">
        <v>268</v>
      </c>
    </row>
    <row r="824" spans="1:1" x14ac:dyDescent="0.3">
      <c r="A824" t="s">
        <v>43</v>
      </c>
    </row>
    <row r="825" spans="1:1" x14ac:dyDescent="0.3">
      <c r="A825" t="s">
        <v>685</v>
      </c>
    </row>
    <row r="826" spans="1:1" x14ac:dyDescent="0.3">
      <c r="A826" t="s">
        <v>686</v>
      </c>
    </row>
    <row r="827" spans="1:1" x14ac:dyDescent="0.3">
      <c r="A827" t="s">
        <v>44</v>
      </c>
    </row>
    <row r="828" spans="1:1" x14ac:dyDescent="0.3">
      <c r="A828" t="s">
        <v>37</v>
      </c>
    </row>
    <row r="829" spans="1:1" x14ac:dyDescent="0.3">
      <c r="A829" t="s">
        <v>683</v>
      </c>
    </row>
    <row r="830" spans="1:1" x14ac:dyDescent="0.3">
      <c r="A830" t="s">
        <v>490</v>
      </c>
    </row>
    <row r="831" spans="1:1" x14ac:dyDescent="0.3">
      <c r="A831" t="s">
        <v>491</v>
      </c>
    </row>
    <row r="832" spans="1:1" x14ac:dyDescent="0.3">
      <c r="A832" t="s">
        <v>106</v>
      </c>
    </row>
    <row r="833" spans="1:1" x14ac:dyDescent="0.3">
      <c r="A833" t="s">
        <v>52</v>
      </c>
    </row>
    <row r="834" spans="1:1" x14ac:dyDescent="0.3">
      <c r="A834" t="s">
        <v>75</v>
      </c>
    </row>
    <row r="835" spans="1:1" x14ac:dyDescent="0.3">
      <c r="A835" t="s">
        <v>684</v>
      </c>
    </row>
    <row r="836" spans="1:1" x14ac:dyDescent="0.3">
      <c r="A836" t="s">
        <v>492</v>
      </c>
    </row>
    <row r="837" spans="1:1" x14ac:dyDescent="0.3">
      <c r="A837" t="s">
        <v>43</v>
      </c>
    </row>
    <row r="838" spans="1:1" x14ac:dyDescent="0.3">
      <c r="A838" t="s">
        <v>685</v>
      </c>
    </row>
    <row r="839" spans="1:1" x14ac:dyDescent="0.3">
      <c r="A839" t="s">
        <v>686</v>
      </c>
    </row>
    <row r="840" spans="1:1" x14ac:dyDescent="0.3">
      <c r="A840" t="s">
        <v>44</v>
      </c>
    </row>
    <row r="841" spans="1:1" x14ac:dyDescent="0.3">
      <c r="A841" t="s">
        <v>37</v>
      </c>
    </row>
    <row r="842" spans="1:1" x14ac:dyDescent="0.3">
      <c r="A842" t="s">
        <v>683</v>
      </c>
    </row>
    <row r="843" spans="1:1" x14ac:dyDescent="0.3">
      <c r="A843" t="s">
        <v>363</v>
      </c>
    </row>
    <row r="844" spans="1:1" x14ac:dyDescent="0.3">
      <c r="A844" t="s">
        <v>364</v>
      </c>
    </row>
    <row r="845" spans="1:1" x14ac:dyDescent="0.3">
      <c r="A845" t="s">
        <v>186</v>
      </c>
    </row>
    <row r="846" spans="1:1" x14ac:dyDescent="0.3">
      <c r="A846" t="s">
        <v>52</v>
      </c>
    </row>
    <row r="847" spans="1:1" x14ac:dyDescent="0.3">
      <c r="A847" t="s">
        <v>75</v>
      </c>
    </row>
    <row r="848" spans="1:1" x14ac:dyDescent="0.3">
      <c r="A848" t="s">
        <v>684</v>
      </c>
    </row>
    <row r="849" spans="1:1" x14ac:dyDescent="0.3">
      <c r="A849" t="s">
        <v>365</v>
      </c>
    </row>
    <row r="850" spans="1:1" x14ac:dyDescent="0.3">
      <c r="A850" t="s">
        <v>43</v>
      </c>
    </row>
    <row r="851" spans="1:1" x14ac:dyDescent="0.3">
      <c r="A851" t="s">
        <v>685</v>
      </c>
    </row>
    <row r="852" spans="1:1" x14ac:dyDescent="0.3">
      <c r="A852" t="s">
        <v>686</v>
      </c>
    </row>
    <row r="853" spans="1:1" x14ac:dyDescent="0.3">
      <c r="A853" t="s">
        <v>44</v>
      </c>
    </row>
    <row r="854" spans="1:1" x14ac:dyDescent="0.3">
      <c r="A854" t="s">
        <v>37</v>
      </c>
    </row>
    <row r="855" spans="1:1" x14ac:dyDescent="0.3">
      <c r="A855" t="s">
        <v>683</v>
      </c>
    </row>
    <row r="856" spans="1:1" x14ac:dyDescent="0.3">
      <c r="A856" t="s">
        <v>284</v>
      </c>
    </row>
    <row r="857" spans="1:1" x14ac:dyDescent="0.3">
      <c r="A857" t="s">
        <v>285</v>
      </c>
    </row>
    <row r="858" spans="1:1" x14ac:dyDescent="0.3">
      <c r="A858" t="s">
        <v>47</v>
      </c>
    </row>
    <row r="859" spans="1:1" x14ac:dyDescent="0.3">
      <c r="A859" t="s">
        <v>48</v>
      </c>
    </row>
    <row r="860" spans="1:1" x14ac:dyDescent="0.3">
      <c r="A860" t="s">
        <v>286</v>
      </c>
    </row>
    <row r="861" spans="1:1" x14ac:dyDescent="0.3">
      <c r="A861" t="s">
        <v>688</v>
      </c>
    </row>
    <row r="862" spans="1:1" x14ac:dyDescent="0.3">
      <c r="A862" t="s">
        <v>287</v>
      </c>
    </row>
    <row r="863" spans="1:1" x14ac:dyDescent="0.3">
      <c r="A863" t="s">
        <v>43</v>
      </c>
    </row>
    <row r="864" spans="1:1" x14ac:dyDescent="0.3">
      <c r="A864" t="s">
        <v>685</v>
      </c>
    </row>
    <row r="865" spans="1:1" x14ac:dyDescent="0.3">
      <c r="A865" t="s">
        <v>686</v>
      </c>
    </row>
    <row r="866" spans="1:1" x14ac:dyDescent="0.3">
      <c r="A866" t="s">
        <v>44</v>
      </c>
    </row>
    <row r="867" spans="1:1" x14ac:dyDescent="0.3">
      <c r="A867" t="s">
        <v>37</v>
      </c>
    </row>
    <row r="868" spans="1:1" x14ac:dyDescent="0.3">
      <c r="A868" t="s">
        <v>683</v>
      </c>
    </row>
    <row r="869" spans="1:1" x14ac:dyDescent="0.3">
      <c r="A869" t="s">
        <v>675</v>
      </c>
    </row>
    <row r="870" spans="1:1" x14ac:dyDescent="0.3">
      <c r="A870" t="s">
        <v>676</v>
      </c>
    </row>
    <row r="871" spans="1:1" x14ac:dyDescent="0.3">
      <c r="A871" t="s">
        <v>62</v>
      </c>
    </row>
    <row r="872" spans="1:1" x14ac:dyDescent="0.3">
      <c r="A872" t="s">
        <v>89</v>
      </c>
    </row>
    <row r="873" spans="1:1" x14ac:dyDescent="0.3">
      <c r="A873" t="s">
        <v>571</v>
      </c>
    </row>
    <row r="874" spans="1:1" x14ac:dyDescent="0.3">
      <c r="A874" t="s">
        <v>691</v>
      </c>
    </row>
    <row r="875" spans="1:1" x14ac:dyDescent="0.3">
      <c r="A875" t="s">
        <v>355</v>
      </c>
    </row>
    <row r="876" spans="1:1" x14ac:dyDescent="0.3">
      <c r="A876" t="s">
        <v>43</v>
      </c>
    </row>
    <row r="877" spans="1:1" x14ac:dyDescent="0.3">
      <c r="A877" t="s">
        <v>685</v>
      </c>
    </row>
    <row r="878" spans="1:1" x14ac:dyDescent="0.3">
      <c r="A878" t="s">
        <v>686</v>
      </c>
    </row>
    <row r="879" spans="1:1" x14ac:dyDescent="0.3">
      <c r="A879" t="s">
        <v>44</v>
      </c>
    </row>
    <row r="880" spans="1:1" x14ac:dyDescent="0.3">
      <c r="A880" t="s">
        <v>37</v>
      </c>
    </row>
    <row r="881" spans="1:1" x14ac:dyDescent="0.3">
      <c r="A881" t="s">
        <v>683</v>
      </c>
    </row>
    <row r="882" spans="1:1" x14ac:dyDescent="0.3">
      <c r="A882" t="s">
        <v>256</v>
      </c>
    </row>
    <row r="883" spans="1:1" x14ac:dyDescent="0.3">
      <c r="A883" t="s">
        <v>257</v>
      </c>
    </row>
    <row r="884" spans="1:1" x14ac:dyDescent="0.3">
      <c r="A884" t="s">
        <v>79</v>
      </c>
    </row>
    <row r="885" spans="1:1" x14ac:dyDescent="0.3">
      <c r="A885" t="s">
        <v>80</v>
      </c>
    </row>
    <row r="886" spans="1:1" x14ac:dyDescent="0.3">
      <c r="A886" t="s">
        <v>717</v>
      </c>
    </row>
    <row r="887" spans="1:1" x14ac:dyDescent="0.3">
      <c r="A887" t="s">
        <v>693</v>
      </c>
    </row>
    <row r="888" spans="1:1" x14ac:dyDescent="0.3">
      <c r="A888" t="s">
        <v>258</v>
      </c>
    </row>
    <row r="889" spans="1:1" x14ac:dyDescent="0.3">
      <c r="A889" t="s">
        <v>43</v>
      </c>
    </row>
    <row r="890" spans="1:1" x14ac:dyDescent="0.3">
      <c r="A890" t="s">
        <v>685</v>
      </c>
    </row>
    <row r="891" spans="1:1" x14ac:dyDescent="0.3">
      <c r="A891" t="s">
        <v>686</v>
      </c>
    </row>
    <row r="892" spans="1:1" x14ac:dyDescent="0.3">
      <c r="A892" t="s">
        <v>44</v>
      </c>
    </row>
    <row r="893" spans="1:1" x14ac:dyDescent="0.3">
      <c r="A893" t="s">
        <v>37</v>
      </c>
    </row>
    <row r="894" spans="1:1" x14ac:dyDescent="0.3">
      <c r="A894" t="s">
        <v>683</v>
      </c>
    </row>
    <row r="895" spans="1:1" x14ac:dyDescent="0.3">
      <c r="A895" t="s">
        <v>517</v>
      </c>
    </row>
    <row r="896" spans="1:1" x14ac:dyDescent="0.3">
      <c r="A896" t="s">
        <v>518</v>
      </c>
    </row>
    <row r="897" spans="1:1" x14ac:dyDescent="0.3">
      <c r="A897" t="s">
        <v>149</v>
      </c>
    </row>
    <row r="898" spans="1:1" x14ac:dyDescent="0.3">
      <c r="A898" t="s">
        <v>69</v>
      </c>
    </row>
    <row r="899" spans="1:1" x14ac:dyDescent="0.3">
      <c r="A899" t="s">
        <v>519</v>
      </c>
    </row>
    <row r="900" spans="1:1" x14ac:dyDescent="0.3">
      <c r="A900" t="s">
        <v>689</v>
      </c>
    </row>
    <row r="901" spans="1:1" x14ac:dyDescent="0.3">
      <c r="A901" t="s">
        <v>690</v>
      </c>
    </row>
    <row r="902" spans="1:1" x14ac:dyDescent="0.3">
      <c r="A902" t="s">
        <v>520</v>
      </c>
    </row>
    <row r="903" spans="1:1" x14ac:dyDescent="0.3">
      <c r="A903" t="s">
        <v>43</v>
      </c>
    </row>
    <row r="904" spans="1:1" x14ac:dyDescent="0.3">
      <c r="A904" t="s">
        <v>685</v>
      </c>
    </row>
    <row r="905" spans="1:1" x14ac:dyDescent="0.3">
      <c r="A905" t="s">
        <v>686</v>
      </c>
    </row>
    <row r="906" spans="1:1" x14ac:dyDescent="0.3">
      <c r="A906" t="s">
        <v>44</v>
      </c>
    </row>
    <row r="907" spans="1:1" x14ac:dyDescent="0.3">
      <c r="A907" t="s">
        <v>37</v>
      </c>
    </row>
    <row r="908" spans="1:1" x14ac:dyDescent="0.3">
      <c r="A908" t="s">
        <v>683</v>
      </c>
    </row>
    <row r="909" spans="1:1" x14ac:dyDescent="0.3">
      <c r="A909" t="s">
        <v>232</v>
      </c>
    </row>
    <row r="910" spans="1:1" x14ac:dyDescent="0.3">
      <c r="A910" t="s">
        <v>233</v>
      </c>
    </row>
    <row r="911" spans="1:1" x14ac:dyDescent="0.3">
      <c r="A911" t="s">
        <v>234</v>
      </c>
    </row>
    <row r="912" spans="1:1" x14ac:dyDescent="0.3">
      <c r="A912" t="s">
        <v>235</v>
      </c>
    </row>
    <row r="913" spans="1:1" x14ac:dyDescent="0.3">
      <c r="A913" t="s">
        <v>236</v>
      </c>
    </row>
    <row r="914" spans="1:1" x14ac:dyDescent="0.3">
      <c r="A914" t="s">
        <v>718</v>
      </c>
    </row>
    <row r="915" spans="1:1" x14ac:dyDescent="0.3">
      <c r="A915" t="s">
        <v>237</v>
      </c>
    </row>
    <row r="916" spans="1:1" x14ac:dyDescent="0.3">
      <c r="A916" t="s">
        <v>43</v>
      </c>
    </row>
    <row r="917" spans="1:1" x14ac:dyDescent="0.3">
      <c r="A917" t="s">
        <v>685</v>
      </c>
    </row>
    <row r="918" spans="1:1" x14ac:dyDescent="0.3">
      <c r="A918" t="s">
        <v>686</v>
      </c>
    </row>
    <row r="919" spans="1:1" x14ac:dyDescent="0.3">
      <c r="A919" t="s">
        <v>44</v>
      </c>
    </row>
    <row r="920" spans="1:1" x14ac:dyDescent="0.3">
      <c r="A920" t="s">
        <v>37</v>
      </c>
    </row>
    <row r="921" spans="1:1" x14ac:dyDescent="0.3">
      <c r="A921" t="s">
        <v>683</v>
      </c>
    </row>
    <row r="922" spans="1:1" x14ac:dyDescent="0.3">
      <c r="A922" t="s">
        <v>451</v>
      </c>
    </row>
    <row r="923" spans="1:1" x14ac:dyDescent="0.3">
      <c r="A923" t="s">
        <v>452</v>
      </c>
    </row>
    <row r="924" spans="1:1" x14ac:dyDescent="0.3">
      <c r="A924" t="s">
        <v>121</v>
      </c>
    </row>
    <row r="925" spans="1:1" x14ac:dyDescent="0.3">
      <c r="A925" t="s">
        <v>80</v>
      </c>
    </row>
    <row r="926" spans="1:1" x14ac:dyDescent="0.3">
      <c r="A926" t="s">
        <v>719</v>
      </c>
    </row>
    <row r="927" spans="1:1" x14ac:dyDescent="0.3">
      <c r="A927" t="s">
        <v>693</v>
      </c>
    </row>
    <row r="928" spans="1:1" x14ac:dyDescent="0.3">
      <c r="A928" t="s">
        <v>453</v>
      </c>
    </row>
    <row r="929" spans="1:1" x14ac:dyDescent="0.3">
      <c r="A929" t="s">
        <v>43</v>
      </c>
    </row>
    <row r="930" spans="1:1" x14ac:dyDescent="0.3">
      <c r="A930" t="s">
        <v>685</v>
      </c>
    </row>
    <row r="931" spans="1:1" x14ac:dyDescent="0.3">
      <c r="A931" t="s">
        <v>686</v>
      </c>
    </row>
    <row r="932" spans="1:1" x14ac:dyDescent="0.3">
      <c r="A932" t="s">
        <v>44</v>
      </c>
    </row>
    <row r="933" spans="1:1" x14ac:dyDescent="0.3">
      <c r="A933" t="s">
        <v>37</v>
      </c>
    </row>
    <row r="934" spans="1:1" x14ac:dyDescent="0.3">
      <c r="A934" t="s">
        <v>683</v>
      </c>
    </row>
    <row r="935" spans="1:1" x14ac:dyDescent="0.3">
      <c r="A935" t="s">
        <v>477</v>
      </c>
    </row>
    <row r="936" spans="1:1" x14ac:dyDescent="0.3">
      <c r="A936" t="s">
        <v>478</v>
      </c>
    </row>
    <row r="937" spans="1:1" x14ac:dyDescent="0.3">
      <c r="A937" t="s">
        <v>186</v>
      </c>
    </row>
    <row r="938" spans="1:1" x14ac:dyDescent="0.3">
      <c r="A938" t="s">
        <v>52</v>
      </c>
    </row>
    <row r="939" spans="1:1" x14ac:dyDescent="0.3">
      <c r="A939" t="s">
        <v>75</v>
      </c>
    </row>
    <row r="940" spans="1:1" x14ac:dyDescent="0.3">
      <c r="A940" t="s">
        <v>684</v>
      </c>
    </row>
    <row r="941" spans="1:1" x14ac:dyDescent="0.3">
      <c r="A941" t="s">
        <v>479</v>
      </c>
    </row>
    <row r="942" spans="1:1" x14ac:dyDescent="0.3">
      <c r="A942" t="s">
        <v>43</v>
      </c>
    </row>
    <row r="943" spans="1:1" x14ac:dyDescent="0.3">
      <c r="A943" t="s">
        <v>685</v>
      </c>
    </row>
    <row r="944" spans="1:1" x14ac:dyDescent="0.3">
      <c r="A944" t="s">
        <v>686</v>
      </c>
    </row>
    <row r="945" spans="1:1" x14ac:dyDescent="0.3">
      <c r="A945" t="s">
        <v>44</v>
      </c>
    </row>
    <row r="946" spans="1:1" x14ac:dyDescent="0.3">
      <c r="A946" t="s">
        <v>37</v>
      </c>
    </row>
    <row r="947" spans="1:1" x14ac:dyDescent="0.3">
      <c r="A947" t="s">
        <v>683</v>
      </c>
    </row>
    <row r="948" spans="1:1" x14ac:dyDescent="0.3">
      <c r="A948" t="s">
        <v>295</v>
      </c>
    </row>
    <row r="949" spans="1:1" x14ac:dyDescent="0.3">
      <c r="A949" t="s">
        <v>296</v>
      </c>
    </row>
    <row r="950" spans="1:1" x14ac:dyDescent="0.3">
      <c r="A950" t="s">
        <v>226</v>
      </c>
    </row>
    <row r="951" spans="1:1" x14ac:dyDescent="0.3">
      <c r="A951" t="s">
        <v>89</v>
      </c>
    </row>
    <row r="952" spans="1:1" x14ac:dyDescent="0.3">
      <c r="A952" t="s">
        <v>677</v>
      </c>
    </row>
    <row r="953" spans="1:1" x14ac:dyDescent="0.3">
      <c r="A953" t="s">
        <v>710</v>
      </c>
    </row>
    <row r="954" spans="1:1" x14ac:dyDescent="0.3">
      <c r="A954" t="s">
        <v>711</v>
      </c>
    </row>
    <row r="955" spans="1:1" x14ac:dyDescent="0.3">
      <c r="A955" t="s">
        <v>297</v>
      </c>
    </row>
    <row r="956" spans="1:1" x14ac:dyDescent="0.3">
      <c r="A956" t="s">
        <v>43</v>
      </c>
    </row>
    <row r="957" spans="1:1" x14ac:dyDescent="0.3">
      <c r="A957" t="s">
        <v>685</v>
      </c>
    </row>
    <row r="958" spans="1:1" x14ac:dyDescent="0.3">
      <c r="A958" t="s">
        <v>686</v>
      </c>
    </row>
    <row r="959" spans="1:1" x14ac:dyDescent="0.3">
      <c r="A959" t="s">
        <v>44</v>
      </c>
    </row>
    <row r="960" spans="1:1" x14ac:dyDescent="0.3">
      <c r="A960" t="s">
        <v>37</v>
      </c>
    </row>
    <row r="961" spans="1:1" x14ac:dyDescent="0.3">
      <c r="A961" t="s">
        <v>683</v>
      </c>
    </row>
    <row r="962" spans="1:1" x14ac:dyDescent="0.3">
      <c r="A962" t="s">
        <v>291</v>
      </c>
    </row>
    <row r="963" spans="1:1" x14ac:dyDescent="0.3">
      <c r="A963" t="s">
        <v>292</v>
      </c>
    </row>
    <row r="964" spans="1:1" x14ac:dyDescent="0.3">
      <c r="A964" t="s">
        <v>139</v>
      </c>
    </row>
    <row r="965" spans="1:1" x14ac:dyDescent="0.3">
      <c r="A965" t="s">
        <v>48</v>
      </c>
    </row>
    <row r="966" spans="1:1" x14ac:dyDescent="0.3">
      <c r="A966" t="s">
        <v>293</v>
      </c>
    </row>
    <row r="967" spans="1:1" x14ac:dyDescent="0.3">
      <c r="A967" t="s">
        <v>688</v>
      </c>
    </row>
    <row r="968" spans="1:1" x14ac:dyDescent="0.3">
      <c r="A968" t="s">
        <v>294</v>
      </c>
    </row>
    <row r="969" spans="1:1" x14ac:dyDescent="0.3">
      <c r="A969" t="s">
        <v>43</v>
      </c>
    </row>
    <row r="970" spans="1:1" x14ac:dyDescent="0.3">
      <c r="A970" t="s">
        <v>685</v>
      </c>
    </row>
    <row r="971" spans="1:1" x14ac:dyDescent="0.3">
      <c r="A971" t="s">
        <v>686</v>
      </c>
    </row>
    <row r="972" spans="1:1" x14ac:dyDescent="0.3">
      <c r="A972" t="s">
        <v>44</v>
      </c>
    </row>
    <row r="973" spans="1:1" x14ac:dyDescent="0.3">
      <c r="A973" t="s">
        <v>37</v>
      </c>
    </row>
    <row r="974" spans="1:1" x14ac:dyDescent="0.3">
      <c r="A974" t="s">
        <v>683</v>
      </c>
    </row>
    <row r="975" spans="1:1" x14ac:dyDescent="0.3">
      <c r="A975" t="s">
        <v>305</v>
      </c>
    </row>
    <row r="976" spans="1:1" x14ac:dyDescent="0.3">
      <c r="A976" t="s">
        <v>306</v>
      </c>
    </row>
    <row r="977" spans="1:1" x14ac:dyDescent="0.3">
      <c r="A977" t="s">
        <v>62</v>
      </c>
    </row>
    <row r="978" spans="1:1" x14ac:dyDescent="0.3">
      <c r="A978" t="s">
        <v>63</v>
      </c>
    </row>
    <row r="979" spans="1:1" x14ac:dyDescent="0.3">
      <c r="A979" t="s">
        <v>64</v>
      </c>
    </row>
    <row r="980" spans="1:1" x14ac:dyDescent="0.3">
      <c r="A980" t="s">
        <v>697</v>
      </c>
    </row>
    <row r="981" spans="1:1" x14ac:dyDescent="0.3">
      <c r="A981" t="s">
        <v>653</v>
      </c>
    </row>
    <row r="982" spans="1:1" x14ac:dyDescent="0.3">
      <c r="A982" t="s">
        <v>43</v>
      </c>
    </row>
    <row r="983" spans="1:1" x14ac:dyDescent="0.3">
      <c r="A983" t="s">
        <v>685</v>
      </c>
    </row>
    <row r="984" spans="1:1" x14ac:dyDescent="0.3">
      <c r="A984" t="s">
        <v>686</v>
      </c>
    </row>
    <row r="985" spans="1:1" x14ac:dyDescent="0.3">
      <c r="A985" t="s">
        <v>44</v>
      </c>
    </row>
    <row r="986" spans="1:1" x14ac:dyDescent="0.3">
      <c r="A986" t="s">
        <v>37</v>
      </c>
    </row>
    <row r="987" spans="1:1" x14ac:dyDescent="0.3">
      <c r="A987" t="s">
        <v>683</v>
      </c>
    </row>
    <row r="988" spans="1:1" x14ac:dyDescent="0.3">
      <c r="A988" t="s">
        <v>312</v>
      </c>
    </row>
    <row r="989" spans="1:1" x14ac:dyDescent="0.3">
      <c r="A989" t="s">
        <v>313</v>
      </c>
    </row>
    <row r="990" spans="1:1" x14ac:dyDescent="0.3">
      <c r="A990" t="s">
        <v>194</v>
      </c>
    </row>
    <row r="991" spans="1:1" x14ac:dyDescent="0.3">
      <c r="A991" t="s">
        <v>52</v>
      </c>
    </row>
    <row r="992" spans="1:1" x14ac:dyDescent="0.3">
      <c r="A992" t="s">
        <v>314</v>
      </c>
    </row>
    <row r="993" spans="1:1" x14ac:dyDescent="0.3">
      <c r="A993" t="s">
        <v>706</v>
      </c>
    </row>
    <row r="994" spans="1:1" x14ac:dyDescent="0.3">
      <c r="A994" t="s">
        <v>707</v>
      </c>
    </row>
    <row r="995" spans="1:1" x14ac:dyDescent="0.3">
      <c r="A995" t="s">
        <v>315</v>
      </c>
    </row>
    <row r="996" spans="1:1" x14ac:dyDescent="0.3">
      <c r="A996" t="s">
        <v>43</v>
      </c>
    </row>
    <row r="997" spans="1:1" x14ac:dyDescent="0.3">
      <c r="A997" t="s">
        <v>685</v>
      </c>
    </row>
    <row r="998" spans="1:1" x14ac:dyDescent="0.3">
      <c r="A998" t="s">
        <v>686</v>
      </c>
    </row>
    <row r="999" spans="1:1" x14ac:dyDescent="0.3">
      <c r="A999" t="s">
        <v>44</v>
      </c>
    </row>
    <row r="1000" spans="1:1" x14ac:dyDescent="0.3">
      <c r="A1000" t="s">
        <v>37</v>
      </c>
    </row>
    <row r="1001" spans="1:1" x14ac:dyDescent="0.3">
      <c r="A1001" t="s">
        <v>683</v>
      </c>
    </row>
    <row r="1002" spans="1:1" x14ac:dyDescent="0.3">
      <c r="A1002" t="s">
        <v>188</v>
      </c>
    </row>
    <row r="1003" spans="1:1" x14ac:dyDescent="0.3">
      <c r="A1003" t="s">
        <v>189</v>
      </c>
    </row>
    <row r="1004" spans="1:1" x14ac:dyDescent="0.3">
      <c r="A1004" t="s">
        <v>144</v>
      </c>
    </row>
    <row r="1005" spans="1:1" x14ac:dyDescent="0.3">
      <c r="A1005" t="s">
        <v>52</v>
      </c>
    </row>
    <row r="1006" spans="1:1" x14ac:dyDescent="0.3">
      <c r="A1006" t="s">
        <v>145</v>
      </c>
    </row>
    <row r="1007" spans="1:1" x14ac:dyDescent="0.3">
      <c r="A1007" t="s">
        <v>684</v>
      </c>
    </row>
    <row r="1008" spans="1:1" x14ac:dyDescent="0.3">
      <c r="A1008" t="s">
        <v>190</v>
      </c>
    </row>
    <row r="1009" spans="1:1" x14ac:dyDescent="0.3">
      <c r="A1009" t="s">
        <v>43</v>
      </c>
    </row>
    <row r="1010" spans="1:1" x14ac:dyDescent="0.3">
      <c r="A1010" t="s">
        <v>685</v>
      </c>
    </row>
    <row r="1011" spans="1:1" x14ac:dyDescent="0.3">
      <c r="A1011" t="s">
        <v>686</v>
      </c>
    </row>
    <row r="1012" spans="1:1" x14ac:dyDescent="0.3">
      <c r="A1012" t="s">
        <v>44</v>
      </c>
    </row>
    <row r="1013" spans="1:1" x14ac:dyDescent="0.3">
      <c r="A1013" t="s">
        <v>37</v>
      </c>
    </row>
    <row r="1014" spans="1:1" x14ac:dyDescent="0.3">
      <c r="A1014" t="s">
        <v>683</v>
      </c>
    </row>
    <row r="1015" spans="1:1" x14ac:dyDescent="0.3">
      <c r="A1015" t="s">
        <v>218</v>
      </c>
    </row>
    <row r="1016" spans="1:1" x14ac:dyDescent="0.3">
      <c r="A1016" t="s">
        <v>219</v>
      </c>
    </row>
    <row r="1017" spans="1:1" x14ac:dyDescent="0.3">
      <c r="A1017" t="s">
        <v>220</v>
      </c>
    </row>
    <row r="1018" spans="1:1" x14ac:dyDescent="0.3">
      <c r="A1018" t="s">
        <v>681</v>
      </c>
    </row>
    <row r="1019" spans="1:1" x14ac:dyDescent="0.3">
      <c r="A1019" t="s">
        <v>221</v>
      </c>
    </row>
    <row r="1020" spans="1:1" x14ac:dyDescent="0.3">
      <c r="A1020" t="s">
        <v>222</v>
      </c>
    </row>
    <row r="1021" spans="1:1" x14ac:dyDescent="0.3">
      <c r="A1021" t="s">
        <v>720</v>
      </c>
    </row>
    <row r="1022" spans="1:1" x14ac:dyDescent="0.3">
      <c r="A1022" t="s">
        <v>721</v>
      </c>
    </row>
    <row r="1023" spans="1:1" x14ac:dyDescent="0.3">
      <c r="A1023" t="s">
        <v>223</v>
      </c>
    </row>
    <row r="1024" spans="1:1" x14ac:dyDescent="0.3">
      <c r="A1024" t="s">
        <v>43</v>
      </c>
    </row>
    <row r="1025" spans="1:1" x14ac:dyDescent="0.3">
      <c r="A1025" t="s">
        <v>685</v>
      </c>
    </row>
    <row r="1026" spans="1:1" x14ac:dyDescent="0.3">
      <c r="A1026" t="s">
        <v>686</v>
      </c>
    </row>
    <row r="1027" spans="1:1" x14ac:dyDescent="0.3">
      <c r="A1027" t="s">
        <v>44</v>
      </c>
    </row>
    <row r="1028" spans="1:1" x14ac:dyDescent="0.3">
      <c r="A1028" t="s">
        <v>37</v>
      </c>
    </row>
    <row r="1029" spans="1:1" x14ac:dyDescent="0.3">
      <c r="A1029" t="s">
        <v>683</v>
      </c>
    </row>
    <row r="1030" spans="1:1" x14ac:dyDescent="0.3">
      <c r="A1030" t="s">
        <v>126</v>
      </c>
    </row>
    <row r="1031" spans="1:1" x14ac:dyDescent="0.3">
      <c r="A1031" t="s">
        <v>127</v>
      </c>
    </row>
    <row r="1032" spans="1:1" x14ac:dyDescent="0.3">
      <c r="A1032" t="s">
        <v>56</v>
      </c>
    </row>
    <row r="1033" spans="1:1" x14ac:dyDescent="0.3">
      <c r="A1033" t="s">
        <v>52</v>
      </c>
    </row>
    <row r="1034" spans="1:1" x14ac:dyDescent="0.3">
      <c r="A1034" t="s">
        <v>58</v>
      </c>
    </row>
    <row r="1035" spans="1:1" x14ac:dyDescent="0.3">
      <c r="A1035" t="s">
        <v>694</v>
      </c>
    </row>
    <row r="1036" spans="1:1" x14ac:dyDescent="0.3">
      <c r="A1036" t="s">
        <v>128</v>
      </c>
    </row>
    <row r="1037" spans="1:1" x14ac:dyDescent="0.3">
      <c r="A1037" t="s">
        <v>43</v>
      </c>
    </row>
    <row r="1038" spans="1:1" x14ac:dyDescent="0.3">
      <c r="A1038" t="s">
        <v>685</v>
      </c>
    </row>
    <row r="1039" spans="1:1" x14ac:dyDescent="0.3">
      <c r="A1039" t="s">
        <v>686</v>
      </c>
    </row>
    <row r="1040" spans="1:1" x14ac:dyDescent="0.3">
      <c r="A1040" t="s">
        <v>44</v>
      </c>
    </row>
    <row r="1041" spans="1:1" x14ac:dyDescent="0.3">
      <c r="A1041" t="s">
        <v>37</v>
      </c>
    </row>
    <row r="1042" spans="1:1" x14ac:dyDescent="0.3">
      <c r="A1042" t="s">
        <v>683</v>
      </c>
    </row>
    <row r="1043" spans="1:1" x14ac:dyDescent="0.3">
      <c r="A1043" t="s">
        <v>422</v>
      </c>
    </row>
    <row r="1044" spans="1:1" x14ac:dyDescent="0.3">
      <c r="A1044" t="s">
        <v>423</v>
      </c>
    </row>
    <row r="1045" spans="1:1" x14ac:dyDescent="0.3">
      <c r="A1045" t="s">
        <v>149</v>
      </c>
    </row>
    <row r="1046" spans="1:1" x14ac:dyDescent="0.3">
      <c r="A1046" t="s">
        <v>69</v>
      </c>
    </row>
    <row r="1047" spans="1:1" x14ac:dyDescent="0.3">
      <c r="A1047" t="s">
        <v>424</v>
      </c>
    </row>
    <row r="1048" spans="1:1" x14ac:dyDescent="0.3">
      <c r="A1048" t="s">
        <v>689</v>
      </c>
    </row>
    <row r="1049" spans="1:1" x14ac:dyDescent="0.3">
      <c r="A1049" t="s">
        <v>690</v>
      </c>
    </row>
    <row r="1050" spans="1:1" x14ac:dyDescent="0.3">
      <c r="A1050" t="s">
        <v>425</v>
      </c>
    </row>
    <row r="1051" spans="1:1" x14ac:dyDescent="0.3">
      <c r="A1051" t="s">
        <v>43</v>
      </c>
    </row>
    <row r="1052" spans="1:1" x14ac:dyDescent="0.3">
      <c r="A1052" t="s">
        <v>685</v>
      </c>
    </row>
    <row r="1053" spans="1:1" x14ac:dyDescent="0.3">
      <c r="A1053" t="s">
        <v>686</v>
      </c>
    </row>
    <row r="1054" spans="1:1" x14ac:dyDescent="0.3">
      <c r="A1054" t="s">
        <v>44</v>
      </c>
    </row>
    <row r="1055" spans="1:1" x14ac:dyDescent="0.3">
      <c r="A1055" t="s">
        <v>37</v>
      </c>
    </row>
    <row r="1056" spans="1:1" x14ac:dyDescent="0.3">
      <c r="A1056" t="s">
        <v>683</v>
      </c>
    </row>
    <row r="1057" spans="1:1" x14ac:dyDescent="0.3">
      <c r="A1057" t="s">
        <v>459</v>
      </c>
    </row>
    <row r="1058" spans="1:1" x14ac:dyDescent="0.3">
      <c r="A1058" t="s">
        <v>460</v>
      </c>
    </row>
    <row r="1059" spans="1:1" x14ac:dyDescent="0.3">
      <c r="A1059" t="s">
        <v>133</v>
      </c>
    </row>
    <row r="1060" spans="1:1" x14ac:dyDescent="0.3">
      <c r="A1060" t="s">
        <v>52</v>
      </c>
    </row>
    <row r="1061" spans="1:1" x14ac:dyDescent="0.3">
      <c r="A1061" t="s">
        <v>461</v>
      </c>
    </row>
    <row r="1062" spans="1:1" x14ac:dyDescent="0.3">
      <c r="A1062" t="s">
        <v>697</v>
      </c>
    </row>
    <row r="1063" spans="1:1" x14ac:dyDescent="0.3">
      <c r="A1063" t="s">
        <v>462</v>
      </c>
    </row>
    <row r="1064" spans="1:1" x14ac:dyDescent="0.3">
      <c r="A1064" t="s">
        <v>43</v>
      </c>
    </row>
    <row r="1065" spans="1:1" x14ac:dyDescent="0.3">
      <c r="A1065" t="s">
        <v>685</v>
      </c>
    </row>
    <row r="1066" spans="1:1" x14ac:dyDescent="0.3">
      <c r="A1066" t="s">
        <v>686</v>
      </c>
    </row>
    <row r="1067" spans="1:1" x14ac:dyDescent="0.3">
      <c r="A1067" t="s">
        <v>44</v>
      </c>
    </row>
    <row r="1068" spans="1:1" x14ac:dyDescent="0.3">
      <c r="A1068" t="s">
        <v>37</v>
      </c>
    </row>
    <row r="1069" spans="1:1" x14ac:dyDescent="0.3">
      <c r="A1069" t="s">
        <v>683</v>
      </c>
    </row>
    <row r="1070" spans="1:1" x14ac:dyDescent="0.3">
      <c r="A1070" t="s">
        <v>426</v>
      </c>
    </row>
    <row r="1071" spans="1:1" x14ac:dyDescent="0.3">
      <c r="A1071" t="s">
        <v>427</v>
      </c>
    </row>
    <row r="1072" spans="1:1" x14ac:dyDescent="0.3">
      <c r="A1072" t="s">
        <v>186</v>
      </c>
    </row>
    <row r="1073" spans="1:1" x14ac:dyDescent="0.3">
      <c r="A1073" t="s">
        <v>52</v>
      </c>
    </row>
    <row r="1074" spans="1:1" x14ac:dyDescent="0.3">
      <c r="A1074" t="s">
        <v>75</v>
      </c>
    </row>
    <row r="1075" spans="1:1" x14ac:dyDescent="0.3">
      <c r="A1075" t="s">
        <v>684</v>
      </c>
    </row>
    <row r="1076" spans="1:1" x14ac:dyDescent="0.3">
      <c r="A1076" t="s">
        <v>428</v>
      </c>
    </row>
    <row r="1077" spans="1:1" x14ac:dyDescent="0.3">
      <c r="A1077" t="s">
        <v>43</v>
      </c>
    </row>
    <row r="1078" spans="1:1" x14ac:dyDescent="0.3">
      <c r="A1078" t="s">
        <v>685</v>
      </c>
    </row>
    <row r="1079" spans="1:1" x14ac:dyDescent="0.3">
      <c r="A1079" t="s">
        <v>686</v>
      </c>
    </row>
    <row r="1080" spans="1:1" x14ac:dyDescent="0.3">
      <c r="A1080" t="s">
        <v>44</v>
      </c>
    </row>
    <row r="1081" spans="1:1" x14ac:dyDescent="0.3">
      <c r="A1081" t="s">
        <v>37</v>
      </c>
    </row>
    <row r="1082" spans="1:1" x14ac:dyDescent="0.3">
      <c r="A1082" t="s">
        <v>683</v>
      </c>
    </row>
    <row r="1083" spans="1:1" x14ac:dyDescent="0.3">
      <c r="A1083" t="s">
        <v>224</v>
      </c>
    </row>
    <row r="1084" spans="1:1" x14ac:dyDescent="0.3">
      <c r="A1084" t="s">
        <v>225</v>
      </c>
    </row>
    <row r="1085" spans="1:1" x14ac:dyDescent="0.3">
      <c r="A1085" t="s">
        <v>226</v>
      </c>
    </row>
    <row r="1086" spans="1:1" x14ac:dyDescent="0.3">
      <c r="A1086" t="s">
        <v>89</v>
      </c>
    </row>
    <row r="1087" spans="1:1" x14ac:dyDescent="0.3">
      <c r="A1087" t="s">
        <v>168</v>
      </c>
    </row>
    <row r="1088" spans="1:1" x14ac:dyDescent="0.3">
      <c r="A1088" t="s">
        <v>696</v>
      </c>
    </row>
    <row r="1089" spans="1:1" x14ac:dyDescent="0.3">
      <c r="A1089" t="s">
        <v>227</v>
      </c>
    </row>
    <row r="1090" spans="1:1" x14ac:dyDescent="0.3">
      <c r="A1090" t="s">
        <v>43</v>
      </c>
    </row>
    <row r="1091" spans="1:1" x14ac:dyDescent="0.3">
      <c r="A1091" t="s">
        <v>685</v>
      </c>
    </row>
    <row r="1092" spans="1:1" x14ac:dyDescent="0.3">
      <c r="A1092" t="s">
        <v>686</v>
      </c>
    </row>
    <row r="1093" spans="1:1" x14ac:dyDescent="0.3">
      <c r="A1093" t="s">
        <v>44</v>
      </c>
    </row>
    <row r="1094" spans="1:1" x14ac:dyDescent="0.3">
      <c r="A1094" t="s">
        <v>37</v>
      </c>
    </row>
    <row r="1095" spans="1:1" x14ac:dyDescent="0.3">
      <c r="A1095" t="s">
        <v>683</v>
      </c>
    </row>
    <row r="1096" spans="1:1" x14ac:dyDescent="0.3">
      <c r="A1096" t="s">
        <v>137</v>
      </c>
    </row>
    <row r="1097" spans="1:1" x14ac:dyDescent="0.3">
      <c r="A1097" t="s">
        <v>138</v>
      </c>
    </row>
    <row r="1098" spans="1:1" x14ac:dyDescent="0.3">
      <c r="A1098" t="s">
        <v>139</v>
      </c>
    </row>
    <row r="1099" spans="1:1" x14ac:dyDescent="0.3">
      <c r="A1099" t="s">
        <v>48</v>
      </c>
    </row>
    <row r="1100" spans="1:1" x14ac:dyDescent="0.3">
      <c r="A1100" t="s">
        <v>140</v>
      </c>
    </row>
    <row r="1101" spans="1:1" x14ac:dyDescent="0.3">
      <c r="A1101" t="s">
        <v>688</v>
      </c>
    </row>
    <row r="1102" spans="1:1" x14ac:dyDescent="0.3">
      <c r="A1102" t="s">
        <v>141</v>
      </c>
    </row>
    <row r="1103" spans="1:1" x14ac:dyDescent="0.3">
      <c r="A1103" t="s">
        <v>43</v>
      </c>
    </row>
    <row r="1104" spans="1:1" x14ac:dyDescent="0.3">
      <c r="A1104" t="s">
        <v>685</v>
      </c>
    </row>
    <row r="1105" spans="1:1" x14ac:dyDescent="0.3">
      <c r="A1105" t="s">
        <v>686</v>
      </c>
    </row>
    <row r="1106" spans="1:1" x14ac:dyDescent="0.3">
      <c r="A1106" t="s">
        <v>44</v>
      </c>
    </row>
    <row r="1107" spans="1:1" x14ac:dyDescent="0.3">
      <c r="A1107" t="s">
        <v>37</v>
      </c>
    </row>
    <row r="1108" spans="1:1" x14ac:dyDescent="0.3">
      <c r="A1108" t="s">
        <v>683</v>
      </c>
    </row>
    <row r="1109" spans="1:1" x14ac:dyDescent="0.3">
      <c r="A1109" t="s">
        <v>722</v>
      </c>
    </row>
    <row r="1110" spans="1:1" x14ac:dyDescent="0.3">
      <c r="A1110" t="s">
        <v>723</v>
      </c>
    </row>
    <row r="1111" spans="1:1" x14ac:dyDescent="0.3">
      <c r="A1111" t="s">
        <v>307</v>
      </c>
    </row>
    <row r="1112" spans="1:1" x14ac:dyDescent="0.3">
      <c r="A1112" t="s">
        <v>636</v>
      </c>
    </row>
    <row r="1113" spans="1:1" x14ac:dyDescent="0.3">
      <c r="A1113" t="s">
        <v>195</v>
      </c>
    </row>
    <row r="1114" spans="1:1" x14ac:dyDescent="0.3">
      <c r="A1114" t="s">
        <v>701</v>
      </c>
    </row>
    <row r="1115" spans="1:1" x14ac:dyDescent="0.3">
      <c r="A1115" t="s">
        <v>702</v>
      </c>
    </row>
    <row r="1116" spans="1:1" x14ac:dyDescent="0.3">
      <c r="A1116" t="s">
        <v>724</v>
      </c>
    </row>
    <row r="1117" spans="1:1" x14ac:dyDescent="0.3">
      <c r="A1117" t="s">
        <v>43</v>
      </c>
    </row>
    <row r="1118" spans="1:1" x14ac:dyDescent="0.3">
      <c r="A1118" t="s">
        <v>685</v>
      </c>
    </row>
    <row r="1119" spans="1:1" x14ac:dyDescent="0.3">
      <c r="A1119" t="s">
        <v>686</v>
      </c>
    </row>
    <row r="1120" spans="1:1" x14ac:dyDescent="0.3">
      <c r="A1120" t="s">
        <v>44</v>
      </c>
    </row>
    <row r="1121" spans="1:1" x14ac:dyDescent="0.3">
      <c r="A1121" t="s">
        <v>37</v>
      </c>
    </row>
    <row r="1122" spans="1:1" x14ac:dyDescent="0.3">
      <c r="A1122" t="s">
        <v>683</v>
      </c>
    </row>
    <row r="1123" spans="1:1" x14ac:dyDescent="0.3">
      <c r="A1123" t="s">
        <v>161</v>
      </c>
    </row>
    <row r="1124" spans="1:1" x14ac:dyDescent="0.3">
      <c r="A1124" t="s">
        <v>162</v>
      </c>
    </row>
    <row r="1125" spans="1:1" x14ac:dyDescent="0.3">
      <c r="A1125" t="s">
        <v>163</v>
      </c>
    </row>
    <row r="1126" spans="1:1" x14ac:dyDescent="0.3">
      <c r="A1126" t="s">
        <v>57</v>
      </c>
    </row>
    <row r="1127" spans="1:1" x14ac:dyDescent="0.3">
      <c r="A1127" t="s">
        <v>164</v>
      </c>
    </row>
    <row r="1128" spans="1:1" x14ac:dyDescent="0.3">
      <c r="A1128" t="s">
        <v>725</v>
      </c>
    </row>
    <row r="1129" spans="1:1" x14ac:dyDescent="0.3">
      <c r="A1129" t="s">
        <v>165</v>
      </c>
    </row>
    <row r="1130" spans="1:1" x14ac:dyDescent="0.3">
      <c r="A1130" t="s">
        <v>43</v>
      </c>
    </row>
    <row r="1131" spans="1:1" x14ac:dyDescent="0.3">
      <c r="A1131" t="s">
        <v>685</v>
      </c>
    </row>
    <row r="1132" spans="1:1" x14ac:dyDescent="0.3">
      <c r="A1132" t="s">
        <v>686</v>
      </c>
    </row>
    <row r="1133" spans="1:1" x14ac:dyDescent="0.3">
      <c r="A1133" t="s">
        <v>44</v>
      </c>
    </row>
    <row r="1134" spans="1:1" x14ac:dyDescent="0.3">
      <c r="A1134" t="s">
        <v>37</v>
      </c>
    </row>
    <row r="1135" spans="1:1" x14ac:dyDescent="0.3">
      <c r="A1135" t="s">
        <v>683</v>
      </c>
    </row>
    <row r="1136" spans="1:1" x14ac:dyDescent="0.3">
      <c r="A1136" t="s">
        <v>119</v>
      </c>
    </row>
    <row r="1137" spans="1:1" x14ac:dyDescent="0.3">
      <c r="A1137" t="s">
        <v>120</v>
      </c>
    </row>
    <row r="1138" spans="1:1" x14ac:dyDescent="0.3">
      <c r="A1138" t="s">
        <v>121</v>
      </c>
    </row>
    <row r="1139" spans="1:1" x14ac:dyDescent="0.3">
      <c r="A1139" t="s">
        <v>80</v>
      </c>
    </row>
    <row r="1140" spans="1:1" x14ac:dyDescent="0.3">
      <c r="A1140" t="s">
        <v>726</v>
      </c>
    </row>
    <row r="1141" spans="1:1" x14ac:dyDescent="0.3">
      <c r="A1141" t="s">
        <v>693</v>
      </c>
    </row>
    <row r="1142" spans="1:1" x14ac:dyDescent="0.3">
      <c r="A1142" t="s">
        <v>122</v>
      </c>
    </row>
    <row r="1143" spans="1:1" x14ac:dyDescent="0.3">
      <c r="A1143" t="s">
        <v>43</v>
      </c>
    </row>
    <row r="1144" spans="1:1" x14ac:dyDescent="0.3">
      <c r="A1144" t="s">
        <v>685</v>
      </c>
    </row>
    <row r="1145" spans="1:1" x14ac:dyDescent="0.3">
      <c r="A1145" t="s">
        <v>686</v>
      </c>
    </row>
    <row r="1146" spans="1:1" x14ac:dyDescent="0.3">
      <c r="A1146" t="s">
        <v>44</v>
      </c>
    </row>
    <row r="1147" spans="1:1" x14ac:dyDescent="0.3">
      <c r="A1147" t="s">
        <v>37</v>
      </c>
    </row>
    <row r="1148" spans="1:1" x14ac:dyDescent="0.3">
      <c r="A1148" t="s">
        <v>683</v>
      </c>
    </row>
    <row r="1149" spans="1:1" x14ac:dyDescent="0.3">
      <c r="A1149" t="s">
        <v>464</v>
      </c>
    </row>
    <row r="1150" spans="1:1" x14ac:dyDescent="0.3">
      <c r="A1150" t="s">
        <v>465</v>
      </c>
    </row>
    <row r="1151" spans="1:1" x14ac:dyDescent="0.3">
      <c r="A1151" t="s">
        <v>106</v>
      </c>
    </row>
    <row r="1152" spans="1:1" x14ac:dyDescent="0.3">
      <c r="A1152" t="s">
        <v>52</v>
      </c>
    </row>
    <row r="1153" spans="1:1" x14ac:dyDescent="0.3">
      <c r="A1153" t="s">
        <v>75</v>
      </c>
    </row>
    <row r="1154" spans="1:1" x14ac:dyDescent="0.3">
      <c r="A1154" t="s">
        <v>684</v>
      </c>
    </row>
    <row r="1155" spans="1:1" x14ac:dyDescent="0.3">
      <c r="A1155" t="s">
        <v>466</v>
      </c>
    </row>
    <row r="1156" spans="1:1" x14ac:dyDescent="0.3">
      <c r="A1156" t="s">
        <v>43</v>
      </c>
    </row>
    <row r="1157" spans="1:1" x14ac:dyDescent="0.3">
      <c r="A1157" t="s">
        <v>685</v>
      </c>
    </row>
    <row r="1158" spans="1:1" x14ac:dyDescent="0.3">
      <c r="A1158" t="s">
        <v>686</v>
      </c>
    </row>
    <row r="1159" spans="1:1" x14ac:dyDescent="0.3">
      <c r="A1159" t="s">
        <v>44</v>
      </c>
    </row>
    <row r="1160" spans="1:1" x14ac:dyDescent="0.3">
      <c r="A1160" t="s">
        <v>37</v>
      </c>
    </row>
    <row r="1161" spans="1:1" x14ac:dyDescent="0.3">
      <c r="A1161" t="s">
        <v>683</v>
      </c>
    </row>
    <row r="1162" spans="1:1" x14ac:dyDescent="0.3">
      <c r="A1162" t="s">
        <v>319</v>
      </c>
    </row>
    <row r="1163" spans="1:1" x14ac:dyDescent="0.3">
      <c r="A1163" t="s">
        <v>320</v>
      </c>
    </row>
    <row r="1164" spans="1:1" x14ac:dyDescent="0.3">
      <c r="A1164" t="s">
        <v>194</v>
      </c>
    </row>
    <row r="1165" spans="1:1" x14ac:dyDescent="0.3">
      <c r="A1165" t="s">
        <v>321</v>
      </c>
    </row>
    <row r="1166" spans="1:1" x14ac:dyDescent="0.3">
      <c r="A1166" t="s">
        <v>195</v>
      </c>
    </row>
    <row r="1167" spans="1:1" x14ac:dyDescent="0.3">
      <c r="A1167" t="s">
        <v>701</v>
      </c>
    </row>
    <row r="1168" spans="1:1" x14ac:dyDescent="0.3">
      <c r="A1168" t="s">
        <v>702</v>
      </c>
    </row>
    <row r="1169" spans="1:1" x14ac:dyDescent="0.3">
      <c r="A1169" t="s">
        <v>322</v>
      </c>
    </row>
    <row r="1170" spans="1:1" x14ac:dyDescent="0.3">
      <c r="A1170" t="s">
        <v>43</v>
      </c>
    </row>
    <row r="1171" spans="1:1" x14ac:dyDescent="0.3">
      <c r="A1171" t="s">
        <v>685</v>
      </c>
    </row>
    <row r="1172" spans="1:1" x14ac:dyDescent="0.3">
      <c r="A1172" t="s">
        <v>686</v>
      </c>
    </row>
    <row r="1173" spans="1:1" x14ac:dyDescent="0.3">
      <c r="A1173" t="s">
        <v>44</v>
      </c>
    </row>
    <row r="1174" spans="1:1" x14ac:dyDescent="0.3">
      <c r="A1174" t="s">
        <v>37</v>
      </c>
    </row>
    <row r="1175" spans="1:1" x14ac:dyDescent="0.3">
      <c r="A1175" t="s">
        <v>683</v>
      </c>
    </row>
    <row r="1176" spans="1:1" x14ac:dyDescent="0.3">
      <c r="A1176" t="s">
        <v>262</v>
      </c>
    </row>
    <row r="1177" spans="1:1" x14ac:dyDescent="0.3">
      <c r="A1177" t="s">
        <v>263</v>
      </c>
    </row>
    <row r="1178" spans="1:1" x14ac:dyDescent="0.3">
      <c r="A1178" t="s">
        <v>144</v>
      </c>
    </row>
    <row r="1179" spans="1:1" x14ac:dyDescent="0.3">
      <c r="A1179" t="s">
        <v>52</v>
      </c>
    </row>
    <row r="1180" spans="1:1" x14ac:dyDescent="0.3">
      <c r="A1180" t="s">
        <v>145</v>
      </c>
    </row>
    <row r="1181" spans="1:1" x14ac:dyDescent="0.3">
      <c r="A1181" t="s">
        <v>684</v>
      </c>
    </row>
    <row r="1182" spans="1:1" x14ac:dyDescent="0.3">
      <c r="A1182" t="s">
        <v>264</v>
      </c>
    </row>
    <row r="1183" spans="1:1" x14ac:dyDescent="0.3">
      <c r="A1183" t="s">
        <v>43</v>
      </c>
    </row>
    <row r="1184" spans="1:1" x14ac:dyDescent="0.3">
      <c r="A1184" t="s">
        <v>685</v>
      </c>
    </row>
    <row r="1185" spans="1:1" x14ac:dyDescent="0.3">
      <c r="A1185" t="s">
        <v>686</v>
      </c>
    </row>
    <row r="1186" spans="1:1" x14ac:dyDescent="0.3">
      <c r="A1186" t="s">
        <v>44</v>
      </c>
    </row>
    <row r="1187" spans="1:1" x14ac:dyDescent="0.3">
      <c r="A1187" t="s">
        <v>37</v>
      </c>
    </row>
    <row r="1188" spans="1:1" x14ac:dyDescent="0.3">
      <c r="A1188" t="s">
        <v>683</v>
      </c>
    </row>
    <row r="1189" spans="1:1" x14ac:dyDescent="0.3">
      <c r="A1189" t="s">
        <v>402</v>
      </c>
    </row>
    <row r="1190" spans="1:1" x14ac:dyDescent="0.3">
      <c r="A1190" t="s">
        <v>403</v>
      </c>
    </row>
    <row r="1191" spans="1:1" x14ac:dyDescent="0.3">
      <c r="A1191" t="s">
        <v>79</v>
      </c>
    </row>
    <row r="1192" spans="1:1" x14ac:dyDescent="0.3">
      <c r="A1192" t="s">
        <v>80</v>
      </c>
    </row>
    <row r="1193" spans="1:1" x14ac:dyDescent="0.3">
      <c r="A1193" t="s">
        <v>727</v>
      </c>
    </row>
    <row r="1194" spans="1:1" x14ac:dyDescent="0.3">
      <c r="A1194" t="s">
        <v>693</v>
      </c>
    </row>
    <row r="1195" spans="1:1" x14ac:dyDescent="0.3">
      <c r="A1195" t="s">
        <v>404</v>
      </c>
    </row>
    <row r="1196" spans="1:1" x14ac:dyDescent="0.3">
      <c r="A1196" t="s">
        <v>43</v>
      </c>
    </row>
    <row r="1197" spans="1:1" x14ac:dyDescent="0.3">
      <c r="A1197" t="s">
        <v>685</v>
      </c>
    </row>
    <row r="1198" spans="1:1" x14ac:dyDescent="0.3">
      <c r="A1198" t="s">
        <v>686</v>
      </c>
    </row>
    <row r="1199" spans="1:1" x14ac:dyDescent="0.3">
      <c r="A1199" t="s">
        <v>44</v>
      </c>
    </row>
    <row r="1200" spans="1:1" x14ac:dyDescent="0.3">
      <c r="A1200" t="s">
        <v>37</v>
      </c>
    </row>
    <row r="1201" spans="1:1" x14ac:dyDescent="0.3">
      <c r="A1201" t="s">
        <v>683</v>
      </c>
    </row>
    <row r="1202" spans="1:1" x14ac:dyDescent="0.3">
      <c r="A1202" t="s">
        <v>366</v>
      </c>
    </row>
    <row r="1203" spans="1:1" x14ac:dyDescent="0.3">
      <c r="A1203" t="s">
        <v>367</v>
      </c>
    </row>
    <row r="1204" spans="1:1" x14ac:dyDescent="0.3">
      <c r="A1204" t="s">
        <v>62</v>
      </c>
    </row>
    <row r="1205" spans="1:1" x14ac:dyDescent="0.3">
      <c r="A1205" t="s">
        <v>172</v>
      </c>
    </row>
    <row r="1206" spans="1:1" x14ac:dyDescent="0.3">
      <c r="A1206" t="s">
        <v>64</v>
      </c>
    </row>
    <row r="1207" spans="1:1" x14ac:dyDescent="0.3">
      <c r="A1207" t="s">
        <v>697</v>
      </c>
    </row>
    <row r="1208" spans="1:1" x14ac:dyDescent="0.3">
      <c r="A1208" t="s">
        <v>368</v>
      </c>
    </row>
    <row r="1209" spans="1:1" x14ac:dyDescent="0.3">
      <c r="A1209" t="s">
        <v>43</v>
      </c>
    </row>
    <row r="1210" spans="1:1" x14ac:dyDescent="0.3">
      <c r="A1210" t="s">
        <v>685</v>
      </c>
    </row>
    <row r="1211" spans="1:1" x14ac:dyDescent="0.3">
      <c r="A1211" t="s">
        <v>686</v>
      </c>
    </row>
    <row r="1212" spans="1:1" x14ac:dyDescent="0.3">
      <c r="A1212" t="s">
        <v>44</v>
      </c>
    </row>
    <row r="1213" spans="1:1" x14ac:dyDescent="0.3">
      <c r="A1213" t="s">
        <v>37</v>
      </c>
    </row>
    <row r="1214" spans="1:1" x14ac:dyDescent="0.3">
      <c r="A1214" t="s">
        <v>683</v>
      </c>
    </row>
    <row r="1215" spans="1:1" x14ac:dyDescent="0.3">
      <c r="A1215" t="s">
        <v>524</v>
      </c>
    </row>
    <row r="1216" spans="1:1" x14ac:dyDescent="0.3">
      <c r="A1216" t="s">
        <v>525</v>
      </c>
    </row>
    <row r="1217" spans="1:1" x14ac:dyDescent="0.3">
      <c r="A1217" t="s">
        <v>526</v>
      </c>
    </row>
    <row r="1218" spans="1:1" x14ac:dyDescent="0.3">
      <c r="A1218" t="s">
        <v>527</v>
      </c>
    </row>
    <row r="1219" spans="1:1" x14ac:dyDescent="0.3">
      <c r="A1219" t="s">
        <v>528</v>
      </c>
    </row>
    <row r="1220" spans="1:1" x14ac:dyDescent="0.3">
      <c r="A1220" t="s">
        <v>529</v>
      </c>
    </row>
    <row r="1221" spans="1:1" x14ac:dyDescent="0.3">
      <c r="A1221" t="s">
        <v>530</v>
      </c>
    </row>
    <row r="1222" spans="1:1" x14ac:dyDescent="0.3">
      <c r="A1222" t="s">
        <v>728</v>
      </c>
    </row>
    <row r="1223" spans="1:1" x14ac:dyDescent="0.3">
      <c r="A1223" t="s">
        <v>531</v>
      </c>
    </row>
    <row r="1224" spans="1:1" x14ac:dyDescent="0.3">
      <c r="A1224" t="s">
        <v>43</v>
      </c>
    </row>
    <row r="1225" spans="1:1" x14ac:dyDescent="0.3">
      <c r="A1225" t="s">
        <v>685</v>
      </c>
    </row>
    <row r="1226" spans="1:1" x14ac:dyDescent="0.3">
      <c r="A1226" t="s">
        <v>686</v>
      </c>
    </row>
    <row r="1227" spans="1:1" x14ac:dyDescent="0.3">
      <c r="A1227" t="s">
        <v>44</v>
      </c>
    </row>
    <row r="1228" spans="1:1" x14ac:dyDescent="0.3">
      <c r="A1228" t="s">
        <v>37</v>
      </c>
    </row>
    <row r="1229" spans="1:1" x14ac:dyDescent="0.3">
      <c r="A1229" t="s">
        <v>683</v>
      </c>
    </row>
    <row r="1230" spans="1:1" x14ac:dyDescent="0.3">
      <c r="A1230" t="s">
        <v>123</v>
      </c>
    </row>
    <row r="1231" spans="1:1" x14ac:dyDescent="0.3">
      <c r="A1231" t="s">
        <v>124</v>
      </c>
    </row>
    <row r="1232" spans="1:1" x14ac:dyDescent="0.3">
      <c r="A1232" t="s">
        <v>79</v>
      </c>
    </row>
    <row r="1233" spans="1:1" x14ac:dyDescent="0.3">
      <c r="A1233" t="s">
        <v>80</v>
      </c>
    </row>
    <row r="1234" spans="1:1" x14ac:dyDescent="0.3">
      <c r="A1234" t="s">
        <v>729</v>
      </c>
    </row>
    <row r="1235" spans="1:1" x14ac:dyDescent="0.3">
      <c r="A1235" t="s">
        <v>693</v>
      </c>
    </row>
    <row r="1236" spans="1:1" x14ac:dyDescent="0.3">
      <c r="A1236" t="s">
        <v>125</v>
      </c>
    </row>
    <row r="1237" spans="1:1" x14ac:dyDescent="0.3">
      <c r="A1237" t="s">
        <v>43</v>
      </c>
    </row>
    <row r="1238" spans="1:1" x14ac:dyDescent="0.3">
      <c r="A1238" t="s">
        <v>685</v>
      </c>
    </row>
    <row r="1239" spans="1:1" x14ac:dyDescent="0.3">
      <c r="A1239" t="s">
        <v>686</v>
      </c>
    </row>
    <row r="1240" spans="1:1" x14ac:dyDescent="0.3">
      <c r="A1240" t="s">
        <v>44</v>
      </c>
    </row>
    <row r="1241" spans="1:1" x14ac:dyDescent="0.3">
      <c r="A1241" t="s">
        <v>37</v>
      </c>
    </row>
    <row r="1242" spans="1:1" x14ac:dyDescent="0.3">
      <c r="A1242" t="s">
        <v>683</v>
      </c>
    </row>
    <row r="1243" spans="1:1" x14ac:dyDescent="0.3">
      <c r="A1243" t="s">
        <v>510</v>
      </c>
    </row>
    <row r="1244" spans="1:1" x14ac:dyDescent="0.3">
      <c r="A1244" t="s">
        <v>511</v>
      </c>
    </row>
    <row r="1245" spans="1:1" x14ac:dyDescent="0.3">
      <c r="A1245" t="s">
        <v>62</v>
      </c>
    </row>
    <row r="1246" spans="1:1" x14ac:dyDescent="0.3">
      <c r="A1246" t="s">
        <v>172</v>
      </c>
    </row>
    <row r="1247" spans="1:1" x14ac:dyDescent="0.3">
      <c r="A1247" t="s">
        <v>168</v>
      </c>
    </row>
    <row r="1248" spans="1:1" x14ac:dyDescent="0.3">
      <c r="A1248" t="s">
        <v>696</v>
      </c>
    </row>
    <row r="1249" spans="1:1" x14ac:dyDescent="0.3">
      <c r="A1249" t="s">
        <v>512</v>
      </c>
    </row>
    <row r="1250" spans="1:1" x14ac:dyDescent="0.3">
      <c r="A1250" t="s">
        <v>43</v>
      </c>
    </row>
    <row r="1251" spans="1:1" x14ac:dyDescent="0.3">
      <c r="A1251" t="s">
        <v>685</v>
      </c>
    </row>
    <row r="1252" spans="1:1" x14ac:dyDescent="0.3">
      <c r="A1252" t="s">
        <v>686</v>
      </c>
    </row>
    <row r="1253" spans="1:1" x14ac:dyDescent="0.3">
      <c r="A1253" t="s">
        <v>44</v>
      </c>
    </row>
    <row r="1254" spans="1:1" x14ac:dyDescent="0.3">
      <c r="A1254" t="s">
        <v>37</v>
      </c>
    </row>
    <row r="1255" spans="1:1" x14ac:dyDescent="0.3">
      <c r="A1255" t="s">
        <v>683</v>
      </c>
    </row>
    <row r="1256" spans="1:1" x14ac:dyDescent="0.3">
      <c r="A1256" t="s">
        <v>250</v>
      </c>
    </row>
    <row r="1257" spans="1:1" x14ac:dyDescent="0.3">
      <c r="A1257" t="s">
        <v>251</v>
      </c>
    </row>
    <row r="1258" spans="1:1" x14ac:dyDescent="0.3">
      <c r="A1258" t="s">
        <v>194</v>
      </c>
    </row>
    <row r="1259" spans="1:1" x14ac:dyDescent="0.3">
      <c r="A1259" t="s">
        <v>52</v>
      </c>
    </row>
    <row r="1260" spans="1:1" x14ac:dyDescent="0.3">
      <c r="A1260" t="s">
        <v>195</v>
      </c>
    </row>
    <row r="1261" spans="1:1" x14ac:dyDescent="0.3">
      <c r="A1261" t="s">
        <v>701</v>
      </c>
    </row>
    <row r="1262" spans="1:1" x14ac:dyDescent="0.3">
      <c r="A1262" t="s">
        <v>702</v>
      </c>
    </row>
    <row r="1263" spans="1:1" x14ac:dyDescent="0.3">
      <c r="A1263" t="s">
        <v>252</v>
      </c>
    </row>
    <row r="1264" spans="1:1" x14ac:dyDescent="0.3">
      <c r="A1264" t="s">
        <v>43</v>
      </c>
    </row>
    <row r="1265" spans="1:1" x14ac:dyDescent="0.3">
      <c r="A1265" t="s">
        <v>685</v>
      </c>
    </row>
    <row r="1266" spans="1:1" x14ac:dyDescent="0.3">
      <c r="A1266" t="s">
        <v>686</v>
      </c>
    </row>
    <row r="1267" spans="1:1" x14ac:dyDescent="0.3">
      <c r="A1267" t="s">
        <v>44</v>
      </c>
    </row>
    <row r="1268" spans="1:1" x14ac:dyDescent="0.3">
      <c r="A1268" t="s">
        <v>37</v>
      </c>
    </row>
    <row r="1269" spans="1:1" x14ac:dyDescent="0.3">
      <c r="A1269" t="s">
        <v>683</v>
      </c>
    </row>
    <row r="1270" spans="1:1" x14ac:dyDescent="0.3">
      <c r="A1270" t="s">
        <v>269</v>
      </c>
    </row>
    <row r="1271" spans="1:1" x14ac:dyDescent="0.3">
      <c r="A1271" t="s">
        <v>270</v>
      </c>
    </row>
    <row r="1272" spans="1:1" x14ac:dyDescent="0.3">
      <c r="A1272" t="s">
        <v>62</v>
      </c>
    </row>
    <row r="1273" spans="1:1" x14ac:dyDescent="0.3">
      <c r="A1273" t="s">
        <v>89</v>
      </c>
    </row>
    <row r="1274" spans="1:1" x14ac:dyDescent="0.3">
      <c r="A1274" t="s">
        <v>168</v>
      </c>
    </row>
    <row r="1275" spans="1:1" x14ac:dyDescent="0.3">
      <c r="A1275" t="s">
        <v>696</v>
      </c>
    </row>
    <row r="1276" spans="1:1" x14ac:dyDescent="0.3">
      <c r="A1276" t="s">
        <v>271</v>
      </c>
    </row>
    <row r="1277" spans="1:1" x14ac:dyDescent="0.3">
      <c r="A1277" t="s">
        <v>43</v>
      </c>
    </row>
    <row r="1278" spans="1:1" x14ac:dyDescent="0.3">
      <c r="A1278" t="s">
        <v>685</v>
      </c>
    </row>
    <row r="1279" spans="1:1" x14ac:dyDescent="0.3">
      <c r="A1279" t="s">
        <v>686</v>
      </c>
    </row>
    <row r="1280" spans="1:1" x14ac:dyDescent="0.3">
      <c r="A1280" t="s">
        <v>44</v>
      </c>
    </row>
    <row r="1281" spans="1:1" x14ac:dyDescent="0.3">
      <c r="A1281" t="s">
        <v>37</v>
      </c>
    </row>
    <row r="1282" spans="1:1" x14ac:dyDescent="0.3">
      <c r="A1282" t="s">
        <v>683</v>
      </c>
    </row>
    <row r="1283" spans="1:1" x14ac:dyDescent="0.3">
      <c r="A1283" t="s">
        <v>592</v>
      </c>
    </row>
    <row r="1284" spans="1:1" x14ac:dyDescent="0.3">
      <c r="A1284" t="s">
        <v>593</v>
      </c>
    </row>
    <row r="1285" spans="1:1" x14ac:dyDescent="0.3">
      <c r="A1285" t="s">
        <v>133</v>
      </c>
    </row>
    <row r="1286" spans="1:1" x14ac:dyDescent="0.3">
      <c r="A1286" t="s">
        <v>134</v>
      </c>
    </row>
    <row r="1287" spans="1:1" x14ac:dyDescent="0.3">
      <c r="A1287" t="s">
        <v>343</v>
      </c>
    </row>
    <row r="1288" spans="1:1" x14ac:dyDescent="0.3">
      <c r="A1288" t="s">
        <v>697</v>
      </c>
    </row>
    <row r="1289" spans="1:1" x14ac:dyDescent="0.3">
      <c r="A1289" t="s">
        <v>344</v>
      </c>
    </row>
    <row r="1290" spans="1:1" x14ac:dyDescent="0.3">
      <c r="A1290" t="s">
        <v>43</v>
      </c>
    </row>
    <row r="1291" spans="1:1" x14ac:dyDescent="0.3">
      <c r="A1291" t="s">
        <v>685</v>
      </c>
    </row>
    <row r="1292" spans="1:1" x14ac:dyDescent="0.3">
      <c r="A1292" t="s">
        <v>686</v>
      </c>
    </row>
    <row r="1293" spans="1:1" x14ac:dyDescent="0.3">
      <c r="A1293" t="s">
        <v>44</v>
      </c>
    </row>
    <row r="1294" spans="1:1" x14ac:dyDescent="0.3">
      <c r="A1294" t="s">
        <v>37</v>
      </c>
    </row>
    <row r="1295" spans="1:1" x14ac:dyDescent="0.3">
      <c r="A1295" t="s">
        <v>683</v>
      </c>
    </row>
    <row r="1296" spans="1:1" x14ac:dyDescent="0.3">
      <c r="A1296" t="s">
        <v>298</v>
      </c>
    </row>
    <row r="1297" spans="1:1" x14ac:dyDescent="0.3">
      <c r="A1297" t="s">
        <v>299</v>
      </c>
    </row>
    <row r="1298" spans="1:1" x14ac:dyDescent="0.3">
      <c r="A1298" t="s">
        <v>131</v>
      </c>
    </row>
    <row r="1299" spans="1:1" x14ac:dyDescent="0.3">
      <c r="A1299" t="s">
        <v>52</v>
      </c>
    </row>
    <row r="1300" spans="1:1" x14ac:dyDescent="0.3">
      <c r="A1300" t="s">
        <v>58</v>
      </c>
    </row>
    <row r="1301" spans="1:1" x14ac:dyDescent="0.3">
      <c r="A1301" t="s">
        <v>694</v>
      </c>
    </row>
    <row r="1302" spans="1:1" x14ac:dyDescent="0.3">
      <c r="A1302" t="s">
        <v>300</v>
      </c>
    </row>
    <row r="1303" spans="1:1" x14ac:dyDescent="0.3">
      <c r="A1303" t="s">
        <v>43</v>
      </c>
    </row>
    <row r="1304" spans="1:1" x14ac:dyDescent="0.3">
      <c r="A1304" t="s">
        <v>685</v>
      </c>
    </row>
    <row r="1305" spans="1:1" x14ac:dyDescent="0.3">
      <c r="A1305" t="s">
        <v>686</v>
      </c>
    </row>
    <row r="1306" spans="1:1" x14ac:dyDescent="0.3">
      <c r="A1306" t="s">
        <v>44</v>
      </c>
    </row>
    <row r="1307" spans="1:1" x14ac:dyDescent="0.3">
      <c r="A1307" t="s">
        <v>37</v>
      </c>
    </row>
    <row r="1308" spans="1:1" x14ac:dyDescent="0.3">
      <c r="A1308" t="s">
        <v>683</v>
      </c>
    </row>
    <row r="1309" spans="1:1" x14ac:dyDescent="0.3">
      <c r="A1309" t="s">
        <v>418</v>
      </c>
    </row>
    <row r="1310" spans="1:1" x14ac:dyDescent="0.3">
      <c r="A1310" t="s">
        <v>419</v>
      </c>
    </row>
    <row r="1311" spans="1:1" x14ac:dyDescent="0.3">
      <c r="A1311" t="s">
        <v>84</v>
      </c>
    </row>
    <row r="1312" spans="1:1" x14ac:dyDescent="0.3">
      <c r="A1312" t="s">
        <v>52</v>
      </c>
    </row>
    <row r="1313" spans="1:1" x14ac:dyDescent="0.3">
      <c r="A1313" t="s">
        <v>420</v>
      </c>
    </row>
    <row r="1314" spans="1:1" x14ac:dyDescent="0.3">
      <c r="A1314" t="s">
        <v>688</v>
      </c>
    </row>
    <row r="1315" spans="1:1" x14ac:dyDescent="0.3">
      <c r="A1315" t="s">
        <v>421</v>
      </c>
    </row>
    <row r="1316" spans="1:1" x14ac:dyDescent="0.3">
      <c r="A1316" t="s">
        <v>43</v>
      </c>
    </row>
    <row r="1317" spans="1:1" x14ac:dyDescent="0.3">
      <c r="A1317" t="s">
        <v>685</v>
      </c>
    </row>
    <row r="1318" spans="1:1" x14ac:dyDescent="0.3">
      <c r="A1318" t="s">
        <v>686</v>
      </c>
    </row>
    <row r="1319" spans="1:1" x14ac:dyDescent="0.3">
      <c r="A1319" t="s">
        <v>44</v>
      </c>
    </row>
    <row r="1320" spans="1:1" x14ac:dyDescent="0.3">
      <c r="A1320" t="s">
        <v>37</v>
      </c>
    </row>
    <row r="1321" spans="1:1" x14ac:dyDescent="0.3">
      <c r="A1321" t="s">
        <v>683</v>
      </c>
    </row>
    <row r="1322" spans="1:1" x14ac:dyDescent="0.3">
      <c r="A1322" t="s">
        <v>272</v>
      </c>
    </row>
    <row r="1323" spans="1:1" x14ac:dyDescent="0.3">
      <c r="A1323" t="s">
        <v>273</v>
      </c>
    </row>
    <row r="1324" spans="1:1" x14ac:dyDescent="0.3">
      <c r="A1324" t="s">
        <v>96</v>
      </c>
    </row>
    <row r="1325" spans="1:1" x14ac:dyDescent="0.3">
      <c r="A1325" t="s">
        <v>69</v>
      </c>
    </row>
    <row r="1326" spans="1:1" x14ac:dyDescent="0.3">
      <c r="A1326" t="s">
        <v>274</v>
      </c>
    </row>
    <row r="1327" spans="1:1" x14ac:dyDescent="0.3">
      <c r="A1327" t="s">
        <v>689</v>
      </c>
    </row>
    <row r="1328" spans="1:1" x14ac:dyDescent="0.3">
      <c r="A1328" t="s">
        <v>690</v>
      </c>
    </row>
    <row r="1329" spans="1:1" x14ac:dyDescent="0.3">
      <c r="A1329" t="s">
        <v>275</v>
      </c>
    </row>
    <row r="1330" spans="1:1" x14ac:dyDescent="0.3">
      <c r="A1330" t="s">
        <v>43</v>
      </c>
    </row>
    <row r="1331" spans="1:1" x14ac:dyDescent="0.3">
      <c r="A1331" t="s">
        <v>685</v>
      </c>
    </row>
    <row r="1332" spans="1:1" x14ac:dyDescent="0.3">
      <c r="A1332" t="s">
        <v>686</v>
      </c>
    </row>
    <row r="1333" spans="1:1" x14ac:dyDescent="0.3">
      <c r="A1333" t="s">
        <v>44</v>
      </c>
    </row>
    <row r="1334" spans="1:1" x14ac:dyDescent="0.3">
      <c r="A1334" t="s">
        <v>37</v>
      </c>
    </row>
    <row r="1335" spans="1:1" x14ac:dyDescent="0.3">
      <c r="A1335" t="s">
        <v>683</v>
      </c>
    </row>
    <row r="1336" spans="1:1" x14ac:dyDescent="0.3">
      <c r="A1336" t="s">
        <v>238</v>
      </c>
    </row>
    <row r="1337" spans="1:1" x14ac:dyDescent="0.3">
      <c r="A1337" t="s">
        <v>239</v>
      </c>
    </row>
    <row r="1338" spans="1:1" x14ac:dyDescent="0.3">
      <c r="A1338" t="s">
        <v>240</v>
      </c>
    </row>
    <row r="1339" spans="1:1" x14ac:dyDescent="0.3">
      <c r="A1339" t="s">
        <v>48</v>
      </c>
    </row>
    <row r="1340" spans="1:1" x14ac:dyDescent="0.3">
      <c r="A1340" t="s">
        <v>241</v>
      </c>
    </row>
    <row r="1341" spans="1:1" x14ac:dyDescent="0.3">
      <c r="A1341" t="s">
        <v>688</v>
      </c>
    </row>
    <row r="1342" spans="1:1" x14ac:dyDescent="0.3">
      <c r="A1342" t="s">
        <v>242</v>
      </c>
    </row>
    <row r="1343" spans="1:1" x14ac:dyDescent="0.3">
      <c r="A1343" t="s">
        <v>43</v>
      </c>
    </row>
    <row r="1344" spans="1:1" x14ac:dyDescent="0.3">
      <c r="A1344" t="s">
        <v>685</v>
      </c>
    </row>
    <row r="1345" spans="1:1" x14ac:dyDescent="0.3">
      <c r="A1345" t="s">
        <v>686</v>
      </c>
    </row>
    <row r="1346" spans="1:1" x14ac:dyDescent="0.3">
      <c r="A1346" t="s">
        <v>44</v>
      </c>
    </row>
    <row r="1347" spans="1:1" x14ac:dyDescent="0.3">
      <c r="A1347" t="s">
        <v>37</v>
      </c>
    </row>
    <row r="1348" spans="1:1" x14ac:dyDescent="0.3">
      <c r="A1348" t="s">
        <v>683</v>
      </c>
    </row>
    <row r="1349" spans="1:1" x14ac:dyDescent="0.3">
      <c r="A1349" t="s">
        <v>532</v>
      </c>
    </row>
    <row r="1350" spans="1:1" x14ac:dyDescent="0.3">
      <c r="A1350" t="s">
        <v>533</v>
      </c>
    </row>
    <row r="1351" spans="1:1" x14ac:dyDescent="0.3">
      <c r="A1351" t="s">
        <v>96</v>
      </c>
    </row>
    <row r="1352" spans="1:1" x14ac:dyDescent="0.3">
      <c r="A1352" t="s">
        <v>69</v>
      </c>
    </row>
    <row r="1353" spans="1:1" x14ac:dyDescent="0.3">
      <c r="A1353" t="s">
        <v>534</v>
      </c>
    </row>
    <row r="1354" spans="1:1" x14ac:dyDescent="0.3">
      <c r="A1354" t="s">
        <v>689</v>
      </c>
    </row>
    <row r="1355" spans="1:1" x14ac:dyDescent="0.3">
      <c r="A1355" t="s">
        <v>690</v>
      </c>
    </row>
    <row r="1356" spans="1:1" x14ac:dyDescent="0.3">
      <c r="A1356" t="s">
        <v>535</v>
      </c>
    </row>
    <row r="1357" spans="1:1" x14ac:dyDescent="0.3">
      <c r="A1357" t="s">
        <v>43</v>
      </c>
    </row>
    <row r="1358" spans="1:1" x14ac:dyDescent="0.3">
      <c r="A1358" t="s">
        <v>685</v>
      </c>
    </row>
    <row r="1359" spans="1:1" x14ac:dyDescent="0.3">
      <c r="A1359" t="s">
        <v>686</v>
      </c>
    </row>
    <row r="1360" spans="1:1" x14ac:dyDescent="0.3">
      <c r="A1360" t="s">
        <v>44</v>
      </c>
    </row>
    <row r="1361" spans="1:1" x14ac:dyDescent="0.3">
      <c r="A1361" t="s">
        <v>37</v>
      </c>
    </row>
    <row r="1362" spans="1:1" x14ac:dyDescent="0.3">
      <c r="A1362" t="s">
        <v>683</v>
      </c>
    </row>
    <row r="1363" spans="1:1" x14ac:dyDescent="0.3">
      <c r="A1363" t="s">
        <v>174</v>
      </c>
    </row>
    <row r="1364" spans="1:1" x14ac:dyDescent="0.3">
      <c r="A1364" t="s">
        <v>175</v>
      </c>
    </row>
    <row r="1365" spans="1:1" x14ac:dyDescent="0.3">
      <c r="A1365" t="s">
        <v>144</v>
      </c>
    </row>
    <row r="1366" spans="1:1" x14ac:dyDescent="0.3">
      <c r="A1366" t="s">
        <v>52</v>
      </c>
    </row>
    <row r="1367" spans="1:1" x14ac:dyDescent="0.3">
      <c r="A1367" t="s">
        <v>145</v>
      </c>
    </row>
    <row r="1368" spans="1:1" x14ac:dyDescent="0.3">
      <c r="A1368" t="s">
        <v>684</v>
      </c>
    </row>
    <row r="1369" spans="1:1" x14ac:dyDescent="0.3">
      <c r="A1369" t="s">
        <v>176</v>
      </c>
    </row>
    <row r="1370" spans="1:1" x14ac:dyDescent="0.3">
      <c r="A1370" t="s">
        <v>43</v>
      </c>
    </row>
    <row r="1371" spans="1:1" x14ac:dyDescent="0.3">
      <c r="A1371" t="s">
        <v>685</v>
      </c>
    </row>
    <row r="1372" spans="1:1" x14ac:dyDescent="0.3">
      <c r="A1372" t="s">
        <v>686</v>
      </c>
    </row>
    <row r="1373" spans="1:1" x14ac:dyDescent="0.3">
      <c r="A1373" t="s">
        <v>44</v>
      </c>
    </row>
    <row r="1374" spans="1:1" x14ac:dyDescent="0.3">
      <c r="A1374" t="s">
        <v>37</v>
      </c>
    </row>
    <row r="1375" spans="1:1" x14ac:dyDescent="0.3">
      <c r="A1375" t="s">
        <v>683</v>
      </c>
    </row>
    <row r="1376" spans="1:1" x14ac:dyDescent="0.3">
      <c r="A1376" t="s">
        <v>184</v>
      </c>
    </row>
    <row r="1377" spans="1:1" x14ac:dyDescent="0.3">
      <c r="A1377" t="s">
        <v>185</v>
      </c>
    </row>
    <row r="1378" spans="1:1" x14ac:dyDescent="0.3">
      <c r="A1378" t="s">
        <v>186</v>
      </c>
    </row>
    <row r="1379" spans="1:1" x14ac:dyDescent="0.3">
      <c r="A1379" t="s">
        <v>52</v>
      </c>
    </row>
    <row r="1380" spans="1:1" x14ac:dyDescent="0.3">
      <c r="A1380" t="s">
        <v>75</v>
      </c>
    </row>
    <row r="1381" spans="1:1" x14ac:dyDescent="0.3">
      <c r="A1381" t="s">
        <v>684</v>
      </c>
    </row>
    <row r="1382" spans="1:1" x14ac:dyDescent="0.3">
      <c r="A1382" t="s">
        <v>187</v>
      </c>
    </row>
    <row r="1383" spans="1:1" x14ac:dyDescent="0.3">
      <c r="A1383" t="s">
        <v>43</v>
      </c>
    </row>
    <row r="1384" spans="1:1" x14ac:dyDescent="0.3">
      <c r="A1384" t="s">
        <v>685</v>
      </c>
    </row>
    <row r="1385" spans="1:1" x14ac:dyDescent="0.3">
      <c r="A1385" t="s">
        <v>686</v>
      </c>
    </row>
    <row r="1386" spans="1:1" x14ac:dyDescent="0.3">
      <c r="A1386" t="s">
        <v>44</v>
      </c>
    </row>
    <row r="1387" spans="1:1" x14ac:dyDescent="0.3">
      <c r="A1387" t="s">
        <v>37</v>
      </c>
    </row>
    <row r="1388" spans="1:1" x14ac:dyDescent="0.3">
      <c r="A1388" t="s">
        <v>683</v>
      </c>
    </row>
    <row r="1389" spans="1:1" x14ac:dyDescent="0.3">
      <c r="A1389" t="s">
        <v>38</v>
      </c>
    </row>
    <row r="1390" spans="1:1" x14ac:dyDescent="0.3">
      <c r="A1390" t="s">
        <v>39</v>
      </c>
    </row>
    <row r="1391" spans="1:1" x14ac:dyDescent="0.3">
      <c r="A1391" t="s">
        <v>40</v>
      </c>
    </row>
    <row r="1392" spans="1:1" x14ac:dyDescent="0.3">
      <c r="A1392" t="s">
        <v>41</v>
      </c>
    </row>
    <row r="1393" spans="1:1" x14ac:dyDescent="0.3">
      <c r="A1393" t="s">
        <v>730</v>
      </c>
    </row>
    <row r="1394" spans="1:1" x14ac:dyDescent="0.3">
      <c r="A1394" t="s">
        <v>711</v>
      </c>
    </row>
    <row r="1395" spans="1:1" x14ac:dyDescent="0.3">
      <c r="A1395" t="s">
        <v>42</v>
      </c>
    </row>
    <row r="1396" spans="1:1" x14ac:dyDescent="0.3">
      <c r="A1396" t="s">
        <v>43</v>
      </c>
    </row>
    <row r="1397" spans="1:1" x14ac:dyDescent="0.3">
      <c r="A1397" t="s">
        <v>685</v>
      </c>
    </row>
    <row r="1398" spans="1:1" x14ac:dyDescent="0.3">
      <c r="A1398" t="s">
        <v>686</v>
      </c>
    </row>
    <row r="1399" spans="1:1" x14ac:dyDescent="0.3">
      <c r="A1399" t="s">
        <v>44</v>
      </c>
    </row>
    <row r="1400" spans="1:1" x14ac:dyDescent="0.3">
      <c r="A1400" t="s">
        <v>37</v>
      </c>
    </row>
    <row r="1401" spans="1:1" x14ac:dyDescent="0.3">
      <c r="A1401" t="s">
        <v>683</v>
      </c>
    </row>
    <row r="1402" spans="1:1" x14ac:dyDescent="0.3">
      <c r="A1402" t="s">
        <v>197</v>
      </c>
    </row>
    <row r="1403" spans="1:1" x14ac:dyDescent="0.3">
      <c r="A1403" t="s">
        <v>198</v>
      </c>
    </row>
    <row r="1404" spans="1:1" x14ac:dyDescent="0.3">
      <c r="A1404" t="s">
        <v>96</v>
      </c>
    </row>
    <row r="1405" spans="1:1" x14ac:dyDescent="0.3">
      <c r="A1405" t="s">
        <v>69</v>
      </c>
    </row>
    <row r="1406" spans="1:1" x14ac:dyDescent="0.3">
      <c r="A1406" t="s">
        <v>199</v>
      </c>
    </row>
    <row r="1407" spans="1:1" x14ac:dyDescent="0.3">
      <c r="A1407" t="s">
        <v>689</v>
      </c>
    </row>
    <row r="1408" spans="1:1" x14ac:dyDescent="0.3">
      <c r="A1408" t="s">
        <v>690</v>
      </c>
    </row>
    <row r="1409" spans="1:1" x14ac:dyDescent="0.3">
      <c r="A1409" t="s">
        <v>200</v>
      </c>
    </row>
    <row r="1410" spans="1:1" x14ac:dyDescent="0.3">
      <c r="A1410" t="s">
        <v>43</v>
      </c>
    </row>
    <row r="1411" spans="1:1" x14ac:dyDescent="0.3">
      <c r="A1411" t="s">
        <v>685</v>
      </c>
    </row>
    <row r="1412" spans="1:1" x14ac:dyDescent="0.3">
      <c r="A1412" t="s">
        <v>686</v>
      </c>
    </row>
    <row r="1413" spans="1:1" x14ac:dyDescent="0.3">
      <c r="A1413" t="s">
        <v>44</v>
      </c>
    </row>
    <row r="1414" spans="1:1" x14ac:dyDescent="0.3">
      <c r="A1414" t="s">
        <v>37</v>
      </c>
    </row>
    <row r="1415" spans="1:1" x14ac:dyDescent="0.3">
      <c r="A1415" t="s">
        <v>683</v>
      </c>
    </row>
    <row r="1416" spans="1:1" x14ac:dyDescent="0.3">
      <c r="A1416" t="s">
        <v>360</v>
      </c>
    </row>
    <row r="1417" spans="1:1" x14ac:dyDescent="0.3">
      <c r="A1417" t="s">
        <v>361</v>
      </c>
    </row>
    <row r="1418" spans="1:1" x14ac:dyDescent="0.3">
      <c r="A1418" t="s">
        <v>62</v>
      </c>
    </row>
    <row r="1419" spans="1:1" x14ac:dyDescent="0.3">
      <c r="A1419" t="s">
        <v>89</v>
      </c>
    </row>
    <row r="1420" spans="1:1" x14ac:dyDescent="0.3">
      <c r="A1420" t="s">
        <v>168</v>
      </c>
    </row>
    <row r="1421" spans="1:1" x14ac:dyDescent="0.3">
      <c r="A1421" t="s">
        <v>696</v>
      </c>
    </row>
    <row r="1422" spans="1:1" x14ac:dyDescent="0.3">
      <c r="A1422" t="s">
        <v>362</v>
      </c>
    </row>
    <row r="1423" spans="1:1" x14ac:dyDescent="0.3">
      <c r="A1423" t="s">
        <v>43</v>
      </c>
    </row>
    <row r="1424" spans="1:1" x14ac:dyDescent="0.3">
      <c r="A1424" t="s">
        <v>685</v>
      </c>
    </row>
    <row r="1425" spans="1:1" x14ac:dyDescent="0.3">
      <c r="A1425" t="s">
        <v>686</v>
      </c>
    </row>
    <row r="1426" spans="1:1" x14ac:dyDescent="0.3">
      <c r="A1426" t="s">
        <v>44</v>
      </c>
    </row>
    <row r="1427" spans="1:1" x14ac:dyDescent="0.3">
      <c r="A1427" t="s">
        <v>37</v>
      </c>
    </row>
    <row r="1428" spans="1:1" x14ac:dyDescent="0.3">
      <c r="A1428" t="s">
        <v>683</v>
      </c>
    </row>
    <row r="1429" spans="1:1" x14ac:dyDescent="0.3">
      <c r="A1429" t="s">
        <v>369</v>
      </c>
    </row>
    <row r="1430" spans="1:1" x14ac:dyDescent="0.3">
      <c r="A1430" t="s">
        <v>370</v>
      </c>
    </row>
    <row r="1431" spans="1:1" x14ac:dyDescent="0.3">
      <c r="A1431" t="s">
        <v>371</v>
      </c>
    </row>
    <row r="1432" spans="1:1" x14ac:dyDescent="0.3">
      <c r="A1432" t="s">
        <v>372</v>
      </c>
    </row>
    <row r="1433" spans="1:1" x14ac:dyDescent="0.3">
      <c r="A1433" t="s">
        <v>572</v>
      </c>
    </row>
    <row r="1434" spans="1:1" x14ac:dyDescent="0.3">
      <c r="A1434" t="s">
        <v>373</v>
      </c>
    </row>
    <row r="1435" spans="1:1" x14ac:dyDescent="0.3">
      <c r="A1435" t="s">
        <v>374</v>
      </c>
    </row>
    <row r="1436" spans="1:1" x14ac:dyDescent="0.3">
      <c r="A1436" t="s">
        <v>375</v>
      </c>
    </row>
    <row r="1437" spans="1:1" x14ac:dyDescent="0.3">
      <c r="A1437" t="s">
        <v>376</v>
      </c>
    </row>
    <row r="1438" spans="1:1" x14ac:dyDescent="0.3">
      <c r="A1438" t="s">
        <v>377</v>
      </c>
    </row>
    <row r="1439" spans="1:1" x14ac:dyDescent="0.3">
      <c r="A1439" t="s">
        <v>378</v>
      </c>
    </row>
    <row r="1440" spans="1:1" x14ac:dyDescent="0.3">
      <c r="A1440" t="s">
        <v>379</v>
      </c>
    </row>
    <row r="1441" spans="1:1" x14ac:dyDescent="0.3">
      <c r="A1441" t="s">
        <v>380</v>
      </c>
    </row>
    <row r="1442" spans="1:1" x14ac:dyDescent="0.3">
      <c r="A1442" t="s">
        <v>381</v>
      </c>
    </row>
    <row r="1443" spans="1:1" x14ac:dyDescent="0.3">
      <c r="A1443" t="s">
        <v>382</v>
      </c>
    </row>
    <row r="1444" spans="1:1" x14ac:dyDescent="0.3">
      <c r="A1444" t="s">
        <v>731</v>
      </c>
    </row>
    <row r="1445" spans="1:1" x14ac:dyDescent="0.3">
      <c r="A1445" t="s">
        <v>383</v>
      </c>
    </row>
    <row r="1446" spans="1:1" x14ac:dyDescent="0.3">
      <c r="A1446" t="s">
        <v>43</v>
      </c>
    </row>
    <row r="1447" spans="1:1" x14ac:dyDescent="0.3">
      <c r="A1447" t="s">
        <v>685</v>
      </c>
    </row>
    <row r="1448" spans="1:1" x14ac:dyDescent="0.3">
      <c r="A1448" t="s">
        <v>686</v>
      </c>
    </row>
    <row r="1449" spans="1:1" x14ac:dyDescent="0.3">
      <c r="A1449" t="s">
        <v>44</v>
      </c>
    </row>
    <row r="1450" spans="1:1" x14ac:dyDescent="0.3">
      <c r="A1450" t="s">
        <v>37</v>
      </c>
    </row>
    <row r="1451" spans="1:1" x14ac:dyDescent="0.3">
      <c r="A1451" t="s">
        <v>683</v>
      </c>
    </row>
    <row r="1452" spans="1:1" x14ac:dyDescent="0.3">
      <c r="A1452" t="s">
        <v>499</v>
      </c>
    </row>
    <row r="1453" spans="1:1" x14ac:dyDescent="0.3">
      <c r="A1453" t="s">
        <v>500</v>
      </c>
    </row>
    <row r="1454" spans="1:1" x14ac:dyDescent="0.3">
      <c r="A1454" t="s">
        <v>163</v>
      </c>
    </row>
    <row r="1455" spans="1:1" x14ac:dyDescent="0.3">
      <c r="A1455" t="s">
        <v>57</v>
      </c>
    </row>
    <row r="1456" spans="1:1" x14ac:dyDescent="0.3">
      <c r="A1456" t="s">
        <v>501</v>
      </c>
    </row>
    <row r="1457" spans="1:1" x14ac:dyDescent="0.3">
      <c r="A1457" t="s">
        <v>725</v>
      </c>
    </row>
    <row r="1458" spans="1:1" x14ac:dyDescent="0.3">
      <c r="A1458" t="s">
        <v>502</v>
      </c>
    </row>
    <row r="1459" spans="1:1" x14ac:dyDescent="0.3">
      <c r="A1459" t="s">
        <v>43</v>
      </c>
    </row>
    <row r="1460" spans="1:1" x14ac:dyDescent="0.3">
      <c r="A1460" t="s">
        <v>685</v>
      </c>
    </row>
    <row r="1461" spans="1:1" x14ac:dyDescent="0.3">
      <c r="A1461" t="s">
        <v>686</v>
      </c>
    </row>
    <row r="1462" spans="1:1" x14ac:dyDescent="0.3">
      <c r="A1462" t="s">
        <v>44</v>
      </c>
    </row>
    <row r="1463" spans="1:1" x14ac:dyDescent="0.3">
      <c r="A1463" t="s">
        <v>37</v>
      </c>
    </row>
    <row r="1464" spans="1:1" x14ac:dyDescent="0.3">
      <c r="A1464" t="s">
        <v>683</v>
      </c>
    </row>
    <row r="1465" spans="1:1" x14ac:dyDescent="0.3">
      <c r="A1465" t="s">
        <v>288</v>
      </c>
    </row>
    <row r="1466" spans="1:1" x14ac:dyDescent="0.3">
      <c r="A1466" t="s">
        <v>289</v>
      </c>
    </row>
    <row r="1467" spans="1:1" x14ac:dyDescent="0.3">
      <c r="A1467" t="s">
        <v>79</v>
      </c>
    </row>
    <row r="1468" spans="1:1" x14ac:dyDescent="0.3">
      <c r="A1468" t="s">
        <v>80</v>
      </c>
    </row>
    <row r="1469" spans="1:1" x14ac:dyDescent="0.3">
      <c r="A1469" t="s">
        <v>732</v>
      </c>
    </row>
    <row r="1470" spans="1:1" x14ac:dyDescent="0.3">
      <c r="A1470" t="s">
        <v>693</v>
      </c>
    </row>
    <row r="1471" spans="1:1" x14ac:dyDescent="0.3">
      <c r="A1471" t="s">
        <v>290</v>
      </c>
    </row>
    <row r="1472" spans="1:1" x14ac:dyDescent="0.3">
      <c r="A1472" t="s">
        <v>43</v>
      </c>
    </row>
    <row r="1473" spans="1:1" x14ac:dyDescent="0.3">
      <c r="A1473" t="s">
        <v>685</v>
      </c>
    </row>
    <row r="1474" spans="1:1" x14ac:dyDescent="0.3">
      <c r="A1474" t="s">
        <v>686</v>
      </c>
    </row>
    <row r="1475" spans="1:1" x14ac:dyDescent="0.3">
      <c r="A1475" t="s">
        <v>44</v>
      </c>
    </row>
    <row r="1476" spans="1:1" x14ac:dyDescent="0.3">
      <c r="A1476" t="s">
        <v>37</v>
      </c>
    </row>
    <row r="1477" spans="1:1" x14ac:dyDescent="0.3">
      <c r="A1477" t="s">
        <v>683</v>
      </c>
    </row>
    <row r="1478" spans="1:1" x14ac:dyDescent="0.3">
      <c r="A1478" t="s">
        <v>484</v>
      </c>
    </row>
    <row r="1479" spans="1:1" x14ac:dyDescent="0.3">
      <c r="A1479" t="s">
        <v>485</v>
      </c>
    </row>
    <row r="1480" spans="1:1" x14ac:dyDescent="0.3">
      <c r="A1480" t="s">
        <v>56</v>
      </c>
    </row>
    <row r="1481" spans="1:1" x14ac:dyDescent="0.3">
      <c r="A1481" t="s">
        <v>57</v>
      </c>
    </row>
    <row r="1482" spans="1:1" x14ac:dyDescent="0.3">
      <c r="A1482" t="s">
        <v>58</v>
      </c>
    </row>
    <row r="1483" spans="1:1" x14ac:dyDescent="0.3">
      <c r="A1483" t="s">
        <v>694</v>
      </c>
    </row>
    <row r="1484" spans="1:1" x14ac:dyDescent="0.3">
      <c r="A1484" t="s">
        <v>486</v>
      </c>
    </row>
    <row r="1485" spans="1:1" x14ac:dyDescent="0.3">
      <c r="A1485" t="s">
        <v>43</v>
      </c>
    </row>
    <row r="1486" spans="1:1" x14ac:dyDescent="0.3">
      <c r="A1486" t="s">
        <v>685</v>
      </c>
    </row>
    <row r="1487" spans="1:1" x14ac:dyDescent="0.3">
      <c r="A1487" t="s">
        <v>686</v>
      </c>
    </row>
    <row r="1488" spans="1:1" x14ac:dyDescent="0.3">
      <c r="A1488" t="s">
        <v>44</v>
      </c>
    </row>
    <row r="1489" spans="1:1" x14ac:dyDescent="0.3">
      <c r="A1489" t="s">
        <v>37</v>
      </c>
    </row>
    <row r="1490" spans="1:1" x14ac:dyDescent="0.3">
      <c r="A1490" t="s">
        <v>683</v>
      </c>
    </row>
    <row r="1491" spans="1:1" x14ac:dyDescent="0.3">
      <c r="A1491" t="s">
        <v>643</v>
      </c>
    </row>
    <row r="1492" spans="1:1" x14ac:dyDescent="0.3">
      <c r="A1492" t="s">
        <v>644</v>
      </c>
    </row>
    <row r="1493" spans="1:1" x14ac:dyDescent="0.3">
      <c r="A1493" t="s">
        <v>133</v>
      </c>
    </row>
    <row r="1494" spans="1:1" x14ac:dyDescent="0.3">
      <c r="A1494" t="s">
        <v>52</v>
      </c>
    </row>
    <row r="1495" spans="1:1" x14ac:dyDescent="0.3">
      <c r="A1495" t="s">
        <v>457</v>
      </c>
    </row>
    <row r="1496" spans="1:1" x14ac:dyDescent="0.3">
      <c r="A1496" t="s">
        <v>697</v>
      </c>
    </row>
    <row r="1497" spans="1:1" x14ac:dyDescent="0.3">
      <c r="A1497" t="s">
        <v>458</v>
      </c>
    </row>
    <row r="1498" spans="1:1" x14ac:dyDescent="0.3">
      <c r="A1498" t="s">
        <v>43</v>
      </c>
    </row>
    <row r="1499" spans="1:1" x14ac:dyDescent="0.3">
      <c r="A1499" t="s">
        <v>685</v>
      </c>
    </row>
    <row r="1500" spans="1:1" x14ac:dyDescent="0.3">
      <c r="A1500" t="s">
        <v>686</v>
      </c>
    </row>
    <row r="1501" spans="1:1" x14ac:dyDescent="0.3">
      <c r="A1501" t="s">
        <v>44</v>
      </c>
    </row>
    <row r="1502" spans="1:1" x14ac:dyDescent="0.3">
      <c r="A1502" t="s">
        <v>37</v>
      </c>
    </row>
    <row r="1503" spans="1:1" x14ac:dyDescent="0.3">
      <c r="A1503" t="s">
        <v>683</v>
      </c>
    </row>
    <row r="1504" spans="1:1" x14ac:dyDescent="0.3">
      <c r="A1504" t="s">
        <v>87</v>
      </c>
    </row>
    <row r="1505" spans="1:1" x14ac:dyDescent="0.3">
      <c r="A1505" t="s">
        <v>88</v>
      </c>
    </row>
    <row r="1506" spans="1:1" x14ac:dyDescent="0.3">
      <c r="A1506" t="s">
        <v>62</v>
      </c>
    </row>
    <row r="1507" spans="1:1" x14ac:dyDescent="0.3">
      <c r="A1507" t="s">
        <v>89</v>
      </c>
    </row>
    <row r="1508" spans="1:1" x14ac:dyDescent="0.3">
      <c r="A1508" t="s">
        <v>571</v>
      </c>
    </row>
    <row r="1509" spans="1:1" x14ac:dyDescent="0.3">
      <c r="A1509" t="s">
        <v>691</v>
      </c>
    </row>
    <row r="1510" spans="1:1" x14ac:dyDescent="0.3">
      <c r="A1510" t="s">
        <v>90</v>
      </c>
    </row>
    <row r="1511" spans="1:1" x14ac:dyDescent="0.3">
      <c r="A1511" t="s">
        <v>43</v>
      </c>
    </row>
    <row r="1512" spans="1:1" x14ac:dyDescent="0.3">
      <c r="A1512" t="s">
        <v>685</v>
      </c>
    </row>
    <row r="1513" spans="1:1" x14ac:dyDescent="0.3">
      <c r="A1513" t="s">
        <v>686</v>
      </c>
    </row>
    <row r="1514" spans="1:1" x14ac:dyDescent="0.3">
      <c r="A1514" t="s">
        <v>44</v>
      </c>
    </row>
    <row r="1515" spans="1:1" x14ac:dyDescent="0.3">
      <c r="A1515" t="s">
        <v>37</v>
      </c>
    </row>
    <row r="1516" spans="1:1" x14ac:dyDescent="0.3">
      <c r="A1516" t="s">
        <v>683</v>
      </c>
    </row>
    <row r="1517" spans="1:1" x14ac:dyDescent="0.3">
      <c r="A1517" t="s">
        <v>247</v>
      </c>
    </row>
    <row r="1518" spans="1:1" x14ac:dyDescent="0.3">
      <c r="A1518" t="s">
        <v>248</v>
      </c>
    </row>
    <row r="1519" spans="1:1" x14ac:dyDescent="0.3">
      <c r="A1519" t="s">
        <v>144</v>
      </c>
    </row>
    <row r="1520" spans="1:1" x14ac:dyDescent="0.3">
      <c r="A1520" t="s">
        <v>52</v>
      </c>
    </row>
    <row r="1521" spans="1:1" x14ac:dyDescent="0.3">
      <c r="A1521" t="s">
        <v>145</v>
      </c>
    </row>
    <row r="1522" spans="1:1" x14ac:dyDescent="0.3">
      <c r="A1522" t="s">
        <v>684</v>
      </c>
    </row>
    <row r="1523" spans="1:1" x14ac:dyDescent="0.3">
      <c r="A1523" t="s">
        <v>249</v>
      </c>
    </row>
    <row r="1524" spans="1:1" x14ac:dyDescent="0.3">
      <c r="A1524" t="s">
        <v>43</v>
      </c>
    </row>
    <row r="1525" spans="1:1" x14ac:dyDescent="0.3">
      <c r="A1525" t="s">
        <v>685</v>
      </c>
    </row>
    <row r="1526" spans="1:1" x14ac:dyDescent="0.3">
      <c r="A1526" t="s">
        <v>686</v>
      </c>
    </row>
    <row r="1527" spans="1:1" x14ac:dyDescent="0.3">
      <c r="A1527" t="s">
        <v>44</v>
      </c>
    </row>
    <row r="1528" spans="1:1" x14ac:dyDescent="0.3">
      <c r="A1528" t="s">
        <v>37</v>
      </c>
    </row>
    <row r="1529" spans="1:1" x14ac:dyDescent="0.3">
      <c r="A1529" t="s">
        <v>683</v>
      </c>
    </row>
    <row r="1530" spans="1:1" x14ac:dyDescent="0.3">
      <c r="A1530" t="s">
        <v>441</v>
      </c>
    </row>
    <row r="1531" spans="1:1" x14ac:dyDescent="0.3">
      <c r="A1531" t="s">
        <v>442</v>
      </c>
    </row>
    <row r="1532" spans="1:1" x14ac:dyDescent="0.3">
      <c r="A1532" t="s">
        <v>131</v>
      </c>
    </row>
    <row r="1533" spans="1:1" x14ac:dyDescent="0.3">
      <c r="A1533" t="s">
        <v>57</v>
      </c>
    </row>
    <row r="1534" spans="1:1" x14ac:dyDescent="0.3">
      <c r="A1534" t="s">
        <v>58</v>
      </c>
    </row>
    <row r="1535" spans="1:1" x14ac:dyDescent="0.3">
      <c r="A1535" t="s">
        <v>694</v>
      </c>
    </row>
    <row r="1536" spans="1:1" x14ac:dyDescent="0.3">
      <c r="A1536" t="s">
        <v>443</v>
      </c>
    </row>
    <row r="1537" spans="1:1" x14ac:dyDescent="0.3">
      <c r="A1537" t="s">
        <v>43</v>
      </c>
    </row>
    <row r="1538" spans="1:1" x14ac:dyDescent="0.3">
      <c r="A1538" t="s">
        <v>685</v>
      </c>
    </row>
    <row r="1539" spans="1:1" x14ac:dyDescent="0.3">
      <c r="A1539" t="s">
        <v>686</v>
      </c>
    </row>
    <row r="1540" spans="1:1" x14ac:dyDescent="0.3">
      <c r="A1540" t="s">
        <v>44</v>
      </c>
    </row>
    <row r="1541" spans="1:1" x14ac:dyDescent="0.3">
      <c r="A1541" t="s">
        <v>37</v>
      </c>
    </row>
    <row r="1542" spans="1:1" x14ac:dyDescent="0.3">
      <c r="A1542" t="s">
        <v>683</v>
      </c>
    </row>
    <row r="1543" spans="1:1" x14ac:dyDescent="0.3">
      <c r="A1543" t="s">
        <v>577</v>
      </c>
    </row>
    <row r="1544" spans="1:1" x14ac:dyDescent="0.3">
      <c r="A1544" t="s">
        <v>578</v>
      </c>
    </row>
    <row r="1545" spans="1:1" x14ac:dyDescent="0.3">
      <c r="A1545" t="s">
        <v>627</v>
      </c>
    </row>
    <row r="1546" spans="1:1" x14ac:dyDescent="0.3">
      <c r="A1546" t="s">
        <v>579</v>
      </c>
    </row>
    <row r="1547" spans="1:1" x14ac:dyDescent="0.3">
      <c r="A1547" t="s">
        <v>580</v>
      </c>
    </row>
    <row r="1548" spans="1:1" x14ac:dyDescent="0.3">
      <c r="A1548" t="s">
        <v>581</v>
      </c>
    </row>
    <row r="1549" spans="1:1" x14ac:dyDescent="0.3">
      <c r="A1549" t="s">
        <v>582</v>
      </c>
    </row>
    <row r="1550" spans="1:1" x14ac:dyDescent="0.3">
      <c r="A1550" t="s">
        <v>583</v>
      </c>
    </row>
    <row r="1551" spans="1:1" x14ac:dyDescent="0.3">
      <c r="A1551" t="s">
        <v>584</v>
      </c>
    </row>
    <row r="1552" spans="1:1" x14ac:dyDescent="0.3">
      <c r="A1552" t="s">
        <v>628</v>
      </c>
    </row>
    <row r="1553" spans="1:1" x14ac:dyDescent="0.3">
      <c r="A1553" t="s">
        <v>733</v>
      </c>
    </row>
    <row r="1554" spans="1:1" x14ac:dyDescent="0.3">
      <c r="A1554" t="s">
        <v>585</v>
      </c>
    </row>
    <row r="1555" spans="1:1" x14ac:dyDescent="0.3">
      <c r="A1555" t="s">
        <v>43</v>
      </c>
    </row>
    <row r="1556" spans="1:1" x14ac:dyDescent="0.3">
      <c r="A1556" t="s">
        <v>685</v>
      </c>
    </row>
    <row r="1557" spans="1:1" x14ac:dyDescent="0.3">
      <c r="A1557" t="s">
        <v>686</v>
      </c>
    </row>
    <row r="1558" spans="1:1" x14ac:dyDescent="0.3">
      <c r="A1558" t="s">
        <v>44</v>
      </c>
    </row>
    <row r="1559" spans="1:1" x14ac:dyDescent="0.3">
      <c r="A1559" t="s">
        <v>37</v>
      </c>
    </row>
    <row r="1560" spans="1:1" x14ac:dyDescent="0.3">
      <c r="A1560" t="s">
        <v>683</v>
      </c>
    </row>
    <row r="1561" spans="1:1" x14ac:dyDescent="0.3">
      <c r="A1561" t="s">
        <v>587</v>
      </c>
    </row>
    <row r="1562" spans="1:1" x14ac:dyDescent="0.3">
      <c r="A1562" t="s">
        <v>588</v>
      </c>
    </row>
    <row r="1563" spans="1:1" x14ac:dyDescent="0.3">
      <c r="A1563" t="s">
        <v>62</v>
      </c>
    </row>
    <row r="1564" spans="1:1" x14ac:dyDescent="0.3">
      <c r="A1564" t="s">
        <v>89</v>
      </c>
    </row>
    <row r="1565" spans="1:1" x14ac:dyDescent="0.3">
      <c r="A1565" t="s">
        <v>589</v>
      </c>
    </row>
    <row r="1566" spans="1:1" x14ac:dyDescent="0.3">
      <c r="A1566" t="s">
        <v>708</v>
      </c>
    </row>
    <row r="1567" spans="1:1" x14ac:dyDescent="0.3">
      <c r="A1567" t="s">
        <v>463</v>
      </c>
    </row>
    <row r="1568" spans="1:1" x14ac:dyDescent="0.3">
      <c r="A1568" t="s">
        <v>43</v>
      </c>
    </row>
    <row r="1569" spans="1:1" x14ac:dyDescent="0.3">
      <c r="A1569" t="s">
        <v>685</v>
      </c>
    </row>
    <row r="1570" spans="1:1" x14ac:dyDescent="0.3">
      <c r="A1570" t="s">
        <v>686</v>
      </c>
    </row>
    <row r="1571" spans="1:1" x14ac:dyDescent="0.3">
      <c r="A1571" t="s">
        <v>44</v>
      </c>
    </row>
    <row r="1572" spans="1:1" x14ac:dyDescent="0.3">
      <c r="A1572" t="s">
        <v>37</v>
      </c>
    </row>
    <row r="1573" spans="1:1" x14ac:dyDescent="0.3">
      <c r="A1573" t="s">
        <v>683</v>
      </c>
    </row>
    <row r="1574" spans="1:1" x14ac:dyDescent="0.3">
      <c r="A1574" t="s">
        <v>108</v>
      </c>
    </row>
    <row r="1575" spans="1:1" x14ac:dyDescent="0.3">
      <c r="A1575" t="s">
        <v>109</v>
      </c>
    </row>
    <row r="1576" spans="1:1" x14ac:dyDescent="0.3">
      <c r="A1576" t="s">
        <v>96</v>
      </c>
    </row>
    <row r="1577" spans="1:1" x14ac:dyDescent="0.3">
      <c r="A1577" t="s">
        <v>69</v>
      </c>
    </row>
    <row r="1578" spans="1:1" x14ac:dyDescent="0.3">
      <c r="A1578" t="s">
        <v>110</v>
      </c>
    </row>
    <row r="1579" spans="1:1" x14ac:dyDescent="0.3">
      <c r="A1579" t="s">
        <v>689</v>
      </c>
    </row>
    <row r="1580" spans="1:1" x14ac:dyDescent="0.3">
      <c r="A1580" t="s">
        <v>690</v>
      </c>
    </row>
    <row r="1581" spans="1:1" x14ac:dyDescent="0.3">
      <c r="A1581" t="s">
        <v>111</v>
      </c>
    </row>
    <row r="1582" spans="1:1" x14ac:dyDescent="0.3">
      <c r="A1582" t="s">
        <v>43</v>
      </c>
    </row>
    <row r="1583" spans="1:1" x14ac:dyDescent="0.3">
      <c r="A1583" t="s">
        <v>685</v>
      </c>
    </row>
    <row r="1584" spans="1:1" x14ac:dyDescent="0.3">
      <c r="A1584" t="s">
        <v>686</v>
      </c>
    </row>
    <row r="1585" spans="1:1" x14ac:dyDescent="0.3">
      <c r="A1585" t="s">
        <v>44</v>
      </c>
    </row>
    <row r="1586" spans="1:1" x14ac:dyDescent="0.3">
      <c r="A1586" t="s">
        <v>37</v>
      </c>
    </row>
    <row r="1587" spans="1:1" x14ac:dyDescent="0.3">
      <c r="A1587" t="s">
        <v>683</v>
      </c>
    </row>
    <row r="1588" spans="1:1" x14ac:dyDescent="0.3">
      <c r="A1588" t="s">
        <v>66</v>
      </c>
    </row>
    <row r="1589" spans="1:1" x14ac:dyDescent="0.3">
      <c r="A1589" t="s">
        <v>67</v>
      </c>
    </row>
    <row r="1590" spans="1:1" x14ac:dyDescent="0.3">
      <c r="A1590" t="s">
        <v>68</v>
      </c>
    </row>
    <row r="1591" spans="1:1" x14ac:dyDescent="0.3">
      <c r="A1591" t="s">
        <v>69</v>
      </c>
    </row>
    <row r="1592" spans="1:1" x14ac:dyDescent="0.3">
      <c r="A1592" t="s">
        <v>70</v>
      </c>
    </row>
    <row r="1593" spans="1:1" x14ac:dyDescent="0.3">
      <c r="A1593" t="s">
        <v>698</v>
      </c>
    </row>
    <row r="1594" spans="1:1" x14ac:dyDescent="0.3">
      <c r="A1594" t="s">
        <v>71</v>
      </c>
    </row>
    <row r="1595" spans="1:1" x14ac:dyDescent="0.3">
      <c r="A1595" t="s">
        <v>43</v>
      </c>
    </row>
    <row r="1596" spans="1:1" x14ac:dyDescent="0.3">
      <c r="A1596" t="s">
        <v>685</v>
      </c>
    </row>
    <row r="1597" spans="1:1" x14ac:dyDescent="0.3">
      <c r="A1597" t="s">
        <v>686</v>
      </c>
    </row>
    <row r="1598" spans="1:1" x14ac:dyDescent="0.3">
      <c r="A1598" t="s">
        <v>44</v>
      </c>
    </row>
    <row r="1599" spans="1:1" x14ac:dyDescent="0.3">
      <c r="A1599" t="s">
        <v>37</v>
      </c>
    </row>
    <row r="1600" spans="1:1" x14ac:dyDescent="0.3">
      <c r="A1600" t="s">
        <v>683</v>
      </c>
    </row>
    <row r="1601" spans="1:1" x14ac:dyDescent="0.3">
      <c r="A1601" t="s">
        <v>574</v>
      </c>
    </row>
    <row r="1602" spans="1:1" x14ac:dyDescent="0.3">
      <c r="A1602" t="s">
        <v>575</v>
      </c>
    </row>
    <row r="1603" spans="1:1" x14ac:dyDescent="0.3">
      <c r="A1603" t="s">
        <v>62</v>
      </c>
    </row>
    <row r="1604" spans="1:1" x14ac:dyDescent="0.3">
      <c r="A1604" t="s">
        <v>63</v>
      </c>
    </row>
    <row r="1605" spans="1:1" x14ac:dyDescent="0.3">
      <c r="A1605" t="s">
        <v>576</v>
      </c>
    </row>
    <row r="1606" spans="1:1" x14ac:dyDescent="0.3">
      <c r="A1606" t="s">
        <v>714</v>
      </c>
    </row>
    <row r="1607" spans="1:1" x14ac:dyDescent="0.3">
      <c r="A1607" t="s">
        <v>228</v>
      </c>
    </row>
    <row r="1608" spans="1:1" x14ac:dyDescent="0.3">
      <c r="A1608" t="s">
        <v>43</v>
      </c>
    </row>
    <row r="1609" spans="1:1" x14ac:dyDescent="0.3">
      <c r="A1609" t="s">
        <v>685</v>
      </c>
    </row>
    <row r="1610" spans="1:1" x14ac:dyDescent="0.3">
      <c r="A1610" t="s">
        <v>686</v>
      </c>
    </row>
    <row r="1611" spans="1:1" x14ac:dyDescent="0.3">
      <c r="A1611" t="s">
        <v>44</v>
      </c>
    </row>
    <row r="1612" spans="1:1" x14ac:dyDescent="0.3">
      <c r="A1612" t="s">
        <v>37</v>
      </c>
    </row>
    <row r="1613" spans="1:1" x14ac:dyDescent="0.3">
      <c r="A1613" t="s">
        <v>683</v>
      </c>
    </row>
    <row r="1614" spans="1:1" x14ac:dyDescent="0.3">
      <c r="A1614" t="s">
        <v>72</v>
      </c>
    </row>
    <row r="1615" spans="1:1" x14ac:dyDescent="0.3">
      <c r="A1615" t="s">
        <v>73</v>
      </c>
    </row>
    <row r="1616" spans="1:1" x14ac:dyDescent="0.3">
      <c r="A1616" t="s">
        <v>74</v>
      </c>
    </row>
    <row r="1617" spans="1:1" x14ac:dyDescent="0.3">
      <c r="A1617" t="s">
        <v>52</v>
      </c>
    </row>
    <row r="1618" spans="1:1" x14ac:dyDescent="0.3">
      <c r="A1618" t="s">
        <v>75</v>
      </c>
    </row>
    <row r="1619" spans="1:1" x14ac:dyDescent="0.3">
      <c r="A1619" t="s">
        <v>684</v>
      </c>
    </row>
    <row r="1620" spans="1:1" x14ac:dyDescent="0.3">
      <c r="A1620" t="s">
        <v>76</v>
      </c>
    </row>
    <row r="1621" spans="1:1" x14ac:dyDescent="0.3">
      <c r="A1621" t="s">
        <v>43</v>
      </c>
    </row>
    <row r="1622" spans="1:1" x14ac:dyDescent="0.3">
      <c r="A1622" t="s">
        <v>685</v>
      </c>
    </row>
    <row r="1623" spans="1:1" x14ac:dyDescent="0.3">
      <c r="A1623" t="s">
        <v>686</v>
      </c>
    </row>
    <row r="1624" spans="1:1" x14ac:dyDescent="0.3">
      <c r="A1624" t="s">
        <v>44</v>
      </c>
    </row>
    <row r="1625" spans="1:1" x14ac:dyDescent="0.3">
      <c r="A1625" t="s">
        <v>37</v>
      </c>
    </row>
    <row r="1626" spans="1:1" x14ac:dyDescent="0.3">
      <c r="A1626" t="s">
        <v>683</v>
      </c>
    </row>
    <row r="1627" spans="1:1" x14ac:dyDescent="0.3">
      <c r="A1627" t="s">
        <v>645</v>
      </c>
    </row>
    <row r="1628" spans="1:1" x14ac:dyDescent="0.3">
      <c r="A1628" t="s">
        <v>646</v>
      </c>
    </row>
    <row r="1629" spans="1:1" x14ac:dyDescent="0.3">
      <c r="A1629" t="s">
        <v>307</v>
      </c>
    </row>
    <row r="1630" spans="1:1" x14ac:dyDescent="0.3">
      <c r="A1630" t="s">
        <v>647</v>
      </c>
    </row>
    <row r="1631" spans="1:1" x14ac:dyDescent="0.3">
      <c r="A1631" t="s">
        <v>195</v>
      </c>
    </row>
    <row r="1632" spans="1:1" x14ac:dyDescent="0.3">
      <c r="A1632" t="s">
        <v>701</v>
      </c>
    </row>
    <row r="1633" spans="1:1" x14ac:dyDescent="0.3">
      <c r="A1633" t="s">
        <v>702</v>
      </c>
    </row>
    <row r="1634" spans="1:1" x14ac:dyDescent="0.3">
      <c r="A1634" t="s">
        <v>335</v>
      </c>
    </row>
    <row r="1635" spans="1:1" x14ac:dyDescent="0.3">
      <c r="A1635" t="s">
        <v>43</v>
      </c>
    </row>
    <row r="1636" spans="1:1" x14ac:dyDescent="0.3">
      <c r="A1636" t="s">
        <v>685</v>
      </c>
    </row>
    <row r="1637" spans="1:1" x14ac:dyDescent="0.3">
      <c r="A1637" t="s">
        <v>686</v>
      </c>
    </row>
    <row r="1638" spans="1:1" x14ac:dyDescent="0.3">
      <c r="A1638" t="s">
        <v>44</v>
      </c>
    </row>
    <row r="1639" spans="1:1" x14ac:dyDescent="0.3">
      <c r="A1639" t="s">
        <v>37</v>
      </c>
    </row>
    <row r="1640" spans="1:1" x14ac:dyDescent="0.3">
      <c r="A1640" t="s">
        <v>683</v>
      </c>
    </row>
    <row r="1641" spans="1:1" x14ac:dyDescent="0.3">
      <c r="A1641" t="s">
        <v>405</v>
      </c>
    </row>
    <row r="1642" spans="1:1" x14ac:dyDescent="0.3">
      <c r="A1642" t="s">
        <v>406</v>
      </c>
    </row>
    <row r="1643" spans="1:1" x14ac:dyDescent="0.3">
      <c r="A1643" t="s">
        <v>407</v>
      </c>
    </row>
    <row r="1644" spans="1:1" x14ac:dyDescent="0.3">
      <c r="A1644" t="s">
        <v>408</v>
      </c>
    </row>
    <row r="1645" spans="1:1" x14ac:dyDescent="0.3">
      <c r="A1645" t="s">
        <v>409</v>
      </c>
    </row>
    <row r="1646" spans="1:1" x14ac:dyDescent="0.3">
      <c r="A1646" t="s">
        <v>410</v>
      </c>
    </row>
    <row r="1647" spans="1:1" x14ac:dyDescent="0.3">
      <c r="A1647" t="s">
        <v>411</v>
      </c>
    </row>
    <row r="1648" spans="1:1" x14ac:dyDescent="0.3">
      <c r="A1648" t="s">
        <v>412</v>
      </c>
    </row>
    <row r="1649" spans="1:1" x14ac:dyDescent="0.3">
      <c r="A1649" t="s">
        <v>413</v>
      </c>
    </row>
    <row r="1650" spans="1:1" x14ac:dyDescent="0.3">
      <c r="A1650" t="s">
        <v>734</v>
      </c>
    </row>
    <row r="1651" spans="1:1" x14ac:dyDescent="0.3">
      <c r="A1651" t="s">
        <v>414</v>
      </c>
    </row>
    <row r="1652" spans="1:1" x14ac:dyDescent="0.3">
      <c r="A1652" t="s">
        <v>43</v>
      </c>
    </row>
    <row r="1653" spans="1:1" x14ac:dyDescent="0.3">
      <c r="A1653" t="s">
        <v>685</v>
      </c>
    </row>
    <row r="1654" spans="1:1" x14ac:dyDescent="0.3">
      <c r="A1654" t="s">
        <v>686</v>
      </c>
    </row>
    <row r="1655" spans="1:1" x14ac:dyDescent="0.3">
      <c r="A1655" t="s">
        <v>44</v>
      </c>
    </row>
    <row r="1656" spans="1:1" x14ac:dyDescent="0.3">
      <c r="A1656" t="s">
        <v>37</v>
      </c>
    </row>
    <row r="1657" spans="1:1" x14ac:dyDescent="0.3">
      <c r="A1657" t="s">
        <v>683</v>
      </c>
    </row>
    <row r="1658" spans="1:1" x14ac:dyDescent="0.3">
      <c r="A1658" t="s">
        <v>104</v>
      </c>
    </row>
    <row r="1659" spans="1:1" x14ac:dyDescent="0.3">
      <c r="A1659" t="s">
        <v>105</v>
      </c>
    </row>
    <row r="1660" spans="1:1" x14ac:dyDescent="0.3">
      <c r="A1660" t="s">
        <v>106</v>
      </c>
    </row>
    <row r="1661" spans="1:1" x14ac:dyDescent="0.3">
      <c r="A1661" t="s">
        <v>52</v>
      </c>
    </row>
    <row r="1662" spans="1:1" x14ac:dyDescent="0.3">
      <c r="A1662" t="s">
        <v>75</v>
      </c>
    </row>
    <row r="1663" spans="1:1" x14ac:dyDescent="0.3">
      <c r="A1663" t="s">
        <v>684</v>
      </c>
    </row>
    <row r="1664" spans="1:1" x14ac:dyDescent="0.3">
      <c r="A1664" t="s">
        <v>107</v>
      </c>
    </row>
    <row r="1665" spans="1:1" x14ac:dyDescent="0.3">
      <c r="A1665" t="s">
        <v>43</v>
      </c>
    </row>
    <row r="1666" spans="1:1" x14ac:dyDescent="0.3">
      <c r="A1666" t="s">
        <v>685</v>
      </c>
    </row>
    <row r="1667" spans="1:1" x14ac:dyDescent="0.3">
      <c r="A1667" t="s">
        <v>686</v>
      </c>
    </row>
    <row r="1668" spans="1:1" x14ac:dyDescent="0.3">
      <c r="A1668" t="s">
        <v>44</v>
      </c>
    </row>
    <row r="1669" spans="1:1" x14ac:dyDescent="0.3">
      <c r="A1669" t="s">
        <v>37</v>
      </c>
    </row>
    <row r="1670" spans="1:1" x14ac:dyDescent="0.3">
      <c r="A1670" t="s">
        <v>683</v>
      </c>
    </row>
    <row r="1671" spans="1:1" x14ac:dyDescent="0.3">
      <c r="A1671" t="s">
        <v>276</v>
      </c>
    </row>
    <row r="1672" spans="1:1" x14ac:dyDescent="0.3">
      <c r="A1672" t="s">
        <v>277</v>
      </c>
    </row>
    <row r="1673" spans="1:1" x14ac:dyDescent="0.3">
      <c r="A1673" t="s">
        <v>56</v>
      </c>
    </row>
    <row r="1674" spans="1:1" x14ac:dyDescent="0.3">
      <c r="A1674" t="s">
        <v>52</v>
      </c>
    </row>
    <row r="1675" spans="1:1" x14ac:dyDescent="0.3">
      <c r="A1675" t="s">
        <v>58</v>
      </c>
    </row>
    <row r="1676" spans="1:1" x14ac:dyDescent="0.3">
      <c r="A1676" t="s">
        <v>694</v>
      </c>
    </row>
    <row r="1677" spans="1:1" x14ac:dyDescent="0.3">
      <c r="A1677" t="s">
        <v>278</v>
      </c>
    </row>
    <row r="1678" spans="1:1" x14ac:dyDescent="0.3">
      <c r="A1678" t="s">
        <v>43</v>
      </c>
    </row>
    <row r="1679" spans="1:1" x14ac:dyDescent="0.3">
      <c r="A1679" t="s">
        <v>685</v>
      </c>
    </row>
    <row r="1680" spans="1:1" x14ac:dyDescent="0.3">
      <c r="A1680" t="s">
        <v>686</v>
      </c>
    </row>
    <row r="1681" spans="1:1" x14ac:dyDescent="0.3">
      <c r="A1681" t="s">
        <v>44</v>
      </c>
    </row>
    <row r="1682" spans="1:1" x14ac:dyDescent="0.3">
      <c r="A1682" t="s">
        <v>37</v>
      </c>
    </row>
    <row r="1683" spans="1:1" x14ac:dyDescent="0.3">
      <c r="A1683" t="s">
        <v>683</v>
      </c>
    </row>
    <row r="1684" spans="1:1" x14ac:dyDescent="0.3">
      <c r="A1684" t="s">
        <v>77</v>
      </c>
    </row>
    <row r="1685" spans="1:1" x14ac:dyDescent="0.3">
      <c r="A1685" t="s">
        <v>78</v>
      </c>
    </row>
    <row r="1686" spans="1:1" x14ac:dyDescent="0.3">
      <c r="A1686" t="s">
        <v>79</v>
      </c>
    </row>
    <row r="1687" spans="1:1" x14ac:dyDescent="0.3">
      <c r="A1687" t="s">
        <v>80</v>
      </c>
    </row>
    <row r="1688" spans="1:1" x14ac:dyDescent="0.3">
      <c r="A1688" t="s">
        <v>735</v>
      </c>
    </row>
    <row r="1689" spans="1:1" x14ac:dyDescent="0.3">
      <c r="A1689" t="s">
        <v>693</v>
      </c>
    </row>
    <row r="1690" spans="1:1" x14ac:dyDescent="0.3">
      <c r="A1690" t="s">
        <v>81</v>
      </c>
    </row>
    <row r="1691" spans="1:1" x14ac:dyDescent="0.3">
      <c r="A1691" t="s">
        <v>43</v>
      </c>
    </row>
    <row r="1692" spans="1:1" x14ac:dyDescent="0.3">
      <c r="A1692" t="s">
        <v>685</v>
      </c>
    </row>
    <row r="1693" spans="1:1" x14ac:dyDescent="0.3">
      <c r="A1693" t="s">
        <v>686</v>
      </c>
    </row>
    <row r="1694" spans="1:1" x14ac:dyDescent="0.3">
      <c r="A1694" t="s">
        <v>44</v>
      </c>
    </row>
    <row r="1695" spans="1:1" x14ac:dyDescent="0.3">
      <c r="A1695" t="s">
        <v>37</v>
      </c>
    </row>
    <row r="1696" spans="1:1" x14ac:dyDescent="0.3">
      <c r="A1696" t="s">
        <v>683</v>
      </c>
    </row>
    <row r="1697" spans="1:1" x14ac:dyDescent="0.3">
      <c r="A1697" t="s">
        <v>503</v>
      </c>
    </row>
    <row r="1698" spans="1:1" x14ac:dyDescent="0.3">
      <c r="A1698" t="s">
        <v>504</v>
      </c>
    </row>
    <row r="1699" spans="1:1" x14ac:dyDescent="0.3">
      <c r="A1699" t="s">
        <v>74</v>
      </c>
    </row>
    <row r="1700" spans="1:1" x14ac:dyDescent="0.3">
      <c r="A1700" t="s">
        <v>52</v>
      </c>
    </row>
    <row r="1701" spans="1:1" x14ac:dyDescent="0.3">
      <c r="A1701" t="s">
        <v>75</v>
      </c>
    </row>
    <row r="1702" spans="1:1" x14ac:dyDescent="0.3">
      <c r="A1702" t="s">
        <v>684</v>
      </c>
    </row>
    <row r="1703" spans="1:1" x14ac:dyDescent="0.3">
      <c r="A1703" t="s">
        <v>505</v>
      </c>
    </row>
    <row r="1704" spans="1:1" x14ac:dyDescent="0.3">
      <c r="A1704" t="s">
        <v>43</v>
      </c>
    </row>
    <row r="1705" spans="1:1" x14ac:dyDescent="0.3">
      <c r="A1705" t="s">
        <v>685</v>
      </c>
    </row>
    <row r="1706" spans="1:1" x14ac:dyDescent="0.3">
      <c r="A1706" t="s">
        <v>686</v>
      </c>
    </row>
    <row r="1707" spans="1:1" x14ac:dyDescent="0.3">
      <c r="A1707" t="s">
        <v>44</v>
      </c>
    </row>
    <row r="1708" spans="1:1" x14ac:dyDescent="0.3">
      <c r="A1708" t="s">
        <v>37</v>
      </c>
    </row>
    <row r="1709" spans="1:1" x14ac:dyDescent="0.3">
      <c r="A1709" t="s">
        <v>683</v>
      </c>
    </row>
    <row r="1710" spans="1:1" x14ac:dyDescent="0.3">
      <c r="A1710" t="s">
        <v>632</v>
      </c>
    </row>
    <row r="1711" spans="1:1" x14ac:dyDescent="0.3">
      <c r="A1711" t="s">
        <v>633</v>
      </c>
    </row>
    <row r="1712" spans="1:1" x14ac:dyDescent="0.3">
      <c r="A1712" t="s">
        <v>133</v>
      </c>
    </row>
    <row r="1713" spans="1:1" x14ac:dyDescent="0.3">
      <c r="A1713" t="s">
        <v>134</v>
      </c>
    </row>
    <row r="1714" spans="1:1" x14ac:dyDescent="0.3">
      <c r="A1714" t="s">
        <v>135</v>
      </c>
    </row>
    <row r="1715" spans="1:1" x14ac:dyDescent="0.3">
      <c r="A1715" t="s">
        <v>697</v>
      </c>
    </row>
    <row r="1716" spans="1:1" x14ac:dyDescent="0.3">
      <c r="A1716" t="s">
        <v>136</v>
      </c>
    </row>
    <row r="1717" spans="1:1" x14ac:dyDescent="0.3">
      <c r="A1717" t="s">
        <v>43</v>
      </c>
    </row>
    <row r="1718" spans="1:1" x14ac:dyDescent="0.3">
      <c r="A1718" t="s">
        <v>685</v>
      </c>
    </row>
    <row r="1719" spans="1:1" x14ac:dyDescent="0.3">
      <c r="A1719" t="s">
        <v>686</v>
      </c>
    </row>
    <row r="1720" spans="1:1" x14ac:dyDescent="0.3">
      <c r="A1720" t="s">
        <v>44</v>
      </c>
    </row>
    <row r="1721" spans="1:1" x14ac:dyDescent="0.3">
      <c r="A1721" t="s">
        <v>37</v>
      </c>
    </row>
    <row r="1722" spans="1:1" x14ac:dyDescent="0.3">
      <c r="A1722" t="s">
        <v>683</v>
      </c>
    </row>
    <row r="1723" spans="1:1" x14ac:dyDescent="0.3">
      <c r="A1723" t="s">
        <v>147</v>
      </c>
    </row>
    <row r="1724" spans="1:1" x14ac:dyDescent="0.3">
      <c r="A1724" t="s">
        <v>148</v>
      </c>
    </row>
    <row r="1725" spans="1:1" x14ac:dyDescent="0.3">
      <c r="A1725" t="s">
        <v>149</v>
      </c>
    </row>
    <row r="1726" spans="1:1" x14ac:dyDescent="0.3">
      <c r="A1726" t="s">
        <v>69</v>
      </c>
    </row>
    <row r="1727" spans="1:1" x14ac:dyDescent="0.3">
      <c r="A1727" t="s">
        <v>150</v>
      </c>
    </row>
    <row r="1728" spans="1:1" x14ac:dyDescent="0.3">
      <c r="A1728" t="s">
        <v>689</v>
      </c>
    </row>
    <row r="1729" spans="1:1" x14ac:dyDescent="0.3">
      <c r="A1729" t="s">
        <v>690</v>
      </c>
    </row>
    <row r="1730" spans="1:1" x14ac:dyDescent="0.3">
      <c r="A1730" t="s">
        <v>151</v>
      </c>
    </row>
    <row r="1731" spans="1:1" x14ac:dyDescent="0.3">
      <c r="A1731" t="s">
        <v>43</v>
      </c>
    </row>
    <row r="1732" spans="1:1" x14ac:dyDescent="0.3">
      <c r="A1732" t="s">
        <v>685</v>
      </c>
    </row>
    <row r="1733" spans="1:1" x14ac:dyDescent="0.3">
      <c r="A1733" t="s">
        <v>686</v>
      </c>
    </row>
    <row r="1734" spans="1:1" x14ac:dyDescent="0.3">
      <c r="A1734" t="s">
        <v>44</v>
      </c>
    </row>
    <row r="1735" spans="1:1" x14ac:dyDescent="0.3">
      <c r="A1735" t="s">
        <v>37</v>
      </c>
    </row>
    <row r="1736" spans="1:1" x14ac:dyDescent="0.3">
      <c r="A1736" t="s">
        <v>683</v>
      </c>
    </row>
    <row r="1737" spans="1:1" x14ac:dyDescent="0.3">
      <c r="A1737" t="s">
        <v>115</v>
      </c>
    </row>
    <row r="1738" spans="1:1" x14ac:dyDescent="0.3">
      <c r="A1738" t="s">
        <v>116</v>
      </c>
    </row>
    <row r="1739" spans="1:1" x14ac:dyDescent="0.3">
      <c r="A1739" t="s">
        <v>84</v>
      </c>
    </row>
    <row r="1740" spans="1:1" x14ac:dyDescent="0.3">
      <c r="A1740" t="s">
        <v>52</v>
      </c>
    </row>
    <row r="1741" spans="1:1" x14ac:dyDescent="0.3">
      <c r="A1741" t="s">
        <v>117</v>
      </c>
    </row>
    <row r="1742" spans="1:1" x14ac:dyDescent="0.3">
      <c r="A1742" t="s">
        <v>688</v>
      </c>
    </row>
    <row r="1743" spans="1:1" x14ac:dyDescent="0.3">
      <c r="A1743" t="s">
        <v>118</v>
      </c>
    </row>
    <row r="1744" spans="1:1" x14ac:dyDescent="0.3">
      <c r="A1744" t="s">
        <v>43</v>
      </c>
    </row>
    <row r="1745" spans="1:1" x14ac:dyDescent="0.3">
      <c r="A1745" t="s">
        <v>685</v>
      </c>
    </row>
    <row r="1746" spans="1:1" x14ac:dyDescent="0.3">
      <c r="A1746" t="s">
        <v>686</v>
      </c>
    </row>
    <row r="1747" spans="1:1" x14ac:dyDescent="0.3">
      <c r="A1747" t="s">
        <v>44</v>
      </c>
    </row>
    <row r="1748" spans="1:1" x14ac:dyDescent="0.3">
      <c r="A1748" t="s">
        <v>37</v>
      </c>
    </row>
    <row r="1749" spans="1:1" x14ac:dyDescent="0.3">
      <c r="A1749" t="s">
        <v>683</v>
      </c>
    </row>
    <row r="1750" spans="1:1" x14ac:dyDescent="0.3">
      <c r="A1750" t="s">
        <v>654</v>
      </c>
    </row>
    <row r="1751" spans="1:1" x14ac:dyDescent="0.3">
      <c r="A1751" t="s">
        <v>655</v>
      </c>
    </row>
    <row r="1752" spans="1:1" x14ac:dyDescent="0.3">
      <c r="A1752" t="s">
        <v>62</v>
      </c>
    </row>
    <row r="1753" spans="1:1" x14ac:dyDescent="0.3">
      <c r="A1753" t="s">
        <v>63</v>
      </c>
    </row>
    <row r="1754" spans="1:1" x14ac:dyDescent="0.3">
      <c r="A1754" t="s">
        <v>64</v>
      </c>
    </row>
    <row r="1755" spans="1:1" x14ac:dyDescent="0.3">
      <c r="A1755" t="s">
        <v>697</v>
      </c>
    </row>
    <row r="1756" spans="1:1" x14ac:dyDescent="0.3">
      <c r="A1756" t="s">
        <v>311</v>
      </c>
    </row>
    <row r="1757" spans="1:1" x14ac:dyDescent="0.3">
      <c r="A1757" t="s">
        <v>43</v>
      </c>
    </row>
    <row r="1758" spans="1:1" x14ac:dyDescent="0.3">
      <c r="A1758" t="s">
        <v>685</v>
      </c>
    </row>
    <row r="1759" spans="1:1" x14ac:dyDescent="0.3">
      <c r="A1759" t="s">
        <v>686</v>
      </c>
    </row>
    <row r="1760" spans="1:1" x14ac:dyDescent="0.3">
      <c r="A1760" t="s">
        <v>44</v>
      </c>
    </row>
    <row r="1761" spans="1:1" x14ac:dyDescent="0.3">
      <c r="A1761" t="s">
        <v>37</v>
      </c>
    </row>
    <row r="1762" spans="1:1" x14ac:dyDescent="0.3">
      <c r="A1762" t="s">
        <v>683</v>
      </c>
    </row>
    <row r="1763" spans="1:1" x14ac:dyDescent="0.3">
      <c r="A1763" t="s">
        <v>253</v>
      </c>
    </row>
    <row r="1764" spans="1:1" x14ac:dyDescent="0.3">
      <c r="A1764" t="s">
        <v>254</v>
      </c>
    </row>
    <row r="1765" spans="1:1" x14ac:dyDescent="0.3">
      <c r="A1765" t="s">
        <v>121</v>
      </c>
    </row>
    <row r="1766" spans="1:1" x14ac:dyDescent="0.3">
      <c r="A1766" t="s">
        <v>80</v>
      </c>
    </row>
    <row r="1767" spans="1:1" x14ac:dyDescent="0.3">
      <c r="A1767" t="s">
        <v>736</v>
      </c>
    </row>
    <row r="1768" spans="1:1" x14ac:dyDescent="0.3">
      <c r="A1768" t="s">
        <v>693</v>
      </c>
    </row>
    <row r="1769" spans="1:1" x14ac:dyDescent="0.3">
      <c r="A1769" t="s">
        <v>255</v>
      </c>
    </row>
    <row r="1770" spans="1:1" x14ac:dyDescent="0.3">
      <c r="A1770" t="s">
        <v>43</v>
      </c>
    </row>
    <row r="1771" spans="1:1" x14ac:dyDescent="0.3">
      <c r="A1771" t="s">
        <v>685</v>
      </c>
    </row>
    <row r="1772" spans="1:1" x14ac:dyDescent="0.3">
      <c r="A1772" t="s">
        <v>686</v>
      </c>
    </row>
    <row r="1773" spans="1:1" x14ac:dyDescent="0.3">
      <c r="A1773" t="s">
        <v>44</v>
      </c>
    </row>
    <row r="1774" spans="1:1" x14ac:dyDescent="0.3">
      <c r="A1774" t="s">
        <v>37</v>
      </c>
    </row>
    <row r="1775" spans="1:1" x14ac:dyDescent="0.3">
      <c r="A1775" t="s">
        <v>683</v>
      </c>
    </row>
    <row r="1776" spans="1:1" x14ac:dyDescent="0.3">
      <c r="A1776" t="s">
        <v>82</v>
      </c>
    </row>
    <row r="1777" spans="1:1" x14ac:dyDescent="0.3">
      <c r="A1777" t="s">
        <v>83</v>
      </c>
    </row>
    <row r="1778" spans="1:1" x14ac:dyDescent="0.3">
      <c r="A1778" t="s">
        <v>84</v>
      </c>
    </row>
    <row r="1779" spans="1:1" x14ac:dyDescent="0.3">
      <c r="A1779" t="s">
        <v>41</v>
      </c>
    </row>
    <row r="1780" spans="1:1" x14ac:dyDescent="0.3">
      <c r="A1780" t="s">
        <v>85</v>
      </c>
    </row>
    <row r="1781" spans="1:1" x14ac:dyDescent="0.3">
      <c r="A1781" t="s">
        <v>688</v>
      </c>
    </row>
    <row r="1782" spans="1:1" x14ac:dyDescent="0.3">
      <c r="A1782" t="s">
        <v>86</v>
      </c>
    </row>
    <row r="1783" spans="1:1" x14ac:dyDescent="0.3">
      <c r="A1783" t="s">
        <v>43</v>
      </c>
    </row>
    <row r="1784" spans="1:1" x14ac:dyDescent="0.3">
      <c r="A1784" t="s">
        <v>685</v>
      </c>
    </row>
    <row r="1785" spans="1:1" x14ac:dyDescent="0.3">
      <c r="A1785" t="s">
        <v>686</v>
      </c>
    </row>
    <row r="1786" spans="1:1" x14ac:dyDescent="0.3">
      <c r="A1786" t="s">
        <v>44</v>
      </c>
    </row>
    <row r="1787" spans="1:1" x14ac:dyDescent="0.3">
      <c r="A1787" t="s">
        <v>37</v>
      </c>
    </row>
    <row r="1788" spans="1:1" x14ac:dyDescent="0.3">
      <c r="A1788" t="s">
        <v>683</v>
      </c>
    </row>
    <row r="1789" spans="1:1" x14ac:dyDescent="0.3">
      <c r="A1789" t="s">
        <v>629</v>
      </c>
    </row>
    <row r="1790" spans="1:1" x14ac:dyDescent="0.3">
      <c r="A1790" t="s">
        <v>630</v>
      </c>
    </row>
    <row r="1791" spans="1:1" x14ac:dyDescent="0.3">
      <c r="A1791" t="s">
        <v>194</v>
      </c>
    </row>
    <row r="1792" spans="1:1" x14ac:dyDescent="0.3">
      <c r="A1792" t="s">
        <v>631</v>
      </c>
    </row>
    <row r="1793" spans="1:1" x14ac:dyDescent="0.3">
      <c r="A1793" t="s">
        <v>195</v>
      </c>
    </row>
    <row r="1794" spans="1:1" x14ac:dyDescent="0.3">
      <c r="A1794" t="s">
        <v>701</v>
      </c>
    </row>
    <row r="1795" spans="1:1" x14ac:dyDescent="0.3">
      <c r="A1795" t="s">
        <v>702</v>
      </c>
    </row>
    <row r="1796" spans="1:1" x14ac:dyDescent="0.3">
      <c r="A1796" t="s">
        <v>196</v>
      </c>
    </row>
    <row r="1797" spans="1:1" x14ac:dyDescent="0.3">
      <c r="A1797" t="s">
        <v>43</v>
      </c>
    </row>
    <row r="1798" spans="1:1" x14ac:dyDescent="0.3">
      <c r="A1798" t="s">
        <v>685</v>
      </c>
    </row>
    <row r="1799" spans="1:1" x14ac:dyDescent="0.3">
      <c r="A1799" t="s">
        <v>686</v>
      </c>
    </row>
    <row r="1800" spans="1:1" x14ac:dyDescent="0.3">
      <c r="A1800" t="s">
        <v>44</v>
      </c>
    </row>
    <row r="1801" spans="1:1" x14ac:dyDescent="0.3">
      <c r="A1801" t="s">
        <v>37</v>
      </c>
    </row>
    <row r="1802" spans="1:1" x14ac:dyDescent="0.3">
      <c r="A1802" t="s">
        <v>683</v>
      </c>
    </row>
    <row r="1803" spans="1:1" x14ac:dyDescent="0.3">
      <c r="A1803" t="s">
        <v>399</v>
      </c>
    </row>
    <row r="1804" spans="1:1" x14ac:dyDescent="0.3">
      <c r="A1804" t="s">
        <v>400</v>
      </c>
    </row>
    <row r="1805" spans="1:1" x14ac:dyDescent="0.3">
      <c r="A1805" t="s">
        <v>121</v>
      </c>
    </row>
    <row r="1806" spans="1:1" x14ac:dyDescent="0.3">
      <c r="A1806" t="s">
        <v>80</v>
      </c>
    </row>
    <row r="1807" spans="1:1" x14ac:dyDescent="0.3">
      <c r="A1807" t="s">
        <v>737</v>
      </c>
    </row>
    <row r="1808" spans="1:1" x14ac:dyDescent="0.3">
      <c r="A1808" t="s">
        <v>693</v>
      </c>
    </row>
    <row r="1809" spans="1:1" x14ac:dyDescent="0.3">
      <c r="A1809" t="s">
        <v>401</v>
      </c>
    </row>
    <row r="1810" spans="1:1" x14ac:dyDescent="0.3">
      <c r="A1810" t="s">
        <v>43</v>
      </c>
    </row>
    <row r="1811" spans="1:1" x14ac:dyDescent="0.3">
      <c r="A1811" t="s">
        <v>685</v>
      </c>
    </row>
    <row r="1812" spans="1:1" x14ac:dyDescent="0.3">
      <c r="A1812" t="s">
        <v>686</v>
      </c>
    </row>
    <row r="1813" spans="1:1" x14ac:dyDescent="0.3">
      <c r="A1813" t="s">
        <v>44</v>
      </c>
    </row>
    <row r="1814" spans="1:1" x14ac:dyDescent="0.3">
      <c r="A1814" t="s">
        <v>536</v>
      </c>
    </row>
  </sheetData>
  <mergeCells count="2">
    <mergeCell ref="H2:J2"/>
    <mergeCell ref="L2:N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96091-A7BD-4B9F-8847-DF668A988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Worklog</vt:lpstr>
      <vt:lpstr>Dashbord</vt:lpstr>
      <vt:lpstr>Backend</vt:lpstr>
      <vt:lpstr>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Véka</dc:creator>
  <cp:lastModifiedBy>GIAMBERINI Mathieu</cp:lastModifiedBy>
  <dcterms:created xsi:type="dcterms:W3CDTF">2015-06-05T18:19:34Z</dcterms:created>
  <dcterms:modified xsi:type="dcterms:W3CDTF">2025-01-27T10:16:15Z</dcterms:modified>
</cp:coreProperties>
</file>