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i\Drive\Mon Drive\Documents\Cours\INSA\Projet\OpenPLC\"/>
    </mc:Choice>
  </mc:AlternateContent>
  <xr:revisionPtr revIDLastSave="0" documentId="13_ncr:1_{0CDF67AF-8381-4845-8E82-1FB59D06987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Worklog" sheetId="1" r:id="rId1"/>
    <sheet name="ToDo" sheetId="3" r:id="rId2"/>
    <sheet name="Dashbord" sheetId="4" r:id="rId3"/>
    <sheet name="Backend" sheetId="2" r:id="rId4"/>
    <sheet name="Calender" sheetId="5" r:id="rId5"/>
  </sheets>
  <definedNames>
    <definedName name="ExternalData_1" localSheetId="4" hidden="1">Calender!$A$1:$A$1910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E3" i="5" s="1" a="1"/>
  <c r="E3" i="5" s="1"/>
  <c r="F3" i="5" s="1"/>
  <c r="G3" i="5" s="1"/>
  <c r="D4" i="3"/>
  <c r="D5" i="3" s="1" a="1"/>
  <c r="D5" i="3" s="1"/>
  <c r="F4" i="3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5" i="2"/>
  <c r="J6" i="2" a="1"/>
  <c r="J6" i="2" s="1"/>
  <c r="L6" i="2" s="1"/>
  <c r="R6" i="2" a="1"/>
  <c r="R6" i="2" s="1"/>
  <c r="R7" i="2" s="1" a="1"/>
  <c r="R7" i="2" s="1"/>
  <c r="AB6" i="2" a="1"/>
  <c r="AB6" i="2" s="1"/>
  <c r="Y6" i="2"/>
  <c r="X6" i="2" s="1"/>
  <c r="Y7" i="2"/>
  <c r="X7" i="2" s="1"/>
  <c r="Y8" i="2"/>
  <c r="X8" i="2" s="1"/>
  <c r="Y9" i="2"/>
  <c r="X9" i="2" s="1"/>
  <c r="Y10" i="2"/>
  <c r="X10" i="2" s="1"/>
  <c r="Y11" i="2"/>
  <c r="X11" i="2" s="1"/>
  <c r="Y12" i="2"/>
  <c r="X12" i="2" s="1"/>
  <c r="Y13" i="2"/>
  <c r="X13" i="2" s="1"/>
  <c r="Y14" i="2"/>
  <c r="X14" i="2" s="1"/>
  <c r="Y15" i="2"/>
  <c r="X15" i="2" s="1"/>
  <c r="Y16" i="2"/>
  <c r="X16" i="2" s="1"/>
  <c r="Y17" i="2"/>
  <c r="X17" i="2" s="1"/>
  <c r="Y18" i="2"/>
  <c r="X18" i="2" s="1"/>
  <c r="Y19" i="2"/>
  <c r="X19" i="2" s="1"/>
  <c r="Y20" i="2"/>
  <c r="X20" i="2" s="1"/>
  <c r="Y21" i="2"/>
  <c r="X21" i="2" s="1"/>
  <c r="Y22" i="2"/>
  <c r="X22" i="2" s="1"/>
  <c r="Y23" i="2"/>
  <c r="X23" i="2" s="1"/>
  <c r="Y24" i="2"/>
  <c r="X24" i="2" s="1"/>
  <c r="Y25" i="2"/>
  <c r="X25" i="2" s="1"/>
  <c r="Y26" i="2"/>
  <c r="X26" i="2" s="1"/>
  <c r="Y27" i="2"/>
  <c r="X27" i="2" s="1"/>
  <c r="Y28" i="2"/>
  <c r="X28" i="2" s="1"/>
  <c r="Y29" i="2"/>
  <c r="X29" i="2" s="1"/>
  <c r="Y30" i="2"/>
  <c r="X30" i="2" s="1"/>
  <c r="Y31" i="2"/>
  <c r="X31" i="2" s="1"/>
  <c r="Y32" i="2"/>
  <c r="X32" i="2" s="1"/>
  <c r="Y33" i="2"/>
  <c r="X33" i="2" s="1"/>
  <c r="Y34" i="2"/>
  <c r="X34" i="2" s="1"/>
  <c r="Y35" i="2"/>
  <c r="X35" i="2" s="1"/>
  <c r="Y36" i="2"/>
  <c r="X36" i="2" s="1"/>
  <c r="Y37" i="2"/>
  <c r="X37" i="2" s="1"/>
  <c r="Y38" i="2"/>
  <c r="X38" i="2" s="1"/>
  <c r="Y39" i="2"/>
  <c r="X39" i="2" s="1"/>
  <c r="Y40" i="2"/>
  <c r="X40" i="2" s="1"/>
  <c r="Y41" i="2"/>
  <c r="X41" i="2" s="1"/>
  <c r="Y42" i="2"/>
  <c r="X42" i="2" s="1"/>
  <c r="Y43" i="2"/>
  <c r="X43" i="2" s="1"/>
  <c r="Y44" i="2"/>
  <c r="X44" i="2" s="1"/>
  <c r="Y45" i="2"/>
  <c r="X45" i="2" s="1"/>
  <c r="Y46" i="2"/>
  <c r="X46" i="2" s="1"/>
  <c r="Y47" i="2"/>
  <c r="X47" i="2" s="1"/>
  <c r="Y48" i="2"/>
  <c r="X48" i="2" s="1"/>
  <c r="Y49" i="2"/>
  <c r="X49" i="2" s="1"/>
  <c r="Y50" i="2"/>
  <c r="X50" i="2" s="1"/>
  <c r="Y51" i="2"/>
  <c r="X51" i="2" s="1"/>
  <c r="Y52" i="2"/>
  <c r="X52" i="2" s="1"/>
  <c r="Y53" i="2"/>
  <c r="X53" i="2" s="1"/>
  <c r="Y54" i="2"/>
  <c r="X54" i="2" s="1"/>
  <c r="Y55" i="2"/>
  <c r="X55" i="2" s="1"/>
  <c r="Y56" i="2"/>
  <c r="X56" i="2" s="1"/>
  <c r="Y57" i="2"/>
  <c r="X57" i="2" s="1"/>
  <c r="Y58" i="2"/>
  <c r="X58" i="2" s="1"/>
  <c r="Y59" i="2"/>
  <c r="X59" i="2" s="1"/>
  <c r="Y60" i="2"/>
  <c r="X60" i="2" s="1"/>
  <c r="Y61" i="2"/>
  <c r="X61" i="2" s="1"/>
  <c r="Y62" i="2"/>
  <c r="X62" i="2" s="1"/>
  <c r="Y63" i="2"/>
  <c r="X63" i="2" s="1"/>
  <c r="Y64" i="2"/>
  <c r="X64" i="2" s="1"/>
  <c r="Y65" i="2"/>
  <c r="X65" i="2" s="1"/>
  <c r="Y66" i="2"/>
  <c r="X66" i="2" s="1"/>
  <c r="Y67" i="2"/>
  <c r="X67" i="2" s="1"/>
  <c r="Y68" i="2"/>
  <c r="X68" i="2" s="1"/>
  <c r="Y69" i="2"/>
  <c r="X69" i="2" s="1"/>
  <c r="Y70" i="2"/>
  <c r="X70" i="2" s="1"/>
  <c r="Y71" i="2"/>
  <c r="X71" i="2" s="1"/>
  <c r="Y72" i="2"/>
  <c r="X72" i="2" s="1"/>
  <c r="Y73" i="2"/>
  <c r="X73" i="2" s="1"/>
  <c r="Y74" i="2"/>
  <c r="X74" i="2" s="1"/>
  <c r="Y75" i="2"/>
  <c r="X75" i="2" s="1"/>
  <c r="Y76" i="2"/>
  <c r="X76" i="2" s="1"/>
  <c r="Y77" i="2"/>
  <c r="X77" i="2" s="1"/>
  <c r="Y78" i="2"/>
  <c r="X78" i="2" s="1"/>
  <c r="Y79" i="2"/>
  <c r="X79" i="2" s="1"/>
  <c r="Y80" i="2"/>
  <c r="X80" i="2" s="1"/>
  <c r="Y81" i="2"/>
  <c r="X81" i="2" s="1"/>
  <c r="Y82" i="2"/>
  <c r="X82" i="2" s="1"/>
  <c r="Y83" i="2"/>
  <c r="X83" i="2" s="1"/>
  <c r="Y84" i="2"/>
  <c r="X84" i="2" s="1"/>
  <c r="Y85" i="2"/>
  <c r="X85" i="2" s="1"/>
  <c r="Y86" i="2"/>
  <c r="X86" i="2" s="1"/>
  <c r="Y87" i="2"/>
  <c r="X87" i="2" s="1"/>
  <c r="Y88" i="2"/>
  <c r="X88" i="2" s="1"/>
  <c r="Y89" i="2"/>
  <c r="X89" i="2" s="1"/>
  <c r="Y90" i="2"/>
  <c r="X90" i="2" s="1"/>
  <c r="Y91" i="2"/>
  <c r="X91" i="2" s="1"/>
  <c r="Y92" i="2"/>
  <c r="X92" i="2" s="1"/>
  <c r="Y93" i="2"/>
  <c r="X93" i="2" s="1"/>
  <c r="Y94" i="2"/>
  <c r="X94" i="2" s="1"/>
  <c r="Y95" i="2"/>
  <c r="X95" i="2" s="1"/>
  <c r="Y96" i="2"/>
  <c r="X96" i="2" s="1"/>
  <c r="Y97" i="2"/>
  <c r="X97" i="2" s="1"/>
  <c r="Y98" i="2"/>
  <c r="X98" i="2" s="1"/>
  <c r="Y99" i="2"/>
  <c r="X99" i="2" s="1"/>
  <c r="Y100" i="2"/>
  <c r="X100" i="2" s="1"/>
  <c r="Y5" i="2"/>
  <c r="X5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7" i="1"/>
  <c r="E13" i="5" l="1" a="1"/>
  <c r="E13" i="5" s="1"/>
  <c r="F13" i="5" s="1"/>
  <c r="G13" i="5" s="1"/>
  <c r="H22" i="5" a="1"/>
  <c r="H22" i="5" s="1"/>
  <c r="I22" i="5" s="1"/>
  <c r="J22" i="5" s="1"/>
  <c r="E12" i="5" a="1"/>
  <c r="E12" i="5" s="1"/>
  <c r="F12" i="5" s="1"/>
  <c r="G12" i="5" s="1"/>
  <c r="H21" i="5" a="1"/>
  <c r="H21" i="5" s="1"/>
  <c r="I21" i="5" s="1"/>
  <c r="J21" i="5" s="1"/>
  <c r="H11" i="5" a="1"/>
  <c r="H11" i="5" s="1"/>
  <c r="I11" i="5" s="1"/>
  <c r="J11" i="5" s="1"/>
  <c r="H10" i="5" a="1"/>
  <c r="H10" i="5" s="1"/>
  <c r="I10" i="5" s="1"/>
  <c r="J10" i="5" s="1"/>
  <c r="E23" i="5" a="1"/>
  <c r="E23" i="5" s="1"/>
  <c r="F23" i="5" s="1"/>
  <c r="G23" i="5" s="1"/>
  <c r="H8" i="5" a="1"/>
  <c r="H8" i="5" s="1"/>
  <c r="I8" i="5" s="1"/>
  <c r="J8" i="5" s="1"/>
  <c r="E8" i="5" a="1"/>
  <c r="E8" i="5" s="1"/>
  <c r="F8" i="5" s="1"/>
  <c r="G8" i="5" s="1"/>
  <c r="H18" i="5" a="1"/>
  <c r="H18" i="5" s="1"/>
  <c r="I18" i="5" s="1"/>
  <c r="J18" i="5" s="1"/>
  <c r="H9" i="5" a="1"/>
  <c r="H9" i="5" s="1"/>
  <c r="I9" i="5" s="1"/>
  <c r="J9" i="5" s="1"/>
  <c r="E21" i="5" a="1"/>
  <c r="E21" i="5" s="1"/>
  <c r="F21" i="5" s="1"/>
  <c r="G21" i="5" s="1"/>
  <c r="E9" i="5" a="1"/>
  <c r="E9" i="5" s="1"/>
  <c r="F9" i="5" s="1"/>
  <c r="G9" i="5" s="1"/>
  <c r="H19" i="5" a="1"/>
  <c r="H19" i="5" s="1"/>
  <c r="I19" i="5" s="1"/>
  <c r="J19" i="5" s="1"/>
  <c r="E20" i="5" a="1"/>
  <c r="E20" i="5" s="1"/>
  <c r="F20" i="5" s="1"/>
  <c r="G20" i="5" s="1"/>
  <c r="E7" i="5" a="1"/>
  <c r="E7" i="5" s="1"/>
  <c r="F7" i="5" s="1"/>
  <c r="G7" i="5" s="1"/>
  <c r="H7" i="5" a="1"/>
  <c r="H7" i="5" s="1"/>
  <c r="I7" i="5" s="1"/>
  <c r="J7" i="5" s="1"/>
  <c r="E11" i="5" a="1"/>
  <c r="E11" i="5" s="1"/>
  <c r="F11" i="5" s="1"/>
  <c r="G11" i="5" s="1"/>
  <c r="H6" i="5" a="1"/>
  <c r="H6" i="5" s="1"/>
  <c r="I6" i="5" s="1"/>
  <c r="J6" i="5" s="1"/>
  <c r="H17" i="5" a="1"/>
  <c r="H17" i="5" s="1"/>
  <c r="I17" i="5" s="1"/>
  <c r="J17" i="5" s="1"/>
  <c r="E19" i="5" a="1"/>
  <c r="E19" i="5" s="1"/>
  <c r="F19" i="5" s="1"/>
  <c r="G19" i="5" s="1"/>
  <c r="H16" i="5" a="1"/>
  <c r="H16" i="5" s="1"/>
  <c r="I16" i="5" s="1"/>
  <c r="J16" i="5" s="1"/>
  <c r="H5" i="5" a="1"/>
  <c r="H5" i="5" s="1"/>
  <c r="I5" i="5" s="1"/>
  <c r="J5" i="5" s="1"/>
  <c r="H20" i="5" a="1"/>
  <c r="H20" i="5" s="1"/>
  <c r="I20" i="5" s="1"/>
  <c r="J20" i="5" s="1"/>
  <c r="E22" i="5" a="1"/>
  <c r="E22" i="5" s="1"/>
  <c r="F22" i="5" s="1"/>
  <c r="G22" i="5" s="1"/>
  <c r="E6" i="5" a="1"/>
  <c r="E6" i="5" s="1"/>
  <c r="F6" i="5" s="1"/>
  <c r="G6" i="5" s="1"/>
  <c r="E18" i="5" a="1"/>
  <c r="E18" i="5" s="1"/>
  <c r="F18" i="5" s="1"/>
  <c r="G18" i="5" s="1"/>
  <c r="E5" i="5" a="1"/>
  <c r="E5" i="5" s="1"/>
  <c r="F5" i="5" s="1"/>
  <c r="G5" i="5" s="1"/>
  <c r="E17" i="5" a="1"/>
  <c r="E17" i="5" s="1"/>
  <c r="F17" i="5" s="1"/>
  <c r="G17" i="5" s="1"/>
  <c r="H15" i="5" a="1"/>
  <c r="H15" i="5" s="1"/>
  <c r="I15" i="5" s="1"/>
  <c r="J15" i="5" s="1"/>
  <c r="H4" i="5" a="1"/>
  <c r="H4" i="5" s="1"/>
  <c r="I4" i="5" s="1"/>
  <c r="J4" i="5" s="1"/>
  <c r="E16" i="5" a="1"/>
  <c r="E16" i="5" s="1"/>
  <c r="F16" i="5" s="1"/>
  <c r="G16" i="5" s="1"/>
  <c r="E4" i="5" a="1"/>
  <c r="E4" i="5" s="1"/>
  <c r="F4" i="5" s="1"/>
  <c r="G4" i="5" s="1"/>
  <c r="H14" i="5" a="1"/>
  <c r="H14" i="5" s="1"/>
  <c r="I14" i="5" s="1"/>
  <c r="J14" i="5" s="1"/>
  <c r="E15" i="5" a="1"/>
  <c r="E15" i="5" s="1"/>
  <c r="F15" i="5" s="1"/>
  <c r="G15" i="5" s="1"/>
  <c r="H3" i="5" a="1"/>
  <c r="H3" i="5" s="1"/>
  <c r="I3" i="5" s="1"/>
  <c r="J3" i="5" s="1"/>
  <c r="H13" i="5" a="1"/>
  <c r="H13" i="5" s="1"/>
  <c r="I13" i="5" s="1"/>
  <c r="J13" i="5" s="1"/>
  <c r="E10" i="5" a="1"/>
  <c r="E10" i="5" s="1"/>
  <c r="F10" i="5" s="1"/>
  <c r="G10" i="5" s="1"/>
  <c r="E14" i="5" a="1"/>
  <c r="E14" i="5" s="1"/>
  <c r="F14" i="5" s="1"/>
  <c r="G14" i="5" s="1"/>
  <c r="H23" i="5" a="1"/>
  <c r="H23" i="5" s="1"/>
  <c r="I23" i="5" s="1"/>
  <c r="J23" i="5" s="1"/>
  <c r="H12" i="5" a="1"/>
  <c r="H12" i="5" s="1"/>
  <c r="I12" i="5" s="1"/>
  <c r="J12" i="5" s="1"/>
  <c r="AB7" i="2" a="1"/>
  <c r="AB7" i="2" s="1"/>
  <c r="AB8" i="2" s="1" a="1"/>
  <c r="AB8" i="2" s="1"/>
  <c r="AC5" i="2"/>
  <c r="J7" i="2" a="1"/>
  <c r="J7" i="2" s="1"/>
  <c r="L7" i="2" s="1"/>
  <c r="R8" i="2" a="1"/>
  <c r="R8" i="2" s="1"/>
  <c r="E5" i="1"/>
  <c r="AP4" i="2" l="1" a="1"/>
  <c r="AP4" i="2" s="1"/>
  <c r="AQ4" i="2" a="1"/>
  <c r="J8" i="2" a="1"/>
  <c r="J8" i="2" s="1"/>
  <c r="L8" i="2" s="1"/>
  <c r="R9" i="2" a="1"/>
  <c r="R9" i="2" s="1"/>
  <c r="R10" i="2" s="1" a="1"/>
  <c r="R10" i="2" s="1"/>
  <c r="AB9" i="2" a="1"/>
  <c r="AB9" i="2" s="1"/>
  <c r="AQ4" i="2" l="1"/>
  <c r="AR4" i="2" s="1"/>
  <c r="AR5" i="2"/>
  <c r="AR6" i="2"/>
  <c r="AR7" i="2"/>
  <c r="AR8" i="2"/>
  <c r="AR9" i="2"/>
  <c r="AR10" i="2"/>
  <c r="AR11" i="2"/>
  <c r="AR12" i="2"/>
  <c r="AR13" i="2"/>
  <c r="AR14" i="2"/>
  <c r="AR15" i="2"/>
  <c r="AR21" i="2"/>
  <c r="AR22" i="2"/>
  <c r="AR23" i="2"/>
  <c r="AR24" i="2"/>
  <c r="AR16" i="2"/>
  <c r="AR17" i="2"/>
  <c r="AR18" i="2"/>
  <c r="AR20" i="2"/>
  <c r="AR19" i="2"/>
  <c r="J9" i="2" a="1"/>
  <c r="J9" i="2" s="1"/>
  <c r="L9" i="2" s="1"/>
  <c r="R11" i="2" a="1"/>
  <c r="R11" i="2" s="1"/>
  <c r="AB10" i="2" a="1"/>
  <c r="AB10" i="2" s="1"/>
  <c r="AR3" i="2" l="1"/>
  <c r="J10" i="2" a="1"/>
  <c r="J10" i="2" s="1"/>
  <c r="J11" i="2" s="1" a="1"/>
  <c r="J11" i="2" s="1"/>
  <c r="R12" i="2" a="1"/>
  <c r="R12" i="2" s="1"/>
  <c r="AB11" i="2" a="1"/>
  <c r="AB11" i="2" s="1"/>
  <c r="AB12" i="2" s="1" a="1"/>
  <c r="AB12" i="2" s="1"/>
  <c r="J12" i="2" l="1" a="1"/>
  <c r="J12" i="2" s="1"/>
  <c r="J13" i="2" s="1" a="1"/>
  <c r="J13" i="2" s="1"/>
  <c r="J14" i="2" s="1" a="1"/>
  <c r="J14" i="2" s="1"/>
  <c r="AB13" i="2" a="1"/>
  <c r="AB13" i="2" s="1"/>
  <c r="R13" i="2" a="1"/>
  <c r="R13" i="2" s="1"/>
  <c r="R14" i="2" s="1" a="1"/>
  <c r="R14" i="2" s="1"/>
  <c r="AB14" i="2" l="1" a="1"/>
  <c r="AB14" i="2" s="1"/>
  <c r="J15" i="2" a="1"/>
  <c r="J15" i="2" s="1"/>
  <c r="R15" i="2" a="1"/>
  <c r="R15" i="2" s="1"/>
  <c r="AB15" i="2" l="1" a="1"/>
  <c r="AB15" i="2" s="1"/>
  <c r="AB16" i="2" s="1" a="1"/>
  <c r="AB16" i="2" s="1"/>
  <c r="J16" i="2" a="1"/>
  <c r="J16" i="2" s="1"/>
  <c r="R16" i="2" a="1"/>
  <c r="R16" i="2" s="1"/>
  <c r="AB17" i="2" l="1" a="1"/>
  <c r="AB17" i="2" s="1"/>
  <c r="AB18" i="2" s="1" a="1"/>
  <c r="AB18" i="2" s="1"/>
  <c r="J17" i="2" a="1"/>
  <c r="J17" i="2" s="1"/>
  <c r="J18" i="2" s="1" a="1"/>
  <c r="J18" i="2" s="1"/>
  <c r="R17" i="2" a="1"/>
  <c r="R17" i="2" s="1"/>
  <c r="R18" i="2" s="1" a="1"/>
  <c r="R18" i="2" s="1"/>
  <c r="J19" i="2" l="1" a="1"/>
  <c r="J19" i="2" s="1"/>
  <c r="J20" i="2" s="1" a="1"/>
  <c r="J20" i="2" s="1"/>
  <c r="R19" i="2" a="1"/>
  <c r="R19" i="2" s="1"/>
  <c r="AB19" i="2" a="1"/>
  <c r="AB19" i="2" s="1"/>
  <c r="J21" i="2" l="1" a="1"/>
  <c r="J21" i="2" s="1"/>
  <c r="R20" i="2" a="1"/>
  <c r="R20" i="2" s="1"/>
  <c r="AB20" i="2" a="1"/>
  <c r="AB20" i="2" s="1"/>
  <c r="AB21" i="2" s="1" a="1"/>
  <c r="AB21" i="2" s="1"/>
  <c r="J22" i="2" l="1" a="1"/>
  <c r="J22" i="2" s="1"/>
  <c r="R21" i="2" a="1"/>
  <c r="R21" i="2" s="1"/>
  <c r="AB22" i="2" a="1"/>
  <c r="AB22" i="2" s="1"/>
  <c r="J23" i="2" l="1" a="1"/>
  <c r="J23" i="2" s="1"/>
  <c r="J24" i="2" s="1" a="1"/>
  <c r="J24" i="2" s="1"/>
  <c r="R22" i="2" a="1"/>
  <c r="R22" i="2" s="1"/>
  <c r="AB23" i="2" a="1"/>
  <c r="AB23" i="2" s="1"/>
  <c r="J25" i="2" l="1" a="1"/>
  <c r="J25" i="2" s="1"/>
  <c r="R23" i="2" a="1"/>
  <c r="R23" i="2" s="1"/>
  <c r="AB24" i="2" a="1"/>
  <c r="AB24" i="2" s="1"/>
  <c r="J26" i="2" l="1" a="1"/>
  <c r="J26" i="2" s="1"/>
  <c r="R24" i="2" a="1"/>
  <c r="R24" i="2" s="1"/>
  <c r="R25" i="2" s="1" a="1"/>
  <c r="R25" i="2" s="1"/>
  <c r="AB25" i="2" a="1"/>
  <c r="AB25" i="2" s="1"/>
  <c r="J27" i="2" l="1" a="1"/>
  <c r="J27" i="2" s="1"/>
  <c r="R26" i="2" a="1"/>
  <c r="R26" i="2" s="1"/>
  <c r="R27" i="2" s="1" a="1"/>
  <c r="R27" i="2" s="1"/>
  <c r="AB26" i="2" a="1"/>
  <c r="AB26" i="2" s="1"/>
  <c r="J28" i="2" l="1" a="1"/>
  <c r="J28" i="2" s="1"/>
  <c r="R28" i="2" a="1"/>
  <c r="R28" i="2" s="1"/>
  <c r="R29" i="2" s="1" a="1"/>
  <c r="R29" i="2" s="1"/>
  <c r="R30" i="2" s="1" a="1"/>
  <c r="R30" i="2" s="1"/>
  <c r="AB27" i="2" a="1"/>
  <c r="AB27" i="2" s="1"/>
  <c r="AB28" i="2" s="1" a="1"/>
  <c r="AB28" i="2" s="1"/>
  <c r="AB29" i="2" l="1" a="1"/>
  <c r="AB29" i="2" s="1"/>
  <c r="AB30" i="2" s="1" a="1"/>
  <c r="AB30" i="2" s="1"/>
  <c r="AB31" i="2" s="1" a="1"/>
  <c r="AB31" i="2" s="1"/>
  <c r="AB32" i="2" s="1" a="1"/>
  <c r="AB32" i="2" s="1"/>
  <c r="J29" i="2" a="1"/>
  <c r="J29" i="2" s="1"/>
  <c r="J30" i="2" s="1" a="1"/>
  <c r="J30" i="2" s="1"/>
  <c r="R31" i="2" a="1"/>
  <c r="R31" i="2" s="1"/>
  <c r="J31" i="2" l="1" a="1"/>
  <c r="J31" i="2" s="1"/>
  <c r="R32" i="2" a="1"/>
  <c r="R32" i="2" s="1"/>
  <c r="R33" i="2" s="1" a="1"/>
  <c r="R33" i="2" s="1"/>
  <c r="R34" i="2" s="1" a="1"/>
  <c r="R34" i="2" s="1"/>
  <c r="AB33" i="2" a="1"/>
  <c r="AB33" i="2" s="1"/>
  <c r="AB34" i="2" s="1" a="1"/>
  <c r="AB34" i="2" s="1"/>
  <c r="J32" i="2" l="1" a="1"/>
  <c r="J32" i="2" s="1"/>
  <c r="R35" i="2" a="1"/>
  <c r="R35" i="2" s="1"/>
  <c r="AB35" i="2" a="1"/>
  <c r="AB35" i="2" s="1"/>
  <c r="J33" i="2" l="1" a="1"/>
  <c r="J33" i="2" s="1"/>
  <c r="R36" i="2" a="1"/>
  <c r="R36" i="2" s="1"/>
  <c r="AB36" i="2" a="1"/>
  <c r="AB36" i="2" s="1"/>
  <c r="J34" i="2" l="1" a="1"/>
  <c r="J34" i="2" s="1"/>
  <c r="R37" i="2" a="1"/>
  <c r="R37" i="2" s="1"/>
  <c r="R38" i="2" s="1" a="1"/>
  <c r="R38" i="2" s="1"/>
  <c r="R39" i="2" s="1" a="1"/>
  <c r="R39" i="2" s="1"/>
  <c r="AB37" i="2" a="1"/>
  <c r="AB37" i="2" s="1"/>
  <c r="R40" i="2" l="1" a="1"/>
  <c r="R40" i="2" s="1"/>
  <c r="R41" i="2" s="1" a="1"/>
  <c r="R41" i="2" s="1"/>
  <c r="J35" i="2" a="1"/>
  <c r="J35" i="2" s="1"/>
  <c r="AB38" i="2" a="1"/>
  <c r="AB38" i="2" s="1"/>
  <c r="J36" i="2" l="1" a="1"/>
  <c r="J36" i="2" s="1"/>
  <c r="J37" i="2" s="1" a="1"/>
  <c r="J37" i="2" s="1"/>
  <c r="J38" i="2" s="1" a="1"/>
  <c r="J38" i="2" s="1"/>
  <c r="R42" i="2" a="1"/>
  <c r="R42" i="2" s="1"/>
  <c r="AB39" i="2" a="1"/>
  <c r="AB39" i="2" s="1"/>
  <c r="J39" i="2" l="1" a="1"/>
  <c r="J39" i="2" s="1"/>
  <c r="R43" i="2" a="1"/>
  <c r="R43" i="2" s="1"/>
  <c r="AB40" i="2" a="1"/>
  <c r="AB40" i="2" s="1"/>
  <c r="AB41" i="2" s="1" a="1"/>
  <c r="AB41" i="2" s="1"/>
  <c r="J40" i="2" l="1" a="1"/>
  <c r="J40" i="2" s="1"/>
  <c r="J41" i="2" s="1" a="1"/>
  <c r="J41" i="2" s="1"/>
  <c r="R44" i="2" a="1"/>
  <c r="R44" i="2" s="1"/>
  <c r="AB42" i="2" a="1"/>
  <c r="AB42" i="2" s="1"/>
  <c r="AB43" i="2" s="1" a="1"/>
  <c r="AB43" i="2" s="1"/>
  <c r="J42" i="2" l="1" a="1"/>
  <c r="J42" i="2" s="1"/>
  <c r="J43" i="2" s="1" a="1"/>
  <c r="J43" i="2" s="1"/>
  <c r="R45" i="2" a="1"/>
  <c r="R45" i="2" s="1"/>
  <c r="AB44" i="2" a="1"/>
  <c r="AB44" i="2" s="1"/>
  <c r="AB45" i="2" s="1" a="1"/>
  <c r="AB45" i="2" s="1"/>
  <c r="J44" i="2" l="1" a="1"/>
  <c r="J44" i="2" s="1"/>
  <c r="J45" i="2" s="1" a="1"/>
  <c r="J45" i="2" s="1"/>
  <c r="R46" i="2" a="1"/>
  <c r="R46" i="2" s="1"/>
  <c r="AB46" i="2" a="1"/>
  <c r="AB46" i="2" s="1"/>
  <c r="J46" i="2" l="1" a="1"/>
  <c r="J46" i="2" s="1"/>
  <c r="J47" i="2" s="1" a="1"/>
  <c r="J47" i="2" s="1"/>
  <c r="R47" i="2" a="1"/>
  <c r="R47" i="2" s="1"/>
  <c r="R48" i="2" s="1" a="1"/>
  <c r="R48" i="2" s="1"/>
  <c r="R49" i="2" s="1" a="1"/>
  <c r="R49" i="2" s="1"/>
  <c r="AB47" i="2" a="1"/>
  <c r="AB47" i="2" s="1"/>
  <c r="J48" i="2" l="1" a="1"/>
  <c r="J48" i="2" s="1"/>
  <c r="R50" i="2" a="1"/>
  <c r="R50" i="2" s="1"/>
  <c r="AB48" i="2" a="1"/>
  <c r="AB48" i="2" s="1"/>
  <c r="J49" i="2" l="1" a="1"/>
  <c r="J49" i="2" s="1"/>
  <c r="R51" i="2" a="1"/>
  <c r="R51" i="2" s="1"/>
  <c r="R52" i="2" s="1" a="1"/>
  <c r="R52" i="2" s="1"/>
  <c r="AB49" i="2" a="1"/>
  <c r="AB49" i="2" s="1"/>
  <c r="J50" i="2" l="1" a="1"/>
  <c r="J50" i="2" s="1"/>
  <c r="R53" i="2" a="1"/>
  <c r="R53" i="2" s="1"/>
  <c r="AB50" i="2" a="1"/>
  <c r="AB50" i="2" s="1"/>
  <c r="J51" i="2" l="1" a="1"/>
  <c r="J51" i="2" s="1"/>
  <c r="J52" i="2" s="1" a="1"/>
  <c r="J52" i="2" s="1"/>
  <c r="R54" i="2" a="1"/>
  <c r="R54" i="2" s="1"/>
  <c r="AB51" i="2" a="1"/>
  <c r="AB51" i="2" s="1"/>
  <c r="J53" i="2" l="1" a="1"/>
  <c r="J53" i="2" s="1"/>
  <c r="R55" i="2" a="1"/>
  <c r="R55" i="2" s="1"/>
  <c r="AB52" i="2" a="1"/>
  <c r="AB52" i="2" s="1"/>
  <c r="R56" i="2" l="1" a="1"/>
  <c r="R56" i="2" s="1"/>
  <c r="R57" i="2" s="1" a="1"/>
  <c r="R57" i="2" s="1"/>
  <c r="R58" i="2" s="1" a="1"/>
  <c r="R58" i="2" s="1"/>
  <c r="J54" i="2" a="1"/>
  <c r="J54" i="2" s="1"/>
  <c r="J55" i="2" s="1" a="1"/>
  <c r="J55" i="2" s="1"/>
  <c r="AB53" i="2" a="1"/>
  <c r="AB53" i="2" s="1"/>
  <c r="R59" i="2" l="1" a="1"/>
  <c r="R59" i="2" s="1"/>
  <c r="J56" i="2" a="1"/>
  <c r="J56" i="2" s="1"/>
  <c r="AB54" i="2" a="1"/>
  <c r="AB54" i="2" s="1"/>
  <c r="AB55" i="2" s="1" a="1"/>
  <c r="AB55" i="2" s="1"/>
  <c r="R60" i="2" l="1" a="1"/>
  <c r="R60" i="2" s="1"/>
  <c r="J57" i="2" a="1"/>
  <c r="J57" i="2" s="1"/>
  <c r="AB56" i="2" a="1"/>
  <c r="AB56" i="2" s="1"/>
  <c r="R61" i="2" l="1" a="1"/>
  <c r="R61" i="2" s="1"/>
  <c r="J58" i="2" a="1"/>
  <c r="J58" i="2" s="1"/>
  <c r="J59" i="2" s="1" a="1"/>
  <c r="J59" i="2" s="1"/>
  <c r="AB57" i="2" a="1"/>
  <c r="AB57" i="2" s="1"/>
  <c r="J60" i="2" l="1" a="1"/>
  <c r="J60" i="2" s="1"/>
  <c r="J61" i="2" s="1" a="1"/>
  <c r="J61" i="2" s="1"/>
  <c r="J62" i="2" s="1" a="1"/>
  <c r="J62" i="2" s="1"/>
  <c r="R62" i="2" a="1"/>
  <c r="R62" i="2" s="1"/>
  <c r="R63" i="2" s="1" a="1"/>
  <c r="R63" i="2" s="1"/>
  <c r="AB58" i="2" a="1"/>
  <c r="AB58" i="2" s="1"/>
  <c r="AB59" i="2" s="1" a="1"/>
  <c r="AB59" i="2" s="1"/>
  <c r="R64" i="2" l="1" a="1"/>
  <c r="R64" i="2" s="1"/>
  <c r="J63" i="2" a="1"/>
  <c r="J63" i="2" s="1"/>
  <c r="J64" i="2" s="1" a="1"/>
  <c r="J64" i="2" s="1"/>
  <c r="AB60" i="2" a="1"/>
  <c r="AB60" i="2" s="1"/>
  <c r="AB61" i="2" l="1" a="1"/>
  <c r="AB61" i="2" s="1"/>
  <c r="AB62" i="2" s="1" a="1"/>
  <c r="AB62" i="2" s="1"/>
  <c r="AB63" i="2" s="1" a="1"/>
  <c r="AB63" i="2" s="1"/>
  <c r="R65" i="2" a="1"/>
  <c r="R65" i="2" s="1"/>
  <c r="R66" i="2" s="1" a="1"/>
  <c r="R66" i="2" s="1"/>
  <c r="J65" i="2" a="1"/>
  <c r="J65" i="2" s="1"/>
  <c r="J66" i="2" s="1" a="1"/>
  <c r="J66" i="2" s="1"/>
  <c r="R67" i="2" l="1" a="1"/>
  <c r="R67" i="2" s="1"/>
  <c r="R68" i="2" s="1" a="1"/>
  <c r="R68" i="2" s="1"/>
  <c r="R69" i="2" s="1" a="1"/>
  <c r="R69" i="2" s="1"/>
  <c r="R70" i="2" s="1" a="1"/>
  <c r="R70" i="2" s="1"/>
  <c r="J67" i="2" a="1"/>
  <c r="J67" i="2" s="1"/>
  <c r="J68" i="2" s="1" a="1"/>
  <c r="J68" i="2" s="1"/>
  <c r="AB64" i="2" a="1"/>
  <c r="AB64" i="2" s="1"/>
  <c r="R71" i="2" l="1" a="1"/>
  <c r="R71" i="2" s="1"/>
  <c r="R72" i="2" s="1" a="1"/>
  <c r="R72" i="2" s="1"/>
  <c r="J69" i="2" a="1"/>
  <c r="J69" i="2" s="1"/>
  <c r="AB65" i="2" a="1"/>
  <c r="AB65" i="2" s="1"/>
  <c r="R73" i="2" l="1" a="1"/>
  <c r="R73" i="2" s="1"/>
  <c r="R74" i="2" s="1" a="1"/>
  <c r="R74" i="2" s="1"/>
  <c r="R75" i="2" s="1" a="1"/>
  <c r="R75" i="2" s="1"/>
  <c r="J70" i="2" a="1"/>
  <c r="J70" i="2" s="1"/>
  <c r="J71" i="2" s="1" a="1"/>
  <c r="J71" i="2" s="1"/>
  <c r="AB66" i="2" a="1"/>
  <c r="AB66" i="2" s="1"/>
  <c r="AB67" i="2" s="1" a="1"/>
  <c r="AB67" i="2" s="1"/>
  <c r="J72" i="2" l="1" a="1"/>
  <c r="J72" i="2" s="1"/>
  <c r="R76" i="2" a="1"/>
  <c r="R76" i="2" s="1"/>
  <c r="AB68" i="2" a="1"/>
  <c r="AB68" i="2" s="1"/>
  <c r="J73" i="2" l="1" a="1"/>
  <c r="J73" i="2" s="1"/>
  <c r="R77" i="2" a="1"/>
  <c r="R77" i="2" s="1"/>
  <c r="R78" i="2" s="1" a="1"/>
  <c r="R78" i="2" s="1"/>
  <c r="AB69" i="2" a="1"/>
  <c r="AB69" i="2" s="1"/>
  <c r="J74" i="2" l="1" a="1"/>
  <c r="J74" i="2" s="1"/>
  <c r="R79" i="2" a="1"/>
  <c r="R79" i="2" s="1"/>
  <c r="R80" i="2" s="1" a="1"/>
  <c r="R80" i="2" s="1"/>
  <c r="AB70" i="2" a="1"/>
  <c r="AB70" i="2" s="1"/>
  <c r="J75" i="2" l="1" a="1"/>
  <c r="J75" i="2" s="1"/>
  <c r="R81" i="2" a="1"/>
  <c r="R81" i="2" s="1"/>
  <c r="AB71" i="2" a="1"/>
  <c r="AB71" i="2" s="1"/>
  <c r="J76" i="2" l="1" a="1"/>
  <c r="J76" i="2" s="1"/>
  <c r="J77" i="2" s="1" a="1"/>
  <c r="J77" i="2" s="1"/>
  <c r="R82" i="2" a="1"/>
  <c r="R82" i="2" s="1"/>
  <c r="R83" i="2" s="1" a="1"/>
  <c r="R83" i="2" s="1"/>
  <c r="AB72" i="2" a="1"/>
  <c r="AB72" i="2" s="1"/>
  <c r="R84" i="2" l="1" a="1"/>
  <c r="R84" i="2" s="1"/>
  <c r="R85" i="2" s="1" a="1"/>
  <c r="R85" i="2" s="1"/>
  <c r="R86" i="2" s="1" a="1"/>
  <c r="R86" i="2" s="1"/>
  <c r="R87" i="2" s="1" a="1"/>
  <c r="R87" i="2" s="1"/>
  <c r="J78" i="2" a="1"/>
  <c r="J78" i="2" s="1"/>
  <c r="AB73" i="2" a="1"/>
  <c r="AB73" i="2" s="1"/>
  <c r="AB74" i="2" s="1" a="1"/>
  <c r="AB74" i="2" s="1"/>
  <c r="J79" i="2" l="1" a="1"/>
  <c r="J79" i="2" s="1"/>
  <c r="R88" i="2" a="1"/>
  <c r="R88" i="2" s="1"/>
  <c r="R89" i="2" s="1" a="1"/>
  <c r="R89" i="2" s="1"/>
  <c r="AB75" i="2" a="1"/>
  <c r="AB75" i="2" s="1"/>
  <c r="J80" i="2" l="1" a="1"/>
  <c r="J80" i="2" s="1"/>
  <c r="R90" i="2" a="1"/>
  <c r="R90" i="2" s="1"/>
  <c r="AB76" i="2" a="1"/>
  <c r="AB76" i="2" s="1"/>
  <c r="AB77" i="2" s="1" a="1"/>
  <c r="AB77" i="2" s="1"/>
  <c r="J81" i="2" l="1" a="1"/>
  <c r="J81" i="2" s="1"/>
  <c r="R91" i="2" a="1"/>
  <c r="R91" i="2" s="1"/>
  <c r="AB78" i="2" a="1"/>
  <c r="AB78" i="2" s="1"/>
  <c r="J82" i="2" l="1" a="1"/>
  <c r="J82" i="2" s="1"/>
  <c r="R92" i="2" a="1"/>
  <c r="R92" i="2" s="1"/>
  <c r="R93" i="2" s="1" a="1"/>
  <c r="R93" i="2" s="1"/>
  <c r="AB79" i="2" a="1"/>
  <c r="AB79" i="2" s="1"/>
  <c r="AB80" i="2" s="1" a="1"/>
  <c r="AB80" i="2" s="1"/>
  <c r="J83" i="2" l="1" a="1"/>
  <c r="J83" i="2" s="1"/>
  <c r="J84" i="2" s="1" a="1"/>
  <c r="J84" i="2" s="1"/>
  <c r="R94" i="2" a="1"/>
  <c r="R94" i="2" s="1"/>
  <c r="R95" i="2" s="1" a="1"/>
  <c r="R95" i="2" s="1"/>
  <c r="AB81" i="2" a="1"/>
  <c r="AB81" i="2" s="1"/>
  <c r="J85" i="2" l="1" a="1"/>
  <c r="J85" i="2" s="1"/>
  <c r="R96" i="2" a="1"/>
  <c r="R96" i="2" s="1"/>
  <c r="R97" i="2" s="1" a="1"/>
  <c r="R97" i="2" s="1"/>
  <c r="AB82" i="2" a="1"/>
  <c r="AB82" i="2" s="1"/>
  <c r="AB83" i="2" s="1" a="1"/>
  <c r="AB83" i="2" s="1"/>
  <c r="J86" i="2" l="1" a="1"/>
  <c r="J86" i="2" s="1"/>
  <c r="R98" i="2" a="1"/>
  <c r="R98" i="2" s="1"/>
  <c r="AB84" i="2" a="1"/>
  <c r="AB84" i="2" s="1"/>
  <c r="J87" i="2" l="1" a="1"/>
  <c r="J87" i="2" s="1"/>
  <c r="R99" i="2" a="1"/>
  <c r="R99" i="2" s="1"/>
  <c r="R100" i="2" s="1" a="1"/>
  <c r="R100" i="2" s="1"/>
  <c r="AB85" i="2" a="1"/>
  <c r="AB85" i="2" s="1"/>
  <c r="J88" i="2" l="1" a="1"/>
  <c r="J88" i="2" s="1"/>
  <c r="J89" i="2" s="1" a="1"/>
  <c r="J89" i="2" s="1"/>
  <c r="AB86" i="2" a="1"/>
  <c r="AB86" i="2" s="1"/>
  <c r="AB87" i="2" s="1" a="1"/>
  <c r="AB87" i="2" s="1"/>
  <c r="J90" i="2" l="1" a="1"/>
  <c r="J90" i="2" s="1"/>
  <c r="AB88" i="2" a="1"/>
  <c r="AB88" i="2" s="1"/>
  <c r="AB89" i="2" s="1" a="1"/>
  <c r="AB89" i="2" s="1"/>
  <c r="J91" i="2" l="1" a="1"/>
  <c r="J91" i="2" s="1"/>
  <c r="J92" i="2" s="1" a="1"/>
  <c r="J92" i="2" s="1"/>
  <c r="AB90" i="2" a="1"/>
  <c r="AB90" i="2" s="1"/>
  <c r="J93" i="2" l="1" a="1"/>
  <c r="J93" i="2" s="1"/>
  <c r="J94" i="2" s="1" a="1"/>
  <c r="J94" i="2" s="1"/>
  <c r="AB91" i="2" a="1"/>
  <c r="AB91" i="2" s="1"/>
  <c r="J95" i="2" l="1" a="1"/>
  <c r="J95" i="2" s="1"/>
  <c r="J96" i="2" s="1" a="1"/>
  <c r="J96" i="2" s="1"/>
  <c r="AB92" i="2" a="1"/>
  <c r="AB92" i="2" s="1"/>
  <c r="J97" i="2" l="1" a="1"/>
  <c r="J97" i="2" s="1"/>
  <c r="J98" i="2" s="1" a="1"/>
  <c r="J98" i="2" s="1"/>
  <c r="J99" i="2" s="1" a="1"/>
  <c r="J99" i="2" s="1"/>
  <c r="AB93" i="2" a="1"/>
  <c r="AB93" i="2" s="1"/>
  <c r="J100" i="2" l="1" a="1"/>
  <c r="J100" i="2" s="1"/>
  <c r="AB94" i="2" a="1"/>
  <c r="AB94" i="2" s="1"/>
  <c r="AB95" i="2" l="1" a="1"/>
  <c r="AB95" i="2" s="1"/>
  <c r="AB96" i="2" l="1" a="1"/>
  <c r="AB96" i="2" s="1"/>
  <c r="AB97" i="2" l="1" a="1"/>
  <c r="AB97" i="2" s="1"/>
  <c r="AB98" i="2" l="1" a="1"/>
  <c r="AB98" i="2" s="1"/>
  <c r="AB99" i="2" l="1" a="1"/>
  <c r="AB99" i="2" s="1"/>
  <c r="AB100" i="2" l="1" a="1"/>
  <c r="AB10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B3AF8-295B-43D1-AD3F-57D006CC58F3}" keepAlive="1" name="Query - export" description="Connection to the 'export' query in the workbook." type="5" refreshedVersion="8" background="1" saveData="1">
    <dbPr connection="Provider=Microsoft.Mashup.OleDb.1;Data Source=$Workbook$;Location=export;Extended Properties=&quot;&quot;" command="SELECT * FROM [expo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<sst xmlns="http://schemas.openxmlformats.org/spreadsheetml/2006/main" count="1991" uniqueCount="680">
  <si>
    <t>Phase</t>
  </si>
  <si>
    <t>Etape</t>
  </si>
  <si>
    <t>Debut</t>
  </si>
  <si>
    <t>Fin</t>
  </si>
  <si>
    <t>Remarque</t>
  </si>
  <si>
    <t>Temps</t>
  </si>
  <si>
    <t>Objectif</t>
  </si>
  <si>
    <t>ToDo</t>
  </si>
  <si>
    <t>Todo</t>
  </si>
  <si>
    <t>Nom</t>
  </si>
  <si>
    <t>Description</t>
  </si>
  <si>
    <t>avance</t>
  </si>
  <si>
    <t>Avance</t>
  </si>
  <si>
    <t>o1</t>
  </si>
  <si>
    <t>o2</t>
  </si>
  <si>
    <t>o3</t>
  </si>
  <si>
    <t>Decouvert</t>
  </si>
  <si>
    <t>Template</t>
  </si>
  <si>
    <t>Heure projet</t>
  </si>
  <si>
    <t>debut</t>
  </si>
  <si>
    <t xml:space="preserve">fin </t>
  </si>
  <si>
    <t>progress bar time</t>
  </si>
  <si>
    <t>visu objectif</t>
  </si>
  <si>
    <t>proportion phase</t>
  </si>
  <si>
    <t>emploit du temp</t>
  </si>
  <si>
    <t>quand travaill</t>
  </si>
  <si>
    <t>quand doit</t>
  </si>
  <si>
    <t>quand je peux pas</t>
  </si>
  <si>
    <t>nom</t>
  </si>
  <si>
    <t xml:space="preserve">description </t>
  </si>
  <si>
    <t>KW</t>
  </si>
  <si>
    <t>description</t>
  </si>
  <si>
    <t>e_id</t>
  </si>
  <si>
    <t>ph_id</t>
  </si>
  <si>
    <t>n</t>
  </si>
  <si>
    <t>o_id</t>
  </si>
  <si>
    <t>td_id</t>
  </si>
  <si>
    <t>code</t>
  </si>
  <si>
    <t>ph</t>
  </si>
  <si>
    <t>pé</t>
  </si>
  <si>
    <t>e</t>
  </si>
  <si>
    <t>r</t>
  </si>
  <si>
    <t>t</t>
  </si>
  <si>
    <t>q</t>
  </si>
  <si>
    <t>w</t>
  </si>
  <si>
    <t>z</t>
  </si>
  <si>
    <t>i</t>
  </si>
  <si>
    <t>p</t>
  </si>
  <si>
    <t>2-pé</t>
  </si>
  <si>
    <t>Code</t>
  </si>
  <si>
    <t>3-p</t>
  </si>
  <si>
    <t>Column1</t>
  </si>
  <si>
    <t>BEGIN:VCALENDAR</t>
  </si>
  <si>
    <t>METHOD:REQUEST</t>
  </si>
  <si>
    <t>PRODID:-//ADE/version 6.0</t>
  </si>
  <si>
    <t>VERSION:2.0</t>
  </si>
  <si>
    <t>CALSCALE:GREGORIAN</t>
  </si>
  <si>
    <t>BEGIN:VEVENT</t>
  </si>
  <si>
    <t>DTSTART:20240930T110000Z</t>
  </si>
  <si>
    <t>DTEND:20240930T123000Z</t>
  </si>
  <si>
    <t>SUMMARY:Accueil fipmik5</t>
  </si>
  <si>
    <t>LOCATION:C2.12 LI (20 PC) VP</t>
  </si>
  <si>
    <t xml:space="preserve">DESCRIPTION:\n\nFIP-MIK5\nVEDRINES Marc\nFIPMIK5\n(Exporté le:03/10/2024 </t>
  </si>
  <si>
    <t>UID:ADE604564742d323032342d323032352d3136332d302d30</t>
  </si>
  <si>
    <t>CREATED:19700101T000000Z</t>
  </si>
  <si>
    <t>END:VEVENT</t>
  </si>
  <si>
    <t>DTSTART:20241112T090000Z</t>
  </si>
  <si>
    <t>DTEND:20241112T110000Z</t>
  </si>
  <si>
    <t>SUMMARY:Informatique 3 TP</t>
  </si>
  <si>
    <t>LOCATION:C4.16 LI (16 PC) VP</t>
  </si>
  <si>
    <t>DESCRIPTION:\n1719317746553\nFIP-MIK5 (14)\nAYADI Ali\nInformatique 3\nFI</t>
  </si>
  <si>
    <t>UID:ADE604564742d323032342d323032352d373237372d302d30</t>
  </si>
  <si>
    <t>DTSTART:20241106T090000Z</t>
  </si>
  <si>
    <t>DTEND:20241106T110000Z</t>
  </si>
  <si>
    <t>SUMMARY:Mécatronique 5 TP</t>
  </si>
  <si>
    <t>LOCATION:C4.09 (20) Salle du futur (FIPMIK)</t>
  </si>
  <si>
    <t>DESCRIPTION:\n\nFIP-MIK5 (14)\nVEDRINES Marc\nMécatronique 5\nFIPMIK5\n(E</t>
  </si>
  <si>
    <t>UID:ADE604564742d323032342d323032352d373336382d302d30</t>
  </si>
  <si>
    <t>DTSTART:20241009T113000Z</t>
  </si>
  <si>
    <t>DTEND:20241009T153000Z</t>
  </si>
  <si>
    <t>SUMMARY:Performance industrielle - TD</t>
  </si>
  <si>
    <t>LOCATION:E2.12 Salle Formation continue (16) VP</t>
  </si>
  <si>
    <t>DESCRIPTION:\n\nFIP-MIK5 (14)\nBOUAROUROU Mimoun\nFIPMIK5\nPerformance in</t>
  </si>
  <si>
    <t>UID:ADE604564742d323032342d323032352d353432352d302d30</t>
  </si>
  <si>
    <t>DTSTART:20241008T060000Z</t>
  </si>
  <si>
    <t>DTEND:20241008T100000Z</t>
  </si>
  <si>
    <t>SUMMARY:Projet 4 : innovation et recherche</t>
  </si>
  <si>
    <t>LOCATION:PFM - Espace Projet T0.13A</t>
  </si>
  <si>
    <t>DESCRIPTION:\n\nFIP-MIK5 (14)\nProjet 4 : innovation et recherche\nFIPMIK</t>
  </si>
  <si>
    <t>UID:ADE604564742d323032342d323032352d32343936362d302d30</t>
  </si>
  <si>
    <t>DTSTART:20241104T130000Z</t>
  </si>
  <si>
    <t>DTEND:20241104T160000Z</t>
  </si>
  <si>
    <t>SUMMARY:CFC - Veille technologique (propriété intellectuelle)</t>
  </si>
  <si>
    <t>LOCATION:Z - CFAI Eckbolsheim</t>
  </si>
  <si>
    <t>DESCRIPTION:\n1719317745798\nFIP-MIK5 (14)\nCFAI - BORNE Philippe\nCFC\nF</t>
  </si>
  <si>
    <t>UID:ADE604564742d323032342d323032352d32343936382d302d30</t>
  </si>
  <si>
    <t>DTSTART:20241003T060000Z</t>
  </si>
  <si>
    <t>DTEND:20241003T080000Z</t>
  </si>
  <si>
    <t>SUMMARY:Mécatronique 5 P</t>
  </si>
  <si>
    <t>DESCRIPTION:\n\nFIP-MIK5 (14)\nMURA Laurent\nMécatronique 5\nFIPMIK5\n(Ex</t>
  </si>
  <si>
    <t>UID:ADE604564742d323032342d323032352d343839322d302d30</t>
  </si>
  <si>
    <t>DTSTART:20240923T070000Z</t>
  </si>
  <si>
    <t>DTEND:20240923T103000Z</t>
  </si>
  <si>
    <t>SUMMARY:CFC - Bachotage TOEIC 1</t>
  </si>
  <si>
    <t>LOCATION:Z - CCI Strasbourg</t>
  </si>
  <si>
    <t>DESCRIPTION:\n1719317713193\nFIP-MIK5 (14)\nCFC\nFIPMIK5\n(Exporté le:03/</t>
  </si>
  <si>
    <t>UID:ADE604564742d323032342d323032352d343634372d302d30</t>
  </si>
  <si>
    <t>DTSTART:20241106T123000Z</t>
  </si>
  <si>
    <t>DTEND:20241106T143000Z</t>
  </si>
  <si>
    <t>SUMMARY:Informatique 3 C</t>
  </si>
  <si>
    <t>DESCRIPTION:\n1719317714773\nFIP-MIK5 (14)\nAYADI Ali\nInformatique 3\nFI</t>
  </si>
  <si>
    <t>UID:ADE604564742d323032342d323032352d373137322d302d30</t>
  </si>
  <si>
    <t>DTSTART:20241105T123000Z</t>
  </si>
  <si>
    <t>DTEND:20241105T163000Z</t>
  </si>
  <si>
    <t>LOCATION:PFGE-Salle Usine du Futur T0.31a</t>
  </si>
  <si>
    <t>UID:ADE604564742d323032342d323032352d32373635362d302d30</t>
  </si>
  <si>
    <t>DTSTART:20241107T070000Z</t>
  </si>
  <si>
    <t>DTEND:20241107T090000Z</t>
  </si>
  <si>
    <t>UID:ADE604564742d323032342d323032352d343931342d302d30</t>
  </si>
  <si>
    <t>DTSTART:20241118T073000Z</t>
  </si>
  <si>
    <t>DTEND:20241118T110000Z</t>
  </si>
  <si>
    <t>SUMMARY:CFAI - Intégration en robotique manufacturière Gr1</t>
  </si>
  <si>
    <t>DESCRIPTION:\n1719317747229\nFIP-MIK5 (14)\nCFAI - BELLANGER Théo\nIntégr</t>
  </si>
  <si>
    <t xml:space="preserve"> ation en robotique manufacturière (CFAI)\nFIPMIK5\n(Exporté le:03/10/202</t>
  </si>
  <si>
    <t>UID:ADE604564742d323032342d323032352d32333634382d302d30</t>
  </si>
  <si>
    <t>DTSTART:20241011T080000Z</t>
  </si>
  <si>
    <t>DTEND:20241011T100000Z</t>
  </si>
  <si>
    <t>LOCATION:C2.14 LI (20 PC) VP</t>
  </si>
  <si>
    <t>DESCRIPTION:\n1719317743784\nFIP-MIK5 (14)\nAYADI Ali\nInformatique 3\nFI</t>
  </si>
  <si>
    <t>UID:ADE604564742d323032342d323032352d373237362d302d30</t>
  </si>
  <si>
    <t>DTSTART:20241114T120000Z</t>
  </si>
  <si>
    <t>DTEND:20241114T140000Z</t>
  </si>
  <si>
    <t>SUMMARY:Mécatronique 5 TD</t>
  </si>
  <si>
    <t>UID:ADE604564742d323032342d323032352d373337312d302d30</t>
  </si>
  <si>
    <t>DTSTART:20241119T073000Z</t>
  </si>
  <si>
    <t>DTEND:20241119T110000Z</t>
  </si>
  <si>
    <t>DESCRIPTION:\n1719317747421\nFIP-MIK5 (14)\nCFAI - BELLANGER Théo\nIntégr</t>
  </si>
  <si>
    <t>UID:ADE604564742d323032342d323032352d32333635302d302d30</t>
  </si>
  <si>
    <t>DTSTART:20240926T113000Z</t>
  </si>
  <si>
    <t>DTEND:20240926T140000Z</t>
  </si>
  <si>
    <t>DESCRIPTION:\n1719317713722\nFIP-MIK5 (14)\nCFC\nFIPMIK5\n(Exporté le:03/</t>
  </si>
  <si>
    <t>UID:ADE604564742d323032342d323032352d343833372d302d30</t>
  </si>
  <si>
    <t>DTSTART:20241115T090000Z</t>
  </si>
  <si>
    <t>DTEND:20241115T110000Z</t>
  </si>
  <si>
    <t>DESCRIPTION:\n1719317747066\nFIP-MIK5 (14)\nAYADI Ali\nInformatique 3\nFI</t>
  </si>
  <si>
    <t>UID:ADE604564742d323032342d323032352d373139302d302d30</t>
  </si>
  <si>
    <t>DTSTART:20250129T080000Z</t>
  </si>
  <si>
    <t>DTEND:20250129T113000Z</t>
  </si>
  <si>
    <t>SUMMARY:CFC - Bachotage TOEIC 2</t>
  </si>
  <si>
    <t>DESCRIPTION:\n1719317752249\nFIP-MIK5 (14)\nCFC\nFIPMIK5\n(Exporté le:03/</t>
  </si>
  <si>
    <t>UID:ADE604564742d323032342d323032352d353031382d302d30</t>
  </si>
  <si>
    <t>DTSTART:20240924T113000Z</t>
  </si>
  <si>
    <t>DTEND:20240924T140000Z</t>
  </si>
  <si>
    <t>DESCRIPTION:\n1719317713402\nFIP-MIK5 (14)\nCFC\nFIPMIK5\n(Exporté le:03/</t>
  </si>
  <si>
    <t>UID:ADE604564742d323032342d323032352d343734302d302d30</t>
  </si>
  <si>
    <t>DTSTART:20250115T070000Z</t>
  </si>
  <si>
    <t>DTEND:20250115T110000Z</t>
  </si>
  <si>
    <t>UID:ADE604564742d323032342d323032352d353435372d302d30</t>
  </si>
  <si>
    <t>DTSTART:20241205T070000Z</t>
  </si>
  <si>
    <t>DTEND:20241205T110000Z</t>
  </si>
  <si>
    <t>SUMMARY:Performance industrielle - C</t>
  </si>
  <si>
    <t>UID:ADE604564742d323032342d323032352d353430342d302d30</t>
  </si>
  <si>
    <t>DTSTART:20241115T123000Z</t>
  </si>
  <si>
    <t>DTEND:20241115T160000Z</t>
  </si>
  <si>
    <t>SUMMARY:CFC - Droit des entreprises C</t>
  </si>
  <si>
    <t>LOCATION:E2.10 Salle Formation continue (18) VP+Visio</t>
  </si>
  <si>
    <t>DESCRIPTION:\n1719317747115\nFIP-MIK5 (14)\nMANNINO Frédéric\nCFC\nFIPMIK</t>
  </si>
  <si>
    <t>UID:ADE604564742d323032342d323032352d333937322d302d30</t>
  </si>
  <si>
    <t>DTSTART:20240828T110000Z</t>
  </si>
  <si>
    <t>DTEND:20240828T143000Z</t>
  </si>
  <si>
    <t>SUMMARY:CFAI - Automatismes avancés TP</t>
  </si>
  <si>
    <t xml:space="preserve">DESCRIPTION:\n1719317711434\nFIP-MIK5 (14)\nCFAI - OTTINGER Jérôme\nCFAI </t>
  </si>
  <si>
    <t xml:space="preserve"> - PATAULT Frédéric\nAutomatismes avancés (CFAI)\nFIPMIK5\n(Exporté le:03</t>
  </si>
  <si>
    <t>UID:ADE604564742d323032342d323032352d32373434372d302d30</t>
  </si>
  <si>
    <t>DTSTART:20241211T090000Z</t>
  </si>
  <si>
    <t>DTEND:20241211T110000Z</t>
  </si>
  <si>
    <t>SUMMARY:Informatique 3 P</t>
  </si>
  <si>
    <t>DESCRIPTION:\n1719317750012\nFIP-MIK5 (14)\nAYADI Ali\nInformatique 3\nFI</t>
  </si>
  <si>
    <t>UID:ADE604564742d323032342d323032352d373331372d302d30</t>
  </si>
  <si>
    <t>DTSTART:20241007T113000Z</t>
  </si>
  <si>
    <t>DTEND:20241007T133000Z</t>
  </si>
  <si>
    <t>SUMMARY:Mécatronique 5 C</t>
  </si>
  <si>
    <t>DESCRIPTION:\n\nFIP-MIK5 (14)\nBERNARD Loïc\nMécatronique 5\nFIPMIK5\n(Ex</t>
  </si>
  <si>
    <t>UID:ADE604564742d323032342d323032352d323835382d302d30</t>
  </si>
  <si>
    <t>DTSTART:20241126T120000Z</t>
  </si>
  <si>
    <t>DTEND:20241126T153000Z</t>
  </si>
  <si>
    <t>SUMMARY:CFAI - Intégration en robotique manufacturière Gr2</t>
  </si>
  <si>
    <t>DESCRIPTION:\n1719317748278\nFIP-MIK5 (14)\nCFAI - BELLANGER Théo\nIntégr</t>
  </si>
  <si>
    <t>UID:ADE604564742d323032342d323032352d32373435392d302d30</t>
  </si>
  <si>
    <t>DTSTART:20250123T120000Z</t>
  </si>
  <si>
    <t>DTEND:20250123T130000Z</t>
  </si>
  <si>
    <t>SUMMARY:Projet 4 : innovation et recherche Soutenances</t>
  </si>
  <si>
    <t>DESCRIPTION:\n\nFIP-MIK5 (14)\nFLURY Manuel\nVEDRINES Marc\nMESBAHI Tedja</t>
  </si>
  <si>
    <t xml:space="preserve"> ni\nProjet 4 : innovation et recherche\nFIPMIK5\n(Exporté le:03/10/2024 </t>
  </si>
  <si>
    <t>UID:ADE604564742d323032342d323032352d32373636392d302d30</t>
  </si>
  <si>
    <t>DTSTART:20241108T090000Z</t>
  </si>
  <si>
    <t>DTEND:20241108T110000Z</t>
  </si>
  <si>
    <t>SUMMARY:Informatique 3 TD</t>
  </si>
  <si>
    <t>DESCRIPTION:\n1719317746368\nFIP-MIK5 (14)\nAYADI Ali\nInformatique 3\nFI</t>
  </si>
  <si>
    <t>UID:ADE604564742d323032342d323032352d373237322d302d30</t>
  </si>
  <si>
    <t>DTSTART:20250617T060000Z</t>
  </si>
  <si>
    <t>DTEND:20250617T180000Z</t>
  </si>
  <si>
    <t>SUMMARY:Soutenances PFE FIPMIK5</t>
  </si>
  <si>
    <t>DESCRIPTION:\n1719317756549\nFIP-MIK5 (14)\nVEDRINES Marc\nPFE\nFIPMIK5\n</t>
  </si>
  <si>
    <t>UID:ADE604564742d323032342d323032352d32383839352d302d30</t>
  </si>
  <si>
    <t>DTSTART:20241001T123000Z</t>
  </si>
  <si>
    <t>DTEND:20241001T150000Z</t>
  </si>
  <si>
    <t>DESCRIPTION:\n\nFIP-MIK5 (14)\nVEDRINES Marc\nProjet 4 : innovation et re</t>
  </si>
  <si>
    <t>UID:ADE604564742d323032342d323032352d32343936312d302d30</t>
  </si>
  <si>
    <t>DTSTART:20241113T123000Z</t>
  </si>
  <si>
    <t>DTEND:20241113T143000Z</t>
  </si>
  <si>
    <t>LOCATION:PFGE-Espace Projet Info.2 T0.31b</t>
  </si>
  <si>
    <t>UID:ADE604564742d323032342d323032352d32343936342d302d30</t>
  </si>
  <si>
    <t>DTSTART:20241002T090000Z</t>
  </si>
  <si>
    <t>DTEND:20241002T110000Z</t>
  </si>
  <si>
    <t>UID:ADE604564742d323032342d323032352d343738342d302d30</t>
  </si>
  <si>
    <t>DTSTART:20240827T063000Z</t>
  </si>
  <si>
    <t>DTEND:20240827T100000Z</t>
  </si>
  <si>
    <t xml:space="preserve">DESCRIPTION:\n1719317711404\nFIP-MIK5 (14)\nCFAI - OTTINGER Jérôme\nCFAI </t>
  </si>
  <si>
    <t>UID:ADE604564742d323032342d323032352d32373434342d302d30</t>
  </si>
  <si>
    <t>DTSTART:20241104T073000Z</t>
  </si>
  <si>
    <t>DTEND:20241104T113000Z</t>
  </si>
  <si>
    <t>DESCRIPTION:\n1719317745689\nFIP-MIK5 (14)\nCFAI - BORNE Philippe\nCFC\nF</t>
  </si>
  <si>
    <t>UID:ADE604564742d323032342d323032352d31373831332d302d30</t>
  </si>
  <si>
    <t>DTSTART:20240830T063000Z</t>
  </si>
  <si>
    <t>DTEND:20240830T100000Z</t>
  </si>
  <si>
    <t xml:space="preserve">DESCRIPTION:\n1719317711479\nFIP-MIK5 (14)\nCFAI - OTTINGER Jérôme\nCFAI </t>
  </si>
  <si>
    <t>UID:ADE604564742d323032342d323032352d32373435312d302d30</t>
  </si>
  <si>
    <t>DTSTART:20240926T070000Z</t>
  </si>
  <si>
    <t>DTEND:20240926T103000Z</t>
  </si>
  <si>
    <t>DESCRIPTION:\n1719317713678\nFIP-MIK5 (14)\nCFC\nFIPMIK5\n(Exporté le:03/</t>
  </si>
  <si>
    <t>UID:ADE604564742d323032342d323032352d343834332d302d30</t>
  </si>
  <si>
    <t>DTSTART:20241003T110000Z</t>
  </si>
  <si>
    <t>DTEND:20241003T130000Z</t>
  </si>
  <si>
    <t>SUMMARY:Mécatronique 5 E-Learning</t>
  </si>
  <si>
    <t>UID:ADE604564742d323032342d323032352d373536312d302d30</t>
  </si>
  <si>
    <t>DTSTART:20241002T120000Z</t>
  </si>
  <si>
    <t>DTEND:20241002T140000Z</t>
  </si>
  <si>
    <t>UID:ADE604564742d323032342d323032352d373335312d302d30</t>
  </si>
  <si>
    <t>DTSTART:20250128T123000Z</t>
  </si>
  <si>
    <t>DTEND:20250128T150000Z</t>
  </si>
  <si>
    <t>DESCRIPTION:\n1719317752213\nFIP-MIK5 (14)\nCFC\nFIPMIK5\n(Exporté le:03/</t>
  </si>
  <si>
    <t>UID:ADE604564742d323032342d323032352d353035302d302d30</t>
  </si>
  <si>
    <t>DTSTART:20241202T130000Z</t>
  </si>
  <si>
    <t>DTEND:20241202T150000Z</t>
  </si>
  <si>
    <t>SUMMARY:Ethique de l'ingénieur &amp; DDRS C</t>
  </si>
  <si>
    <t>DESCRIPTION:\n\nFIP-MIK5 (14)\nMORANO Guillaume\nEthique de l'ingénieur e</t>
  </si>
  <si>
    <t xml:space="preserve"> t développement durable responsabilité sociétale\nFIPMIK5\n(Exporté le:0</t>
  </si>
  <si>
    <t>UID:ADE604564742d323032342d323032352d32373637332d302d30</t>
  </si>
  <si>
    <t>DTSTART:20241119T120000Z</t>
  </si>
  <si>
    <t>DTEND:20241119T153000Z</t>
  </si>
  <si>
    <t>DESCRIPTION:\n1719317747475\nFIP-MIK5 (14)\nCFAI - BELLANGER Théo\nIntégr</t>
  </si>
  <si>
    <t>UID:ADE604564742d323032342d323032352d32333734362d302d30</t>
  </si>
  <si>
    <t>DTSTART:20241004T113000Z</t>
  </si>
  <si>
    <t>DTEND:20241004T153000Z</t>
  </si>
  <si>
    <t>LOCATION:PFM - Espace Robots T0.13C</t>
  </si>
  <si>
    <t>UID:ADE604564742d323032342d323032352d393032382d302d30</t>
  </si>
  <si>
    <t>DTSTART:20241112T070000Z</t>
  </si>
  <si>
    <t>DTEND:20241112T090000Z</t>
  </si>
  <si>
    <t>DESCRIPTION:\n1719317746500\nFIP-MIK5 (14)\nAYADI Ali\nInformatique 3\nFI</t>
  </si>
  <si>
    <t>UID:ADE604564742d323032342d323032352d373237342d302d30</t>
  </si>
  <si>
    <t>DTSTART:20250127T080000Z</t>
  </si>
  <si>
    <t>DTEND:20250127T113000Z</t>
  </si>
  <si>
    <t>DESCRIPTION:\n1719317752133\nFIP-MIK5 (14)\nCFC\nFIPMIK5\n(Exporté le:03/</t>
  </si>
  <si>
    <t>UID:ADE604564742d323032342d323032352d343934382d302d30</t>
  </si>
  <si>
    <t>DTSTART:20250130T080000Z</t>
  </si>
  <si>
    <t>DTEND:20250130T113000Z</t>
  </si>
  <si>
    <t>DESCRIPTION:\n1719317752311\nFIP-MIK5 (14)\nCFC\nFIPMIK5\n(Exporté le:03/</t>
  </si>
  <si>
    <t>UID:ADE604564742d323032342d323032352d353032322d302d30</t>
  </si>
  <si>
    <t>DTSTART:20250107T123000Z</t>
  </si>
  <si>
    <t>DTEND:20250107T163000Z</t>
  </si>
  <si>
    <t>UID:ADE604564742d323032342d323032352d32373636322d302d30</t>
  </si>
  <si>
    <t>DTSTART:20250205T083000Z</t>
  </si>
  <si>
    <t>DTEND:20250205T093000Z</t>
  </si>
  <si>
    <t>SUMMARY:Réunion préparatoire Jury 1er semestre - FIPMIK5</t>
  </si>
  <si>
    <t>DESCRIPTION:\n1719317752547\nREMITA Hakim\nVEDRINES Marc\nDépartement Méc</t>
  </si>
  <si>
    <t xml:space="preserve"> anique\nJURYS - Réunions préparatoires 1er semestre\nFIPMIK5\nAccueil + </t>
  </si>
  <si>
    <t>UID:ADE604564742d323032342d323032352d32363333352d302d30</t>
  </si>
  <si>
    <t>DTSTART:20250123T150000Z</t>
  </si>
  <si>
    <t>DTEND:20250123T170000Z</t>
  </si>
  <si>
    <t>SUMMARY:Projet 4 : innovation et recherche - Présentations</t>
  </si>
  <si>
    <t>UID:ADE604564742d323032342d323032352d32373636342d302d30</t>
  </si>
  <si>
    <t>DTSTART:20250114T123000Z</t>
  </si>
  <si>
    <t>DTEND:20250114T143000Z</t>
  </si>
  <si>
    <t>UID:ADE604564742d323032342d323032352d32373634372d302d30</t>
  </si>
  <si>
    <t>DTSTART:20241206T070000Z</t>
  </si>
  <si>
    <t>DTEND:20241206T100000Z</t>
  </si>
  <si>
    <t>UID:ADE604564742d323032342d323032352d31303633332d302d30</t>
  </si>
  <si>
    <t>DTSTART:20241001T100000Z</t>
  </si>
  <si>
    <t>DTEND:20241001T103000Z</t>
  </si>
  <si>
    <t>SUMMARY:Accueil Secrétariat FIP</t>
  </si>
  <si>
    <t>LOCATION:E2.18 Salle Formation continue (12) VP</t>
  </si>
  <si>
    <t>DESCRIPTION:\n\nFIP-MIK5\nService Formation Continue - BISCHOFF Françoise</t>
  </si>
  <si>
    <t>UID:ADE604564742d323032342d323032352d343932352d302d30</t>
  </si>
  <si>
    <t>DTSTART:20241213T090000Z</t>
  </si>
  <si>
    <t>DTEND:20241213T110000Z</t>
  </si>
  <si>
    <t>SUMMARY:Informatique 3 TD CONTRÔLE</t>
  </si>
  <si>
    <t>DESCRIPTION:\n1719317750289\nFIP-MIK5 (14)\nAYADI Ali\nInformatique 3\nFI</t>
  </si>
  <si>
    <t>UID:ADE604564742d323032342d323032352d373237352d302d30</t>
  </si>
  <si>
    <t>DTSTART:20241120T120000Z</t>
  </si>
  <si>
    <t>DTEND:20241120T153000Z</t>
  </si>
  <si>
    <t>DESCRIPTION:\n1719317747654\nFIP-MIK5 (14)\nCFAI - BELLANGER Théo\nIntégr</t>
  </si>
  <si>
    <t>UID:ADE604564742d323032342d323032352d32333938332d302d30</t>
  </si>
  <si>
    <t>DTSTART:20241002T140000Z</t>
  </si>
  <si>
    <t>DTEND:20241002T160000Z</t>
  </si>
  <si>
    <t>UID:ADE604564742d323032342d323032352d373337302d302d30</t>
  </si>
  <si>
    <t>DTSTART:20241206T130000Z</t>
  </si>
  <si>
    <t>DTEND:20241206T150000Z</t>
  </si>
  <si>
    <t>UID:ADE604564742d323032342d323032352d32373637342d302d30</t>
  </si>
  <si>
    <t>DTSTART:20250131T080000Z</t>
  </si>
  <si>
    <t>DTEND:20250131T110000Z</t>
  </si>
  <si>
    <t>DESCRIPTION:\n1719317752358\nFIP-MIK5 (14)\nCFC\nFIPMIK5\n(Exporté le:03/</t>
  </si>
  <si>
    <t>UID:ADE604564742d323032342d323032352d353033372d302d30</t>
  </si>
  <si>
    <t>DTSTART:20240925T113000Z</t>
  </si>
  <si>
    <t>DTEND:20240925T140000Z</t>
  </si>
  <si>
    <t>DESCRIPTION:\n1719317713573\nFIP-MIK5 (14)\nCFC\nFIPMIK5\n(Exporté le:03/</t>
  </si>
  <si>
    <t>UID:ADE604564742d323032342d323032352d343739322d302d30</t>
  </si>
  <si>
    <t>DTSTART:20240923T113000Z</t>
  </si>
  <si>
    <t>DTEND:20240923T140000Z</t>
  </si>
  <si>
    <t>DESCRIPTION:\n1719317713253\nFIP-MIK5 (14)\nCFC\nFIPMIK5\n(Exporté le:03/</t>
  </si>
  <si>
    <t>UID:ADE604564742d323032342d323032352d343732342d302d30</t>
  </si>
  <si>
    <t>DTSTART:20241002T070000Z</t>
  </si>
  <si>
    <t>DTEND:20241002T090000Z</t>
  </si>
  <si>
    <t>UID:ADE604564742d323032342d323032352d343232372d302d30</t>
  </si>
  <si>
    <t>DTSTART:20241011T060000Z</t>
  </si>
  <si>
    <t>DTEND:20241011T080000Z</t>
  </si>
  <si>
    <t>DESCRIPTION:\n1719317743714\nFIP-MIK5 (14)\nAYADI Ali\nInformatique 3\nFI</t>
  </si>
  <si>
    <t>UID:ADE604564742d323032342d323032352d373234302d302d30</t>
  </si>
  <si>
    <t>DTSTART:20250109T123000Z</t>
  </si>
  <si>
    <t>DTEND:20250109T163000Z</t>
  </si>
  <si>
    <t>UID:ADE604564742d323032342d323032352d32373637302d302d30</t>
  </si>
  <si>
    <t>DTSTART:20241120T073000Z</t>
  </si>
  <si>
    <t>DTEND:20241120T110000Z</t>
  </si>
  <si>
    <t>DESCRIPTION:\n1719317747610\nFIP-MIK5 (14)\nCFAI - BELLANGER Théo\nIntégr</t>
  </si>
  <si>
    <t>UID:ADE604564742d323032342d323032352d32333635362d302d30</t>
  </si>
  <si>
    <t>DTSTART:20250116T070000Z</t>
  </si>
  <si>
    <t>DTEND:20250116T110000Z</t>
  </si>
  <si>
    <t>UID:ADE604564742d323032342d323032352d353434392d302d30</t>
  </si>
  <si>
    <t>DTSTART:20250122T070000Z</t>
  </si>
  <si>
    <t>DTEND:20250122T110000Z</t>
  </si>
  <si>
    <t>SUMMARY:Mécatronique 5 TP Cadrage PFE</t>
  </si>
  <si>
    <t xml:space="preserve">DESCRIPTION:\n\nFIP-MIK5 (14)\nVEDRINES Marc\nREMITA Hakim\nMécatronique </t>
  </si>
  <si>
    <t>UID:ADE604564742d323032342d323032352d32373735362d302d30</t>
  </si>
  <si>
    <t>DTSTART:20241213T070000Z</t>
  </si>
  <si>
    <t>DTEND:20241213T090000Z</t>
  </si>
  <si>
    <t>DESCRIPTION:\n1719317750241\nFIP-MIK5 (14)\nAYADI Ali\nInformatique 3\nFI</t>
  </si>
  <si>
    <t>UID:ADE604564742d323032342d323032352d373239332d302d30</t>
  </si>
  <si>
    <t>DTSTART:20240924T070000Z</t>
  </si>
  <si>
    <t>DTEND:20240924T103000Z</t>
  </si>
  <si>
    <t>DESCRIPTION:\n1719317713354\nFIP-MIK5 (14)\nCFC\nFIPMIK5\n(Exporté le:03/</t>
  </si>
  <si>
    <t>UID:ADE604564742d323032342d323032352d343639342d302d30</t>
  </si>
  <si>
    <t>DTSTART:20241202T090000Z</t>
  </si>
  <si>
    <t>DTEND:20241202T110000Z</t>
  </si>
  <si>
    <t>DESCRIPTION:\n1719317748900\nFIP-MIK5 (14)\nAYADI Ali\nInformatique 3\nFI</t>
  </si>
  <si>
    <t>UID:ADE604564742d323032342d323032352d373330332d302d30</t>
  </si>
  <si>
    <t>DTSTART:20250123T130000Z</t>
  </si>
  <si>
    <t>DTEND:20250123T150000Z</t>
  </si>
  <si>
    <t>UID:ADE604564742d323032342d323032352d32373636332d302d30</t>
  </si>
  <si>
    <t>DTSTART:20241204T070000Z</t>
  </si>
  <si>
    <t>DTEND:20241204T110000Z</t>
  </si>
  <si>
    <t>UID:ADE604564742d323032342d323032352d353432302d302d30</t>
  </si>
  <si>
    <t>DTSTART:20241211T070000Z</t>
  </si>
  <si>
    <t>DTEND:20241211T090000Z</t>
  </si>
  <si>
    <t>DESCRIPTION:\n1719317749959\nFIP-MIK5 (14)\nAYADI Ali\nInformatique 3\nFI</t>
  </si>
  <si>
    <t>UID:ADE604564742d323032342d323032352d373331332d302d30</t>
  </si>
  <si>
    <t>DTSTART:20250110T090000Z</t>
  </si>
  <si>
    <t>DTEND:20250110T110000Z</t>
  </si>
  <si>
    <t>SUMMARY:Ethique de l'ingénieur &amp; DDRS TD</t>
  </si>
  <si>
    <t>UID:ADE604564742d323032342d323032352d32373637382d302d30</t>
  </si>
  <si>
    <t>DTSTART:20250109T090000Z</t>
  </si>
  <si>
    <t>DTEND:20250109T110000Z</t>
  </si>
  <si>
    <t>UID:ADE604564742d323032342d323032352d32373637372d302d30</t>
  </si>
  <si>
    <t>DTSTART:20250110T123000Z</t>
  </si>
  <si>
    <t>DTEND:20250110T163000Z</t>
  </si>
  <si>
    <t>UID:ADE604564742d323032342d323032352d32373636382d302d30</t>
  </si>
  <si>
    <t>DTSTART:20241004T080000Z</t>
  </si>
  <si>
    <t>DTEND:20241004T100000Z</t>
  </si>
  <si>
    <t>DESCRIPTION:\n\nFIP-MIK5 (14)\nLABIC Paul\nEthique de l'ingénieur et déve</t>
  </si>
  <si>
    <t xml:space="preserve"> loppement durable responsabilité sociétale\nFIPMIK5\n(Exporté le:03/10/2</t>
  </si>
  <si>
    <t>UID:ADE604564742d323032342d323032352d32373637322d302d30</t>
  </si>
  <si>
    <t>DTSTART:20250115T123000Z</t>
  </si>
  <si>
    <t>DTEND:20250115T163000Z</t>
  </si>
  <si>
    <t>UID:ADE604564742d323032342d323032352d353532302d302d30</t>
  </si>
  <si>
    <t>DTSTART:20241108T130000Z</t>
  </si>
  <si>
    <t>DTEND:20241108T150000Z</t>
  </si>
  <si>
    <t>LOCATION:C4.11 (30)</t>
  </si>
  <si>
    <t>UID:ADE604564742d323032342d323032352d32373637352d302d30</t>
  </si>
  <si>
    <t>DTSTART:20241211T123000Z</t>
  </si>
  <si>
    <t>DTEND:20241211T153000Z</t>
  </si>
  <si>
    <t>UID:ADE604564742d323032342d323032352d32373634392d302d30</t>
  </si>
  <si>
    <t>DTSTART:20241203T120000Z</t>
  </si>
  <si>
    <t>DTEND:20241203T140000Z</t>
  </si>
  <si>
    <t>UID:ADE604564742d323032342d323032352d32373434302d302d30</t>
  </si>
  <si>
    <t>DTSTART:20250113T070000Z</t>
  </si>
  <si>
    <t>DTEND:20250113T090000Z</t>
  </si>
  <si>
    <t>SUMMARY:Ethique de l'ingénieur &amp; DDRS TD Contrôle</t>
  </si>
  <si>
    <t>UID:ADE604564742d323032342d323032352d32373637392d302d30</t>
  </si>
  <si>
    <t>DTSTART:20241007T060000Z</t>
  </si>
  <si>
    <t>DTEND:20241007T100000Z</t>
  </si>
  <si>
    <t>UID:ADE604564742d323032342d323032352d32373633362d302d30</t>
  </si>
  <si>
    <t>DTSTART:20241212T130000Z</t>
  </si>
  <si>
    <t>DTEND:20241212T150000Z</t>
  </si>
  <si>
    <t>UID:ADE604564742d323032342d323032352d333834392d302d30</t>
  </si>
  <si>
    <t>DTSTART:20241127T120000Z</t>
  </si>
  <si>
    <t>DTEND:20241127T153000Z</t>
  </si>
  <si>
    <t>DESCRIPTION:\n1719317748455\nFIP-MIK5 (14)\nCFAI - BELLANGER Théo\nIntégr</t>
  </si>
  <si>
    <t>UID:ADE604564742d323032342d323032352d33313530362d302d30</t>
  </si>
  <si>
    <t>DTSTART:20241205T123000Z</t>
  </si>
  <si>
    <t>DTEND:20241205T163000Z</t>
  </si>
  <si>
    <t>UID:ADE604564742d323032342d323032352d353431352d302d30</t>
  </si>
  <si>
    <t>DTSTART:20241011T113000Z</t>
  </si>
  <si>
    <t>DTEND:20241011T150000Z</t>
  </si>
  <si>
    <t>DESCRIPTION:\n1719317743825\nFIP-MIK5 (14)\nMANNINO Frédéric\nCFC\nFIPMIK</t>
  </si>
  <si>
    <t>UID:ADE604564742d323032342d323032352d333937312d302d30</t>
  </si>
  <si>
    <t>DTSTART:20241202T070000Z</t>
  </si>
  <si>
    <t>DTEND:20241202T090000Z</t>
  </si>
  <si>
    <t>DESCRIPTION:\n1719317748832\nFIP-MIK5 (14)\nAYADI Ali\nInformatique 3\nFI</t>
  </si>
  <si>
    <t>UID:ADE604564742d323032342d323032352d373239372d302d30</t>
  </si>
  <si>
    <t>DTSTART:20241210T080000Z</t>
  </si>
  <si>
    <t>DTEND:20241210T113000Z</t>
  </si>
  <si>
    <t>SUMMARY:Gestion comptable et financière C</t>
  </si>
  <si>
    <t>DESCRIPTION:\n1719317749815\nFIP-MIK5 (14)\nCFAI - N'DIAYE Karim\nFIPMIK5</t>
  </si>
  <si>
    <t xml:space="preserve"> n</t>
  </si>
  <si>
    <t>UID:ADE604564742d323032342d323032352d31303938372d302d30</t>
  </si>
  <si>
    <t>DTSTART:20250114T070000Z</t>
  </si>
  <si>
    <t>DTEND:20250114T110000Z</t>
  </si>
  <si>
    <t>UID:ADE604564742d323032342d323032352d32373633372d302d30</t>
  </si>
  <si>
    <t>DTSTART:20241209T080000Z</t>
  </si>
  <si>
    <t>DTEND:20241209T113000Z</t>
  </si>
  <si>
    <t>DESCRIPTION:\n1719317749635\nFIP-MIK5 (14)\nCFAI - N'DIAYE Karim\nFIPMIK5</t>
  </si>
  <si>
    <t>UID:ADE604564742d323032342d323032352d31303434332d302d30</t>
  </si>
  <si>
    <t>DTSTART:20241113T070000Z</t>
  </si>
  <si>
    <t>DTEND:20241113T110000Z</t>
  </si>
  <si>
    <t>UID:ADE604564742d323032342d323032352d32373636312d302d30</t>
  </si>
  <si>
    <t>DTSTART:20241107T120000Z</t>
  </si>
  <si>
    <t>DTEND:20241107T140000Z</t>
  </si>
  <si>
    <t>UID:ADE604564742d323032342d323032352d373632322d302d30</t>
  </si>
  <si>
    <t>DTSTART:20250113T090000Z</t>
  </si>
  <si>
    <t>DTEND:20250113T110000Z</t>
  </si>
  <si>
    <t>UID:ADE604564742d323032342d323032352d32373237302d302d30</t>
  </si>
  <si>
    <t>DTSTART:20241015T153000Z</t>
  </si>
  <si>
    <t>DTEND:20241015T180000Z</t>
  </si>
  <si>
    <t>SUMMARY:Soirée VINCI ENERGIES (17h30 à 21h)</t>
  </si>
  <si>
    <t>LOCATION:Espace A&amp;I (L'oeuf)\,Amphi A&amp;I E0.19 (277) VP+Visio\,Hall</t>
  </si>
  <si>
    <t>DESCRIPTION:\n\nGE3 (40)\nGE4 (31)\nGE5 (30)\nGM3 (58)\nGM4 (57)\nGM5 (31</t>
  </si>
  <si>
    <t xml:space="preserve"> )\nGT2E4 (37)\nMIQ3 (32)\nMIQ4 (30)\nMIQ5 (16)\nGT2E5\nFIP-GE4 (24)\nFIP</t>
  </si>
  <si>
    <t xml:space="preserve"> -GE5 (18)\nFIP-MIK4 (14)\nFIP-MIK5 (14)\nFIP-GT2E4 (19)\nFIP-GT2E5 (15)\</t>
  </si>
  <si>
    <t xml:space="preserve"> nFIP-GT2E3 (19)\nService INSA / Entreprises - MERK Catherine\nFondation </t>
  </si>
  <si>
    <t xml:space="preserve"> INSA - MARY Camille\nGE3\nAccueil + divers\nGE4\nAccueil + divers\nGE5\n</t>
  </si>
  <si>
    <t xml:space="preserve"> Accueil + divers\nGM3\nAccueil + divers\nGM4\nAccueil + divers\nGM5\nAcc</t>
  </si>
  <si>
    <t xml:space="preserve"> ueil + divers\nGT2E3\nAccueil + divers\nGT2E4\nAccueil  + divers\nGT2E5\</t>
  </si>
  <si>
    <t xml:space="preserve"> nAccueil + divers\nMIQ3\nAccueil + Divers\nMIQ4\nAccueil + Divers\nMIQ5\</t>
  </si>
  <si>
    <t xml:space="preserve"> nAccueil + divers\nFIPGE3\nAccueil\nFIPGE4\nAcceuil + divers\nFIPGE5\nFI</t>
  </si>
  <si>
    <t xml:space="preserve"> PGT2E3\nAccueil\nFIPGT2E4\nAccueil + divers\nFIPGT2E5\nAccueil\nFIPMIK3\</t>
  </si>
  <si>
    <t xml:space="preserve"> nAccueil + divers\nFIPMIK4\nAccueil + divers\nFIPMIK5\nAccueil + divers\</t>
  </si>
  <si>
    <t>UID:ADE604564742d323032342d323032352d373830312d302d30</t>
  </si>
  <si>
    <t>DTSTART:20241209T130000Z</t>
  </si>
  <si>
    <t>DTEND:20241209T163000Z</t>
  </si>
  <si>
    <t>SUMMARY:Gestion comptable et financière TD</t>
  </si>
  <si>
    <t>DESCRIPTION:\n1719317749701\nFIP-MIK5 (14)\nCFAI - N'DIAYE Karim\nFIPMIK5</t>
  </si>
  <si>
    <t>UID:ADE604564742d323032342d323032352d31303932322d302d30</t>
  </si>
  <si>
    <t>DTSTART:20250128T080000Z</t>
  </si>
  <si>
    <t>DTEND:20250128T113000Z</t>
  </si>
  <si>
    <t>DESCRIPTION:\n1719317752195\nFIP-MIK5 (14)\nCFC\nFIPMIK5\n(Exporté le:03/</t>
  </si>
  <si>
    <t>UID:ADE604564742d323032342d323032352d343935352d302d30</t>
  </si>
  <si>
    <t>DTSTART:20240925T070000Z</t>
  </si>
  <si>
    <t>DTEND:20240925T103000Z</t>
  </si>
  <si>
    <t>DESCRIPTION:\n1719317713511\nFIP-MIK5 (14)\nCFC\nFIPMIK5\n(Exporté le:03/</t>
  </si>
  <si>
    <t>UID:ADE604564742d323032342d323032352d343730342d302d30</t>
  </si>
  <si>
    <t>DTSTART:20241115T070000Z</t>
  </si>
  <si>
    <t>DTEND:20241115T090000Z</t>
  </si>
  <si>
    <t>DESCRIPTION:\n1719317746988\nFIP-MIK5 (14)\nAYADI Ali\nInformatique 3\nFI</t>
  </si>
  <si>
    <t>UID:ADE604564742d323032342d323032352d373238362d302d30</t>
  </si>
  <si>
    <t>DTSTART:20250129T123000Z</t>
  </si>
  <si>
    <t>DTEND:20250129T150000Z</t>
  </si>
  <si>
    <t>DESCRIPTION:\n1719317752275\nFIP-MIK5 (14)\nCFC\nFIPMIK5\n(Exporté le:03/</t>
  </si>
  <si>
    <t>UID:ADE604564742d323032342d323032352d353039332d302d30</t>
  </si>
  <si>
    <t>DTSTART:20240927T070000Z</t>
  </si>
  <si>
    <t>DTEND:20240927T103000Z</t>
  </si>
  <si>
    <t>DESCRIPTION:\n1719317713768\nFIP-MIK5 (14)\nCFC\nFIPMIK5\n(Exporté le:03/</t>
  </si>
  <si>
    <t>UID:ADE604564742d323032342d323032352d343934362d302d30</t>
  </si>
  <si>
    <t>DTSTART:20250319T083000Z</t>
  </si>
  <si>
    <t>DTEND:20250319T100000Z</t>
  </si>
  <si>
    <t>SUMMARY:JA Rat FIP5 + FISA GC5</t>
  </si>
  <si>
    <t>LOCATION:F2.08 Salle réunion (20) VP</t>
  </si>
  <si>
    <t>DESCRIPTION:\n1719317754154\nDirection de la Formation - TRITSCHER Corinn</t>
  </si>
  <si>
    <t xml:space="preserve"> e\nDirection de la Formation\nCFAI - GELHAUSEN Micaele\nVEDRINES Marc\nR</t>
  </si>
  <si>
    <t xml:space="preserve"> EMITA Hakim\nGRESS Christelle\nFLIELLER Damien\nBOUVENOT Jean-Baptiste\n</t>
  </si>
  <si>
    <t xml:space="preserve"> LATOUR Benjamin\nPELLETIER Hervé\nGUYVARC'H Bertrand\nJURYS\nFIPGE5\nFIP</t>
  </si>
  <si>
    <t xml:space="preserve"> GT2E5\nFIPMECA5\nFIPMIK5\nFIPPL5\nFISAGC5\nActivités INSA\nActivités Pôl</t>
  </si>
  <si>
    <t>UID:ADE604564742d323032342d323032352d34362d302d30</t>
  </si>
  <si>
    <t>DTSTART:20241010T060000Z</t>
  </si>
  <si>
    <t>DTEND:20241010T100000Z</t>
  </si>
  <si>
    <t>UID:ADE604564742d323032342d323032352d353431392d302d30</t>
  </si>
  <si>
    <t>DTSTART:20241108T070000Z</t>
  </si>
  <si>
    <t>DTEND:20241108T090000Z</t>
  </si>
  <si>
    <t>DESCRIPTION:\n1719317746296\nFIP-MIK5 (14)\nAYADI Ali\nInformatique 3\nFI</t>
  </si>
  <si>
    <t>UID:ADE604564742d323032342d323032352d373232312d302d30</t>
  </si>
  <si>
    <t>DTSTART:20241127T073000Z</t>
  </si>
  <si>
    <t>DTEND:20241127T110000Z</t>
  </si>
  <si>
    <t>DESCRIPTION:\n1719317748399\nFIP-MIK5 (14)\nCFAI - BELLANGER Théo\nIntégr</t>
  </si>
  <si>
    <t>UID:ADE604564742d323032342d323032352d32373435362d302d30</t>
  </si>
  <si>
    <t>DTSTART:20240830T110000Z</t>
  </si>
  <si>
    <t>DTEND:20240830T143000Z</t>
  </si>
  <si>
    <t xml:space="preserve">DESCRIPTION:\n1719317711488\nFIP-MIK5 (14)\nCFAI - OTTINGER Jérôme\nCFAI </t>
  </si>
  <si>
    <t>UID:ADE604564742d323032342d323032352d32373435322d302d30</t>
  </si>
  <si>
    <t>DTSTART:20241107T140000Z</t>
  </si>
  <si>
    <t>DTEND:20241107T160000Z</t>
  </si>
  <si>
    <t>UID:ADE604564742d323032342d323032352d373631382d302d30</t>
  </si>
  <si>
    <t>DTSTART:20250108T123000Z</t>
  </si>
  <si>
    <t>DTEND:20250108T163000Z</t>
  </si>
  <si>
    <t>UID:ADE604564742d323032342d323032352d32373636372d302d30</t>
  </si>
  <si>
    <t>DTSTART:20241105T070000Z</t>
  </si>
  <si>
    <t>DTEND:20241105T090000Z</t>
  </si>
  <si>
    <t>SUMMARY:CFC - Veille technologique (propriété intellectuelle) Application</t>
  </si>
  <si>
    <t xml:space="preserve"> </t>
  </si>
  <si>
    <t>DESCRIPTION:\n1719317745878\nFIP-MIK5 (14)\nCFAI - BORNE Philippe\nCFC\nF</t>
  </si>
  <si>
    <t>UID:ADE604564742d323032342d323032352d33393335322d302d30</t>
  </si>
  <si>
    <t>DTSTART:20241204T123000Z</t>
  </si>
  <si>
    <t>DTEND:20241204T163000Z</t>
  </si>
  <si>
    <t>UID:ADE604564742d323032342d323032352d353430322d302d30</t>
  </si>
  <si>
    <t>DTSTART:20241010T113000Z</t>
  </si>
  <si>
    <t>DTEND:20241010T153000Z</t>
  </si>
  <si>
    <t>UID:ADE604564742d323032342d323032352d353431382d302d30</t>
  </si>
  <si>
    <t>DTSTART:20241125T073000Z</t>
  </si>
  <si>
    <t>DTEND:20241125T110000Z</t>
  </si>
  <si>
    <t>DESCRIPTION:\n1719317748035\nFIP-MIK5 (14)\nCFAI - BELLANGER Théo\nIntégr</t>
  </si>
  <si>
    <t>UID:ADE604564742d323032342d323032352d32373435342d302d30</t>
  </si>
  <si>
    <t>DTSTART:20241004T060000Z</t>
  </si>
  <si>
    <t>DTEND:20241004T080000Z</t>
  </si>
  <si>
    <t>UID:ADE604564742d323032342d323032352d333637342d302d30</t>
  </si>
  <si>
    <t>DTSTART:20240826T063000Z</t>
  </si>
  <si>
    <t>DTEND:20240826T100000Z</t>
  </si>
  <si>
    <t>SUMMARY:CFAI - Automatismes avancés C</t>
  </si>
  <si>
    <t xml:space="preserve">DESCRIPTION:\n1719317711385\nFIP-MIK5 (14)\nCFAI - OTTINGER Jérôme\nCFAI </t>
  </si>
  <si>
    <t>UID:ADE604564742d323032342d323032352d3133352d302d30</t>
  </si>
  <si>
    <t>DTSTART:20250127T123000Z</t>
  </si>
  <si>
    <t>DTEND:20250127T150000Z</t>
  </si>
  <si>
    <t>DESCRIPTION:\n1719317752159\nFIP-MIK5 (14)\nCFC\nFIPMIK5\n(Exporté le:03/</t>
  </si>
  <si>
    <t>UID:ADE604564742d323032342d323032352d353034352d302d30</t>
  </si>
  <si>
    <t>DTSTART:20241007T133000Z</t>
  </si>
  <si>
    <t>DTEND:20241007T153000Z</t>
  </si>
  <si>
    <t>UID:ADE604564742d323032342d323032352d333933302d302d30</t>
  </si>
  <si>
    <t>DTSTART:20241213T123000Z</t>
  </si>
  <si>
    <t>DTEND:20241213T160000Z</t>
  </si>
  <si>
    <t>DESCRIPTION:\n1719317750336\nFIP-MIK5 (14)\nMANNINO Frédéric\nCFC\nFIPMIK</t>
  </si>
  <si>
    <t>UID:ADE604564742d323032342d323032352d333937332d302d30</t>
  </si>
  <si>
    <t>DTSTART:20250107T073000Z</t>
  </si>
  <si>
    <t>DTEND:20250107T110000Z</t>
  </si>
  <si>
    <t>DESCRIPTION:\n1719317751147\nFIP-MIK5 (14)\nMANNINO Frédéric\nCFC\nFIPMIK</t>
  </si>
  <si>
    <t>UID:ADE604564742d323032342d323032352d343133362d302d30</t>
  </si>
  <si>
    <t>DTSTART:20240826T110000Z</t>
  </si>
  <si>
    <t>DTEND:20240826T143000Z</t>
  </si>
  <si>
    <t xml:space="preserve">DESCRIPTION:\n1719317711390\nFIP-MIK5 (14)\nCFAI - OTTINGER Jérôme\nCFAI </t>
  </si>
  <si>
    <t>UID:ADE604564742d323032342d323032352d32373434332d302d30</t>
  </si>
  <si>
    <t>DTSTART:20250120T130000Z</t>
  </si>
  <si>
    <t>DTEND:20250120T160000Z</t>
  </si>
  <si>
    <t>UID:ADE604564742d323032342d323032352d33313530392d302d30</t>
  </si>
  <si>
    <t>DTSTART:20241114T140000Z</t>
  </si>
  <si>
    <t>DTEND:20241114T160000Z</t>
  </si>
  <si>
    <t>UID:ADE604564742d323032342d323032352d373337332d302d30</t>
  </si>
  <si>
    <t>DTSTART:20241126T073000Z</t>
  </si>
  <si>
    <t>DTEND:20241126T110000Z</t>
  </si>
  <si>
    <t>DESCRIPTION:\n1719317748218\nFIP-MIK5 (14)\nCFAI - BELLANGER Théo\nIntégr</t>
  </si>
  <si>
    <t>UID:ADE604564742d323032342d323032352d32373435352d302d30</t>
  </si>
  <si>
    <t>DTSTART:20250130T123000Z</t>
  </si>
  <si>
    <t>DTEND:20250130T150000Z</t>
  </si>
  <si>
    <t>DESCRIPTION:\n1719317752330\nFIP-MIK5 (14)\nCFC\nFIPMIK5\n(Exporté le:03/</t>
  </si>
  <si>
    <t>UID:ADE604564742d323032342d323032352d353039372d302d30</t>
  </si>
  <si>
    <t>DTSTART:20250106T090000Z</t>
  </si>
  <si>
    <t>DTEND:20250106T110000Z</t>
  </si>
  <si>
    <t>UID:ADE604564742d323032342d323032352d32373637362d302d30</t>
  </si>
  <si>
    <t>DTSTART:20241003T130000Z</t>
  </si>
  <si>
    <t>DTEND:20241003T150000Z</t>
  </si>
  <si>
    <t>UID:ADE604564742d323032342d323032352d373632312d302d30</t>
  </si>
  <si>
    <t>DTSTART:20241114T090000Z</t>
  </si>
  <si>
    <t>DTEND:20241114T110000Z</t>
  </si>
  <si>
    <t>UID:ADE604564742d323032342d323032352d373339312d302d30</t>
  </si>
  <si>
    <t>DTSTART:20240829T110000Z</t>
  </si>
  <si>
    <t>DTEND:20240829T143000Z</t>
  </si>
  <si>
    <t xml:space="preserve">DESCRIPTION:\n1719317711465\nFIP-MIK5 (14)\nCFAI - OTTINGER Jérôme\nCFAI </t>
  </si>
  <si>
    <t>UID:ADE604564742d323032342d323032352d32373435302d302d30</t>
  </si>
  <si>
    <t>DTSTART:20241202T150000Z</t>
  </si>
  <si>
    <t>DTEND:20241202T170000Z</t>
  </si>
  <si>
    <t>UID:ADE604564742d323032342d323032352d32393431302d302d30</t>
  </si>
  <si>
    <t>DTSTART:20241009T060000Z</t>
  </si>
  <si>
    <t>DTEND:20241009T100000Z</t>
  </si>
  <si>
    <t>UID:ADE604564742d323032342d323032352d353432312d302d30</t>
  </si>
  <si>
    <t>DTSTART:20241107T090000Z</t>
  </si>
  <si>
    <t>DTEND:20241107T110000Z</t>
  </si>
  <si>
    <t>UID:ADE604564742d323032342d323032352d373535392d302d30</t>
  </si>
  <si>
    <t>DTSTART:20241203T070000Z</t>
  </si>
  <si>
    <t>DTEND:20241203T090000Z</t>
  </si>
  <si>
    <t>UID:ADE604564742d323032342d323032352d373337362d302d30</t>
  </si>
  <si>
    <t>DTSTART:20241203T090000Z</t>
  </si>
  <si>
    <t>DTEND:20241203T110000Z</t>
  </si>
  <si>
    <t>UID:ADE604564742d323032342d323032352d32353539362d302d30</t>
  </si>
  <si>
    <t>DTSTART:20241114T070000Z</t>
  </si>
  <si>
    <t>DTEND:20241114T090000Z</t>
  </si>
  <si>
    <t>UID:ADE604564742d323032342d323032352d373338302d302d30</t>
  </si>
  <si>
    <t>DTSTART:20240828T063000Z</t>
  </si>
  <si>
    <t>DTEND:20240828T100000Z</t>
  </si>
  <si>
    <t xml:space="preserve">DESCRIPTION:\n1719317711430\nFIP-MIK5 (14)\nCFAI - OTTINGER Jérôme\nCFAI </t>
  </si>
  <si>
    <t>UID:ADE604564742d323032342d323032352d32373434362d302d30</t>
  </si>
  <si>
    <t>DTSTART:20250616T060000Z</t>
  </si>
  <si>
    <t>DTEND:20250616T160000Z</t>
  </si>
  <si>
    <t>DESCRIPTION:\n1719317756527\nFIP-MIK5 (14)\nVEDRINES Marc\nPFE\nFIPMIK5\n</t>
  </si>
  <si>
    <t>UID:ADE604564742d323032342d323032352d33333133342d302d30</t>
  </si>
  <si>
    <t>DTSTART:20241003T080000Z</t>
  </si>
  <si>
    <t>DTEND:20241003T100000Z</t>
  </si>
  <si>
    <t>UID:ADE604564742d323032342d323032352d343839302d302d30</t>
  </si>
  <si>
    <t>DTSTART:20241210T130000Z</t>
  </si>
  <si>
    <t>DTEND:20241210T163000Z</t>
  </si>
  <si>
    <t>DESCRIPTION:\n1719317749880\nFIP-MIK5 (14)\nCFAI - N'DIAYE Karim\nFIPMIK5</t>
  </si>
  <si>
    <t>UID:ADE604564742d323032342d323032352d31313131302d302d30</t>
  </si>
  <si>
    <t>DTSTART:20241001T110000Z</t>
  </si>
  <si>
    <t>DTEND:20241001T123000Z</t>
  </si>
  <si>
    <t>DESCRIPTION:\n\nFIP-MIK5 (14)\nMESBAHI Tedjani\nFLURY Manuel\nVEDRINES Ma</t>
  </si>
  <si>
    <t xml:space="preserve"> rc\nProjet 4 : innovation et recherche\nFIPMIK5\n(Exporté le:03/10/2024 </t>
  </si>
  <si>
    <t>UID:ADE604564742d323032342d323032352d31303437342d302d30</t>
  </si>
  <si>
    <t>DTSTART:20241106T143000Z</t>
  </si>
  <si>
    <t>DTEND:20241106T163000Z</t>
  </si>
  <si>
    <t>DESCRIPTION:\n1719317743107\nFIP-MIK5 (14)\nAYADI Ali\nInformatique 3\nFI</t>
  </si>
  <si>
    <t>UID:ADE604564742d323032342d323032352d373138332d302d30</t>
  </si>
  <si>
    <t>DTSTART:20241125T120000Z</t>
  </si>
  <si>
    <t>DTEND:20241125T153000Z</t>
  </si>
  <si>
    <t>DESCRIPTION:\n1719317748097\nFIP-MIK5 (14)\nCFAI - BELLANGER Théo\nIntégr</t>
  </si>
  <si>
    <t>UID:ADE604564742d323032342d323032352d32373435372d302d30</t>
  </si>
  <si>
    <t>DTSTART:20240827T110000Z</t>
  </si>
  <si>
    <t>DTEND:20240827T143000Z</t>
  </si>
  <si>
    <t xml:space="preserve">DESCRIPTION:\n1719317711409\nFIP-MIK5 (14)\nCFAI - OTTINGER Jérôme\nCFAI </t>
  </si>
  <si>
    <t>UID:ADE604564742d323032342d323032352d32373434352d302d30</t>
  </si>
  <si>
    <t>DTSTART:20250116T123000Z</t>
  </si>
  <si>
    <t>DTEND:20250116T163000Z</t>
  </si>
  <si>
    <t>UID:ADE604564742d323032342d323032352d353435352d302d30</t>
  </si>
  <si>
    <t>DTSTART:20250213T143000Z</t>
  </si>
  <si>
    <t>DTEND:20250213T150000Z</t>
  </si>
  <si>
    <t>SUMMARY:Jury 1er semestre - FIPMIK5</t>
  </si>
  <si>
    <t>LOCATION:A2.16 - Salle de réunion (12) Visio</t>
  </si>
  <si>
    <t>DESCRIPTION:\n1719317752978\nGRESS Christelle\nREMITA Hakim\nCFAI - GELHA</t>
  </si>
  <si>
    <t xml:space="preserve"> USEN Micaele\nVEDRINES Marc\nDirection de la Formation - TRITSCHER Corin</t>
  </si>
  <si>
    <t xml:space="preserve"> ne\nFIPMIK5\nJURYS\nActivités INSA\nActivités Pôle Formation - Scolarité</t>
  </si>
  <si>
    <t>UID:ADE604564742d323032342d323032352d33353438352d302d30</t>
  </si>
  <si>
    <t>DTSTART:20241118T120000Z</t>
  </si>
  <si>
    <t>DTEND:20241118T153000Z</t>
  </si>
  <si>
    <t>DESCRIPTION:\n1719317747302\nFIP-MIK5 (14)\nCFAI - BELLANGER Théo\nIntégr</t>
  </si>
  <si>
    <t>UID:ADE604564742d323032342d323032352d32333734352d302d30</t>
  </si>
  <si>
    <t>DTSTART:20240829T063000Z</t>
  </si>
  <si>
    <t>DTEND:20240829T100000Z</t>
  </si>
  <si>
    <t xml:space="preserve">DESCRIPTION:\n1719317711462\nFIP-MIK5 (14)\nCFAI - OTTINGER Jérôme\nCFAI </t>
  </si>
  <si>
    <t>UID:ADE604564742d323032342d323032352d32373434382d302d30</t>
  </si>
  <si>
    <t>END:VCALENDAR</t>
  </si>
  <si>
    <t>SUMMARY:Projet 4</t>
  </si>
  <si>
    <t>Start</t>
  </si>
  <si>
    <t>end</t>
  </si>
  <si>
    <t>DTSTAMP:20241003T101213Z</t>
  </si>
  <si>
    <t xml:space="preserve"> 12:12)\n</t>
  </si>
  <si>
    <t>LAST-MODIFIED:20241003T101213Z</t>
  </si>
  <si>
    <t>SEQUENCE:2141449312</t>
  </si>
  <si>
    <t xml:space="preserve"> PMIK5\n(Exporté le:03/10/2024 12:12)\n</t>
  </si>
  <si>
    <t xml:space="preserve"> xporté le:03/10/2024 12:12)\n</t>
  </si>
  <si>
    <t xml:space="preserve"> dustrielle\n(Exporté le:03/10/2024 12:12)\n</t>
  </si>
  <si>
    <t xml:space="preserve"> 5\n(Exporté le:03/10/2024 12:12)\n</t>
  </si>
  <si>
    <t xml:space="preserve"> IPMIK5\n(Exporté le:03/10/2024 12:12)\n</t>
  </si>
  <si>
    <t xml:space="preserve"> porté le:03/10/2024 12:12)\n</t>
  </si>
  <si>
    <t xml:space="preserve"> 10/2024 12:12)\n</t>
  </si>
  <si>
    <t xml:space="preserve"> 4 12:12)\n</t>
  </si>
  <si>
    <t xml:space="preserve"> /10/2024 12:12)\n</t>
  </si>
  <si>
    <t xml:space="preserve"> (Exporté le:03/10/2024 12:12)\n</t>
  </si>
  <si>
    <t xml:space="preserve"> cherche\nFIPMIK5\n(Exporté le:03/10/2024 12:12)\n</t>
  </si>
  <si>
    <t xml:space="preserve"> 3/10/2024 12:12)\n</t>
  </si>
  <si>
    <t xml:space="preserve"> divers\nActivités Pôle Formation - Scolarité\n(Exporté le:03/10/2024 12:</t>
  </si>
  <si>
    <t xml:space="preserve"> 12)\n</t>
  </si>
  <si>
    <t xml:space="preserve"> \nFIPMIK5\n(Exporté le:03/10/2024 12:12)\n</t>
  </si>
  <si>
    <t xml:space="preserve"> 5\nFIPMIK5\n(Exporté le:03/10/2024 12:12)\n</t>
  </si>
  <si>
    <t xml:space="preserve"> 024 12:12)\n</t>
  </si>
  <si>
    <t xml:space="preserve"> \nGestion comptable et financière (CFAI)\n(Exporté le:03/10/2024 12:12)\</t>
  </si>
  <si>
    <t xml:space="preserve"> nActivités INSA\n(Exporté le:03/10/2024 12:12)\n</t>
  </si>
  <si>
    <t xml:space="preserve"> e Formation - Scolarité\n(Exporté le:03/10/2024 12:12)\n</t>
  </si>
  <si>
    <t xml:space="preserve"> \n(Exporté le:03/10/2024 12:12)\n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</si>
</sst>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46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</xdr:colOff>
          <xdr:row>1</xdr:row>
          <xdr:rowOff>160020</xdr:rowOff>
        </xdr:from>
        <xdr:to>
          <xdr:col>13</xdr:col>
          <xdr:colOff>586740</xdr:colOff>
          <xdr:row>3</xdr:row>
          <xdr:rowOff>7620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</xdr:row>
          <xdr:rowOff>175260</xdr:rowOff>
        </xdr:from>
        <xdr:to>
          <xdr:col>7</xdr:col>
          <xdr:colOff>0</xdr:colOff>
          <xdr:row>3</xdr:row>
          <xdr:rowOff>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EE6FB-8F78-45F7-BD4F-FBA7D838353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81650-BE4C-4F60-BED9-0DE8ED94AD30}" name="export" displayName="export" ref="A1:A1910" tableType="queryTable" totalsRowShown="0">
  <autoFilter ref="A1:A1910" xr:uid="{0BE81650-BE4C-4F60-BED9-0DE8ED94AD30}"/>
  <tableColumns count="1">
    <tableColumn id="1" xr3:uid="{6D0DFC11-57F6-4F36-8681-119BAE9637B9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5:L500"/>
  <sheetViews>
    <sheetView workbookViewId="0">
      <selection activeCell="I8" sqref="I8"/>
    </sheetView>
  </sheetViews>
  <sheetFormatPr defaultRowHeight="14.4" x14ac:dyDescent="0.3"/>
  <cols>
    <col min="5" max="6" width="15.21875" customWidth="1"/>
    <col min="7" max="7" width="8.77734375" style="3" customWidth="1"/>
    <col min="8" max="8" width="26.109375" customWidth="1"/>
    <col min="9" max="9" width="5.77734375" bestFit="1" customWidth="1"/>
  </cols>
  <sheetData>
    <row r="5" spans="5:12" x14ac:dyDescent="0.3">
      <c r="E5" s="1">
        <f ca="1">NOW()</f>
        <v>45568.508480902776</v>
      </c>
    </row>
    <row r="6" spans="5:12" x14ac:dyDescent="0.3">
      <c r="E6" s="2" t="s">
        <v>2</v>
      </c>
      <c r="F6" s="2" t="s">
        <v>3</v>
      </c>
      <c r="G6" s="5" t="s">
        <v>5</v>
      </c>
      <c r="H6" s="2" t="s">
        <v>4</v>
      </c>
      <c r="I6" s="2" t="s">
        <v>0</v>
      </c>
      <c r="J6" s="2" t="s">
        <v>1</v>
      </c>
      <c r="K6" s="2" t="s">
        <v>6</v>
      </c>
      <c r="L6" s="2" t="s">
        <v>7</v>
      </c>
    </row>
    <row r="7" spans="5:12" x14ac:dyDescent="0.3">
      <c r="E7" s="1">
        <v>45566.541828703703</v>
      </c>
      <c r="F7" s="1">
        <v>45566.687928240739</v>
      </c>
      <c r="G7" s="4">
        <f>IF(F7="","",F7-E7)</f>
        <v>0.14609953703620704</v>
      </c>
      <c r="H7" t="s">
        <v>16</v>
      </c>
    </row>
    <row r="8" spans="5:12" x14ac:dyDescent="0.3">
      <c r="E8" s="1">
        <v>45566.687928240739</v>
      </c>
      <c r="F8" s="1">
        <v>45566.729525462964</v>
      </c>
      <c r="G8" s="4">
        <f t="shared" ref="G8:G71" si="0">IF(F8="","",F8-E8)</f>
        <v>4.1597222225391306E-2</v>
      </c>
      <c r="H8" t="s">
        <v>17</v>
      </c>
    </row>
    <row r="9" spans="5:12" x14ac:dyDescent="0.3">
      <c r="G9" s="4" t="str">
        <f t="shared" si="0"/>
        <v/>
      </c>
    </row>
    <row r="10" spans="5:12" x14ac:dyDescent="0.3">
      <c r="G10" s="4" t="str">
        <f t="shared" si="0"/>
        <v/>
      </c>
    </row>
    <row r="11" spans="5:12" x14ac:dyDescent="0.3">
      <c r="G11" s="4" t="str">
        <f t="shared" si="0"/>
        <v/>
      </c>
    </row>
    <row r="12" spans="5:12" x14ac:dyDescent="0.3">
      <c r="G12" s="4" t="str">
        <f t="shared" si="0"/>
        <v/>
      </c>
    </row>
    <row r="13" spans="5:12" x14ac:dyDescent="0.3">
      <c r="G13" s="4" t="str">
        <f t="shared" si="0"/>
        <v/>
      </c>
    </row>
    <row r="14" spans="5:12" x14ac:dyDescent="0.3">
      <c r="G14" s="4" t="str">
        <f t="shared" si="0"/>
        <v/>
      </c>
    </row>
    <row r="15" spans="5:12" x14ac:dyDescent="0.3">
      <c r="G15" s="4" t="str">
        <f t="shared" si="0"/>
        <v/>
      </c>
    </row>
    <row r="16" spans="5:12" x14ac:dyDescent="0.3">
      <c r="G16" s="4" t="str">
        <f t="shared" si="0"/>
        <v/>
      </c>
    </row>
    <row r="17" spans="7:7" x14ac:dyDescent="0.3">
      <c r="G17" s="4" t="str">
        <f t="shared" si="0"/>
        <v/>
      </c>
    </row>
    <row r="18" spans="7:7" x14ac:dyDescent="0.3">
      <c r="G18" s="4" t="str">
        <f t="shared" si="0"/>
        <v/>
      </c>
    </row>
    <row r="19" spans="7:7" x14ac:dyDescent="0.3">
      <c r="G19" s="4" t="str">
        <f t="shared" si="0"/>
        <v/>
      </c>
    </row>
    <row r="20" spans="7:7" x14ac:dyDescent="0.3">
      <c r="G20" s="4" t="str">
        <f t="shared" si="0"/>
        <v/>
      </c>
    </row>
    <row r="21" spans="7:7" x14ac:dyDescent="0.3">
      <c r="G21" s="4" t="str">
        <f t="shared" si="0"/>
        <v/>
      </c>
    </row>
    <row r="22" spans="7:7" x14ac:dyDescent="0.3">
      <c r="G22" s="4" t="str">
        <f t="shared" si="0"/>
        <v/>
      </c>
    </row>
    <row r="23" spans="7:7" x14ac:dyDescent="0.3">
      <c r="G23" s="4" t="str">
        <f t="shared" si="0"/>
        <v/>
      </c>
    </row>
    <row r="24" spans="7:7" x14ac:dyDescent="0.3">
      <c r="G24" s="4" t="str">
        <f t="shared" si="0"/>
        <v/>
      </c>
    </row>
    <row r="25" spans="7:7" x14ac:dyDescent="0.3">
      <c r="G25" s="4" t="str">
        <f t="shared" si="0"/>
        <v/>
      </c>
    </row>
    <row r="26" spans="7:7" x14ac:dyDescent="0.3">
      <c r="G26" s="4" t="str">
        <f t="shared" si="0"/>
        <v/>
      </c>
    </row>
    <row r="27" spans="7:7" x14ac:dyDescent="0.3">
      <c r="G27" s="4" t="str">
        <f t="shared" si="0"/>
        <v/>
      </c>
    </row>
    <row r="28" spans="7:7" x14ac:dyDescent="0.3">
      <c r="G28" s="4" t="str">
        <f t="shared" si="0"/>
        <v/>
      </c>
    </row>
    <row r="29" spans="7:7" x14ac:dyDescent="0.3">
      <c r="G29" s="4" t="str">
        <f t="shared" si="0"/>
        <v/>
      </c>
    </row>
    <row r="30" spans="7:7" x14ac:dyDescent="0.3">
      <c r="G30" s="4" t="str">
        <f t="shared" si="0"/>
        <v/>
      </c>
    </row>
    <row r="31" spans="7:7" x14ac:dyDescent="0.3">
      <c r="G31" s="4" t="str">
        <f t="shared" si="0"/>
        <v/>
      </c>
    </row>
    <row r="32" spans="7:7" x14ac:dyDescent="0.3">
      <c r="G32" s="4" t="str">
        <f t="shared" si="0"/>
        <v/>
      </c>
    </row>
    <row r="33" spans="7:7" x14ac:dyDescent="0.3">
      <c r="G33" s="4" t="str">
        <f t="shared" si="0"/>
        <v/>
      </c>
    </row>
    <row r="34" spans="7:7" x14ac:dyDescent="0.3">
      <c r="G34" s="4" t="str">
        <f t="shared" si="0"/>
        <v/>
      </c>
    </row>
    <row r="35" spans="7:7" x14ac:dyDescent="0.3">
      <c r="G35" s="4" t="str">
        <f t="shared" si="0"/>
        <v/>
      </c>
    </row>
    <row r="36" spans="7:7" x14ac:dyDescent="0.3">
      <c r="G36" s="4" t="str">
        <f t="shared" si="0"/>
        <v/>
      </c>
    </row>
    <row r="37" spans="7:7" x14ac:dyDescent="0.3">
      <c r="G37" s="4" t="str">
        <f t="shared" si="0"/>
        <v/>
      </c>
    </row>
    <row r="38" spans="7:7" x14ac:dyDescent="0.3">
      <c r="G38" s="4" t="str">
        <f t="shared" si="0"/>
        <v/>
      </c>
    </row>
    <row r="39" spans="7:7" x14ac:dyDescent="0.3">
      <c r="G39" s="4" t="str">
        <f t="shared" si="0"/>
        <v/>
      </c>
    </row>
    <row r="40" spans="7:7" x14ac:dyDescent="0.3">
      <c r="G40" s="4" t="str">
        <f t="shared" si="0"/>
        <v/>
      </c>
    </row>
    <row r="41" spans="7:7" x14ac:dyDescent="0.3">
      <c r="G41" s="4" t="str">
        <f t="shared" si="0"/>
        <v/>
      </c>
    </row>
    <row r="42" spans="7:7" x14ac:dyDescent="0.3">
      <c r="G42" s="4" t="str">
        <f t="shared" si="0"/>
        <v/>
      </c>
    </row>
    <row r="43" spans="7:7" x14ac:dyDescent="0.3">
      <c r="G43" s="4" t="str">
        <f t="shared" si="0"/>
        <v/>
      </c>
    </row>
    <row r="44" spans="7:7" x14ac:dyDescent="0.3">
      <c r="G44" s="4" t="str">
        <f t="shared" si="0"/>
        <v/>
      </c>
    </row>
    <row r="45" spans="7:7" x14ac:dyDescent="0.3">
      <c r="G45" s="4" t="str">
        <f t="shared" si="0"/>
        <v/>
      </c>
    </row>
    <row r="46" spans="7:7" x14ac:dyDescent="0.3">
      <c r="G46" s="4" t="str">
        <f t="shared" si="0"/>
        <v/>
      </c>
    </row>
    <row r="47" spans="7:7" x14ac:dyDescent="0.3">
      <c r="G47" s="4" t="str">
        <f t="shared" si="0"/>
        <v/>
      </c>
    </row>
    <row r="48" spans="7:7" x14ac:dyDescent="0.3">
      <c r="G48" s="4" t="str">
        <f t="shared" si="0"/>
        <v/>
      </c>
    </row>
    <row r="49" spans="7:7" x14ac:dyDescent="0.3">
      <c r="G49" s="4" t="str">
        <f t="shared" si="0"/>
        <v/>
      </c>
    </row>
    <row r="50" spans="7:7" x14ac:dyDescent="0.3">
      <c r="G50" s="4" t="str">
        <f t="shared" si="0"/>
        <v/>
      </c>
    </row>
    <row r="51" spans="7:7" x14ac:dyDescent="0.3">
      <c r="G51" s="4" t="str">
        <f t="shared" si="0"/>
        <v/>
      </c>
    </row>
    <row r="52" spans="7:7" x14ac:dyDescent="0.3">
      <c r="G52" s="4" t="str">
        <f t="shared" si="0"/>
        <v/>
      </c>
    </row>
    <row r="53" spans="7:7" x14ac:dyDescent="0.3">
      <c r="G53" s="4" t="str">
        <f t="shared" si="0"/>
        <v/>
      </c>
    </row>
    <row r="54" spans="7:7" x14ac:dyDescent="0.3">
      <c r="G54" s="4" t="str">
        <f t="shared" si="0"/>
        <v/>
      </c>
    </row>
    <row r="55" spans="7:7" x14ac:dyDescent="0.3">
      <c r="G55" s="4" t="str">
        <f t="shared" si="0"/>
        <v/>
      </c>
    </row>
    <row r="56" spans="7:7" x14ac:dyDescent="0.3">
      <c r="G56" s="4" t="str">
        <f t="shared" si="0"/>
        <v/>
      </c>
    </row>
    <row r="57" spans="7:7" x14ac:dyDescent="0.3">
      <c r="G57" s="4" t="str">
        <f t="shared" si="0"/>
        <v/>
      </c>
    </row>
    <row r="58" spans="7:7" x14ac:dyDescent="0.3">
      <c r="G58" s="4" t="str">
        <f t="shared" si="0"/>
        <v/>
      </c>
    </row>
    <row r="59" spans="7:7" x14ac:dyDescent="0.3">
      <c r="G59" s="4" t="str">
        <f t="shared" si="0"/>
        <v/>
      </c>
    </row>
    <row r="60" spans="7:7" x14ac:dyDescent="0.3">
      <c r="G60" s="4" t="str">
        <f t="shared" si="0"/>
        <v/>
      </c>
    </row>
    <row r="61" spans="7:7" x14ac:dyDescent="0.3">
      <c r="G61" s="4" t="str">
        <f t="shared" si="0"/>
        <v/>
      </c>
    </row>
    <row r="62" spans="7:7" x14ac:dyDescent="0.3">
      <c r="G62" s="4" t="str">
        <f t="shared" si="0"/>
        <v/>
      </c>
    </row>
    <row r="63" spans="7:7" x14ac:dyDescent="0.3">
      <c r="G63" s="4" t="str">
        <f t="shared" si="0"/>
        <v/>
      </c>
    </row>
    <row r="64" spans="7:7" x14ac:dyDescent="0.3">
      <c r="G64" s="4" t="str">
        <f t="shared" si="0"/>
        <v/>
      </c>
    </row>
    <row r="65" spans="7:7" x14ac:dyDescent="0.3">
      <c r="G65" s="4" t="str">
        <f t="shared" si="0"/>
        <v/>
      </c>
    </row>
    <row r="66" spans="7:7" x14ac:dyDescent="0.3">
      <c r="G66" s="4" t="str">
        <f t="shared" si="0"/>
        <v/>
      </c>
    </row>
    <row r="67" spans="7:7" x14ac:dyDescent="0.3">
      <c r="G67" s="4" t="str">
        <f t="shared" si="0"/>
        <v/>
      </c>
    </row>
    <row r="68" spans="7:7" x14ac:dyDescent="0.3">
      <c r="G68" s="4" t="str">
        <f t="shared" si="0"/>
        <v/>
      </c>
    </row>
    <row r="69" spans="7:7" x14ac:dyDescent="0.3">
      <c r="G69" s="4" t="str">
        <f t="shared" si="0"/>
        <v/>
      </c>
    </row>
    <row r="70" spans="7:7" x14ac:dyDescent="0.3">
      <c r="G70" s="4" t="str">
        <f t="shared" si="0"/>
        <v/>
      </c>
    </row>
    <row r="71" spans="7:7" x14ac:dyDescent="0.3">
      <c r="G71" s="4" t="str">
        <f t="shared" si="0"/>
        <v/>
      </c>
    </row>
    <row r="72" spans="7:7" x14ac:dyDescent="0.3">
      <c r="G72" s="4" t="str">
        <f t="shared" ref="G72:G135" si="1">IF(F72="","",F72-E72)</f>
        <v/>
      </c>
    </row>
    <row r="73" spans="7:7" x14ac:dyDescent="0.3">
      <c r="G73" s="4" t="str">
        <f t="shared" si="1"/>
        <v/>
      </c>
    </row>
    <row r="74" spans="7:7" x14ac:dyDescent="0.3">
      <c r="G74" s="4" t="str">
        <f t="shared" si="1"/>
        <v/>
      </c>
    </row>
    <row r="75" spans="7:7" x14ac:dyDescent="0.3">
      <c r="G75" s="4" t="str">
        <f t="shared" si="1"/>
        <v/>
      </c>
    </row>
    <row r="76" spans="7:7" x14ac:dyDescent="0.3">
      <c r="G76" s="4" t="str">
        <f t="shared" si="1"/>
        <v/>
      </c>
    </row>
    <row r="77" spans="7:7" x14ac:dyDescent="0.3">
      <c r="G77" s="4" t="str">
        <f t="shared" si="1"/>
        <v/>
      </c>
    </row>
    <row r="78" spans="7:7" x14ac:dyDescent="0.3">
      <c r="G78" s="4" t="str">
        <f t="shared" si="1"/>
        <v/>
      </c>
    </row>
    <row r="79" spans="7:7" x14ac:dyDescent="0.3">
      <c r="G79" s="4" t="str">
        <f t="shared" si="1"/>
        <v/>
      </c>
    </row>
    <row r="80" spans="7:7" x14ac:dyDescent="0.3">
      <c r="G80" s="4" t="str">
        <f t="shared" si="1"/>
        <v/>
      </c>
    </row>
    <row r="81" spans="7:7" x14ac:dyDescent="0.3">
      <c r="G81" s="4" t="str">
        <f t="shared" si="1"/>
        <v/>
      </c>
    </row>
    <row r="82" spans="7:7" x14ac:dyDescent="0.3">
      <c r="G82" s="4" t="str">
        <f t="shared" si="1"/>
        <v/>
      </c>
    </row>
    <row r="83" spans="7:7" x14ac:dyDescent="0.3">
      <c r="G83" s="4" t="str">
        <f t="shared" si="1"/>
        <v/>
      </c>
    </row>
    <row r="84" spans="7:7" x14ac:dyDescent="0.3">
      <c r="G84" s="4" t="str">
        <f t="shared" si="1"/>
        <v/>
      </c>
    </row>
    <row r="85" spans="7:7" x14ac:dyDescent="0.3">
      <c r="G85" s="4" t="str">
        <f t="shared" si="1"/>
        <v/>
      </c>
    </row>
    <row r="86" spans="7:7" x14ac:dyDescent="0.3">
      <c r="G86" s="4" t="str">
        <f t="shared" si="1"/>
        <v/>
      </c>
    </row>
    <row r="87" spans="7:7" x14ac:dyDescent="0.3">
      <c r="G87" s="4" t="str">
        <f t="shared" si="1"/>
        <v/>
      </c>
    </row>
    <row r="88" spans="7:7" x14ac:dyDescent="0.3">
      <c r="G88" s="4" t="str">
        <f t="shared" si="1"/>
        <v/>
      </c>
    </row>
    <row r="89" spans="7:7" x14ac:dyDescent="0.3">
      <c r="G89" s="4" t="str">
        <f t="shared" si="1"/>
        <v/>
      </c>
    </row>
    <row r="90" spans="7:7" x14ac:dyDescent="0.3">
      <c r="G90" s="4" t="str">
        <f t="shared" si="1"/>
        <v/>
      </c>
    </row>
    <row r="91" spans="7:7" x14ac:dyDescent="0.3">
      <c r="G91" s="4" t="str">
        <f t="shared" si="1"/>
        <v/>
      </c>
    </row>
    <row r="92" spans="7:7" x14ac:dyDescent="0.3">
      <c r="G92" s="4" t="str">
        <f t="shared" si="1"/>
        <v/>
      </c>
    </row>
    <row r="93" spans="7:7" x14ac:dyDescent="0.3">
      <c r="G93" s="4" t="str">
        <f t="shared" si="1"/>
        <v/>
      </c>
    </row>
    <row r="94" spans="7:7" x14ac:dyDescent="0.3">
      <c r="G94" s="4" t="str">
        <f t="shared" si="1"/>
        <v/>
      </c>
    </row>
    <row r="95" spans="7:7" x14ac:dyDescent="0.3">
      <c r="G95" s="4" t="str">
        <f t="shared" si="1"/>
        <v/>
      </c>
    </row>
    <row r="96" spans="7:7" x14ac:dyDescent="0.3">
      <c r="G96" s="4" t="str">
        <f t="shared" si="1"/>
        <v/>
      </c>
    </row>
    <row r="97" spans="7:7" x14ac:dyDescent="0.3">
      <c r="G97" s="4" t="str">
        <f t="shared" si="1"/>
        <v/>
      </c>
    </row>
    <row r="98" spans="7:7" x14ac:dyDescent="0.3">
      <c r="G98" s="4" t="str">
        <f t="shared" si="1"/>
        <v/>
      </c>
    </row>
    <row r="99" spans="7:7" x14ac:dyDescent="0.3">
      <c r="G99" s="4" t="str">
        <f t="shared" si="1"/>
        <v/>
      </c>
    </row>
    <row r="100" spans="7:7" x14ac:dyDescent="0.3">
      <c r="G100" s="4" t="str">
        <f t="shared" si="1"/>
        <v/>
      </c>
    </row>
    <row r="101" spans="7:7" x14ac:dyDescent="0.3">
      <c r="G101" s="4" t="str">
        <f t="shared" si="1"/>
        <v/>
      </c>
    </row>
    <row r="102" spans="7:7" x14ac:dyDescent="0.3">
      <c r="G102" s="4" t="str">
        <f t="shared" si="1"/>
        <v/>
      </c>
    </row>
    <row r="103" spans="7:7" x14ac:dyDescent="0.3">
      <c r="G103" s="4" t="str">
        <f t="shared" si="1"/>
        <v/>
      </c>
    </row>
    <row r="104" spans="7:7" x14ac:dyDescent="0.3">
      <c r="G104" s="4" t="str">
        <f t="shared" si="1"/>
        <v/>
      </c>
    </row>
    <row r="105" spans="7:7" x14ac:dyDescent="0.3">
      <c r="G105" s="4" t="str">
        <f t="shared" si="1"/>
        <v/>
      </c>
    </row>
    <row r="106" spans="7:7" x14ac:dyDescent="0.3">
      <c r="G106" s="4" t="str">
        <f t="shared" si="1"/>
        <v/>
      </c>
    </row>
    <row r="107" spans="7:7" x14ac:dyDescent="0.3">
      <c r="G107" s="4" t="str">
        <f t="shared" si="1"/>
        <v/>
      </c>
    </row>
    <row r="108" spans="7:7" x14ac:dyDescent="0.3">
      <c r="G108" s="4" t="str">
        <f t="shared" si="1"/>
        <v/>
      </c>
    </row>
    <row r="109" spans="7:7" x14ac:dyDescent="0.3">
      <c r="G109" s="4" t="str">
        <f t="shared" si="1"/>
        <v/>
      </c>
    </row>
    <row r="110" spans="7:7" x14ac:dyDescent="0.3">
      <c r="G110" s="4" t="str">
        <f t="shared" si="1"/>
        <v/>
      </c>
    </row>
    <row r="111" spans="7:7" x14ac:dyDescent="0.3">
      <c r="G111" s="4" t="str">
        <f t="shared" si="1"/>
        <v/>
      </c>
    </row>
    <row r="112" spans="7:7" x14ac:dyDescent="0.3">
      <c r="G112" s="4" t="str">
        <f t="shared" si="1"/>
        <v/>
      </c>
    </row>
    <row r="113" spans="7:7" x14ac:dyDescent="0.3">
      <c r="G113" s="4" t="str">
        <f t="shared" si="1"/>
        <v/>
      </c>
    </row>
    <row r="114" spans="7:7" x14ac:dyDescent="0.3">
      <c r="G114" s="4" t="str">
        <f t="shared" si="1"/>
        <v/>
      </c>
    </row>
    <row r="115" spans="7:7" x14ac:dyDescent="0.3">
      <c r="G115" s="4" t="str">
        <f t="shared" si="1"/>
        <v/>
      </c>
    </row>
    <row r="116" spans="7:7" x14ac:dyDescent="0.3">
      <c r="G116" s="4" t="str">
        <f t="shared" si="1"/>
        <v/>
      </c>
    </row>
    <row r="117" spans="7:7" x14ac:dyDescent="0.3">
      <c r="G117" s="4" t="str">
        <f t="shared" si="1"/>
        <v/>
      </c>
    </row>
    <row r="118" spans="7:7" x14ac:dyDescent="0.3">
      <c r="G118" s="4" t="str">
        <f t="shared" si="1"/>
        <v/>
      </c>
    </row>
    <row r="119" spans="7:7" x14ac:dyDescent="0.3">
      <c r="G119" s="4" t="str">
        <f t="shared" si="1"/>
        <v/>
      </c>
    </row>
    <row r="120" spans="7:7" x14ac:dyDescent="0.3">
      <c r="G120" s="4" t="str">
        <f t="shared" si="1"/>
        <v/>
      </c>
    </row>
    <row r="121" spans="7:7" x14ac:dyDescent="0.3">
      <c r="G121" s="4" t="str">
        <f t="shared" si="1"/>
        <v/>
      </c>
    </row>
    <row r="122" spans="7:7" x14ac:dyDescent="0.3">
      <c r="G122" s="4" t="str">
        <f t="shared" si="1"/>
        <v/>
      </c>
    </row>
    <row r="123" spans="7:7" x14ac:dyDescent="0.3">
      <c r="G123" s="4" t="str">
        <f t="shared" si="1"/>
        <v/>
      </c>
    </row>
    <row r="124" spans="7:7" x14ac:dyDescent="0.3">
      <c r="G124" s="4" t="str">
        <f t="shared" si="1"/>
        <v/>
      </c>
    </row>
    <row r="125" spans="7:7" x14ac:dyDescent="0.3">
      <c r="G125" s="4" t="str">
        <f t="shared" si="1"/>
        <v/>
      </c>
    </row>
    <row r="126" spans="7:7" x14ac:dyDescent="0.3">
      <c r="G126" s="4" t="str">
        <f t="shared" si="1"/>
        <v/>
      </c>
    </row>
    <row r="127" spans="7:7" x14ac:dyDescent="0.3">
      <c r="G127" s="4" t="str">
        <f t="shared" si="1"/>
        <v/>
      </c>
    </row>
    <row r="128" spans="7:7" x14ac:dyDescent="0.3">
      <c r="G128" s="4" t="str">
        <f t="shared" si="1"/>
        <v/>
      </c>
    </row>
    <row r="129" spans="7:7" x14ac:dyDescent="0.3">
      <c r="G129" s="4" t="str">
        <f t="shared" si="1"/>
        <v/>
      </c>
    </row>
    <row r="130" spans="7:7" x14ac:dyDescent="0.3">
      <c r="G130" s="4" t="str">
        <f t="shared" si="1"/>
        <v/>
      </c>
    </row>
    <row r="131" spans="7:7" x14ac:dyDescent="0.3">
      <c r="G131" s="4" t="str">
        <f t="shared" si="1"/>
        <v/>
      </c>
    </row>
    <row r="132" spans="7:7" x14ac:dyDescent="0.3">
      <c r="G132" s="4" t="str">
        <f t="shared" si="1"/>
        <v/>
      </c>
    </row>
    <row r="133" spans="7:7" x14ac:dyDescent="0.3">
      <c r="G133" s="4" t="str">
        <f t="shared" si="1"/>
        <v/>
      </c>
    </row>
    <row r="134" spans="7:7" x14ac:dyDescent="0.3">
      <c r="G134" s="4" t="str">
        <f t="shared" si="1"/>
        <v/>
      </c>
    </row>
    <row r="135" spans="7:7" x14ac:dyDescent="0.3">
      <c r="G135" s="4" t="str">
        <f t="shared" si="1"/>
        <v/>
      </c>
    </row>
    <row r="136" spans="7:7" x14ac:dyDescent="0.3">
      <c r="G136" s="4" t="str">
        <f t="shared" ref="G136:G199" si="2">IF(F136="","",F136-E136)</f>
        <v/>
      </c>
    </row>
    <row r="137" spans="7:7" x14ac:dyDescent="0.3">
      <c r="G137" s="4" t="str">
        <f t="shared" si="2"/>
        <v/>
      </c>
    </row>
    <row r="138" spans="7:7" x14ac:dyDescent="0.3">
      <c r="G138" s="4" t="str">
        <f t="shared" si="2"/>
        <v/>
      </c>
    </row>
    <row r="139" spans="7:7" x14ac:dyDescent="0.3">
      <c r="G139" s="4" t="str">
        <f t="shared" si="2"/>
        <v/>
      </c>
    </row>
    <row r="140" spans="7:7" x14ac:dyDescent="0.3">
      <c r="G140" s="4" t="str">
        <f t="shared" si="2"/>
        <v/>
      </c>
    </row>
    <row r="141" spans="7:7" x14ac:dyDescent="0.3">
      <c r="G141" s="4" t="str">
        <f t="shared" si="2"/>
        <v/>
      </c>
    </row>
    <row r="142" spans="7:7" x14ac:dyDescent="0.3">
      <c r="G142" s="4" t="str">
        <f t="shared" si="2"/>
        <v/>
      </c>
    </row>
    <row r="143" spans="7:7" x14ac:dyDescent="0.3">
      <c r="G143" s="4" t="str">
        <f t="shared" si="2"/>
        <v/>
      </c>
    </row>
    <row r="144" spans="7:7" x14ac:dyDescent="0.3">
      <c r="G144" s="4" t="str">
        <f t="shared" si="2"/>
        <v/>
      </c>
    </row>
    <row r="145" spans="7:7" x14ac:dyDescent="0.3">
      <c r="G145" s="4" t="str">
        <f t="shared" si="2"/>
        <v/>
      </c>
    </row>
    <row r="146" spans="7:7" x14ac:dyDescent="0.3">
      <c r="G146" s="4" t="str">
        <f t="shared" si="2"/>
        <v/>
      </c>
    </row>
    <row r="147" spans="7:7" x14ac:dyDescent="0.3">
      <c r="G147" s="4" t="str">
        <f t="shared" si="2"/>
        <v/>
      </c>
    </row>
    <row r="148" spans="7:7" x14ac:dyDescent="0.3">
      <c r="G148" s="4" t="str">
        <f t="shared" si="2"/>
        <v/>
      </c>
    </row>
    <row r="149" spans="7:7" x14ac:dyDescent="0.3">
      <c r="G149" s="4" t="str">
        <f t="shared" si="2"/>
        <v/>
      </c>
    </row>
    <row r="150" spans="7:7" x14ac:dyDescent="0.3">
      <c r="G150" s="4" t="str">
        <f t="shared" si="2"/>
        <v/>
      </c>
    </row>
    <row r="151" spans="7:7" x14ac:dyDescent="0.3">
      <c r="G151" s="4" t="str">
        <f t="shared" si="2"/>
        <v/>
      </c>
    </row>
    <row r="152" spans="7:7" x14ac:dyDescent="0.3">
      <c r="G152" s="4" t="str">
        <f t="shared" si="2"/>
        <v/>
      </c>
    </row>
    <row r="153" spans="7:7" x14ac:dyDescent="0.3">
      <c r="G153" s="4" t="str">
        <f t="shared" si="2"/>
        <v/>
      </c>
    </row>
    <row r="154" spans="7:7" x14ac:dyDescent="0.3">
      <c r="G154" s="4" t="str">
        <f t="shared" si="2"/>
        <v/>
      </c>
    </row>
    <row r="155" spans="7:7" x14ac:dyDescent="0.3">
      <c r="G155" s="4" t="str">
        <f t="shared" si="2"/>
        <v/>
      </c>
    </row>
    <row r="156" spans="7:7" x14ac:dyDescent="0.3">
      <c r="G156" s="4" t="str">
        <f t="shared" si="2"/>
        <v/>
      </c>
    </row>
    <row r="157" spans="7:7" x14ac:dyDescent="0.3">
      <c r="G157" s="4" t="str">
        <f t="shared" si="2"/>
        <v/>
      </c>
    </row>
    <row r="158" spans="7:7" x14ac:dyDescent="0.3">
      <c r="G158" s="4" t="str">
        <f t="shared" si="2"/>
        <v/>
      </c>
    </row>
    <row r="159" spans="7:7" x14ac:dyDescent="0.3">
      <c r="G159" s="4" t="str">
        <f t="shared" si="2"/>
        <v/>
      </c>
    </row>
    <row r="160" spans="7:7" x14ac:dyDescent="0.3">
      <c r="G160" s="4" t="str">
        <f t="shared" si="2"/>
        <v/>
      </c>
    </row>
    <row r="161" spans="7:7" x14ac:dyDescent="0.3">
      <c r="G161" s="4" t="str">
        <f t="shared" si="2"/>
        <v/>
      </c>
    </row>
    <row r="162" spans="7:7" x14ac:dyDescent="0.3">
      <c r="G162" s="4" t="str">
        <f t="shared" si="2"/>
        <v/>
      </c>
    </row>
    <row r="163" spans="7:7" x14ac:dyDescent="0.3">
      <c r="G163" s="4" t="str">
        <f t="shared" si="2"/>
        <v/>
      </c>
    </row>
    <row r="164" spans="7:7" x14ac:dyDescent="0.3">
      <c r="G164" s="4" t="str">
        <f t="shared" si="2"/>
        <v/>
      </c>
    </row>
    <row r="165" spans="7:7" x14ac:dyDescent="0.3">
      <c r="G165" s="4" t="str">
        <f t="shared" si="2"/>
        <v/>
      </c>
    </row>
    <row r="166" spans="7:7" x14ac:dyDescent="0.3">
      <c r="G166" s="4" t="str">
        <f t="shared" si="2"/>
        <v/>
      </c>
    </row>
    <row r="167" spans="7:7" x14ac:dyDescent="0.3">
      <c r="G167" s="4" t="str">
        <f t="shared" si="2"/>
        <v/>
      </c>
    </row>
    <row r="168" spans="7:7" x14ac:dyDescent="0.3">
      <c r="G168" s="4" t="str">
        <f t="shared" si="2"/>
        <v/>
      </c>
    </row>
    <row r="169" spans="7:7" x14ac:dyDescent="0.3">
      <c r="G169" s="4" t="str">
        <f t="shared" si="2"/>
        <v/>
      </c>
    </row>
    <row r="170" spans="7:7" x14ac:dyDescent="0.3">
      <c r="G170" s="4" t="str">
        <f t="shared" si="2"/>
        <v/>
      </c>
    </row>
    <row r="171" spans="7:7" x14ac:dyDescent="0.3">
      <c r="G171" s="4" t="str">
        <f t="shared" si="2"/>
        <v/>
      </c>
    </row>
    <row r="172" spans="7:7" x14ac:dyDescent="0.3">
      <c r="G172" s="4" t="str">
        <f t="shared" si="2"/>
        <v/>
      </c>
    </row>
    <row r="173" spans="7:7" x14ac:dyDescent="0.3">
      <c r="G173" s="4" t="str">
        <f t="shared" si="2"/>
        <v/>
      </c>
    </row>
    <row r="174" spans="7:7" x14ac:dyDescent="0.3">
      <c r="G174" s="4" t="str">
        <f t="shared" si="2"/>
        <v/>
      </c>
    </row>
    <row r="175" spans="7:7" x14ac:dyDescent="0.3">
      <c r="G175" s="4" t="str">
        <f t="shared" si="2"/>
        <v/>
      </c>
    </row>
    <row r="176" spans="7:7" x14ac:dyDescent="0.3">
      <c r="G176" s="4" t="str">
        <f t="shared" si="2"/>
        <v/>
      </c>
    </row>
    <row r="177" spans="7:7" x14ac:dyDescent="0.3">
      <c r="G177" s="4" t="str">
        <f t="shared" si="2"/>
        <v/>
      </c>
    </row>
    <row r="178" spans="7:7" x14ac:dyDescent="0.3">
      <c r="G178" s="4" t="str">
        <f t="shared" si="2"/>
        <v/>
      </c>
    </row>
    <row r="179" spans="7:7" x14ac:dyDescent="0.3">
      <c r="G179" s="4" t="str">
        <f t="shared" si="2"/>
        <v/>
      </c>
    </row>
    <row r="180" spans="7:7" x14ac:dyDescent="0.3">
      <c r="G180" s="4" t="str">
        <f t="shared" si="2"/>
        <v/>
      </c>
    </row>
    <row r="181" spans="7:7" x14ac:dyDescent="0.3">
      <c r="G181" s="4" t="str">
        <f t="shared" si="2"/>
        <v/>
      </c>
    </row>
    <row r="182" spans="7:7" x14ac:dyDescent="0.3">
      <c r="G182" s="4" t="str">
        <f t="shared" si="2"/>
        <v/>
      </c>
    </row>
    <row r="183" spans="7:7" x14ac:dyDescent="0.3">
      <c r="G183" s="4" t="str">
        <f t="shared" si="2"/>
        <v/>
      </c>
    </row>
    <row r="184" spans="7:7" x14ac:dyDescent="0.3">
      <c r="G184" s="4" t="str">
        <f t="shared" si="2"/>
        <v/>
      </c>
    </row>
    <row r="185" spans="7:7" x14ac:dyDescent="0.3">
      <c r="G185" s="4" t="str">
        <f t="shared" si="2"/>
        <v/>
      </c>
    </row>
    <row r="186" spans="7:7" x14ac:dyDescent="0.3">
      <c r="G186" s="4" t="str">
        <f t="shared" si="2"/>
        <v/>
      </c>
    </row>
    <row r="187" spans="7:7" x14ac:dyDescent="0.3">
      <c r="G187" s="4" t="str">
        <f t="shared" si="2"/>
        <v/>
      </c>
    </row>
    <row r="188" spans="7:7" x14ac:dyDescent="0.3">
      <c r="G188" s="4" t="str">
        <f t="shared" si="2"/>
        <v/>
      </c>
    </row>
    <row r="189" spans="7:7" x14ac:dyDescent="0.3">
      <c r="G189" s="4" t="str">
        <f t="shared" si="2"/>
        <v/>
      </c>
    </row>
    <row r="190" spans="7:7" x14ac:dyDescent="0.3">
      <c r="G190" s="4" t="str">
        <f t="shared" si="2"/>
        <v/>
      </c>
    </row>
    <row r="191" spans="7:7" x14ac:dyDescent="0.3">
      <c r="G191" s="4" t="str">
        <f t="shared" si="2"/>
        <v/>
      </c>
    </row>
    <row r="192" spans="7:7" x14ac:dyDescent="0.3">
      <c r="G192" s="4" t="str">
        <f t="shared" si="2"/>
        <v/>
      </c>
    </row>
    <row r="193" spans="7:7" x14ac:dyDescent="0.3">
      <c r="G193" s="4" t="str">
        <f t="shared" si="2"/>
        <v/>
      </c>
    </row>
    <row r="194" spans="7:7" x14ac:dyDescent="0.3">
      <c r="G194" s="4" t="str">
        <f t="shared" si="2"/>
        <v/>
      </c>
    </row>
    <row r="195" spans="7:7" x14ac:dyDescent="0.3">
      <c r="G195" s="4" t="str">
        <f t="shared" si="2"/>
        <v/>
      </c>
    </row>
    <row r="196" spans="7:7" x14ac:dyDescent="0.3">
      <c r="G196" s="4" t="str">
        <f t="shared" si="2"/>
        <v/>
      </c>
    </row>
    <row r="197" spans="7:7" x14ac:dyDescent="0.3">
      <c r="G197" s="4" t="str">
        <f t="shared" si="2"/>
        <v/>
      </c>
    </row>
    <row r="198" spans="7:7" x14ac:dyDescent="0.3">
      <c r="G198" s="4" t="str">
        <f t="shared" si="2"/>
        <v/>
      </c>
    </row>
    <row r="199" spans="7:7" x14ac:dyDescent="0.3">
      <c r="G199" s="4" t="str">
        <f t="shared" si="2"/>
        <v/>
      </c>
    </row>
    <row r="200" spans="7:7" x14ac:dyDescent="0.3">
      <c r="G200" s="4" t="str">
        <f t="shared" ref="G200:G263" si="3">IF(F200="","",F200-E200)</f>
        <v/>
      </c>
    </row>
    <row r="201" spans="7:7" x14ac:dyDescent="0.3">
      <c r="G201" s="4" t="str">
        <f t="shared" si="3"/>
        <v/>
      </c>
    </row>
    <row r="202" spans="7:7" x14ac:dyDescent="0.3">
      <c r="G202" s="4" t="str">
        <f t="shared" si="3"/>
        <v/>
      </c>
    </row>
    <row r="203" spans="7:7" x14ac:dyDescent="0.3">
      <c r="G203" s="4" t="str">
        <f t="shared" si="3"/>
        <v/>
      </c>
    </row>
    <row r="204" spans="7:7" x14ac:dyDescent="0.3">
      <c r="G204" s="4" t="str">
        <f t="shared" si="3"/>
        <v/>
      </c>
    </row>
    <row r="205" spans="7:7" x14ac:dyDescent="0.3">
      <c r="G205" s="4" t="str">
        <f t="shared" si="3"/>
        <v/>
      </c>
    </row>
    <row r="206" spans="7:7" x14ac:dyDescent="0.3">
      <c r="G206" s="4" t="str">
        <f t="shared" si="3"/>
        <v/>
      </c>
    </row>
    <row r="207" spans="7:7" x14ac:dyDescent="0.3">
      <c r="G207" s="4" t="str">
        <f t="shared" si="3"/>
        <v/>
      </c>
    </row>
    <row r="208" spans="7:7" x14ac:dyDescent="0.3">
      <c r="G208" s="4" t="str">
        <f t="shared" si="3"/>
        <v/>
      </c>
    </row>
    <row r="209" spans="7:7" x14ac:dyDescent="0.3">
      <c r="G209" s="4" t="str">
        <f t="shared" si="3"/>
        <v/>
      </c>
    </row>
    <row r="210" spans="7:7" x14ac:dyDescent="0.3">
      <c r="G210" s="4" t="str">
        <f t="shared" si="3"/>
        <v/>
      </c>
    </row>
    <row r="211" spans="7:7" x14ac:dyDescent="0.3">
      <c r="G211" s="4" t="str">
        <f t="shared" si="3"/>
        <v/>
      </c>
    </row>
    <row r="212" spans="7:7" x14ac:dyDescent="0.3">
      <c r="G212" s="4" t="str">
        <f t="shared" si="3"/>
        <v/>
      </c>
    </row>
    <row r="213" spans="7:7" x14ac:dyDescent="0.3">
      <c r="G213" s="4" t="str">
        <f t="shared" si="3"/>
        <v/>
      </c>
    </row>
    <row r="214" spans="7:7" x14ac:dyDescent="0.3">
      <c r="G214" s="4" t="str">
        <f t="shared" si="3"/>
        <v/>
      </c>
    </row>
    <row r="215" spans="7:7" x14ac:dyDescent="0.3">
      <c r="G215" s="4" t="str">
        <f t="shared" si="3"/>
        <v/>
      </c>
    </row>
    <row r="216" spans="7:7" x14ac:dyDescent="0.3">
      <c r="G216" s="4" t="str">
        <f t="shared" si="3"/>
        <v/>
      </c>
    </row>
    <row r="217" spans="7:7" x14ac:dyDescent="0.3">
      <c r="G217" s="4" t="str">
        <f t="shared" si="3"/>
        <v/>
      </c>
    </row>
    <row r="218" spans="7:7" x14ac:dyDescent="0.3">
      <c r="G218" s="4" t="str">
        <f t="shared" si="3"/>
        <v/>
      </c>
    </row>
    <row r="219" spans="7:7" x14ac:dyDescent="0.3">
      <c r="G219" s="4" t="str">
        <f t="shared" si="3"/>
        <v/>
      </c>
    </row>
    <row r="220" spans="7:7" x14ac:dyDescent="0.3">
      <c r="G220" s="4" t="str">
        <f t="shared" si="3"/>
        <v/>
      </c>
    </row>
    <row r="221" spans="7:7" x14ac:dyDescent="0.3">
      <c r="G221" s="4" t="str">
        <f t="shared" si="3"/>
        <v/>
      </c>
    </row>
    <row r="222" spans="7:7" x14ac:dyDescent="0.3">
      <c r="G222" s="4" t="str">
        <f t="shared" si="3"/>
        <v/>
      </c>
    </row>
    <row r="223" spans="7:7" x14ac:dyDescent="0.3">
      <c r="G223" s="4" t="str">
        <f t="shared" si="3"/>
        <v/>
      </c>
    </row>
    <row r="224" spans="7:7" x14ac:dyDescent="0.3">
      <c r="G224" s="4" t="str">
        <f t="shared" si="3"/>
        <v/>
      </c>
    </row>
    <row r="225" spans="7:7" x14ac:dyDescent="0.3">
      <c r="G225" s="4" t="str">
        <f t="shared" si="3"/>
        <v/>
      </c>
    </row>
    <row r="226" spans="7:7" x14ac:dyDescent="0.3">
      <c r="G226" s="4" t="str">
        <f t="shared" si="3"/>
        <v/>
      </c>
    </row>
    <row r="227" spans="7:7" x14ac:dyDescent="0.3">
      <c r="G227" s="4" t="str">
        <f t="shared" si="3"/>
        <v/>
      </c>
    </row>
    <row r="228" spans="7:7" x14ac:dyDescent="0.3">
      <c r="G228" s="4" t="str">
        <f t="shared" si="3"/>
        <v/>
      </c>
    </row>
    <row r="229" spans="7:7" x14ac:dyDescent="0.3">
      <c r="G229" s="4" t="str">
        <f t="shared" si="3"/>
        <v/>
      </c>
    </row>
    <row r="230" spans="7:7" x14ac:dyDescent="0.3">
      <c r="G230" s="4" t="str">
        <f t="shared" si="3"/>
        <v/>
      </c>
    </row>
    <row r="231" spans="7:7" x14ac:dyDescent="0.3">
      <c r="G231" s="4" t="str">
        <f t="shared" si="3"/>
        <v/>
      </c>
    </row>
    <row r="232" spans="7:7" x14ac:dyDescent="0.3">
      <c r="G232" s="4" t="str">
        <f t="shared" si="3"/>
        <v/>
      </c>
    </row>
    <row r="233" spans="7:7" x14ac:dyDescent="0.3">
      <c r="G233" s="4" t="str">
        <f t="shared" si="3"/>
        <v/>
      </c>
    </row>
    <row r="234" spans="7:7" x14ac:dyDescent="0.3">
      <c r="G234" s="4" t="str">
        <f t="shared" si="3"/>
        <v/>
      </c>
    </row>
    <row r="235" spans="7:7" x14ac:dyDescent="0.3">
      <c r="G235" s="4" t="str">
        <f t="shared" si="3"/>
        <v/>
      </c>
    </row>
    <row r="236" spans="7:7" x14ac:dyDescent="0.3">
      <c r="G236" s="4" t="str">
        <f t="shared" si="3"/>
        <v/>
      </c>
    </row>
    <row r="237" spans="7:7" x14ac:dyDescent="0.3">
      <c r="G237" s="4" t="str">
        <f t="shared" si="3"/>
        <v/>
      </c>
    </row>
    <row r="238" spans="7:7" x14ac:dyDescent="0.3">
      <c r="G238" s="4" t="str">
        <f t="shared" si="3"/>
        <v/>
      </c>
    </row>
    <row r="239" spans="7:7" x14ac:dyDescent="0.3">
      <c r="G239" s="4" t="str">
        <f t="shared" si="3"/>
        <v/>
      </c>
    </row>
    <row r="240" spans="7:7" x14ac:dyDescent="0.3">
      <c r="G240" s="4" t="str">
        <f t="shared" si="3"/>
        <v/>
      </c>
    </row>
    <row r="241" spans="7:7" x14ac:dyDescent="0.3">
      <c r="G241" s="4" t="str">
        <f t="shared" si="3"/>
        <v/>
      </c>
    </row>
    <row r="242" spans="7:7" x14ac:dyDescent="0.3">
      <c r="G242" s="4" t="str">
        <f t="shared" si="3"/>
        <v/>
      </c>
    </row>
    <row r="243" spans="7:7" x14ac:dyDescent="0.3">
      <c r="G243" s="4" t="str">
        <f t="shared" si="3"/>
        <v/>
      </c>
    </row>
    <row r="244" spans="7:7" x14ac:dyDescent="0.3">
      <c r="G244" s="4" t="str">
        <f t="shared" si="3"/>
        <v/>
      </c>
    </row>
    <row r="245" spans="7:7" x14ac:dyDescent="0.3">
      <c r="G245" s="4" t="str">
        <f t="shared" si="3"/>
        <v/>
      </c>
    </row>
    <row r="246" spans="7:7" x14ac:dyDescent="0.3">
      <c r="G246" s="4" t="str">
        <f t="shared" si="3"/>
        <v/>
      </c>
    </row>
    <row r="247" spans="7:7" x14ac:dyDescent="0.3">
      <c r="G247" s="4" t="str">
        <f t="shared" si="3"/>
        <v/>
      </c>
    </row>
    <row r="248" spans="7:7" x14ac:dyDescent="0.3">
      <c r="G248" s="4" t="str">
        <f t="shared" si="3"/>
        <v/>
      </c>
    </row>
    <row r="249" spans="7:7" x14ac:dyDescent="0.3">
      <c r="G249" s="4" t="str">
        <f t="shared" si="3"/>
        <v/>
      </c>
    </row>
    <row r="250" spans="7:7" x14ac:dyDescent="0.3">
      <c r="G250" s="4" t="str">
        <f t="shared" si="3"/>
        <v/>
      </c>
    </row>
    <row r="251" spans="7:7" x14ac:dyDescent="0.3">
      <c r="G251" s="4" t="str">
        <f t="shared" si="3"/>
        <v/>
      </c>
    </row>
    <row r="252" spans="7:7" x14ac:dyDescent="0.3">
      <c r="G252" s="4" t="str">
        <f t="shared" si="3"/>
        <v/>
      </c>
    </row>
    <row r="253" spans="7:7" x14ac:dyDescent="0.3">
      <c r="G253" s="4" t="str">
        <f t="shared" si="3"/>
        <v/>
      </c>
    </row>
    <row r="254" spans="7:7" x14ac:dyDescent="0.3">
      <c r="G254" s="4" t="str">
        <f t="shared" si="3"/>
        <v/>
      </c>
    </row>
    <row r="255" spans="7:7" x14ac:dyDescent="0.3">
      <c r="G255" s="4" t="str">
        <f t="shared" si="3"/>
        <v/>
      </c>
    </row>
    <row r="256" spans="7:7" x14ac:dyDescent="0.3">
      <c r="G256" s="4" t="str">
        <f t="shared" si="3"/>
        <v/>
      </c>
    </row>
    <row r="257" spans="7:7" x14ac:dyDescent="0.3">
      <c r="G257" s="4" t="str">
        <f t="shared" si="3"/>
        <v/>
      </c>
    </row>
    <row r="258" spans="7:7" x14ac:dyDescent="0.3">
      <c r="G258" s="4" t="str">
        <f t="shared" si="3"/>
        <v/>
      </c>
    </row>
    <row r="259" spans="7:7" x14ac:dyDescent="0.3">
      <c r="G259" s="4" t="str">
        <f t="shared" si="3"/>
        <v/>
      </c>
    </row>
    <row r="260" spans="7:7" x14ac:dyDescent="0.3">
      <c r="G260" s="4" t="str">
        <f t="shared" si="3"/>
        <v/>
      </c>
    </row>
    <row r="261" spans="7:7" x14ac:dyDescent="0.3">
      <c r="G261" s="4" t="str">
        <f t="shared" si="3"/>
        <v/>
      </c>
    </row>
    <row r="262" spans="7:7" x14ac:dyDescent="0.3">
      <c r="G262" s="4" t="str">
        <f t="shared" si="3"/>
        <v/>
      </c>
    </row>
    <row r="263" spans="7:7" x14ac:dyDescent="0.3">
      <c r="G263" s="4" t="str">
        <f t="shared" si="3"/>
        <v/>
      </c>
    </row>
    <row r="264" spans="7:7" x14ac:dyDescent="0.3">
      <c r="G264" s="4" t="str">
        <f t="shared" ref="G264:G327" si="4">IF(F264="","",F264-E264)</f>
        <v/>
      </c>
    </row>
    <row r="265" spans="7:7" x14ac:dyDescent="0.3">
      <c r="G265" s="4" t="str">
        <f t="shared" si="4"/>
        <v/>
      </c>
    </row>
    <row r="266" spans="7:7" x14ac:dyDescent="0.3">
      <c r="G266" s="4" t="str">
        <f t="shared" si="4"/>
        <v/>
      </c>
    </row>
    <row r="267" spans="7:7" x14ac:dyDescent="0.3">
      <c r="G267" s="4" t="str">
        <f t="shared" si="4"/>
        <v/>
      </c>
    </row>
    <row r="268" spans="7:7" x14ac:dyDescent="0.3">
      <c r="G268" s="4" t="str">
        <f t="shared" si="4"/>
        <v/>
      </c>
    </row>
    <row r="269" spans="7:7" x14ac:dyDescent="0.3">
      <c r="G269" s="4" t="str">
        <f t="shared" si="4"/>
        <v/>
      </c>
    </row>
    <row r="270" spans="7:7" x14ac:dyDescent="0.3">
      <c r="G270" s="4" t="str">
        <f t="shared" si="4"/>
        <v/>
      </c>
    </row>
    <row r="271" spans="7:7" x14ac:dyDescent="0.3">
      <c r="G271" s="4" t="str">
        <f t="shared" si="4"/>
        <v/>
      </c>
    </row>
    <row r="272" spans="7:7" x14ac:dyDescent="0.3">
      <c r="G272" s="4" t="str">
        <f t="shared" si="4"/>
        <v/>
      </c>
    </row>
    <row r="273" spans="7:7" x14ac:dyDescent="0.3">
      <c r="G273" s="4" t="str">
        <f t="shared" si="4"/>
        <v/>
      </c>
    </row>
    <row r="274" spans="7:7" x14ac:dyDescent="0.3">
      <c r="G274" s="4" t="str">
        <f t="shared" si="4"/>
        <v/>
      </c>
    </row>
    <row r="275" spans="7:7" x14ac:dyDescent="0.3">
      <c r="G275" s="4" t="str">
        <f t="shared" si="4"/>
        <v/>
      </c>
    </row>
    <row r="276" spans="7:7" x14ac:dyDescent="0.3">
      <c r="G276" s="4" t="str">
        <f t="shared" si="4"/>
        <v/>
      </c>
    </row>
    <row r="277" spans="7:7" x14ac:dyDescent="0.3">
      <c r="G277" s="4" t="str">
        <f t="shared" si="4"/>
        <v/>
      </c>
    </row>
    <row r="278" spans="7:7" x14ac:dyDescent="0.3">
      <c r="G278" s="4" t="str">
        <f t="shared" si="4"/>
        <v/>
      </c>
    </row>
    <row r="279" spans="7:7" x14ac:dyDescent="0.3">
      <c r="G279" s="4" t="str">
        <f t="shared" si="4"/>
        <v/>
      </c>
    </row>
    <row r="280" spans="7:7" x14ac:dyDescent="0.3">
      <c r="G280" s="4" t="str">
        <f t="shared" si="4"/>
        <v/>
      </c>
    </row>
    <row r="281" spans="7:7" x14ac:dyDescent="0.3">
      <c r="G281" s="4" t="str">
        <f t="shared" si="4"/>
        <v/>
      </c>
    </row>
    <row r="282" spans="7:7" x14ac:dyDescent="0.3">
      <c r="G282" s="4" t="str">
        <f t="shared" si="4"/>
        <v/>
      </c>
    </row>
    <row r="283" spans="7:7" x14ac:dyDescent="0.3">
      <c r="G283" s="4" t="str">
        <f t="shared" si="4"/>
        <v/>
      </c>
    </row>
    <row r="284" spans="7:7" x14ac:dyDescent="0.3">
      <c r="G284" s="4" t="str">
        <f t="shared" si="4"/>
        <v/>
      </c>
    </row>
    <row r="285" spans="7:7" x14ac:dyDescent="0.3">
      <c r="G285" s="4" t="str">
        <f t="shared" si="4"/>
        <v/>
      </c>
    </row>
    <row r="286" spans="7:7" x14ac:dyDescent="0.3">
      <c r="G286" s="4" t="str">
        <f t="shared" si="4"/>
        <v/>
      </c>
    </row>
    <row r="287" spans="7:7" x14ac:dyDescent="0.3">
      <c r="G287" s="4" t="str">
        <f t="shared" si="4"/>
        <v/>
      </c>
    </row>
    <row r="288" spans="7:7" x14ac:dyDescent="0.3">
      <c r="G288" s="4" t="str">
        <f t="shared" si="4"/>
        <v/>
      </c>
    </row>
    <row r="289" spans="7:7" x14ac:dyDescent="0.3">
      <c r="G289" s="4" t="str">
        <f t="shared" si="4"/>
        <v/>
      </c>
    </row>
    <row r="290" spans="7:7" x14ac:dyDescent="0.3">
      <c r="G290" s="4" t="str">
        <f t="shared" si="4"/>
        <v/>
      </c>
    </row>
    <row r="291" spans="7:7" x14ac:dyDescent="0.3">
      <c r="G291" s="4" t="str">
        <f t="shared" si="4"/>
        <v/>
      </c>
    </row>
    <row r="292" spans="7:7" x14ac:dyDescent="0.3">
      <c r="G292" s="4" t="str">
        <f t="shared" si="4"/>
        <v/>
      </c>
    </row>
    <row r="293" spans="7:7" x14ac:dyDescent="0.3">
      <c r="G293" s="4" t="str">
        <f t="shared" si="4"/>
        <v/>
      </c>
    </row>
    <row r="294" spans="7:7" x14ac:dyDescent="0.3">
      <c r="G294" s="4" t="str">
        <f t="shared" si="4"/>
        <v/>
      </c>
    </row>
    <row r="295" spans="7:7" x14ac:dyDescent="0.3">
      <c r="G295" s="4" t="str">
        <f t="shared" si="4"/>
        <v/>
      </c>
    </row>
    <row r="296" spans="7:7" x14ac:dyDescent="0.3">
      <c r="G296" s="4" t="str">
        <f t="shared" si="4"/>
        <v/>
      </c>
    </row>
    <row r="297" spans="7:7" x14ac:dyDescent="0.3">
      <c r="G297" s="4" t="str">
        <f t="shared" si="4"/>
        <v/>
      </c>
    </row>
    <row r="298" spans="7:7" x14ac:dyDescent="0.3">
      <c r="G298" s="4" t="str">
        <f t="shared" si="4"/>
        <v/>
      </c>
    </row>
    <row r="299" spans="7:7" x14ac:dyDescent="0.3">
      <c r="G299" s="4" t="str">
        <f t="shared" si="4"/>
        <v/>
      </c>
    </row>
    <row r="300" spans="7:7" x14ac:dyDescent="0.3">
      <c r="G300" s="4" t="str">
        <f t="shared" si="4"/>
        <v/>
      </c>
    </row>
    <row r="301" spans="7:7" x14ac:dyDescent="0.3">
      <c r="G301" s="4" t="str">
        <f t="shared" si="4"/>
        <v/>
      </c>
    </row>
    <row r="302" spans="7:7" x14ac:dyDescent="0.3">
      <c r="G302" s="4" t="str">
        <f t="shared" si="4"/>
        <v/>
      </c>
    </row>
    <row r="303" spans="7:7" x14ac:dyDescent="0.3">
      <c r="G303" s="4" t="str">
        <f t="shared" si="4"/>
        <v/>
      </c>
    </row>
    <row r="304" spans="7:7" x14ac:dyDescent="0.3">
      <c r="G304" s="4" t="str">
        <f t="shared" si="4"/>
        <v/>
      </c>
    </row>
    <row r="305" spans="7:7" x14ac:dyDescent="0.3">
      <c r="G305" s="4" t="str">
        <f t="shared" si="4"/>
        <v/>
      </c>
    </row>
    <row r="306" spans="7:7" x14ac:dyDescent="0.3">
      <c r="G306" s="4" t="str">
        <f t="shared" si="4"/>
        <v/>
      </c>
    </row>
    <row r="307" spans="7:7" x14ac:dyDescent="0.3">
      <c r="G307" s="4" t="str">
        <f t="shared" si="4"/>
        <v/>
      </c>
    </row>
    <row r="308" spans="7:7" x14ac:dyDescent="0.3">
      <c r="G308" s="4" t="str">
        <f t="shared" si="4"/>
        <v/>
      </c>
    </row>
    <row r="309" spans="7:7" x14ac:dyDescent="0.3">
      <c r="G309" s="4" t="str">
        <f t="shared" si="4"/>
        <v/>
      </c>
    </row>
    <row r="310" spans="7:7" x14ac:dyDescent="0.3">
      <c r="G310" s="4" t="str">
        <f t="shared" si="4"/>
        <v/>
      </c>
    </row>
    <row r="311" spans="7:7" x14ac:dyDescent="0.3">
      <c r="G311" s="4" t="str">
        <f t="shared" si="4"/>
        <v/>
      </c>
    </row>
    <row r="312" spans="7:7" x14ac:dyDescent="0.3">
      <c r="G312" s="4" t="str">
        <f t="shared" si="4"/>
        <v/>
      </c>
    </row>
    <row r="313" spans="7:7" x14ac:dyDescent="0.3">
      <c r="G313" s="4" t="str">
        <f t="shared" si="4"/>
        <v/>
      </c>
    </row>
    <row r="314" spans="7:7" x14ac:dyDescent="0.3">
      <c r="G314" s="4" t="str">
        <f t="shared" si="4"/>
        <v/>
      </c>
    </row>
    <row r="315" spans="7:7" x14ac:dyDescent="0.3">
      <c r="G315" s="4" t="str">
        <f t="shared" si="4"/>
        <v/>
      </c>
    </row>
    <row r="316" spans="7:7" x14ac:dyDescent="0.3">
      <c r="G316" s="4" t="str">
        <f t="shared" si="4"/>
        <v/>
      </c>
    </row>
    <row r="317" spans="7:7" x14ac:dyDescent="0.3">
      <c r="G317" s="4" t="str">
        <f t="shared" si="4"/>
        <v/>
      </c>
    </row>
    <row r="318" spans="7:7" x14ac:dyDescent="0.3">
      <c r="G318" s="4" t="str">
        <f t="shared" si="4"/>
        <v/>
      </c>
    </row>
    <row r="319" spans="7:7" x14ac:dyDescent="0.3">
      <c r="G319" s="4" t="str">
        <f t="shared" si="4"/>
        <v/>
      </c>
    </row>
    <row r="320" spans="7:7" x14ac:dyDescent="0.3">
      <c r="G320" s="4" t="str">
        <f t="shared" si="4"/>
        <v/>
      </c>
    </row>
    <row r="321" spans="7:7" x14ac:dyDescent="0.3">
      <c r="G321" s="4" t="str">
        <f t="shared" si="4"/>
        <v/>
      </c>
    </row>
    <row r="322" spans="7:7" x14ac:dyDescent="0.3">
      <c r="G322" s="4" t="str">
        <f t="shared" si="4"/>
        <v/>
      </c>
    </row>
    <row r="323" spans="7:7" x14ac:dyDescent="0.3">
      <c r="G323" s="4" t="str">
        <f t="shared" si="4"/>
        <v/>
      </c>
    </row>
    <row r="324" spans="7:7" x14ac:dyDescent="0.3">
      <c r="G324" s="4" t="str">
        <f t="shared" si="4"/>
        <v/>
      </c>
    </row>
    <row r="325" spans="7:7" x14ac:dyDescent="0.3">
      <c r="G325" s="4" t="str">
        <f t="shared" si="4"/>
        <v/>
      </c>
    </row>
    <row r="326" spans="7:7" x14ac:dyDescent="0.3">
      <c r="G326" s="4" t="str">
        <f t="shared" si="4"/>
        <v/>
      </c>
    </row>
    <row r="327" spans="7:7" x14ac:dyDescent="0.3">
      <c r="G327" s="4" t="str">
        <f t="shared" si="4"/>
        <v/>
      </c>
    </row>
    <row r="328" spans="7:7" x14ac:dyDescent="0.3">
      <c r="G328" s="4" t="str">
        <f t="shared" ref="G328:G391" si="5">IF(F328="","",F328-E328)</f>
        <v/>
      </c>
    </row>
    <row r="329" spans="7:7" x14ac:dyDescent="0.3">
      <c r="G329" s="4" t="str">
        <f t="shared" si="5"/>
        <v/>
      </c>
    </row>
    <row r="330" spans="7:7" x14ac:dyDescent="0.3">
      <c r="G330" s="4" t="str">
        <f t="shared" si="5"/>
        <v/>
      </c>
    </row>
    <row r="331" spans="7:7" x14ac:dyDescent="0.3">
      <c r="G331" s="4" t="str">
        <f t="shared" si="5"/>
        <v/>
      </c>
    </row>
    <row r="332" spans="7:7" x14ac:dyDescent="0.3">
      <c r="G332" s="4" t="str">
        <f t="shared" si="5"/>
        <v/>
      </c>
    </row>
    <row r="333" spans="7:7" x14ac:dyDescent="0.3">
      <c r="G333" s="4" t="str">
        <f t="shared" si="5"/>
        <v/>
      </c>
    </row>
    <row r="334" spans="7:7" x14ac:dyDescent="0.3">
      <c r="G334" s="4" t="str">
        <f t="shared" si="5"/>
        <v/>
      </c>
    </row>
    <row r="335" spans="7:7" x14ac:dyDescent="0.3">
      <c r="G335" s="4" t="str">
        <f t="shared" si="5"/>
        <v/>
      </c>
    </row>
    <row r="336" spans="7:7" x14ac:dyDescent="0.3">
      <c r="G336" s="4" t="str">
        <f t="shared" si="5"/>
        <v/>
      </c>
    </row>
    <row r="337" spans="7:7" x14ac:dyDescent="0.3">
      <c r="G337" s="4" t="str">
        <f t="shared" si="5"/>
        <v/>
      </c>
    </row>
    <row r="338" spans="7:7" x14ac:dyDescent="0.3">
      <c r="G338" s="4" t="str">
        <f t="shared" si="5"/>
        <v/>
      </c>
    </row>
    <row r="339" spans="7:7" x14ac:dyDescent="0.3">
      <c r="G339" s="4" t="str">
        <f t="shared" si="5"/>
        <v/>
      </c>
    </row>
    <row r="340" spans="7:7" x14ac:dyDescent="0.3">
      <c r="G340" s="4" t="str">
        <f t="shared" si="5"/>
        <v/>
      </c>
    </row>
    <row r="341" spans="7:7" x14ac:dyDescent="0.3">
      <c r="G341" s="4" t="str">
        <f t="shared" si="5"/>
        <v/>
      </c>
    </row>
    <row r="342" spans="7:7" x14ac:dyDescent="0.3">
      <c r="G342" s="4" t="str">
        <f t="shared" si="5"/>
        <v/>
      </c>
    </row>
    <row r="343" spans="7:7" x14ac:dyDescent="0.3">
      <c r="G343" s="4" t="str">
        <f t="shared" si="5"/>
        <v/>
      </c>
    </row>
    <row r="344" spans="7:7" x14ac:dyDescent="0.3">
      <c r="G344" s="4" t="str">
        <f t="shared" si="5"/>
        <v/>
      </c>
    </row>
    <row r="345" spans="7:7" x14ac:dyDescent="0.3">
      <c r="G345" s="4" t="str">
        <f t="shared" si="5"/>
        <v/>
      </c>
    </row>
    <row r="346" spans="7:7" x14ac:dyDescent="0.3">
      <c r="G346" s="4" t="str">
        <f t="shared" si="5"/>
        <v/>
      </c>
    </row>
    <row r="347" spans="7:7" x14ac:dyDescent="0.3">
      <c r="G347" s="4" t="str">
        <f t="shared" si="5"/>
        <v/>
      </c>
    </row>
    <row r="348" spans="7:7" x14ac:dyDescent="0.3">
      <c r="G348" s="4" t="str">
        <f t="shared" si="5"/>
        <v/>
      </c>
    </row>
    <row r="349" spans="7:7" x14ac:dyDescent="0.3">
      <c r="G349" s="4" t="str">
        <f t="shared" si="5"/>
        <v/>
      </c>
    </row>
    <row r="350" spans="7:7" x14ac:dyDescent="0.3">
      <c r="G350" s="4" t="str">
        <f t="shared" si="5"/>
        <v/>
      </c>
    </row>
    <row r="351" spans="7:7" x14ac:dyDescent="0.3">
      <c r="G351" s="4" t="str">
        <f t="shared" si="5"/>
        <v/>
      </c>
    </row>
    <row r="352" spans="7:7" x14ac:dyDescent="0.3">
      <c r="G352" s="4" t="str">
        <f t="shared" si="5"/>
        <v/>
      </c>
    </row>
    <row r="353" spans="7:7" x14ac:dyDescent="0.3">
      <c r="G353" s="4" t="str">
        <f t="shared" si="5"/>
        <v/>
      </c>
    </row>
    <row r="354" spans="7:7" x14ac:dyDescent="0.3">
      <c r="G354" s="4" t="str">
        <f t="shared" si="5"/>
        <v/>
      </c>
    </row>
    <row r="355" spans="7:7" x14ac:dyDescent="0.3">
      <c r="G355" s="4" t="str">
        <f t="shared" si="5"/>
        <v/>
      </c>
    </row>
    <row r="356" spans="7:7" x14ac:dyDescent="0.3">
      <c r="G356" s="4" t="str">
        <f t="shared" si="5"/>
        <v/>
      </c>
    </row>
    <row r="357" spans="7:7" x14ac:dyDescent="0.3">
      <c r="G357" s="4" t="str">
        <f t="shared" si="5"/>
        <v/>
      </c>
    </row>
    <row r="358" spans="7:7" x14ac:dyDescent="0.3">
      <c r="G358" s="4" t="str">
        <f t="shared" si="5"/>
        <v/>
      </c>
    </row>
    <row r="359" spans="7:7" x14ac:dyDescent="0.3">
      <c r="G359" s="4" t="str">
        <f t="shared" si="5"/>
        <v/>
      </c>
    </row>
    <row r="360" spans="7:7" x14ac:dyDescent="0.3">
      <c r="G360" s="4" t="str">
        <f t="shared" si="5"/>
        <v/>
      </c>
    </row>
    <row r="361" spans="7:7" x14ac:dyDescent="0.3">
      <c r="G361" s="4" t="str">
        <f t="shared" si="5"/>
        <v/>
      </c>
    </row>
    <row r="362" spans="7:7" x14ac:dyDescent="0.3">
      <c r="G362" s="4" t="str">
        <f t="shared" si="5"/>
        <v/>
      </c>
    </row>
    <row r="363" spans="7:7" x14ac:dyDescent="0.3">
      <c r="G363" s="4" t="str">
        <f t="shared" si="5"/>
        <v/>
      </c>
    </row>
    <row r="364" spans="7:7" x14ac:dyDescent="0.3">
      <c r="G364" s="4" t="str">
        <f t="shared" si="5"/>
        <v/>
      </c>
    </row>
    <row r="365" spans="7:7" x14ac:dyDescent="0.3">
      <c r="G365" s="4" t="str">
        <f t="shared" si="5"/>
        <v/>
      </c>
    </row>
    <row r="366" spans="7:7" x14ac:dyDescent="0.3">
      <c r="G366" s="4" t="str">
        <f t="shared" si="5"/>
        <v/>
      </c>
    </row>
    <row r="367" spans="7:7" x14ac:dyDescent="0.3">
      <c r="G367" s="4" t="str">
        <f t="shared" si="5"/>
        <v/>
      </c>
    </row>
    <row r="368" spans="7:7" x14ac:dyDescent="0.3">
      <c r="G368" s="4" t="str">
        <f t="shared" si="5"/>
        <v/>
      </c>
    </row>
    <row r="369" spans="7:7" x14ac:dyDescent="0.3">
      <c r="G369" s="4" t="str">
        <f t="shared" si="5"/>
        <v/>
      </c>
    </row>
    <row r="370" spans="7:7" x14ac:dyDescent="0.3">
      <c r="G370" s="4" t="str">
        <f t="shared" si="5"/>
        <v/>
      </c>
    </row>
    <row r="371" spans="7:7" x14ac:dyDescent="0.3">
      <c r="G371" s="4" t="str">
        <f t="shared" si="5"/>
        <v/>
      </c>
    </row>
    <row r="372" spans="7:7" x14ac:dyDescent="0.3">
      <c r="G372" s="4" t="str">
        <f t="shared" si="5"/>
        <v/>
      </c>
    </row>
    <row r="373" spans="7:7" x14ac:dyDescent="0.3">
      <c r="G373" s="4" t="str">
        <f t="shared" si="5"/>
        <v/>
      </c>
    </row>
    <row r="374" spans="7:7" x14ac:dyDescent="0.3">
      <c r="G374" s="4" t="str">
        <f t="shared" si="5"/>
        <v/>
      </c>
    </row>
    <row r="375" spans="7:7" x14ac:dyDescent="0.3">
      <c r="G375" s="4" t="str">
        <f t="shared" si="5"/>
        <v/>
      </c>
    </row>
    <row r="376" spans="7:7" x14ac:dyDescent="0.3">
      <c r="G376" s="4" t="str">
        <f t="shared" si="5"/>
        <v/>
      </c>
    </row>
    <row r="377" spans="7:7" x14ac:dyDescent="0.3">
      <c r="G377" s="4" t="str">
        <f t="shared" si="5"/>
        <v/>
      </c>
    </row>
    <row r="378" spans="7:7" x14ac:dyDescent="0.3">
      <c r="G378" s="4" t="str">
        <f t="shared" si="5"/>
        <v/>
      </c>
    </row>
    <row r="379" spans="7:7" x14ac:dyDescent="0.3">
      <c r="G379" s="4" t="str">
        <f t="shared" si="5"/>
        <v/>
      </c>
    </row>
    <row r="380" spans="7:7" x14ac:dyDescent="0.3">
      <c r="G380" s="4" t="str">
        <f t="shared" si="5"/>
        <v/>
      </c>
    </row>
    <row r="381" spans="7:7" x14ac:dyDescent="0.3">
      <c r="G381" s="4" t="str">
        <f t="shared" si="5"/>
        <v/>
      </c>
    </row>
    <row r="382" spans="7:7" x14ac:dyDescent="0.3">
      <c r="G382" s="4" t="str">
        <f t="shared" si="5"/>
        <v/>
      </c>
    </row>
    <row r="383" spans="7:7" x14ac:dyDescent="0.3">
      <c r="G383" s="4" t="str">
        <f t="shared" si="5"/>
        <v/>
      </c>
    </row>
    <row r="384" spans="7:7" x14ac:dyDescent="0.3">
      <c r="G384" s="4" t="str">
        <f t="shared" si="5"/>
        <v/>
      </c>
    </row>
    <row r="385" spans="7:7" x14ac:dyDescent="0.3">
      <c r="G385" s="4" t="str">
        <f t="shared" si="5"/>
        <v/>
      </c>
    </row>
    <row r="386" spans="7:7" x14ac:dyDescent="0.3">
      <c r="G386" s="4" t="str">
        <f t="shared" si="5"/>
        <v/>
      </c>
    </row>
    <row r="387" spans="7:7" x14ac:dyDescent="0.3">
      <c r="G387" s="4" t="str">
        <f t="shared" si="5"/>
        <v/>
      </c>
    </row>
    <row r="388" spans="7:7" x14ac:dyDescent="0.3">
      <c r="G388" s="4" t="str">
        <f t="shared" si="5"/>
        <v/>
      </c>
    </row>
    <row r="389" spans="7:7" x14ac:dyDescent="0.3">
      <c r="G389" s="4" t="str">
        <f t="shared" si="5"/>
        <v/>
      </c>
    </row>
    <row r="390" spans="7:7" x14ac:dyDescent="0.3">
      <c r="G390" s="4" t="str">
        <f t="shared" si="5"/>
        <v/>
      </c>
    </row>
    <row r="391" spans="7:7" x14ac:dyDescent="0.3">
      <c r="G391" s="4" t="str">
        <f t="shared" si="5"/>
        <v/>
      </c>
    </row>
    <row r="392" spans="7:7" x14ac:dyDescent="0.3">
      <c r="G392" s="4" t="str">
        <f t="shared" ref="G392:G455" si="6">IF(F392="","",F392-E392)</f>
        <v/>
      </c>
    </row>
    <row r="393" spans="7:7" x14ac:dyDescent="0.3">
      <c r="G393" s="4" t="str">
        <f t="shared" si="6"/>
        <v/>
      </c>
    </row>
    <row r="394" spans="7:7" x14ac:dyDescent="0.3">
      <c r="G394" s="4" t="str">
        <f t="shared" si="6"/>
        <v/>
      </c>
    </row>
    <row r="395" spans="7:7" x14ac:dyDescent="0.3">
      <c r="G395" s="4" t="str">
        <f t="shared" si="6"/>
        <v/>
      </c>
    </row>
    <row r="396" spans="7:7" x14ac:dyDescent="0.3">
      <c r="G396" s="4" t="str">
        <f t="shared" si="6"/>
        <v/>
      </c>
    </row>
    <row r="397" spans="7:7" x14ac:dyDescent="0.3">
      <c r="G397" s="4" t="str">
        <f t="shared" si="6"/>
        <v/>
      </c>
    </row>
    <row r="398" spans="7:7" x14ac:dyDescent="0.3">
      <c r="G398" s="4" t="str">
        <f t="shared" si="6"/>
        <v/>
      </c>
    </row>
    <row r="399" spans="7:7" x14ac:dyDescent="0.3">
      <c r="G399" s="4" t="str">
        <f t="shared" si="6"/>
        <v/>
      </c>
    </row>
    <row r="400" spans="7:7" x14ac:dyDescent="0.3">
      <c r="G400" s="4" t="str">
        <f t="shared" si="6"/>
        <v/>
      </c>
    </row>
    <row r="401" spans="7:7" x14ac:dyDescent="0.3">
      <c r="G401" s="4" t="str">
        <f t="shared" si="6"/>
        <v/>
      </c>
    </row>
    <row r="402" spans="7:7" x14ac:dyDescent="0.3">
      <c r="G402" s="4" t="str">
        <f t="shared" si="6"/>
        <v/>
      </c>
    </row>
    <row r="403" spans="7:7" x14ac:dyDescent="0.3">
      <c r="G403" s="4" t="str">
        <f t="shared" si="6"/>
        <v/>
      </c>
    </row>
    <row r="404" spans="7:7" x14ac:dyDescent="0.3">
      <c r="G404" s="4" t="str">
        <f t="shared" si="6"/>
        <v/>
      </c>
    </row>
    <row r="405" spans="7:7" x14ac:dyDescent="0.3">
      <c r="G405" s="4" t="str">
        <f t="shared" si="6"/>
        <v/>
      </c>
    </row>
    <row r="406" spans="7:7" x14ac:dyDescent="0.3">
      <c r="G406" s="4" t="str">
        <f t="shared" si="6"/>
        <v/>
      </c>
    </row>
    <row r="407" spans="7:7" x14ac:dyDescent="0.3">
      <c r="G407" s="4" t="str">
        <f t="shared" si="6"/>
        <v/>
      </c>
    </row>
    <row r="408" spans="7:7" x14ac:dyDescent="0.3">
      <c r="G408" s="4" t="str">
        <f t="shared" si="6"/>
        <v/>
      </c>
    </row>
    <row r="409" spans="7:7" x14ac:dyDescent="0.3">
      <c r="G409" s="4" t="str">
        <f t="shared" si="6"/>
        <v/>
      </c>
    </row>
    <row r="410" spans="7:7" x14ac:dyDescent="0.3">
      <c r="G410" s="4" t="str">
        <f t="shared" si="6"/>
        <v/>
      </c>
    </row>
    <row r="411" spans="7:7" x14ac:dyDescent="0.3">
      <c r="G411" s="4" t="str">
        <f t="shared" si="6"/>
        <v/>
      </c>
    </row>
    <row r="412" spans="7:7" x14ac:dyDescent="0.3">
      <c r="G412" s="4" t="str">
        <f t="shared" si="6"/>
        <v/>
      </c>
    </row>
    <row r="413" spans="7:7" x14ac:dyDescent="0.3">
      <c r="G413" s="4" t="str">
        <f t="shared" si="6"/>
        <v/>
      </c>
    </row>
    <row r="414" spans="7:7" x14ac:dyDescent="0.3">
      <c r="G414" s="4" t="str">
        <f t="shared" si="6"/>
        <v/>
      </c>
    </row>
    <row r="415" spans="7:7" x14ac:dyDescent="0.3">
      <c r="G415" s="4" t="str">
        <f t="shared" si="6"/>
        <v/>
      </c>
    </row>
    <row r="416" spans="7:7" x14ac:dyDescent="0.3">
      <c r="G416" s="4" t="str">
        <f t="shared" si="6"/>
        <v/>
      </c>
    </row>
    <row r="417" spans="7:7" x14ac:dyDescent="0.3">
      <c r="G417" s="4" t="str">
        <f t="shared" si="6"/>
        <v/>
      </c>
    </row>
    <row r="418" spans="7:7" x14ac:dyDescent="0.3">
      <c r="G418" s="4" t="str">
        <f t="shared" si="6"/>
        <v/>
      </c>
    </row>
    <row r="419" spans="7:7" x14ac:dyDescent="0.3">
      <c r="G419" s="4" t="str">
        <f t="shared" si="6"/>
        <v/>
      </c>
    </row>
    <row r="420" spans="7:7" x14ac:dyDescent="0.3">
      <c r="G420" s="4" t="str">
        <f t="shared" si="6"/>
        <v/>
      </c>
    </row>
    <row r="421" spans="7:7" x14ac:dyDescent="0.3">
      <c r="G421" s="4" t="str">
        <f t="shared" si="6"/>
        <v/>
      </c>
    </row>
    <row r="422" spans="7:7" x14ac:dyDescent="0.3">
      <c r="G422" s="4" t="str">
        <f t="shared" si="6"/>
        <v/>
      </c>
    </row>
    <row r="423" spans="7:7" x14ac:dyDescent="0.3">
      <c r="G423" s="4" t="str">
        <f t="shared" si="6"/>
        <v/>
      </c>
    </row>
    <row r="424" spans="7:7" x14ac:dyDescent="0.3">
      <c r="G424" s="4" t="str">
        <f t="shared" si="6"/>
        <v/>
      </c>
    </row>
    <row r="425" spans="7:7" x14ac:dyDescent="0.3">
      <c r="G425" s="4" t="str">
        <f t="shared" si="6"/>
        <v/>
      </c>
    </row>
    <row r="426" spans="7:7" x14ac:dyDescent="0.3">
      <c r="G426" s="4" t="str">
        <f t="shared" si="6"/>
        <v/>
      </c>
    </row>
    <row r="427" spans="7:7" x14ac:dyDescent="0.3">
      <c r="G427" s="4" t="str">
        <f t="shared" si="6"/>
        <v/>
      </c>
    </row>
    <row r="428" spans="7:7" x14ac:dyDescent="0.3">
      <c r="G428" s="4" t="str">
        <f t="shared" si="6"/>
        <v/>
      </c>
    </row>
    <row r="429" spans="7:7" x14ac:dyDescent="0.3">
      <c r="G429" s="4" t="str">
        <f t="shared" si="6"/>
        <v/>
      </c>
    </row>
    <row r="430" spans="7:7" x14ac:dyDescent="0.3">
      <c r="G430" s="4" t="str">
        <f t="shared" si="6"/>
        <v/>
      </c>
    </row>
    <row r="431" spans="7:7" x14ac:dyDescent="0.3">
      <c r="G431" s="4" t="str">
        <f t="shared" si="6"/>
        <v/>
      </c>
    </row>
    <row r="432" spans="7:7" x14ac:dyDescent="0.3">
      <c r="G432" s="4" t="str">
        <f t="shared" si="6"/>
        <v/>
      </c>
    </row>
    <row r="433" spans="7:7" x14ac:dyDescent="0.3">
      <c r="G433" s="4" t="str">
        <f t="shared" si="6"/>
        <v/>
      </c>
    </row>
    <row r="434" spans="7:7" x14ac:dyDescent="0.3">
      <c r="G434" s="4" t="str">
        <f t="shared" si="6"/>
        <v/>
      </c>
    </row>
    <row r="435" spans="7:7" x14ac:dyDescent="0.3">
      <c r="G435" s="4" t="str">
        <f t="shared" si="6"/>
        <v/>
      </c>
    </row>
    <row r="436" spans="7:7" x14ac:dyDescent="0.3">
      <c r="G436" s="4" t="str">
        <f t="shared" si="6"/>
        <v/>
      </c>
    </row>
    <row r="437" spans="7:7" x14ac:dyDescent="0.3">
      <c r="G437" s="4" t="str">
        <f t="shared" si="6"/>
        <v/>
      </c>
    </row>
    <row r="438" spans="7:7" x14ac:dyDescent="0.3">
      <c r="G438" s="4" t="str">
        <f t="shared" si="6"/>
        <v/>
      </c>
    </row>
    <row r="439" spans="7:7" x14ac:dyDescent="0.3">
      <c r="G439" s="4" t="str">
        <f t="shared" si="6"/>
        <v/>
      </c>
    </row>
    <row r="440" spans="7:7" x14ac:dyDescent="0.3">
      <c r="G440" s="4" t="str">
        <f t="shared" si="6"/>
        <v/>
      </c>
    </row>
    <row r="441" spans="7:7" x14ac:dyDescent="0.3">
      <c r="G441" s="4" t="str">
        <f t="shared" si="6"/>
        <v/>
      </c>
    </row>
    <row r="442" spans="7:7" x14ac:dyDescent="0.3">
      <c r="G442" s="4" t="str">
        <f t="shared" si="6"/>
        <v/>
      </c>
    </row>
    <row r="443" spans="7:7" x14ac:dyDescent="0.3">
      <c r="G443" s="4" t="str">
        <f t="shared" si="6"/>
        <v/>
      </c>
    </row>
    <row r="444" spans="7:7" x14ac:dyDescent="0.3">
      <c r="G444" s="4" t="str">
        <f t="shared" si="6"/>
        <v/>
      </c>
    </row>
    <row r="445" spans="7:7" x14ac:dyDescent="0.3">
      <c r="G445" s="4" t="str">
        <f t="shared" si="6"/>
        <v/>
      </c>
    </row>
    <row r="446" spans="7:7" x14ac:dyDescent="0.3">
      <c r="G446" s="4" t="str">
        <f t="shared" si="6"/>
        <v/>
      </c>
    </row>
    <row r="447" spans="7:7" x14ac:dyDescent="0.3">
      <c r="G447" s="4" t="str">
        <f t="shared" si="6"/>
        <v/>
      </c>
    </row>
    <row r="448" spans="7:7" x14ac:dyDescent="0.3">
      <c r="G448" s="4" t="str">
        <f t="shared" si="6"/>
        <v/>
      </c>
    </row>
    <row r="449" spans="7:7" x14ac:dyDescent="0.3">
      <c r="G449" s="4" t="str">
        <f t="shared" si="6"/>
        <v/>
      </c>
    </row>
    <row r="450" spans="7:7" x14ac:dyDescent="0.3">
      <c r="G450" s="4" t="str">
        <f t="shared" si="6"/>
        <v/>
      </c>
    </row>
    <row r="451" spans="7:7" x14ac:dyDescent="0.3">
      <c r="G451" s="4" t="str">
        <f t="shared" si="6"/>
        <v/>
      </c>
    </row>
    <row r="452" spans="7:7" x14ac:dyDescent="0.3">
      <c r="G452" s="4" t="str">
        <f t="shared" si="6"/>
        <v/>
      </c>
    </row>
    <row r="453" spans="7:7" x14ac:dyDescent="0.3">
      <c r="G453" s="4" t="str">
        <f t="shared" si="6"/>
        <v/>
      </c>
    </row>
    <row r="454" spans="7:7" x14ac:dyDescent="0.3">
      <c r="G454" s="4" t="str">
        <f t="shared" si="6"/>
        <v/>
      </c>
    </row>
    <row r="455" spans="7:7" x14ac:dyDescent="0.3">
      <c r="G455" s="4" t="str">
        <f t="shared" si="6"/>
        <v/>
      </c>
    </row>
    <row r="456" spans="7:7" x14ac:dyDescent="0.3">
      <c r="G456" s="4" t="str">
        <f t="shared" ref="G456:G500" si="7">IF(F456="","",F456-E456)</f>
        <v/>
      </c>
    </row>
    <row r="457" spans="7:7" x14ac:dyDescent="0.3">
      <c r="G457" s="4" t="str">
        <f t="shared" si="7"/>
        <v/>
      </c>
    </row>
    <row r="458" spans="7:7" x14ac:dyDescent="0.3">
      <c r="G458" s="4" t="str">
        <f t="shared" si="7"/>
        <v/>
      </c>
    </row>
    <row r="459" spans="7:7" x14ac:dyDescent="0.3">
      <c r="G459" s="4" t="str">
        <f t="shared" si="7"/>
        <v/>
      </c>
    </row>
    <row r="460" spans="7:7" x14ac:dyDescent="0.3">
      <c r="G460" s="4" t="str">
        <f t="shared" si="7"/>
        <v/>
      </c>
    </row>
    <row r="461" spans="7:7" x14ac:dyDescent="0.3">
      <c r="G461" s="4" t="str">
        <f t="shared" si="7"/>
        <v/>
      </c>
    </row>
    <row r="462" spans="7:7" x14ac:dyDescent="0.3">
      <c r="G462" s="4" t="str">
        <f t="shared" si="7"/>
        <v/>
      </c>
    </row>
    <row r="463" spans="7:7" x14ac:dyDescent="0.3">
      <c r="G463" s="4" t="str">
        <f t="shared" si="7"/>
        <v/>
      </c>
    </row>
    <row r="464" spans="7:7" x14ac:dyDescent="0.3">
      <c r="G464" s="4" t="str">
        <f t="shared" si="7"/>
        <v/>
      </c>
    </row>
    <row r="465" spans="7:7" x14ac:dyDescent="0.3">
      <c r="G465" s="4" t="str">
        <f t="shared" si="7"/>
        <v/>
      </c>
    </row>
    <row r="466" spans="7:7" x14ac:dyDescent="0.3">
      <c r="G466" s="4" t="str">
        <f t="shared" si="7"/>
        <v/>
      </c>
    </row>
    <row r="467" spans="7:7" x14ac:dyDescent="0.3">
      <c r="G467" s="4" t="str">
        <f t="shared" si="7"/>
        <v/>
      </c>
    </row>
    <row r="468" spans="7:7" x14ac:dyDescent="0.3">
      <c r="G468" s="4" t="str">
        <f t="shared" si="7"/>
        <v/>
      </c>
    </row>
    <row r="469" spans="7:7" x14ac:dyDescent="0.3">
      <c r="G469" s="4" t="str">
        <f t="shared" si="7"/>
        <v/>
      </c>
    </row>
    <row r="470" spans="7:7" x14ac:dyDescent="0.3">
      <c r="G470" s="4" t="str">
        <f t="shared" si="7"/>
        <v/>
      </c>
    </row>
    <row r="471" spans="7:7" x14ac:dyDescent="0.3">
      <c r="G471" s="4" t="str">
        <f t="shared" si="7"/>
        <v/>
      </c>
    </row>
    <row r="472" spans="7:7" x14ac:dyDescent="0.3">
      <c r="G472" s="4" t="str">
        <f t="shared" si="7"/>
        <v/>
      </c>
    </row>
    <row r="473" spans="7:7" x14ac:dyDescent="0.3">
      <c r="G473" s="4" t="str">
        <f t="shared" si="7"/>
        <v/>
      </c>
    </row>
    <row r="474" spans="7:7" x14ac:dyDescent="0.3">
      <c r="G474" s="4" t="str">
        <f t="shared" si="7"/>
        <v/>
      </c>
    </row>
    <row r="475" spans="7:7" x14ac:dyDescent="0.3">
      <c r="G475" s="4" t="str">
        <f t="shared" si="7"/>
        <v/>
      </c>
    </row>
    <row r="476" spans="7:7" x14ac:dyDescent="0.3">
      <c r="G476" s="4" t="str">
        <f t="shared" si="7"/>
        <v/>
      </c>
    </row>
    <row r="477" spans="7:7" x14ac:dyDescent="0.3">
      <c r="G477" s="4" t="str">
        <f t="shared" si="7"/>
        <v/>
      </c>
    </row>
    <row r="478" spans="7:7" x14ac:dyDescent="0.3">
      <c r="G478" s="4" t="str">
        <f t="shared" si="7"/>
        <v/>
      </c>
    </row>
    <row r="479" spans="7:7" x14ac:dyDescent="0.3">
      <c r="G479" s="4" t="str">
        <f t="shared" si="7"/>
        <v/>
      </c>
    </row>
    <row r="480" spans="7:7" x14ac:dyDescent="0.3">
      <c r="G480" s="4" t="str">
        <f t="shared" si="7"/>
        <v/>
      </c>
    </row>
    <row r="481" spans="7:7" x14ac:dyDescent="0.3">
      <c r="G481" s="4" t="str">
        <f t="shared" si="7"/>
        <v/>
      </c>
    </row>
    <row r="482" spans="7:7" x14ac:dyDescent="0.3">
      <c r="G482" s="4" t="str">
        <f t="shared" si="7"/>
        <v/>
      </c>
    </row>
    <row r="483" spans="7:7" x14ac:dyDescent="0.3">
      <c r="G483" s="4" t="str">
        <f t="shared" si="7"/>
        <v/>
      </c>
    </row>
    <row r="484" spans="7:7" x14ac:dyDescent="0.3">
      <c r="G484" s="4" t="str">
        <f t="shared" si="7"/>
        <v/>
      </c>
    </row>
    <row r="485" spans="7:7" x14ac:dyDescent="0.3">
      <c r="G485" s="4" t="str">
        <f t="shared" si="7"/>
        <v/>
      </c>
    </row>
    <row r="486" spans="7:7" x14ac:dyDescent="0.3">
      <c r="G486" s="4" t="str">
        <f t="shared" si="7"/>
        <v/>
      </c>
    </row>
    <row r="487" spans="7:7" x14ac:dyDescent="0.3">
      <c r="G487" s="4" t="str">
        <f t="shared" si="7"/>
        <v/>
      </c>
    </row>
    <row r="488" spans="7:7" x14ac:dyDescent="0.3">
      <c r="G488" s="4" t="str">
        <f t="shared" si="7"/>
        <v/>
      </c>
    </row>
    <row r="489" spans="7:7" x14ac:dyDescent="0.3">
      <c r="G489" s="4" t="str">
        <f t="shared" si="7"/>
        <v/>
      </c>
    </row>
    <row r="490" spans="7:7" x14ac:dyDescent="0.3">
      <c r="G490" s="4" t="str">
        <f t="shared" si="7"/>
        <v/>
      </c>
    </row>
    <row r="491" spans="7:7" x14ac:dyDescent="0.3">
      <c r="G491" s="4" t="str">
        <f t="shared" si="7"/>
        <v/>
      </c>
    </row>
    <row r="492" spans="7:7" x14ac:dyDescent="0.3">
      <c r="G492" s="4" t="str">
        <f t="shared" si="7"/>
        <v/>
      </c>
    </row>
    <row r="493" spans="7:7" x14ac:dyDescent="0.3">
      <c r="G493" s="4" t="str">
        <f t="shared" si="7"/>
        <v/>
      </c>
    </row>
    <row r="494" spans="7:7" x14ac:dyDescent="0.3">
      <c r="G494" s="4" t="str">
        <f t="shared" si="7"/>
        <v/>
      </c>
    </row>
    <row r="495" spans="7:7" x14ac:dyDescent="0.3">
      <c r="G495" s="4" t="str">
        <f t="shared" si="7"/>
        <v/>
      </c>
    </row>
    <row r="496" spans="7:7" x14ac:dyDescent="0.3">
      <c r="G496" s="4" t="str">
        <f t="shared" si="7"/>
        <v/>
      </c>
    </row>
    <row r="497" spans="7:7" x14ac:dyDescent="0.3">
      <c r="G497" s="4" t="str">
        <f t="shared" si="7"/>
        <v/>
      </c>
    </row>
    <row r="498" spans="7:7" x14ac:dyDescent="0.3">
      <c r="G498" s="4" t="str">
        <f t="shared" si="7"/>
        <v/>
      </c>
    </row>
    <row r="499" spans="7:7" x14ac:dyDescent="0.3">
      <c r="G499" s="4" t="str">
        <f t="shared" si="7"/>
        <v/>
      </c>
    </row>
    <row r="500" spans="7:7" x14ac:dyDescent="0.3">
      <c r="G500" s="4" t="str">
        <f t="shared" si="7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D14E-CD06-4470-9609-8209B8F40DB0}">
  <sheetPr codeName="Sheet2"/>
  <dimension ref="C3:P20"/>
  <sheetViews>
    <sheetView tabSelected="1" workbookViewId="0">
      <selection activeCell="I10" sqref="I10"/>
    </sheetView>
  </sheetViews>
  <sheetFormatPr defaultRowHeight="14.4" x14ac:dyDescent="0.3"/>
  <cols>
    <col min="4" max="4" width="2" hidden="1" customWidth="1"/>
    <col min="6" max="6" width="0" hidden="1" customWidth="1"/>
    <col min="12" max="12" width="41.77734375" customWidth="1"/>
    <col min="13" max="13" width="18.21875" customWidth="1"/>
  </cols>
  <sheetData>
    <row r="3" spans="3:16" x14ac:dyDescent="0.3">
      <c r="C3" t="s">
        <v>0</v>
      </c>
      <c r="E3" t="s">
        <v>1</v>
      </c>
      <c r="J3" s="7" t="s">
        <v>8</v>
      </c>
    </row>
    <row r="4" spans="3:16" x14ac:dyDescent="0.3">
      <c r="C4" t="s">
        <v>48</v>
      </c>
      <c r="D4">
        <f>_xlfn.XLOOKUP(C4,Backend!D5:D100,Backend!B5:B100)</f>
        <v>2</v>
      </c>
      <c r="E4" t="s">
        <v>50</v>
      </c>
      <c r="F4">
        <f>_xlfn.XLOOKUP(E4,Backend!L5:L100,Backend!I5:I100)</f>
        <v>5</v>
      </c>
      <c r="I4" s="7" t="s">
        <v>6</v>
      </c>
      <c r="J4" s="8" t="s">
        <v>9</v>
      </c>
      <c r="K4" s="8" t="s">
        <v>49</v>
      </c>
      <c r="L4" s="8" t="s">
        <v>10</v>
      </c>
      <c r="M4" s="8" t="s">
        <v>12</v>
      </c>
      <c r="N4" s="8" t="s">
        <v>2</v>
      </c>
      <c r="O4" s="8" t="s">
        <v>3</v>
      </c>
      <c r="P4" s="8" t="s">
        <v>12</v>
      </c>
    </row>
    <row r="5" spans="3:16" x14ac:dyDescent="0.3">
      <c r="D5" t="str" cm="1">
        <f t="array" ref="D5:D7">_xlfn._xlws.FILTER(Backend!$L$5:$L$100,$D$4=Backend!$H$5:$H$100)</f>
        <v>1-r</v>
      </c>
      <c r="I5" t="s">
        <v>13</v>
      </c>
    </row>
    <row r="6" spans="3:16" x14ac:dyDescent="0.3">
      <c r="D6" t="str">
        <v>2-i</v>
      </c>
    </row>
    <row r="7" spans="3:16" x14ac:dyDescent="0.3">
      <c r="D7" t="str">
        <v>3-p</v>
      </c>
    </row>
    <row r="14" spans="3:16" x14ac:dyDescent="0.3">
      <c r="I14" t="s">
        <v>14</v>
      </c>
    </row>
    <row r="20" spans="9:9" x14ac:dyDescent="0.3">
      <c r="I20" t="s">
        <v>15</v>
      </c>
    </row>
  </sheetData>
  <dataValidations count="1">
    <dataValidation type="list" allowBlank="1" showInputMessage="1" showErrorMessage="1" sqref="E4" xr:uid="{8AB01C72-0457-4130-BCEA-60FE6686AF92}">
      <formula1>$D$5:$D$101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Button1_Click">
                <anchor moveWithCells="1" sizeWithCells="1">
                  <from>
                    <xdr:col>13</xdr:col>
                    <xdr:colOff>7620</xdr:colOff>
                    <xdr:row>1</xdr:row>
                    <xdr:rowOff>160020</xdr:rowOff>
                  </from>
                  <to>
                    <xdr:col>13</xdr:col>
                    <xdr:colOff>586740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LoadToDo">
                <anchor moveWithCells="1" sizeWithCells="1">
                  <from>
                    <xdr:col>6</xdr:col>
                    <xdr:colOff>0</xdr:colOff>
                    <xdr:row>1</xdr:row>
                    <xdr:rowOff>175260</xdr:rowOff>
                  </from>
                  <to>
                    <xdr:col>7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3A3424-5D95-4115-B4EC-DF663B23D2AA}">
          <x14:formula1>
            <xm:f>Backend!$D$5:$D$100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E6BB-C53D-4CFC-9277-E638900FB39E}">
  <sheetPr codeName="Sheet3"/>
  <dimension ref="G3:H9"/>
  <sheetViews>
    <sheetView workbookViewId="0">
      <selection activeCell="L14" sqref="L14"/>
    </sheetView>
  </sheetViews>
  <sheetFormatPr defaultRowHeight="14.4" x14ac:dyDescent="0.3"/>
  <sheetData>
    <row r="3" spans="7:8" x14ac:dyDescent="0.3">
      <c r="G3" t="s">
        <v>21</v>
      </c>
    </row>
    <row r="4" spans="7:8" x14ac:dyDescent="0.3">
      <c r="G4" t="s">
        <v>22</v>
      </c>
    </row>
    <row r="5" spans="7:8" x14ac:dyDescent="0.3">
      <c r="G5" t="s">
        <v>23</v>
      </c>
    </row>
    <row r="6" spans="7:8" x14ac:dyDescent="0.3">
      <c r="G6" t="s">
        <v>24</v>
      </c>
    </row>
    <row r="7" spans="7:8" x14ac:dyDescent="0.3">
      <c r="H7" t="s">
        <v>25</v>
      </c>
    </row>
    <row r="8" spans="7:8" x14ac:dyDescent="0.3">
      <c r="H8" t="s">
        <v>26</v>
      </c>
    </row>
    <row r="9" spans="7:8" x14ac:dyDescent="0.3">
      <c r="H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3C9-AB0C-47A6-8A00-AEF80C15F182}">
  <sheetPr codeName="Sheet4"/>
  <dimension ref="B2:AR100"/>
  <sheetViews>
    <sheetView topLeftCell="U1" zoomScale="70" zoomScaleNormal="70" workbookViewId="0">
      <selection activeCell="AP8" sqref="AP8"/>
    </sheetView>
  </sheetViews>
  <sheetFormatPr defaultRowHeight="14.4" x14ac:dyDescent="0.3"/>
  <cols>
    <col min="1" max="1" width="10" bestFit="1" customWidth="1"/>
    <col min="5" max="5" width="11.109375" bestFit="1" customWidth="1"/>
    <col min="10" max="10" width="4" customWidth="1"/>
    <col min="13" max="13" width="14.77734375" customWidth="1"/>
    <col min="16" max="16" width="10.44140625" bestFit="1" customWidth="1"/>
    <col min="18" max="18" width="3.33203125" bestFit="1" customWidth="1"/>
    <col min="19" max="19" width="10.44140625" bestFit="1" customWidth="1"/>
    <col min="20" max="20" width="12.109375" customWidth="1"/>
    <col min="28" max="28" width="3.33203125" bestFit="1" customWidth="1"/>
    <col min="29" max="29" width="13.44140625" bestFit="1" customWidth="1"/>
    <col min="31" max="31" width="20.6640625" customWidth="1"/>
    <col min="39" max="39" width="16.44140625" bestFit="1" customWidth="1"/>
    <col min="42" max="43" width="16.44140625" bestFit="1" customWidth="1"/>
  </cols>
  <sheetData>
    <row r="2" spans="2:44" x14ac:dyDescent="0.3">
      <c r="AP2" t="s">
        <v>18</v>
      </c>
      <c r="AQ2" s="1"/>
    </row>
    <row r="3" spans="2:44" x14ac:dyDescent="0.3">
      <c r="B3" s="7" t="s">
        <v>0</v>
      </c>
      <c r="H3" s="7" t="s">
        <v>1</v>
      </c>
      <c r="P3" s="7" t="s">
        <v>6</v>
      </c>
      <c r="X3" s="7" t="s">
        <v>7</v>
      </c>
      <c r="AP3" t="s">
        <v>19</v>
      </c>
      <c r="AQ3" t="s">
        <v>20</v>
      </c>
      <c r="AR3" s="13">
        <f>SUM(AR4:AR24)</f>
        <v>2.6666666666569654</v>
      </c>
    </row>
    <row r="4" spans="2:44" x14ac:dyDescent="0.3">
      <c r="B4" s="6" t="s">
        <v>33</v>
      </c>
      <c r="C4" s="6" t="s">
        <v>28</v>
      </c>
      <c r="D4" s="6" t="s">
        <v>37</v>
      </c>
      <c r="E4" s="6" t="s">
        <v>31</v>
      </c>
      <c r="H4" s="6" t="s">
        <v>33</v>
      </c>
      <c r="I4" s="6" t="s">
        <v>32</v>
      </c>
      <c r="J4" s="6" t="s">
        <v>34</v>
      </c>
      <c r="K4" s="6" t="s">
        <v>28</v>
      </c>
      <c r="L4" s="6" t="s">
        <v>37</v>
      </c>
      <c r="M4" s="6" t="s">
        <v>31</v>
      </c>
      <c r="P4" s="6" t="s">
        <v>32</v>
      </c>
      <c r="Q4" s="6" t="s">
        <v>35</v>
      </c>
      <c r="R4" s="6" t="s">
        <v>34</v>
      </c>
      <c r="S4" s="6" t="s">
        <v>28</v>
      </c>
      <c r="T4" s="6" t="s">
        <v>29</v>
      </c>
      <c r="U4" s="6" t="s">
        <v>30</v>
      </c>
      <c r="X4" s="6" t="s">
        <v>33</v>
      </c>
      <c r="Y4" s="6" t="s">
        <v>32</v>
      </c>
      <c r="Z4" s="6" t="s">
        <v>35</v>
      </c>
      <c r="AA4" s="6" t="s">
        <v>36</v>
      </c>
      <c r="AB4" s="6" t="s">
        <v>34</v>
      </c>
      <c r="AC4" s="6" t="s">
        <v>37</v>
      </c>
      <c r="AD4" s="6" t="s">
        <v>28</v>
      </c>
      <c r="AE4" s="6" t="s">
        <v>31</v>
      </c>
      <c r="AF4" s="6" t="s">
        <v>11</v>
      </c>
      <c r="AP4" s="1" cm="1">
        <f t="array" ref="AP4:AP24">_xlfn._xlws.FILTER(_xlfn._xlws.SORT(Calender!$G$3:$G$50),_xlfn._xlws.SORT(Calender!$G$3:$G$50)&lt;&gt;0)</f>
        <v>45566.458333333336</v>
      </c>
      <c r="AQ4" s="1" cm="1">
        <f t="array" ref="AQ4:AQ24">_xlfn._xlws.FILTER(_xlfn._xlws.SORT(Calender!$J$3:$J$50),_xlfn._xlws.SORT(Calender!$J$3:$J$50)&lt;&gt;0)</f>
        <v>45566.520833333336</v>
      </c>
      <c r="AR4" s="11">
        <f>AQ4-AP4</f>
        <v>6.25E-2</v>
      </c>
    </row>
    <row r="5" spans="2:44" x14ac:dyDescent="0.3">
      <c r="B5">
        <v>1</v>
      </c>
      <c r="C5" t="s">
        <v>38</v>
      </c>
      <c r="D5" t="str">
        <f>IF(C5="","",B5&amp;"-"&amp;C5)</f>
        <v>1-ph</v>
      </c>
      <c r="H5">
        <v>1</v>
      </c>
      <c r="I5">
        <v>1</v>
      </c>
      <c r="J5">
        <v>1</v>
      </c>
      <c r="K5" t="s">
        <v>40</v>
      </c>
      <c r="L5" t="str">
        <f>J5&amp;"-"&amp;K5</f>
        <v>1-e</v>
      </c>
      <c r="P5">
        <v>1</v>
      </c>
      <c r="Q5">
        <v>1</v>
      </c>
      <c r="R5">
        <v>1</v>
      </c>
      <c r="S5" t="s">
        <v>43</v>
      </c>
      <c r="X5">
        <f>_xlfn.XLOOKUP(Y5,$I$5:$I$100,$H$5:$H$100)</f>
        <v>1</v>
      </c>
      <c r="Y5">
        <f>_xlfn.XLOOKUP(Z5,$Q$5:$Q$100,$P$5:$P$100)</f>
        <v>1</v>
      </c>
      <c r="Z5">
        <v>1</v>
      </c>
      <c r="AA5">
        <v>1</v>
      </c>
      <c r="AB5">
        <v>1</v>
      </c>
      <c r="AC5" t="str">
        <f t="shared" ref="AC5:AC36" si="0">IF(Z5="","","ph"&amp;X5&amp;"-e"&amp;_xlfn.XLOOKUP(Y5,$I$5:$I$100,$J$5:$J$100)&amp;"-o"&amp;_xlfn.XLOOKUP(Z5,$Q$5:$Q$100,$R$5:$R$100)&amp;"-td"&amp;AB5)</f>
        <v>ph1-e1-o1-td1</v>
      </c>
      <c r="AP5" s="1">
        <v>45566.520833333336</v>
      </c>
      <c r="AQ5" s="1">
        <v>45566.625</v>
      </c>
      <c r="AR5" s="11">
        <f t="shared" ref="AR5:AR24" si="1">AQ5-AP5</f>
        <v>0.10416666666424135</v>
      </c>
    </row>
    <row r="6" spans="2:44" x14ac:dyDescent="0.3">
      <c r="B6">
        <v>2</v>
      </c>
      <c r="C6" t="s">
        <v>39</v>
      </c>
      <c r="D6" t="str">
        <f t="shared" ref="D6:D69" si="2">IF(C6="","",B6&amp;"-"&amp;C6)</f>
        <v>2-pé</v>
      </c>
      <c r="H6">
        <v>2</v>
      </c>
      <c r="I6">
        <v>2</v>
      </c>
      <c r="J6" cm="1">
        <f t="array" ref="J6">MAX(IF($H$5:H5=H6,$J$5:J5))+1</f>
        <v>1</v>
      </c>
      <c r="K6" t="s">
        <v>41</v>
      </c>
      <c r="L6" t="str">
        <f t="shared" ref="L6:L69" si="3">IF(K6="","",J6&amp;"-"&amp;K6)</f>
        <v>1-r</v>
      </c>
      <c r="P6">
        <v>1</v>
      </c>
      <c r="Q6">
        <v>2</v>
      </c>
      <c r="R6" cm="1">
        <f t="array" ref="R6">MAX(IF($P$5:P5=P6,$R$5:R5))+1</f>
        <v>2</v>
      </c>
      <c r="S6" t="s">
        <v>44</v>
      </c>
      <c r="X6" t="e">
        <f t="shared" ref="X6:X69" si="4">_xlfn.XLOOKUP(Y6,$I$5:$I$100,$H$5:$H$100)</f>
        <v>#N/A</v>
      </c>
      <c r="Y6" t="e">
        <f t="shared" ref="Y6:Y69" si="5">_xlfn.XLOOKUP(Z6,$Q$5:$Q$100,$P$5:$P$100)</f>
        <v>#N/A</v>
      </c>
      <c r="AA6">
        <v>2</v>
      </c>
      <c r="AB6" cm="1">
        <f t="array" ref="AB6">MAX(IF($Z$5:Z5=H6,$AB$5:AB5))+1</f>
        <v>1</v>
      </c>
      <c r="AC6" t="str">
        <f t="shared" si="0"/>
        <v/>
      </c>
      <c r="AP6" s="1">
        <v>45569.479166666664</v>
      </c>
      <c r="AQ6" s="1">
        <v>45569.645833333336</v>
      </c>
      <c r="AR6" s="11">
        <f t="shared" si="1"/>
        <v>0.16666666667151731</v>
      </c>
    </row>
    <row r="7" spans="2:44" x14ac:dyDescent="0.3">
      <c r="B7">
        <v>3</v>
      </c>
      <c r="D7" t="str">
        <f t="shared" si="2"/>
        <v/>
      </c>
      <c r="H7">
        <v>1</v>
      </c>
      <c r="I7">
        <v>3</v>
      </c>
      <c r="J7" cm="1">
        <f t="array" ref="J7">MAX(IF($H$5:H6=H7,$J$5:J6))+1</f>
        <v>2</v>
      </c>
      <c r="K7" t="s">
        <v>42</v>
      </c>
      <c r="L7" t="str">
        <f t="shared" si="3"/>
        <v>2-t</v>
      </c>
      <c r="P7">
        <v>2</v>
      </c>
      <c r="Q7">
        <v>3</v>
      </c>
      <c r="R7" cm="1">
        <f t="array" ref="R7">MAX(IF($P$5:P6=P7,$R$5:R6))+1</f>
        <v>1</v>
      </c>
      <c r="S7" t="s">
        <v>40</v>
      </c>
      <c r="X7" t="e">
        <f t="shared" si="4"/>
        <v>#N/A</v>
      </c>
      <c r="Y7" t="e">
        <f t="shared" si="5"/>
        <v>#N/A</v>
      </c>
      <c r="AA7">
        <v>3</v>
      </c>
      <c r="AB7" cm="1">
        <f t="array" ref="AB7">MAX(IF($Z$5:Z6=H7,$AB$5:AB6))+1</f>
        <v>2</v>
      </c>
      <c r="AC7" t="str">
        <f t="shared" si="0"/>
        <v/>
      </c>
      <c r="AP7" s="1">
        <v>45572.25</v>
      </c>
      <c r="AQ7" s="1">
        <v>45572.416666666664</v>
      </c>
      <c r="AR7" s="11">
        <f t="shared" si="1"/>
        <v>0.16666666666424135</v>
      </c>
    </row>
    <row r="8" spans="2:44" x14ac:dyDescent="0.3">
      <c r="D8" t="str">
        <f t="shared" si="2"/>
        <v/>
      </c>
      <c r="H8">
        <v>2</v>
      </c>
      <c r="I8">
        <v>4</v>
      </c>
      <c r="J8" cm="1">
        <f t="array" ref="J8">MAX(IF($H$5:H7=H8,$J$5:J7))+1</f>
        <v>2</v>
      </c>
      <c r="K8" t="s">
        <v>46</v>
      </c>
      <c r="L8" t="str">
        <f t="shared" si="3"/>
        <v>2-i</v>
      </c>
      <c r="P8">
        <v>3</v>
      </c>
      <c r="Q8">
        <v>4</v>
      </c>
      <c r="R8" cm="1">
        <f t="array" ref="R8">MAX(IF($P$5:P7=P8,$R$5:R7))+1</f>
        <v>1</v>
      </c>
      <c r="S8" t="s">
        <v>42</v>
      </c>
      <c r="X8" t="e">
        <f t="shared" si="4"/>
        <v>#N/A</v>
      </c>
      <c r="Y8" t="e">
        <f t="shared" si="5"/>
        <v>#N/A</v>
      </c>
      <c r="AA8">
        <v>4</v>
      </c>
      <c r="AB8" cm="1">
        <f t="array" ref="AB8">MAX(IF($Z$5:Z7=H8,$AB$5:AB7))+1</f>
        <v>1</v>
      </c>
      <c r="AC8" t="str">
        <f t="shared" si="0"/>
        <v/>
      </c>
      <c r="AM8" s="1"/>
      <c r="AP8" s="1">
        <v>45573.25</v>
      </c>
      <c r="AQ8" s="1">
        <v>45573.416666666664</v>
      </c>
      <c r="AR8" s="11">
        <f t="shared" si="1"/>
        <v>0.16666666666424135</v>
      </c>
    </row>
    <row r="9" spans="2:44" x14ac:dyDescent="0.3">
      <c r="D9" t="str">
        <f t="shared" si="2"/>
        <v/>
      </c>
      <c r="H9">
        <v>2</v>
      </c>
      <c r="I9">
        <v>5</v>
      </c>
      <c r="J9" cm="1">
        <f t="array" ref="J9">MAX(IF($H$5:H8=H9,$J$5:J8))+1</f>
        <v>3</v>
      </c>
      <c r="K9" t="s">
        <v>47</v>
      </c>
      <c r="L9" t="str">
        <f t="shared" si="3"/>
        <v>3-p</v>
      </c>
      <c r="P9">
        <v>2</v>
      </c>
      <c r="Q9">
        <v>5</v>
      </c>
      <c r="R9" cm="1">
        <f t="array" ref="R9">MAX(IF($P$5:P8=P9,$R$5:R8))+1</f>
        <v>2</v>
      </c>
      <c r="S9" t="s">
        <v>45</v>
      </c>
      <c r="X9" t="e">
        <f t="shared" si="4"/>
        <v>#N/A</v>
      </c>
      <c r="Y9" t="e">
        <f t="shared" si="5"/>
        <v>#N/A</v>
      </c>
      <c r="AA9">
        <v>5</v>
      </c>
      <c r="AB9" cm="1">
        <f t="array" ref="AB9">MAX(IF($Z$5:Z8=H9,$AB$5:AB8))+1</f>
        <v>1</v>
      </c>
      <c r="AC9" t="str">
        <f t="shared" si="0"/>
        <v/>
      </c>
      <c r="AP9" s="1">
        <v>45601.520833333336</v>
      </c>
      <c r="AQ9" s="1">
        <v>45601.6875</v>
      </c>
      <c r="AR9" s="11">
        <f t="shared" si="1"/>
        <v>0.16666666666424135</v>
      </c>
    </row>
    <row r="10" spans="2:44" x14ac:dyDescent="0.3">
      <c r="D10" t="str">
        <f t="shared" si="2"/>
        <v/>
      </c>
      <c r="I10">
        <v>6</v>
      </c>
      <c r="J10" cm="1">
        <f t="array" ref="J10">MAX(IF($H$5:H9=H10,$J$5:J9))+1</f>
        <v>1</v>
      </c>
      <c r="L10" t="str">
        <f t="shared" si="3"/>
        <v/>
      </c>
      <c r="P10">
        <v>1</v>
      </c>
      <c r="Q10">
        <v>6</v>
      </c>
      <c r="R10" cm="1">
        <f t="array" ref="R10">MAX(IF($P$5:P9=P10,$R$5:R9))+1</f>
        <v>3</v>
      </c>
      <c r="S10" t="s">
        <v>45</v>
      </c>
      <c r="X10" t="e">
        <f t="shared" si="4"/>
        <v>#N/A</v>
      </c>
      <c r="Y10" t="e">
        <f t="shared" si="5"/>
        <v>#N/A</v>
      </c>
      <c r="AA10">
        <v>6</v>
      </c>
      <c r="AB10" cm="1">
        <f t="array" ref="AB10">MAX(IF($Z$5:Z9=H10,$AB$5:AB9))+1</f>
        <v>3</v>
      </c>
      <c r="AC10" t="str">
        <f t="shared" si="0"/>
        <v/>
      </c>
      <c r="AP10" s="1">
        <v>45609.291666666664</v>
      </c>
      <c r="AQ10" s="1">
        <v>45609.458333333336</v>
      </c>
      <c r="AR10" s="11">
        <f t="shared" si="1"/>
        <v>0.16666666667151731</v>
      </c>
    </row>
    <row r="11" spans="2:44" x14ac:dyDescent="0.3">
      <c r="D11" t="str">
        <f t="shared" si="2"/>
        <v/>
      </c>
      <c r="I11">
        <v>7</v>
      </c>
      <c r="J11" cm="1">
        <f t="array" ref="J11">MAX(IF($H$5:H10=H11,$J$5:J10))+1</f>
        <v>2</v>
      </c>
      <c r="L11" t="str">
        <f t="shared" si="3"/>
        <v/>
      </c>
      <c r="Q11">
        <v>7</v>
      </c>
      <c r="R11" cm="1">
        <f t="array" ref="R11">MAX(IF($P$5:P10=P11,$R$5:R10))+1</f>
        <v>1</v>
      </c>
      <c r="X11" t="e">
        <f t="shared" si="4"/>
        <v>#N/A</v>
      </c>
      <c r="Y11" t="e">
        <f t="shared" si="5"/>
        <v>#N/A</v>
      </c>
      <c r="AA11">
        <v>7</v>
      </c>
      <c r="AB11" cm="1">
        <f t="array" ref="AB11">MAX(IF($Z$5:Z10=H11,$AB$5:AB10))+1</f>
        <v>4</v>
      </c>
      <c r="AC11" t="str">
        <f t="shared" si="0"/>
        <v/>
      </c>
      <c r="AP11" s="1">
        <v>45609.520833333336</v>
      </c>
      <c r="AQ11" s="1">
        <v>45609.604166666664</v>
      </c>
      <c r="AR11" s="11">
        <f t="shared" si="1"/>
        <v>8.3333333328482695E-2</v>
      </c>
    </row>
    <row r="12" spans="2:44" x14ac:dyDescent="0.3">
      <c r="D12" t="str">
        <f t="shared" si="2"/>
        <v/>
      </c>
      <c r="I12">
        <v>8</v>
      </c>
      <c r="J12" cm="1">
        <f t="array" ref="J12">MAX(IF($H$5:H11=H12,$J$5:J11))+1</f>
        <v>3</v>
      </c>
      <c r="L12" t="str">
        <f t="shared" si="3"/>
        <v/>
      </c>
      <c r="Q12">
        <v>8</v>
      </c>
      <c r="R12" cm="1">
        <f t="array" ref="R12">MAX(IF($P$5:P11=P12,$R$5:R11))+1</f>
        <v>2</v>
      </c>
      <c r="X12" t="e">
        <f t="shared" si="4"/>
        <v>#N/A</v>
      </c>
      <c r="Y12" t="e">
        <f t="shared" si="5"/>
        <v>#N/A</v>
      </c>
      <c r="AA12">
        <v>8</v>
      </c>
      <c r="AB12" cm="1">
        <f t="array" ref="AB12">MAX(IF($Z$5:Z11=H12,$AB$5:AB11))+1</f>
        <v>5</v>
      </c>
      <c r="AC12" t="str">
        <f t="shared" si="0"/>
        <v/>
      </c>
      <c r="AP12" s="1">
        <v>45632.291666666664</v>
      </c>
      <c r="AQ12" s="1">
        <v>45632.416666666664</v>
      </c>
      <c r="AR12" s="11">
        <f t="shared" si="1"/>
        <v>0.125</v>
      </c>
    </row>
    <row r="13" spans="2:44" x14ac:dyDescent="0.3">
      <c r="D13" t="str">
        <f t="shared" si="2"/>
        <v/>
      </c>
      <c r="I13">
        <v>9</v>
      </c>
      <c r="J13" cm="1">
        <f t="array" ref="J13">MAX(IF($H$5:H12=H13,$J$5:J12))+1</f>
        <v>4</v>
      </c>
      <c r="L13" t="str">
        <f t="shared" si="3"/>
        <v/>
      </c>
      <c r="Q13">
        <v>9</v>
      </c>
      <c r="R13" cm="1">
        <f t="array" ref="R13">MAX(IF($P$5:P12=P13,$R$5:R12))+1</f>
        <v>3</v>
      </c>
      <c r="X13" t="e">
        <f t="shared" si="4"/>
        <v>#N/A</v>
      </c>
      <c r="Y13" t="e">
        <f t="shared" si="5"/>
        <v>#N/A</v>
      </c>
      <c r="AA13">
        <v>9</v>
      </c>
      <c r="AB13" cm="1">
        <f t="array" ref="AB13">MAX(IF($Z$5:Z12=H13,$AB$5:AB12))+1</f>
        <v>6</v>
      </c>
      <c r="AC13" t="str">
        <f t="shared" si="0"/>
        <v/>
      </c>
      <c r="AP13" s="1">
        <v>45637.520833333336</v>
      </c>
      <c r="AQ13" s="1">
        <v>45637.645833333336</v>
      </c>
      <c r="AR13" s="11">
        <f t="shared" si="1"/>
        <v>0.125</v>
      </c>
    </row>
    <row r="14" spans="2:44" x14ac:dyDescent="0.3">
      <c r="D14" t="str">
        <f t="shared" si="2"/>
        <v/>
      </c>
      <c r="I14">
        <v>10</v>
      </c>
      <c r="J14" cm="1">
        <f t="array" ref="J14">MAX(IF($H$5:H13=H14,$J$5:J13))+1</f>
        <v>5</v>
      </c>
      <c r="L14" t="str">
        <f t="shared" si="3"/>
        <v/>
      </c>
      <c r="Q14">
        <v>10</v>
      </c>
      <c r="R14" cm="1">
        <f t="array" ref="R14">MAX(IF($P$5:P13=P14,$R$5:R13))+1</f>
        <v>4</v>
      </c>
      <c r="X14" t="e">
        <f t="shared" si="4"/>
        <v>#N/A</v>
      </c>
      <c r="Y14" t="e">
        <f t="shared" si="5"/>
        <v>#N/A</v>
      </c>
      <c r="AA14">
        <v>10</v>
      </c>
      <c r="AB14" cm="1">
        <f t="array" ref="AB14">MAX(IF($Z$5:Z13=H14,$AB$5:AB13))+1</f>
        <v>7</v>
      </c>
      <c r="AC14" t="str">
        <f t="shared" si="0"/>
        <v/>
      </c>
      <c r="AP14" s="1">
        <v>45664.520833333336</v>
      </c>
      <c r="AQ14" s="1">
        <v>45664.6875</v>
      </c>
      <c r="AR14" s="11">
        <f t="shared" si="1"/>
        <v>0.16666666666424135</v>
      </c>
    </row>
    <row r="15" spans="2:44" x14ac:dyDescent="0.3">
      <c r="D15" t="str">
        <f t="shared" si="2"/>
        <v/>
      </c>
      <c r="I15">
        <v>11</v>
      </c>
      <c r="J15" cm="1">
        <f t="array" ref="J15">MAX(IF($H$5:H14=H15,$J$5:J14))+1</f>
        <v>6</v>
      </c>
      <c r="L15" t="str">
        <f t="shared" si="3"/>
        <v/>
      </c>
      <c r="Q15">
        <v>11</v>
      </c>
      <c r="R15" cm="1">
        <f t="array" ref="R15">MAX(IF($P$5:P14=P15,$R$5:R14))+1</f>
        <v>5</v>
      </c>
      <c r="X15" t="e">
        <f t="shared" si="4"/>
        <v>#N/A</v>
      </c>
      <c r="Y15" t="e">
        <f t="shared" si="5"/>
        <v>#N/A</v>
      </c>
      <c r="AA15">
        <v>11</v>
      </c>
      <c r="AB15" cm="1">
        <f t="array" ref="AB15">MAX(IF($Z$5:Z14=H15,$AB$5:AB14))+1</f>
        <v>8</v>
      </c>
      <c r="AC15" t="str">
        <f t="shared" si="0"/>
        <v/>
      </c>
      <c r="AP15" s="1">
        <v>45665.520833333336</v>
      </c>
      <c r="AQ15" s="1">
        <v>45665.6875</v>
      </c>
      <c r="AR15" s="11">
        <f t="shared" si="1"/>
        <v>0.16666666666424135</v>
      </c>
    </row>
    <row r="16" spans="2:44" x14ac:dyDescent="0.3">
      <c r="D16" t="str">
        <f t="shared" si="2"/>
        <v/>
      </c>
      <c r="I16">
        <v>12</v>
      </c>
      <c r="J16" cm="1">
        <f t="array" ref="J16">MAX(IF($H$5:H15=H16,$J$5:J15))+1</f>
        <v>7</v>
      </c>
      <c r="L16" t="str">
        <f t="shared" si="3"/>
        <v/>
      </c>
      <c r="Q16">
        <v>12</v>
      </c>
      <c r="R16" cm="1">
        <f t="array" ref="R16">MAX(IF($P$5:P15=P16,$R$5:R15))+1</f>
        <v>6</v>
      </c>
      <c r="X16" t="e">
        <f t="shared" si="4"/>
        <v>#N/A</v>
      </c>
      <c r="Y16" t="e">
        <f t="shared" si="5"/>
        <v>#N/A</v>
      </c>
      <c r="AA16">
        <v>12</v>
      </c>
      <c r="AB16" cm="1">
        <f t="array" ref="AB16">MAX(IF($Z$5:Z15=H16,$AB$5:AB15))+1</f>
        <v>9</v>
      </c>
      <c r="AC16" t="str">
        <f t="shared" si="0"/>
        <v/>
      </c>
      <c r="AP16" s="1">
        <v>45666.520833333336</v>
      </c>
      <c r="AQ16" s="1">
        <v>45666.6875</v>
      </c>
      <c r="AR16" s="11">
        <f t="shared" si="1"/>
        <v>0.16666666666424135</v>
      </c>
    </row>
    <row r="17" spans="4:44" x14ac:dyDescent="0.3">
      <c r="D17" t="str">
        <f t="shared" si="2"/>
        <v/>
      </c>
      <c r="I17">
        <v>13</v>
      </c>
      <c r="J17" cm="1">
        <f t="array" ref="J17">MAX(IF($H$5:H16=H17,$J$5:J16))+1</f>
        <v>8</v>
      </c>
      <c r="L17" t="str">
        <f t="shared" si="3"/>
        <v/>
      </c>
      <c r="Q17">
        <v>13</v>
      </c>
      <c r="R17" cm="1">
        <f t="array" ref="R17">MAX(IF($P$5:P16=P17,$R$5:R16))+1</f>
        <v>7</v>
      </c>
      <c r="X17" t="e">
        <f t="shared" si="4"/>
        <v>#N/A</v>
      </c>
      <c r="Y17" t="e">
        <f t="shared" si="5"/>
        <v>#N/A</v>
      </c>
      <c r="AA17">
        <v>13</v>
      </c>
      <c r="AB17" cm="1">
        <f t="array" ref="AB17">MAX(IF($Z$5:Z16=H17,$AB$5:AB16))+1</f>
        <v>10</v>
      </c>
      <c r="AC17" t="str">
        <f t="shared" si="0"/>
        <v/>
      </c>
      <c r="AP17" s="1">
        <v>45667.520833333336</v>
      </c>
      <c r="AQ17" s="1">
        <v>45667.6875</v>
      </c>
      <c r="AR17" s="11">
        <f t="shared" si="1"/>
        <v>0.16666666666424135</v>
      </c>
    </row>
    <row r="18" spans="4:44" x14ac:dyDescent="0.3">
      <c r="D18" t="str">
        <f t="shared" si="2"/>
        <v/>
      </c>
      <c r="I18">
        <v>14</v>
      </c>
      <c r="J18" cm="1">
        <f t="array" ref="J18">MAX(IF($H$5:H17=H18,$J$5:J17))+1</f>
        <v>9</v>
      </c>
      <c r="L18" t="str">
        <f t="shared" si="3"/>
        <v/>
      </c>
      <c r="Q18">
        <v>14</v>
      </c>
      <c r="R18" cm="1">
        <f t="array" ref="R18">MAX(IF($P$5:P17=P18,$R$5:R17))+1</f>
        <v>8</v>
      </c>
      <c r="X18" t="e">
        <f t="shared" si="4"/>
        <v>#N/A</v>
      </c>
      <c r="Y18" t="e">
        <f t="shared" si="5"/>
        <v>#N/A</v>
      </c>
      <c r="AA18">
        <v>14</v>
      </c>
      <c r="AB18" cm="1">
        <f t="array" ref="AB18">MAX(IF($Z$5:Z17=H18,$AB$5:AB17))+1</f>
        <v>11</v>
      </c>
      <c r="AC18" t="str">
        <f t="shared" si="0"/>
        <v/>
      </c>
      <c r="AP18" s="1">
        <v>45670.375</v>
      </c>
      <c r="AQ18" s="1">
        <v>45670.458333333336</v>
      </c>
      <c r="AR18" s="11">
        <f t="shared" si="1"/>
        <v>8.3333333335758653E-2</v>
      </c>
    </row>
    <row r="19" spans="4:44" x14ac:dyDescent="0.3">
      <c r="D19" t="str">
        <f t="shared" si="2"/>
        <v/>
      </c>
      <c r="I19">
        <v>15</v>
      </c>
      <c r="J19" cm="1">
        <f t="array" ref="J19">MAX(IF($H$5:H18=H19,$J$5:J18))+1</f>
        <v>10</v>
      </c>
      <c r="L19" t="str">
        <f t="shared" si="3"/>
        <v/>
      </c>
      <c r="Q19">
        <v>15</v>
      </c>
      <c r="R19" cm="1">
        <f t="array" ref="R19">MAX(IF($P$5:P18=P19,$R$5:R18))+1</f>
        <v>9</v>
      </c>
      <c r="X19" t="e">
        <f t="shared" si="4"/>
        <v>#N/A</v>
      </c>
      <c r="Y19" t="e">
        <f t="shared" si="5"/>
        <v>#N/A</v>
      </c>
      <c r="AA19">
        <v>15</v>
      </c>
      <c r="AB19" cm="1">
        <f t="array" ref="AB19">MAX(IF($Z$5:Z18=H19,$AB$5:AB18))+1</f>
        <v>12</v>
      </c>
      <c r="AC19" t="str">
        <f t="shared" si="0"/>
        <v/>
      </c>
      <c r="AP19" s="1">
        <v>45671.291666666664</v>
      </c>
      <c r="AQ19" s="1">
        <v>45671.458333333336</v>
      </c>
      <c r="AR19" s="11">
        <f t="shared" si="1"/>
        <v>0.16666666667151731</v>
      </c>
    </row>
    <row r="20" spans="4:44" x14ac:dyDescent="0.3">
      <c r="D20" t="str">
        <f t="shared" si="2"/>
        <v/>
      </c>
      <c r="I20">
        <v>16</v>
      </c>
      <c r="J20" cm="1">
        <f t="array" ref="J20">MAX(IF($H$5:H19=H20,$J$5:J19))+1</f>
        <v>11</v>
      </c>
      <c r="L20" t="str">
        <f t="shared" si="3"/>
        <v/>
      </c>
      <c r="Q20">
        <v>16</v>
      </c>
      <c r="R20" cm="1">
        <f t="array" ref="R20">MAX(IF($P$5:P19=P20,$R$5:R19))+1</f>
        <v>10</v>
      </c>
      <c r="X20" t="e">
        <f t="shared" si="4"/>
        <v>#N/A</v>
      </c>
      <c r="Y20" t="e">
        <f t="shared" si="5"/>
        <v>#N/A</v>
      </c>
      <c r="AA20">
        <v>16</v>
      </c>
      <c r="AB20" cm="1">
        <f t="array" ref="AB20">MAX(IF($Z$5:Z19=H20,$AB$5:AB19))+1</f>
        <v>13</v>
      </c>
      <c r="AC20" t="str">
        <f t="shared" si="0"/>
        <v/>
      </c>
      <c r="AP20" s="1">
        <v>45671.520833333336</v>
      </c>
      <c r="AQ20" s="1">
        <v>45671.604166666664</v>
      </c>
      <c r="AR20" s="11">
        <f t="shared" si="1"/>
        <v>8.3333333328482695E-2</v>
      </c>
    </row>
    <row r="21" spans="4:44" x14ac:dyDescent="0.3">
      <c r="D21" t="str">
        <f t="shared" si="2"/>
        <v/>
      </c>
      <c r="I21">
        <v>17</v>
      </c>
      <c r="J21" cm="1">
        <f t="array" ref="J21">MAX(IF($H$5:H20=H21,$J$5:J20))+1</f>
        <v>12</v>
      </c>
      <c r="L21" t="str">
        <f t="shared" si="3"/>
        <v/>
      </c>
      <c r="Q21">
        <v>17</v>
      </c>
      <c r="R21" cm="1">
        <f t="array" ref="R21">MAX(IF($P$5:P20=P21,$R$5:R20))+1</f>
        <v>11</v>
      </c>
      <c r="X21" t="e">
        <f t="shared" si="4"/>
        <v>#N/A</v>
      </c>
      <c r="Y21" t="e">
        <f t="shared" si="5"/>
        <v>#N/A</v>
      </c>
      <c r="AA21">
        <v>17</v>
      </c>
      <c r="AB21" cm="1">
        <f t="array" ref="AB21">MAX(IF($Z$5:Z20=H21,$AB$5:AB20))+1</f>
        <v>14</v>
      </c>
      <c r="AC21" t="str">
        <f t="shared" si="0"/>
        <v/>
      </c>
      <c r="AP21" s="1">
        <v>45677.541666666664</v>
      </c>
      <c r="AQ21" s="1">
        <v>45677.666666666664</v>
      </c>
      <c r="AR21" s="11">
        <f t="shared" si="1"/>
        <v>0.125</v>
      </c>
    </row>
    <row r="22" spans="4:44" x14ac:dyDescent="0.3">
      <c r="D22" t="str">
        <f t="shared" si="2"/>
        <v/>
      </c>
      <c r="I22">
        <v>18</v>
      </c>
      <c r="J22" cm="1">
        <f t="array" ref="J22">MAX(IF($H$5:H21=H22,$J$5:J21))+1</f>
        <v>13</v>
      </c>
      <c r="L22" t="str">
        <f t="shared" si="3"/>
        <v/>
      </c>
      <c r="Q22">
        <v>18</v>
      </c>
      <c r="R22" cm="1">
        <f t="array" ref="R22">MAX(IF($P$5:P21=P22,$R$5:R21))+1</f>
        <v>12</v>
      </c>
      <c r="X22" t="e">
        <f t="shared" si="4"/>
        <v>#N/A</v>
      </c>
      <c r="Y22" t="e">
        <f t="shared" si="5"/>
        <v>#N/A</v>
      </c>
      <c r="AA22">
        <v>18</v>
      </c>
      <c r="AB22" cm="1">
        <f t="array" ref="AB22">MAX(IF($Z$5:Z21=H22,$AB$5:AB21))+1</f>
        <v>15</v>
      </c>
      <c r="AC22" t="str">
        <f t="shared" si="0"/>
        <v/>
      </c>
      <c r="AP22" s="1">
        <v>45680.5</v>
      </c>
      <c r="AQ22" s="1">
        <v>45680.541666666664</v>
      </c>
      <c r="AR22" s="11">
        <f t="shared" si="1"/>
        <v>4.1666666664241347E-2</v>
      </c>
    </row>
    <row r="23" spans="4:44" x14ac:dyDescent="0.3">
      <c r="D23" t="str">
        <f t="shared" si="2"/>
        <v/>
      </c>
      <c r="I23">
        <v>19</v>
      </c>
      <c r="J23" cm="1">
        <f t="array" ref="J23">MAX(IF($H$5:H22=H23,$J$5:J22))+1</f>
        <v>14</v>
      </c>
      <c r="L23" t="str">
        <f t="shared" si="3"/>
        <v/>
      </c>
      <c r="Q23">
        <v>19</v>
      </c>
      <c r="R23" cm="1">
        <f t="array" ref="R23">MAX(IF($P$5:P22=P23,$R$5:R22))+1</f>
        <v>13</v>
      </c>
      <c r="X23" t="e">
        <f t="shared" si="4"/>
        <v>#N/A</v>
      </c>
      <c r="Y23" t="e">
        <f t="shared" si="5"/>
        <v>#N/A</v>
      </c>
      <c r="AA23">
        <v>19</v>
      </c>
      <c r="AB23" cm="1">
        <f t="array" ref="AB23">MAX(IF($Z$5:Z22=H23,$AB$5:AB22))+1</f>
        <v>16</v>
      </c>
      <c r="AC23" t="str">
        <f t="shared" si="0"/>
        <v/>
      </c>
      <c r="AP23" s="1">
        <v>45680.541666666664</v>
      </c>
      <c r="AQ23" s="1">
        <v>45680.625</v>
      </c>
      <c r="AR23" s="11">
        <f t="shared" si="1"/>
        <v>8.3333333335758653E-2</v>
      </c>
    </row>
    <row r="24" spans="4:44" x14ac:dyDescent="0.3">
      <c r="D24" t="str">
        <f t="shared" si="2"/>
        <v/>
      </c>
      <c r="I24">
        <v>20</v>
      </c>
      <c r="J24" cm="1">
        <f t="array" ref="J24">MAX(IF($H$5:H23=H24,$J$5:J23))+1</f>
        <v>15</v>
      </c>
      <c r="L24" t="str">
        <f t="shared" si="3"/>
        <v/>
      </c>
      <c r="Q24">
        <v>20</v>
      </c>
      <c r="R24" cm="1">
        <f t="array" ref="R24">MAX(IF($P$5:P23=P24,$R$5:R23))+1</f>
        <v>14</v>
      </c>
      <c r="X24" t="e">
        <f t="shared" si="4"/>
        <v>#N/A</v>
      </c>
      <c r="Y24" t="e">
        <f t="shared" si="5"/>
        <v>#N/A</v>
      </c>
      <c r="AA24">
        <v>20</v>
      </c>
      <c r="AB24" cm="1">
        <f t="array" ref="AB24">MAX(IF($Z$5:Z23=H24,$AB$5:AB23))+1</f>
        <v>17</v>
      </c>
      <c r="AC24" t="str">
        <f t="shared" si="0"/>
        <v/>
      </c>
      <c r="AP24" s="1">
        <v>45680.625</v>
      </c>
      <c r="AQ24" s="1">
        <v>45680.708333333336</v>
      </c>
      <c r="AR24" s="11">
        <f t="shared" si="1"/>
        <v>8.3333333335758653E-2</v>
      </c>
    </row>
    <row r="25" spans="4:44" x14ac:dyDescent="0.3">
      <c r="D25" t="str">
        <f t="shared" si="2"/>
        <v/>
      </c>
      <c r="I25">
        <v>21</v>
      </c>
      <c r="J25" cm="1">
        <f t="array" ref="J25">MAX(IF($H$5:H24=H25,$J$5:J24))+1</f>
        <v>16</v>
      </c>
      <c r="L25" t="str">
        <f t="shared" si="3"/>
        <v/>
      </c>
      <c r="Q25">
        <v>21</v>
      </c>
      <c r="R25" cm="1">
        <f t="array" ref="R25">MAX(IF($P$5:P24=P25,$R$5:R24))+1</f>
        <v>15</v>
      </c>
      <c r="X25" t="e">
        <f t="shared" si="4"/>
        <v>#N/A</v>
      </c>
      <c r="Y25" t="e">
        <f t="shared" si="5"/>
        <v>#N/A</v>
      </c>
      <c r="AA25">
        <v>21</v>
      </c>
      <c r="AB25" cm="1">
        <f t="array" ref="AB25">MAX(IF($Z$5:Z24=H25,$AB$5:AB24))+1</f>
        <v>18</v>
      </c>
      <c r="AC25" t="str">
        <f t="shared" si="0"/>
        <v/>
      </c>
    </row>
    <row r="26" spans="4:44" x14ac:dyDescent="0.3">
      <c r="D26" t="str">
        <f t="shared" si="2"/>
        <v/>
      </c>
      <c r="I26">
        <v>22</v>
      </c>
      <c r="J26" cm="1">
        <f t="array" ref="J26">MAX(IF($H$5:H25=H26,$J$5:J25))+1</f>
        <v>17</v>
      </c>
      <c r="L26" t="str">
        <f t="shared" si="3"/>
        <v/>
      </c>
      <c r="Q26">
        <v>22</v>
      </c>
      <c r="R26" cm="1">
        <f t="array" ref="R26">MAX(IF($P$5:P25=P26,$R$5:R25))+1</f>
        <v>16</v>
      </c>
      <c r="X26" t="e">
        <f t="shared" si="4"/>
        <v>#N/A</v>
      </c>
      <c r="Y26" t="e">
        <f t="shared" si="5"/>
        <v>#N/A</v>
      </c>
      <c r="AA26">
        <v>22</v>
      </c>
      <c r="AB26" cm="1">
        <f t="array" ref="AB26">MAX(IF($Z$5:Z25=H26,$AB$5:AB25))+1</f>
        <v>19</v>
      </c>
      <c r="AC26" t="str">
        <f t="shared" si="0"/>
        <v/>
      </c>
    </row>
    <row r="27" spans="4:44" x14ac:dyDescent="0.3">
      <c r="D27" t="str">
        <f t="shared" si="2"/>
        <v/>
      </c>
      <c r="I27">
        <v>23</v>
      </c>
      <c r="J27" cm="1">
        <f t="array" ref="J27">MAX(IF($H$5:H26=H27,$J$5:J26))+1</f>
        <v>18</v>
      </c>
      <c r="L27" t="str">
        <f t="shared" si="3"/>
        <v/>
      </c>
      <c r="Q27">
        <v>23</v>
      </c>
      <c r="R27" cm="1">
        <f t="array" ref="R27">MAX(IF($P$5:P26=P27,$R$5:R26))+1</f>
        <v>17</v>
      </c>
      <c r="X27" t="e">
        <f t="shared" si="4"/>
        <v>#N/A</v>
      </c>
      <c r="Y27" t="e">
        <f t="shared" si="5"/>
        <v>#N/A</v>
      </c>
      <c r="AA27">
        <v>23</v>
      </c>
      <c r="AB27" cm="1">
        <f t="array" ref="AB27">MAX(IF($Z$5:Z26=H27,$AB$5:AB26))+1</f>
        <v>20</v>
      </c>
      <c r="AC27" t="str">
        <f t="shared" si="0"/>
        <v/>
      </c>
    </row>
    <row r="28" spans="4:44" x14ac:dyDescent="0.3">
      <c r="D28" t="str">
        <f t="shared" si="2"/>
        <v/>
      </c>
      <c r="I28">
        <v>24</v>
      </c>
      <c r="J28" cm="1">
        <f t="array" ref="J28">MAX(IF($H$5:H27=H28,$J$5:J27))+1</f>
        <v>19</v>
      </c>
      <c r="L28" t="str">
        <f t="shared" si="3"/>
        <v/>
      </c>
      <c r="Q28">
        <v>24</v>
      </c>
      <c r="R28" cm="1">
        <f t="array" ref="R28">MAX(IF($P$5:P27=P28,$R$5:R27))+1</f>
        <v>18</v>
      </c>
      <c r="X28" t="e">
        <f t="shared" si="4"/>
        <v>#N/A</v>
      </c>
      <c r="Y28" t="e">
        <f t="shared" si="5"/>
        <v>#N/A</v>
      </c>
      <c r="AA28">
        <v>24</v>
      </c>
      <c r="AB28" cm="1">
        <f t="array" ref="AB28">MAX(IF($Z$5:Z27=H28,$AB$5:AB27))+1</f>
        <v>21</v>
      </c>
      <c r="AC28" t="str">
        <f t="shared" si="0"/>
        <v/>
      </c>
    </row>
    <row r="29" spans="4:44" x14ac:dyDescent="0.3">
      <c r="D29" t="str">
        <f t="shared" si="2"/>
        <v/>
      </c>
      <c r="I29">
        <v>25</v>
      </c>
      <c r="J29" cm="1">
        <f t="array" ref="J29">MAX(IF($H$5:H28=H29,$J$5:J28))+1</f>
        <v>20</v>
      </c>
      <c r="L29" t="str">
        <f t="shared" si="3"/>
        <v/>
      </c>
      <c r="Q29">
        <v>25</v>
      </c>
      <c r="R29" cm="1">
        <f t="array" ref="R29">MAX(IF($P$5:P28=P29,$R$5:R28))+1</f>
        <v>19</v>
      </c>
      <c r="X29" t="e">
        <f t="shared" si="4"/>
        <v>#N/A</v>
      </c>
      <c r="Y29" t="e">
        <f t="shared" si="5"/>
        <v>#N/A</v>
      </c>
      <c r="AA29">
        <v>25</v>
      </c>
      <c r="AB29" cm="1">
        <f t="array" ref="AB29">MAX(IF($Z$5:Z28=H29,$AB$5:AB28))+1</f>
        <v>22</v>
      </c>
      <c r="AC29" t="str">
        <f t="shared" si="0"/>
        <v/>
      </c>
    </row>
    <row r="30" spans="4:44" x14ac:dyDescent="0.3">
      <c r="D30" t="str">
        <f t="shared" si="2"/>
        <v/>
      </c>
      <c r="I30">
        <v>26</v>
      </c>
      <c r="J30" cm="1">
        <f t="array" ref="J30">MAX(IF($H$5:H29=H30,$J$5:J29))+1</f>
        <v>21</v>
      </c>
      <c r="L30" t="str">
        <f t="shared" si="3"/>
        <v/>
      </c>
      <c r="Q30">
        <v>26</v>
      </c>
      <c r="R30" cm="1">
        <f t="array" ref="R30">MAX(IF($P$5:P29=P30,$R$5:R29))+1</f>
        <v>20</v>
      </c>
      <c r="X30" t="e">
        <f t="shared" si="4"/>
        <v>#N/A</v>
      </c>
      <c r="Y30" t="e">
        <f t="shared" si="5"/>
        <v>#N/A</v>
      </c>
      <c r="AA30">
        <v>26</v>
      </c>
      <c r="AB30" cm="1">
        <f t="array" ref="AB30">MAX(IF($Z$5:Z29=H30,$AB$5:AB29))+1</f>
        <v>23</v>
      </c>
      <c r="AC30" t="str">
        <f t="shared" si="0"/>
        <v/>
      </c>
    </row>
    <row r="31" spans="4:44" x14ac:dyDescent="0.3">
      <c r="D31" t="str">
        <f t="shared" si="2"/>
        <v/>
      </c>
      <c r="I31">
        <v>27</v>
      </c>
      <c r="J31" cm="1">
        <f t="array" ref="J31">MAX(IF($H$5:H30=H31,$J$5:J30))+1</f>
        <v>22</v>
      </c>
      <c r="L31" t="str">
        <f t="shared" si="3"/>
        <v/>
      </c>
      <c r="Q31">
        <v>27</v>
      </c>
      <c r="R31" cm="1">
        <f t="array" ref="R31">MAX(IF($P$5:P30=P31,$R$5:R30))+1</f>
        <v>21</v>
      </c>
      <c r="X31" t="e">
        <f t="shared" si="4"/>
        <v>#N/A</v>
      </c>
      <c r="Y31" t="e">
        <f t="shared" si="5"/>
        <v>#N/A</v>
      </c>
      <c r="AA31">
        <v>27</v>
      </c>
      <c r="AB31" cm="1">
        <f t="array" ref="AB31">MAX(IF($Z$5:Z30=H31,$AB$5:AB30))+1</f>
        <v>24</v>
      </c>
      <c r="AC31" t="str">
        <f t="shared" si="0"/>
        <v/>
      </c>
    </row>
    <row r="32" spans="4:44" x14ac:dyDescent="0.3">
      <c r="D32" t="str">
        <f t="shared" si="2"/>
        <v/>
      </c>
      <c r="I32">
        <v>28</v>
      </c>
      <c r="J32" cm="1">
        <f t="array" ref="J32">MAX(IF($H$5:H31=H32,$J$5:J31))+1</f>
        <v>23</v>
      </c>
      <c r="L32" t="str">
        <f t="shared" si="3"/>
        <v/>
      </c>
      <c r="Q32">
        <v>28</v>
      </c>
      <c r="R32" cm="1">
        <f t="array" ref="R32">MAX(IF($P$5:P31=P32,$R$5:R31))+1</f>
        <v>22</v>
      </c>
      <c r="X32" t="e">
        <f t="shared" si="4"/>
        <v>#N/A</v>
      </c>
      <c r="Y32" t="e">
        <f t="shared" si="5"/>
        <v>#N/A</v>
      </c>
      <c r="AA32">
        <v>28</v>
      </c>
      <c r="AB32" cm="1">
        <f t="array" ref="AB32">MAX(IF($Z$5:Z31=H32,$AB$5:AB31))+1</f>
        <v>25</v>
      </c>
      <c r="AC32" t="str">
        <f t="shared" si="0"/>
        <v/>
      </c>
    </row>
    <row r="33" spans="4:29" x14ac:dyDescent="0.3">
      <c r="D33" t="str">
        <f t="shared" si="2"/>
        <v/>
      </c>
      <c r="I33">
        <v>29</v>
      </c>
      <c r="J33" cm="1">
        <f t="array" ref="J33">MAX(IF($H$5:H32=H33,$J$5:J32))+1</f>
        <v>24</v>
      </c>
      <c r="L33" t="str">
        <f t="shared" si="3"/>
        <v/>
      </c>
      <c r="Q33">
        <v>29</v>
      </c>
      <c r="R33" cm="1">
        <f t="array" ref="R33">MAX(IF($P$5:P32=P33,$R$5:R32))+1</f>
        <v>23</v>
      </c>
      <c r="X33" t="e">
        <f t="shared" si="4"/>
        <v>#N/A</v>
      </c>
      <c r="Y33" t="e">
        <f t="shared" si="5"/>
        <v>#N/A</v>
      </c>
      <c r="AA33">
        <v>29</v>
      </c>
      <c r="AB33" cm="1">
        <f t="array" ref="AB33">MAX(IF($Z$5:Z32=H33,$AB$5:AB32))+1</f>
        <v>26</v>
      </c>
      <c r="AC33" t="str">
        <f t="shared" si="0"/>
        <v/>
      </c>
    </row>
    <row r="34" spans="4:29" x14ac:dyDescent="0.3">
      <c r="D34" t="str">
        <f t="shared" si="2"/>
        <v/>
      </c>
      <c r="I34">
        <v>30</v>
      </c>
      <c r="J34" cm="1">
        <f t="array" ref="J34">MAX(IF($H$5:H33=H34,$J$5:J33))+1</f>
        <v>25</v>
      </c>
      <c r="L34" t="str">
        <f t="shared" si="3"/>
        <v/>
      </c>
      <c r="Q34">
        <v>30</v>
      </c>
      <c r="R34" cm="1">
        <f t="array" ref="R34">MAX(IF($P$5:P33=P34,$R$5:R33))+1</f>
        <v>24</v>
      </c>
      <c r="X34" t="e">
        <f t="shared" si="4"/>
        <v>#N/A</v>
      </c>
      <c r="Y34" t="e">
        <f t="shared" si="5"/>
        <v>#N/A</v>
      </c>
      <c r="AA34">
        <v>30</v>
      </c>
      <c r="AB34" cm="1">
        <f t="array" ref="AB34">MAX(IF($Z$5:Z33=H34,$AB$5:AB33))+1</f>
        <v>27</v>
      </c>
      <c r="AC34" t="str">
        <f t="shared" si="0"/>
        <v/>
      </c>
    </row>
    <row r="35" spans="4:29" x14ac:dyDescent="0.3">
      <c r="D35" t="str">
        <f t="shared" si="2"/>
        <v/>
      </c>
      <c r="I35">
        <v>31</v>
      </c>
      <c r="J35" cm="1">
        <f t="array" ref="J35">MAX(IF($H$5:H34=H35,$J$5:J34))+1</f>
        <v>26</v>
      </c>
      <c r="L35" t="str">
        <f t="shared" si="3"/>
        <v/>
      </c>
      <c r="Q35">
        <v>31</v>
      </c>
      <c r="R35" cm="1">
        <f t="array" ref="R35">MAX(IF($P$5:P34=P35,$R$5:R34))+1</f>
        <v>25</v>
      </c>
      <c r="X35" t="e">
        <f t="shared" si="4"/>
        <v>#N/A</v>
      </c>
      <c r="Y35" t="e">
        <f t="shared" si="5"/>
        <v>#N/A</v>
      </c>
      <c r="AA35">
        <v>31</v>
      </c>
      <c r="AB35" cm="1">
        <f t="array" ref="AB35">MAX(IF($Z$5:Z34=H35,$AB$5:AB34))+1</f>
        <v>28</v>
      </c>
      <c r="AC35" t="str">
        <f t="shared" si="0"/>
        <v/>
      </c>
    </row>
    <row r="36" spans="4:29" x14ac:dyDescent="0.3">
      <c r="D36" t="str">
        <f t="shared" si="2"/>
        <v/>
      </c>
      <c r="I36">
        <v>32</v>
      </c>
      <c r="J36" cm="1">
        <f t="array" ref="J36">MAX(IF($H$5:H35=H36,$J$5:J35))+1</f>
        <v>27</v>
      </c>
      <c r="L36" t="str">
        <f t="shared" si="3"/>
        <v/>
      </c>
      <c r="Q36">
        <v>32</v>
      </c>
      <c r="R36" cm="1">
        <f t="array" ref="R36">MAX(IF($P$5:P35=P36,$R$5:R35))+1</f>
        <v>26</v>
      </c>
      <c r="X36" t="e">
        <f t="shared" si="4"/>
        <v>#N/A</v>
      </c>
      <c r="Y36" t="e">
        <f t="shared" si="5"/>
        <v>#N/A</v>
      </c>
      <c r="AA36">
        <v>32</v>
      </c>
      <c r="AB36" cm="1">
        <f t="array" ref="AB36">MAX(IF($Z$5:Z35=H36,$AB$5:AB35))+1</f>
        <v>29</v>
      </c>
      <c r="AC36" t="str">
        <f t="shared" si="0"/>
        <v/>
      </c>
    </row>
    <row r="37" spans="4:29" x14ac:dyDescent="0.3">
      <c r="D37" t="str">
        <f t="shared" si="2"/>
        <v/>
      </c>
      <c r="I37">
        <v>33</v>
      </c>
      <c r="J37" cm="1">
        <f t="array" ref="J37">MAX(IF($H$5:H36=H37,$J$5:J36))+1</f>
        <v>28</v>
      </c>
      <c r="L37" t="str">
        <f t="shared" si="3"/>
        <v/>
      </c>
      <c r="Q37">
        <v>33</v>
      </c>
      <c r="R37" cm="1">
        <f t="array" ref="R37">MAX(IF($P$5:P36=P37,$R$5:R36))+1</f>
        <v>27</v>
      </c>
      <c r="X37" t="e">
        <f t="shared" si="4"/>
        <v>#N/A</v>
      </c>
      <c r="Y37" t="e">
        <f t="shared" si="5"/>
        <v>#N/A</v>
      </c>
      <c r="AA37">
        <v>33</v>
      </c>
      <c r="AB37" cm="1">
        <f t="array" ref="AB37">MAX(IF($Z$5:Z36=H37,$AB$5:AB36))+1</f>
        <v>30</v>
      </c>
      <c r="AC37" t="str">
        <f t="shared" ref="AC37:AC68" si="6">IF(Z37="","","ph"&amp;X37&amp;"-e"&amp;_xlfn.XLOOKUP(Y37,$I$5:$I$100,$J$5:$J$100)&amp;"-o"&amp;_xlfn.XLOOKUP(Z37,$Q$5:$Q$100,$R$5:$R$100)&amp;"-td"&amp;AB37)</f>
        <v/>
      </c>
    </row>
    <row r="38" spans="4:29" x14ac:dyDescent="0.3">
      <c r="D38" t="str">
        <f t="shared" si="2"/>
        <v/>
      </c>
      <c r="I38">
        <v>34</v>
      </c>
      <c r="J38" cm="1">
        <f t="array" ref="J38">MAX(IF($H$5:H37=H38,$J$5:J37))+1</f>
        <v>29</v>
      </c>
      <c r="L38" t="str">
        <f t="shared" si="3"/>
        <v/>
      </c>
      <c r="Q38">
        <v>34</v>
      </c>
      <c r="R38" cm="1">
        <f t="array" ref="R38">MAX(IF($P$5:P37=P38,$R$5:R37))+1</f>
        <v>28</v>
      </c>
      <c r="X38" t="e">
        <f t="shared" si="4"/>
        <v>#N/A</v>
      </c>
      <c r="Y38" t="e">
        <f t="shared" si="5"/>
        <v>#N/A</v>
      </c>
      <c r="AA38">
        <v>34</v>
      </c>
      <c r="AB38" cm="1">
        <f t="array" ref="AB38">MAX(IF($Z$5:Z37=H38,$AB$5:AB37))+1</f>
        <v>31</v>
      </c>
      <c r="AC38" t="str">
        <f t="shared" si="6"/>
        <v/>
      </c>
    </row>
    <row r="39" spans="4:29" x14ac:dyDescent="0.3">
      <c r="D39" t="str">
        <f t="shared" si="2"/>
        <v/>
      </c>
      <c r="I39">
        <v>35</v>
      </c>
      <c r="J39" cm="1">
        <f t="array" ref="J39">MAX(IF($H$5:H38=H39,$J$5:J38))+1</f>
        <v>30</v>
      </c>
      <c r="L39" t="str">
        <f t="shared" si="3"/>
        <v/>
      </c>
      <c r="Q39">
        <v>35</v>
      </c>
      <c r="R39" cm="1">
        <f t="array" ref="R39">MAX(IF($P$5:P38=P39,$R$5:R38))+1</f>
        <v>29</v>
      </c>
      <c r="X39" t="e">
        <f t="shared" si="4"/>
        <v>#N/A</v>
      </c>
      <c r="Y39" t="e">
        <f t="shared" si="5"/>
        <v>#N/A</v>
      </c>
      <c r="AA39">
        <v>35</v>
      </c>
      <c r="AB39" cm="1">
        <f t="array" ref="AB39">MAX(IF($Z$5:Z38=H39,$AB$5:AB38))+1</f>
        <v>32</v>
      </c>
      <c r="AC39" t="str">
        <f t="shared" si="6"/>
        <v/>
      </c>
    </row>
    <row r="40" spans="4:29" x14ac:dyDescent="0.3">
      <c r="D40" t="str">
        <f t="shared" si="2"/>
        <v/>
      </c>
      <c r="I40">
        <v>36</v>
      </c>
      <c r="J40" cm="1">
        <f t="array" ref="J40">MAX(IF($H$5:H39=H40,$J$5:J39))+1</f>
        <v>31</v>
      </c>
      <c r="L40" t="str">
        <f t="shared" si="3"/>
        <v/>
      </c>
      <c r="Q40">
        <v>36</v>
      </c>
      <c r="R40" cm="1">
        <f t="array" ref="R40">MAX(IF($P$5:P39=P40,$R$5:R39))+1</f>
        <v>30</v>
      </c>
      <c r="X40" t="e">
        <f t="shared" si="4"/>
        <v>#N/A</v>
      </c>
      <c r="Y40" t="e">
        <f t="shared" si="5"/>
        <v>#N/A</v>
      </c>
      <c r="AA40">
        <v>36</v>
      </c>
      <c r="AB40" cm="1">
        <f t="array" ref="AB40">MAX(IF($Z$5:Z39=H40,$AB$5:AB39))+1</f>
        <v>33</v>
      </c>
      <c r="AC40" t="str">
        <f t="shared" si="6"/>
        <v/>
      </c>
    </row>
    <row r="41" spans="4:29" x14ac:dyDescent="0.3">
      <c r="D41" t="str">
        <f t="shared" si="2"/>
        <v/>
      </c>
      <c r="I41">
        <v>37</v>
      </c>
      <c r="J41" cm="1">
        <f t="array" ref="J41">MAX(IF($H$5:H40=H41,$J$5:J40))+1</f>
        <v>32</v>
      </c>
      <c r="L41" t="str">
        <f t="shared" si="3"/>
        <v/>
      </c>
      <c r="Q41">
        <v>37</v>
      </c>
      <c r="R41" cm="1">
        <f t="array" ref="R41">MAX(IF($P$5:P40=P41,$R$5:R40))+1</f>
        <v>31</v>
      </c>
      <c r="X41" t="e">
        <f t="shared" si="4"/>
        <v>#N/A</v>
      </c>
      <c r="Y41" t="e">
        <f t="shared" si="5"/>
        <v>#N/A</v>
      </c>
      <c r="AA41">
        <v>37</v>
      </c>
      <c r="AB41" cm="1">
        <f t="array" ref="AB41">MAX(IF($Z$5:Z40=H41,$AB$5:AB40))+1</f>
        <v>34</v>
      </c>
      <c r="AC41" t="str">
        <f t="shared" si="6"/>
        <v/>
      </c>
    </row>
    <row r="42" spans="4:29" x14ac:dyDescent="0.3">
      <c r="D42" t="str">
        <f t="shared" si="2"/>
        <v/>
      </c>
      <c r="I42">
        <v>38</v>
      </c>
      <c r="J42" cm="1">
        <f t="array" ref="J42">MAX(IF($H$5:H41=H42,$J$5:J41))+1</f>
        <v>33</v>
      </c>
      <c r="L42" t="str">
        <f t="shared" si="3"/>
        <v/>
      </c>
      <c r="Q42">
        <v>38</v>
      </c>
      <c r="R42" cm="1">
        <f t="array" ref="R42">MAX(IF($P$5:P41=P42,$R$5:R41))+1</f>
        <v>32</v>
      </c>
      <c r="X42" t="e">
        <f t="shared" si="4"/>
        <v>#N/A</v>
      </c>
      <c r="Y42" t="e">
        <f t="shared" si="5"/>
        <v>#N/A</v>
      </c>
      <c r="AA42">
        <v>38</v>
      </c>
      <c r="AB42" cm="1">
        <f t="array" ref="AB42">MAX(IF($Z$5:Z41=H42,$AB$5:AB41))+1</f>
        <v>35</v>
      </c>
      <c r="AC42" t="str">
        <f t="shared" si="6"/>
        <v/>
      </c>
    </row>
    <row r="43" spans="4:29" x14ac:dyDescent="0.3">
      <c r="D43" t="str">
        <f t="shared" si="2"/>
        <v/>
      </c>
      <c r="I43">
        <v>39</v>
      </c>
      <c r="J43" cm="1">
        <f t="array" ref="J43">MAX(IF($H$5:H42=H43,$J$5:J42))+1</f>
        <v>34</v>
      </c>
      <c r="L43" t="str">
        <f t="shared" si="3"/>
        <v/>
      </c>
      <c r="Q43">
        <v>39</v>
      </c>
      <c r="R43" cm="1">
        <f t="array" ref="R43">MAX(IF($P$5:P42=P43,$R$5:R42))+1</f>
        <v>33</v>
      </c>
      <c r="X43" t="e">
        <f t="shared" si="4"/>
        <v>#N/A</v>
      </c>
      <c r="Y43" t="e">
        <f t="shared" si="5"/>
        <v>#N/A</v>
      </c>
      <c r="AA43">
        <v>39</v>
      </c>
      <c r="AB43" cm="1">
        <f t="array" ref="AB43">MAX(IF($Z$5:Z42=H43,$AB$5:AB42))+1</f>
        <v>36</v>
      </c>
      <c r="AC43" t="str">
        <f t="shared" si="6"/>
        <v/>
      </c>
    </row>
    <row r="44" spans="4:29" x14ac:dyDescent="0.3">
      <c r="D44" t="str">
        <f t="shared" si="2"/>
        <v/>
      </c>
      <c r="I44">
        <v>40</v>
      </c>
      <c r="J44" cm="1">
        <f t="array" ref="J44">MAX(IF($H$5:H43=H44,$J$5:J43))+1</f>
        <v>35</v>
      </c>
      <c r="L44" t="str">
        <f t="shared" si="3"/>
        <v/>
      </c>
      <c r="Q44">
        <v>40</v>
      </c>
      <c r="R44" cm="1">
        <f t="array" ref="R44">MAX(IF($P$5:P43=P44,$R$5:R43))+1</f>
        <v>34</v>
      </c>
      <c r="X44" t="e">
        <f t="shared" si="4"/>
        <v>#N/A</v>
      </c>
      <c r="Y44" t="e">
        <f t="shared" si="5"/>
        <v>#N/A</v>
      </c>
      <c r="AA44">
        <v>40</v>
      </c>
      <c r="AB44" cm="1">
        <f t="array" ref="AB44">MAX(IF($Z$5:Z43=H44,$AB$5:AB43))+1</f>
        <v>37</v>
      </c>
      <c r="AC44" t="str">
        <f t="shared" si="6"/>
        <v/>
      </c>
    </row>
    <row r="45" spans="4:29" x14ac:dyDescent="0.3">
      <c r="D45" t="str">
        <f t="shared" si="2"/>
        <v/>
      </c>
      <c r="I45">
        <v>41</v>
      </c>
      <c r="J45" cm="1">
        <f t="array" ref="J45">MAX(IF($H$5:H44=H45,$J$5:J44))+1</f>
        <v>36</v>
      </c>
      <c r="L45" t="str">
        <f t="shared" si="3"/>
        <v/>
      </c>
      <c r="Q45">
        <v>41</v>
      </c>
      <c r="R45" cm="1">
        <f t="array" ref="R45">MAX(IF($P$5:P44=P45,$R$5:R44))+1</f>
        <v>35</v>
      </c>
      <c r="X45" t="e">
        <f t="shared" si="4"/>
        <v>#N/A</v>
      </c>
      <c r="Y45" t="e">
        <f t="shared" si="5"/>
        <v>#N/A</v>
      </c>
      <c r="AA45">
        <v>41</v>
      </c>
      <c r="AB45" cm="1">
        <f t="array" ref="AB45">MAX(IF($Z$5:Z44=H45,$AB$5:AB44))+1</f>
        <v>38</v>
      </c>
      <c r="AC45" t="str">
        <f t="shared" si="6"/>
        <v/>
      </c>
    </row>
    <row r="46" spans="4:29" x14ac:dyDescent="0.3">
      <c r="D46" t="str">
        <f t="shared" si="2"/>
        <v/>
      </c>
      <c r="I46">
        <v>42</v>
      </c>
      <c r="J46" cm="1">
        <f t="array" ref="J46">MAX(IF($H$5:H45=H46,$J$5:J45))+1</f>
        <v>37</v>
      </c>
      <c r="L46" t="str">
        <f t="shared" si="3"/>
        <v/>
      </c>
      <c r="Q46">
        <v>42</v>
      </c>
      <c r="R46" cm="1">
        <f t="array" ref="R46">MAX(IF($P$5:P45=P46,$R$5:R45))+1</f>
        <v>36</v>
      </c>
      <c r="X46" t="e">
        <f t="shared" si="4"/>
        <v>#N/A</v>
      </c>
      <c r="Y46" t="e">
        <f t="shared" si="5"/>
        <v>#N/A</v>
      </c>
      <c r="AA46">
        <v>42</v>
      </c>
      <c r="AB46" cm="1">
        <f t="array" ref="AB46">MAX(IF($Z$5:Z45=H46,$AB$5:AB45))+1</f>
        <v>39</v>
      </c>
      <c r="AC46" t="str">
        <f t="shared" si="6"/>
        <v/>
      </c>
    </row>
    <row r="47" spans="4:29" x14ac:dyDescent="0.3">
      <c r="D47" t="str">
        <f t="shared" si="2"/>
        <v/>
      </c>
      <c r="I47">
        <v>43</v>
      </c>
      <c r="J47" cm="1">
        <f t="array" ref="J47">MAX(IF($H$5:H46=H47,$J$5:J46))+1</f>
        <v>38</v>
      </c>
      <c r="L47" t="str">
        <f t="shared" si="3"/>
        <v/>
      </c>
      <c r="Q47">
        <v>43</v>
      </c>
      <c r="R47" cm="1">
        <f t="array" ref="R47">MAX(IF($P$5:P46=P47,$R$5:R46))+1</f>
        <v>37</v>
      </c>
      <c r="X47" t="e">
        <f t="shared" si="4"/>
        <v>#N/A</v>
      </c>
      <c r="Y47" t="e">
        <f t="shared" si="5"/>
        <v>#N/A</v>
      </c>
      <c r="AA47">
        <v>43</v>
      </c>
      <c r="AB47" cm="1">
        <f t="array" ref="AB47">MAX(IF($Z$5:Z46=H47,$AB$5:AB46))+1</f>
        <v>40</v>
      </c>
      <c r="AC47" t="str">
        <f t="shared" si="6"/>
        <v/>
      </c>
    </row>
    <row r="48" spans="4:29" x14ac:dyDescent="0.3">
      <c r="D48" t="str">
        <f t="shared" si="2"/>
        <v/>
      </c>
      <c r="I48">
        <v>44</v>
      </c>
      <c r="J48" cm="1">
        <f t="array" ref="J48">MAX(IF($H$5:H47=H48,$J$5:J47))+1</f>
        <v>39</v>
      </c>
      <c r="L48" t="str">
        <f t="shared" si="3"/>
        <v/>
      </c>
      <c r="Q48">
        <v>44</v>
      </c>
      <c r="R48" cm="1">
        <f t="array" ref="R48">MAX(IF($P$5:P47=P48,$R$5:R47))+1</f>
        <v>38</v>
      </c>
      <c r="X48" t="e">
        <f t="shared" si="4"/>
        <v>#N/A</v>
      </c>
      <c r="Y48" t="e">
        <f t="shared" si="5"/>
        <v>#N/A</v>
      </c>
      <c r="AA48">
        <v>44</v>
      </c>
      <c r="AB48" cm="1">
        <f t="array" ref="AB48">MAX(IF($Z$5:Z47=H48,$AB$5:AB47))+1</f>
        <v>41</v>
      </c>
      <c r="AC48" t="str">
        <f t="shared" si="6"/>
        <v/>
      </c>
    </row>
    <row r="49" spans="4:29" x14ac:dyDescent="0.3">
      <c r="D49" t="str">
        <f t="shared" si="2"/>
        <v/>
      </c>
      <c r="I49">
        <v>45</v>
      </c>
      <c r="J49" cm="1">
        <f t="array" ref="J49">MAX(IF($H$5:H48=H49,$J$5:J48))+1</f>
        <v>40</v>
      </c>
      <c r="L49" t="str">
        <f t="shared" si="3"/>
        <v/>
      </c>
      <c r="Q49">
        <v>45</v>
      </c>
      <c r="R49" cm="1">
        <f t="array" ref="R49">MAX(IF($P$5:P48=P49,$R$5:R48))+1</f>
        <v>39</v>
      </c>
      <c r="X49" t="e">
        <f t="shared" si="4"/>
        <v>#N/A</v>
      </c>
      <c r="Y49" t="e">
        <f t="shared" si="5"/>
        <v>#N/A</v>
      </c>
      <c r="AA49">
        <v>45</v>
      </c>
      <c r="AB49" cm="1">
        <f t="array" ref="AB49">MAX(IF($Z$5:Z48=H49,$AB$5:AB48))+1</f>
        <v>42</v>
      </c>
      <c r="AC49" t="str">
        <f t="shared" si="6"/>
        <v/>
      </c>
    </row>
    <row r="50" spans="4:29" x14ac:dyDescent="0.3">
      <c r="D50" t="str">
        <f t="shared" si="2"/>
        <v/>
      </c>
      <c r="I50">
        <v>46</v>
      </c>
      <c r="J50" cm="1">
        <f t="array" ref="J50">MAX(IF($H$5:H49=H50,$J$5:J49))+1</f>
        <v>41</v>
      </c>
      <c r="L50" t="str">
        <f t="shared" si="3"/>
        <v/>
      </c>
      <c r="Q50">
        <v>46</v>
      </c>
      <c r="R50" cm="1">
        <f t="array" ref="R50">MAX(IF($P$5:P49=P50,$R$5:R49))+1</f>
        <v>40</v>
      </c>
      <c r="X50" t="e">
        <f t="shared" si="4"/>
        <v>#N/A</v>
      </c>
      <c r="Y50" t="e">
        <f t="shared" si="5"/>
        <v>#N/A</v>
      </c>
      <c r="AA50">
        <v>46</v>
      </c>
      <c r="AB50" cm="1">
        <f t="array" ref="AB50">MAX(IF($Z$5:Z49=H50,$AB$5:AB49))+1</f>
        <v>43</v>
      </c>
      <c r="AC50" t="str">
        <f t="shared" si="6"/>
        <v/>
      </c>
    </row>
    <row r="51" spans="4:29" x14ac:dyDescent="0.3">
      <c r="D51" t="str">
        <f t="shared" si="2"/>
        <v/>
      </c>
      <c r="I51">
        <v>47</v>
      </c>
      <c r="J51" cm="1">
        <f t="array" ref="J51">MAX(IF($H$5:H50=H51,$J$5:J50))+1</f>
        <v>42</v>
      </c>
      <c r="L51" t="str">
        <f t="shared" si="3"/>
        <v/>
      </c>
      <c r="Q51">
        <v>47</v>
      </c>
      <c r="R51" cm="1">
        <f t="array" ref="R51">MAX(IF($P$5:P50=P51,$R$5:R50))+1</f>
        <v>41</v>
      </c>
      <c r="X51" t="e">
        <f t="shared" si="4"/>
        <v>#N/A</v>
      </c>
      <c r="Y51" t="e">
        <f t="shared" si="5"/>
        <v>#N/A</v>
      </c>
      <c r="AA51">
        <v>47</v>
      </c>
      <c r="AB51" cm="1">
        <f t="array" ref="AB51">MAX(IF($Z$5:Z50=H51,$AB$5:AB50))+1</f>
        <v>44</v>
      </c>
      <c r="AC51" t="str">
        <f t="shared" si="6"/>
        <v/>
      </c>
    </row>
    <row r="52" spans="4:29" x14ac:dyDescent="0.3">
      <c r="D52" t="str">
        <f t="shared" si="2"/>
        <v/>
      </c>
      <c r="I52">
        <v>48</v>
      </c>
      <c r="J52" cm="1">
        <f t="array" ref="J52">MAX(IF($H$5:H51=H52,$J$5:J51))+1</f>
        <v>43</v>
      </c>
      <c r="L52" t="str">
        <f t="shared" si="3"/>
        <v/>
      </c>
      <c r="Q52">
        <v>48</v>
      </c>
      <c r="R52" cm="1">
        <f t="array" ref="R52">MAX(IF($P$5:P51=P52,$R$5:R51))+1</f>
        <v>42</v>
      </c>
      <c r="X52" t="e">
        <f t="shared" si="4"/>
        <v>#N/A</v>
      </c>
      <c r="Y52" t="e">
        <f t="shared" si="5"/>
        <v>#N/A</v>
      </c>
      <c r="AA52">
        <v>48</v>
      </c>
      <c r="AB52" cm="1">
        <f t="array" ref="AB52">MAX(IF($Z$5:Z51=H52,$AB$5:AB51))+1</f>
        <v>45</v>
      </c>
      <c r="AC52" t="str">
        <f t="shared" si="6"/>
        <v/>
      </c>
    </row>
    <row r="53" spans="4:29" x14ac:dyDescent="0.3">
      <c r="D53" t="str">
        <f t="shared" si="2"/>
        <v/>
      </c>
      <c r="I53">
        <v>49</v>
      </c>
      <c r="J53" cm="1">
        <f t="array" ref="J53">MAX(IF($H$5:H52=H53,$J$5:J52))+1</f>
        <v>44</v>
      </c>
      <c r="L53" t="str">
        <f t="shared" si="3"/>
        <v/>
      </c>
      <c r="Q53">
        <v>49</v>
      </c>
      <c r="R53" cm="1">
        <f t="array" ref="R53">MAX(IF($P$5:P52=P53,$R$5:R52))+1</f>
        <v>43</v>
      </c>
      <c r="X53" t="e">
        <f t="shared" si="4"/>
        <v>#N/A</v>
      </c>
      <c r="Y53" t="e">
        <f t="shared" si="5"/>
        <v>#N/A</v>
      </c>
      <c r="AA53">
        <v>49</v>
      </c>
      <c r="AB53" cm="1">
        <f t="array" ref="AB53">MAX(IF($Z$5:Z52=H53,$AB$5:AB52))+1</f>
        <v>46</v>
      </c>
      <c r="AC53" t="str">
        <f t="shared" si="6"/>
        <v/>
      </c>
    </row>
    <row r="54" spans="4:29" x14ac:dyDescent="0.3">
      <c r="D54" t="str">
        <f t="shared" si="2"/>
        <v/>
      </c>
      <c r="I54">
        <v>50</v>
      </c>
      <c r="J54" cm="1">
        <f t="array" ref="J54">MAX(IF($H$5:H53=H54,$J$5:J53))+1</f>
        <v>45</v>
      </c>
      <c r="L54" t="str">
        <f t="shared" si="3"/>
        <v/>
      </c>
      <c r="Q54">
        <v>50</v>
      </c>
      <c r="R54" cm="1">
        <f t="array" ref="R54">MAX(IF($P$5:P53=P54,$R$5:R53))+1</f>
        <v>44</v>
      </c>
      <c r="X54" t="e">
        <f t="shared" si="4"/>
        <v>#N/A</v>
      </c>
      <c r="Y54" t="e">
        <f t="shared" si="5"/>
        <v>#N/A</v>
      </c>
      <c r="AA54">
        <v>50</v>
      </c>
      <c r="AB54" cm="1">
        <f t="array" ref="AB54">MAX(IF($Z$5:Z53=H54,$AB$5:AB53))+1</f>
        <v>47</v>
      </c>
      <c r="AC54" t="str">
        <f t="shared" si="6"/>
        <v/>
      </c>
    </row>
    <row r="55" spans="4:29" x14ac:dyDescent="0.3">
      <c r="D55" t="str">
        <f t="shared" si="2"/>
        <v/>
      </c>
      <c r="I55">
        <v>51</v>
      </c>
      <c r="J55" cm="1">
        <f t="array" ref="J55">MAX(IF($H$5:H54=H55,$J$5:J54))+1</f>
        <v>46</v>
      </c>
      <c r="L55" t="str">
        <f t="shared" si="3"/>
        <v/>
      </c>
      <c r="Q55">
        <v>51</v>
      </c>
      <c r="R55" cm="1">
        <f t="array" ref="R55">MAX(IF($P$5:P54=P55,$R$5:R54))+1</f>
        <v>45</v>
      </c>
      <c r="X55" t="e">
        <f t="shared" si="4"/>
        <v>#N/A</v>
      </c>
      <c r="Y55" t="e">
        <f t="shared" si="5"/>
        <v>#N/A</v>
      </c>
      <c r="AA55">
        <v>51</v>
      </c>
      <c r="AB55" cm="1">
        <f t="array" ref="AB55">MAX(IF($Z$5:Z54=H55,$AB$5:AB54))+1</f>
        <v>48</v>
      </c>
      <c r="AC55" t="str">
        <f t="shared" si="6"/>
        <v/>
      </c>
    </row>
    <row r="56" spans="4:29" x14ac:dyDescent="0.3">
      <c r="D56" t="str">
        <f t="shared" si="2"/>
        <v/>
      </c>
      <c r="I56">
        <v>52</v>
      </c>
      <c r="J56" cm="1">
        <f t="array" ref="J56">MAX(IF($H$5:H55=H56,$J$5:J55))+1</f>
        <v>47</v>
      </c>
      <c r="L56" t="str">
        <f t="shared" si="3"/>
        <v/>
      </c>
      <c r="Q56">
        <v>52</v>
      </c>
      <c r="R56" cm="1">
        <f t="array" ref="R56">MAX(IF($P$5:P55=P56,$R$5:R55))+1</f>
        <v>46</v>
      </c>
      <c r="X56" t="e">
        <f t="shared" si="4"/>
        <v>#N/A</v>
      </c>
      <c r="Y56" t="e">
        <f t="shared" si="5"/>
        <v>#N/A</v>
      </c>
      <c r="AA56">
        <v>52</v>
      </c>
      <c r="AB56" cm="1">
        <f t="array" ref="AB56">MAX(IF($Z$5:Z55=H56,$AB$5:AB55))+1</f>
        <v>49</v>
      </c>
      <c r="AC56" t="str">
        <f t="shared" si="6"/>
        <v/>
      </c>
    </row>
    <row r="57" spans="4:29" x14ac:dyDescent="0.3">
      <c r="D57" t="str">
        <f t="shared" si="2"/>
        <v/>
      </c>
      <c r="I57">
        <v>53</v>
      </c>
      <c r="J57" cm="1">
        <f t="array" ref="J57">MAX(IF($H$5:H56=H57,$J$5:J56))+1</f>
        <v>48</v>
      </c>
      <c r="L57" t="str">
        <f t="shared" si="3"/>
        <v/>
      </c>
      <c r="Q57">
        <v>53</v>
      </c>
      <c r="R57" cm="1">
        <f t="array" ref="R57">MAX(IF($P$5:P56=P57,$R$5:R56))+1</f>
        <v>47</v>
      </c>
      <c r="X57" t="e">
        <f t="shared" si="4"/>
        <v>#N/A</v>
      </c>
      <c r="Y57" t="e">
        <f t="shared" si="5"/>
        <v>#N/A</v>
      </c>
      <c r="AA57">
        <v>53</v>
      </c>
      <c r="AB57" cm="1">
        <f t="array" ref="AB57">MAX(IF($Z$5:Z56=H57,$AB$5:AB56))+1</f>
        <v>50</v>
      </c>
      <c r="AC57" t="str">
        <f t="shared" si="6"/>
        <v/>
      </c>
    </row>
    <row r="58" spans="4:29" x14ac:dyDescent="0.3">
      <c r="D58" t="str">
        <f t="shared" si="2"/>
        <v/>
      </c>
      <c r="I58">
        <v>54</v>
      </c>
      <c r="J58" cm="1">
        <f t="array" ref="J58">MAX(IF($H$5:H57=H58,$J$5:J57))+1</f>
        <v>49</v>
      </c>
      <c r="L58" t="str">
        <f t="shared" si="3"/>
        <v/>
      </c>
      <c r="Q58">
        <v>54</v>
      </c>
      <c r="R58" cm="1">
        <f t="array" ref="R58">MAX(IF($P$5:P57=P58,$R$5:R57))+1</f>
        <v>48</v>
      </c>
      <c r="X58" t="e">
        <f t="shared" si="4"/>
        <v>#N/A</v>
      </c>
      <c r="Y58" t="e">
        <f t="shared" si="5"/>
        <v>#N/A</v>
      </c>
      <c r="AA58">
        <v>54</v>
      </c>
      <c r="AB58" cm="1">
        <f t="array" ref="AB58">MAX(IF($Z$5:Z57=H58,$AB$5:AB57))+1</f>
        <v>51</v>
      </c>
      <c r="AC58" t="str">
        <f t="shared" si="6"/>
        <v/>
      </c>
    </row>
    <row r="59" spans="4:29" x14ac:dyDescent="0.3">
      <c r="D59" t="str">
        <f t="shared" si="2"/>
        <v/>
      </c>
      <c r="I59">
        <v>55</v>
      </c>
      <c r="J59" cm="1">
        <f t="array" ref="J59">MAX(IF($H$5:H58=H59,$J$5:J58))+1</f>
        <v>50</v>
      </c>
      <c r="L59" t="str">
        <f t="shared" si="3"/>
        <v/>
      </c>
      <c r="Q59">
        <v>55</v>
      </c>
      <c r="R59" cm="1">
        <f t="array" ref="R59">MAX(IF($P$5:P58=P59,$R$5:R58))+1</f>
        <v>49</v>
      </c>
      <c r="X59" t="e">
        <f t="shared" si="4"/>
        <v>#N/A</v>
      </c>
      <c r="Y59" t="e">
        <f t="shared" si="5"/>
        <v>#N/A</v>
      </c>
      <c r="AA59">
        <v>55</v>
      </c>
      <c r="AB59" cm="1">
        <f t="array" ref="AB59">MAX(IF($Z$5:Z58=H59,$AB$5:AB58))+1</f>
        <v>52</v>
      </c>
      <c r="AC59" t="str">
        <f t="shared" si="6"/>
        <v/>
      </c>
    </row>
    <row r="60" spans="4:29" x14ac:dyDescent="0.3">
      <c r="D60" t="str">
        <f t="shared" si="2"/>
        <v/>
      </c>
      <c r="I60">
        <v>56</v>
      </c>
      <c r="J60" cm="1">
        <f t="array" ref="J60">MAX(IF($H$5:H59=H60,$J$5:J59))+1</f>
        <v>51</v>
      </c>
      <c r="L60" t="str">
        <f t="shared" si="3"/>
        <v/>
      </c>
      <c r="Q60">
        <v>56</v>
      </c>
      <c r="R60" cm="1">
        <f t="array" ref="R60">MAX(IF($P$5:P59=P60,$R$5:R59))+1</f>
        <v>50</v>
      </c>
      <c r="X60" t="e">
        <f t="shared" si="4"/>
        <v>#N/A</v>
      </c>
      <c r="Y60" t="e">
        <f t="shared" si="5"/>
        <v>#N/A</v>
      </c>
      <c r="AA60">
        <v>56</v>
      </c>
      <c r="AB60" cm="1">
        <f t="array" ref="AB60">MAX(IF($Z$5:Z59=H60,$AB$5:AB59))+1</f>
        <v>53</v>
      </c>
      <c r="AC60" t="str">
        <f t="shared" si="6"/>
        <v/>
      </c>
    </row>
    <row r="61" spans="4:29" x14ac:dyDescent="0.3">
      <c r="D61" t="str">
        <f t="shared" si="2"/>
        <v/>
      </c>
      <c r="I61">
        <v>57</v>
      </c>
      <c r="J61" cm="1">
        <f t="array" ref="J61">MAX(IF($H$5:H60=H61,$J$5:J60))+1</f>
        <v>52</v>
      </c>
      <c r="L61" t="str">
        <f t="shared" si="3"/>
        <v/>
      </c>
      <c r="Q61">
        <v>57</v>
      </c>
      <c r="R61" cm="1">
        <f t="array" ref="R61">MAX(IF($P$5:P60=P61,$R$5:R60))+1</f>
        <v>51</v>
      </c>
      <c r="X61" t="e">
        <f t="shared" si="4"/>
        <v>#N/A</v>
      </c>
      <c r="Y61" t="e">
        <f t="shared" si="5"/>
        <v>#N/A</v>
      </c>
      <c r="AA61">
        <v>57</v>
      </c>
      <c r="AB61" cm="1">
        <f t="array" ref="AB61">MAX(IF($Z$5:Z60=H61,$AB$5:AB60))+1</f>
        <v>54</v>
      </c>
      <c r="AC61" t="str">
        <f t="shared" si="6"/>
        <v/>
      </c>
    </row>
    <row r="62" spans="4:29" x14ac:dyDescent="0.3">
      <c r="D62" t="str">
        <f t="shared" si="2"/>
        <v/>
      </c>
      <c r="I62">
        <v>58</v>
      </c>
      <c r="J62" cm="1">
        <f t="array" ref="J62">MAX(IF($H$5:H61=H62,$J$5:J61))+1</f>
        <v>53</v>
      </c>
      <c r="L62" t="str">
        <f t="shared" si="3"/>
        <v/>
      </c>
      <c r="Q62">
        <v>58</v>
      </c>
      <c r="R62" cm="1">
        <f t="array" ref="R62">MAX(IF($P$5:P61=P62,$R$5:R61))+1</f>
        <v>52</v>
      </c>
      <c r="X62" t="e">
        <f t="shared" si="4"/>
        <v>#N/A</v>
      </c>
      <c r="Y62" t="e">
        <f t="shared" si="5"/>
        <v>#N/A</v>
      </c>
      <c r="AA62">
        <v>58</v>
      </c>
      <c r="AB62" cm="1">
        <f t="array" ref="AB62">MAX(IF($Z$5:Z61=H62,$AB$5:AB61))+1</f>
        <v>55</v>
      </c>
      <c r="AC62" t="str">
        <f t="shared" si="6"/>
        <v/>
      </c>
    </row>
    <row r="63" spans="4:29" x14ac:dyDescent="0.3">
      <c r="D63" t="str">
        <f t="shared" si="2"/>
        <v/>
      </c>
      <c r="I63">
        <v>59</v>
      </c>
      <c r="J63" cm="1">
        <f t="array" ref="J63">MAX(IF($H$5:H62=H63,$J$5:J62))+1</f>
        <v>54</v>
      </c>
      <c r="L63" t="str">
        <f t="shared" si="3"/>
        <v/>
      </c>
      <c r="Q63">
        <v>59</v>
      </c>
      <c r="R63" cm="1">
        <f t="array" ref="R63">MAX(IF($P$5:P62=P63,$R$5:R62))+1</f>
        <v>53</v>
      </c>
      <c r="X63" t="e">
        <f t="shared" si="4"/>
        <v>#N/A</v>
      </c>
      <c r="Y63" t="e">
        <f t="shared" si="5"/>
        <v>#N/A</v>
      </c>
      <c r="AA63">
        <v>59</v>
      </c>
      <c r="AB63" cm="1">
        <f t="array" ref="AB63">MAX(IF($Z$5:Z62=H63,$AB$5:AB62))+1</f>
        <v>56</v>
      </c>
      <c r="AC63" t="str">
        <f t="shared" si="6"/>
        <v/>
      </c>
    </row>
    <row r="64" spans="4:29" x14ac:dyDescent="0.3">
      <c r="D64" t="str">
        <f t="shared" si="2"/>
        <v/>
      </c>
      <c r="I64">
        <v>60</v>
      </c>
      <c r="J64" cm="1">
        <f t="array" ref="J64">MAX(IF($H$5:H63=H64,$J$5:J63))+1</f>
        <v>55</v>
      </c>
      <c r="L64" t="str">
        <f t="shared" si="3"/>
        <v/>
      </c>
      <c r="Q64">
        <v>60</v>
      </c>
      <c r="R64" cm="1">
        <f t="array" ref="R64">MAX(IF($P$5:P63=P64,$R$5:R63))+1</f>
        <v>54</v>
      </c>
      <c r="X64" t="e">
        <f t="shared" si="4"/>
        <v>#N/A</v>
      </c>
      <c r="Y64" t="e">
        <f t="shared" si="5"/>
        <v>#N/A</v>
      </c>
      <c r="AA64">
        <v>60</v>
      </c>
      <c r="AB64" cm="1">
        <f t="array" ref="AB64">MAX(IF($Z$5:Z63=H64,$AB$5:AB63))+1</f>
        <v>57</v>
      </c>
      <c r="AC64" t="str">
        <f t="shared" si="6"/>
        <v/>
      </c>
    </row>
    <row r="65" spans="4:29" x14ac:dyDescent="0.3">
      <c r="D65" t="str">
        <f t="shared" si="2"/>
        <v/>
      </c>
      <c r="I65">
        <v>61</v>
      </c>
      <c r="J65" cm="1">
        <f t="array" ref="J65">MAX(IF($H$5:H64=H65,$J$5:J64))+1</f>
        <v>56</v>
      </c>
      <c r="L65" t="str">
        <f t="shared" si="3"/>
        <v/>
      </c>
      <c r="Q65">
        <v>61</v>
      </c>
      <c r="R65" cm="1">
        <f t="array" ref="R65">MAX(IF($P$5:P64=P65,$R$5:R64))+1</f>
        <v>55</v>
      </c>
      <c r="X65" t="e">
        <f t="shared" si="4"/>
        <v>#N/A</v>
      </c>
      <c r="Y65" t="e">
        <f t="shared" si="5"/>
        <v>#N/A</v>
      </c>
      <c r="AA65">
        <v>61</v>
      </c>
      <c r="AB65" cm="1">
        <f t="array" ref="AB65">MAX(IF($Z$5:Z64=H65,$AB$5:AB64))+1</f>
        <v>58</v>
      </c>
      <c r="AC65" t="str">
        <f t="shared" si="6"/>
        <v/>
      </c>
    </row>
    <row r="66" spans="4:29" x14ac:dyDescent="0.3">
      <c r="D66" t="str">
        <f t="shared" si="2"/>
        <v/>
      </c>
      <c r="I66">
        <v>62</v>
      </c>
      <c r="J66" cm="1">
        <f t="array" ref="J66">MAX(IF($H$5:H65=H66,$J$5:J65))+1</f>
        <v>57</v>
      </c>
      <c r="L66" t="str">
        <f t="shared" si="3"/>
        <v/>
      </c>
      <c r="Q66">
        <v>62</v>
      </c>
      <c r="R66" cm="1">
        <f t="array" ref="R66">MAX(IF($P$5:P65=P66,$R$5:R65))+1</f>
        <v>56</v>
      </c>
      <c r="X66" t="e">
        <f t="shared" si="4"/>
        <v>#N/A</v>
      </c>
      <c r="Y66" t="e">
        <f t="shared" si="5"/>
        <v>#N/A</v>
      </c>
      <c r="AA66">
        <v>62</v>
      </c>
      <c r="AB66" cm="1">
        <f t="array" ref="AB66">MAX(IF($Z$5:Z65=H66,$AB$5:AB65))+1</f>
        <v>59</v>
      </c>
      <c r="AC66" t="str">
        <f t="shared" si="6"/>
        <v/>
      </c>
    </row>
    <row r="67" spans="4:29" x14ac:dyDescent="0.3">
      <c r="D67" t="str">
        <f t="shared" si="2"/>
        <v/>
      </c>
      <c r="I67">
        <v>63</v>
      </c>
      <c r="J67" cm="1">
        <f t="array" ref="J67">MAX(IF($H$5:H66=H67,$J$5:J66))+1</f>
        <v>58</v>
      </c>
      <c r="L67" t="str">
        <f t="shared" si="3"/>
        <v/>
      </c>
      <c r="Q67">
        <v>63</v>
      </c>
      <c r="R67" cm="1">
        <f t="array" ref="R67">MAX(IF($P$5:P66=P67,$R$5:R66))+1</f>
        <v>57</v>
      </c>
      <c r="X67" t="e">
        <f t="shared" si="4"/>
        <v>#N/A</v>
      </c>
      <c r="Y67" t="e">
        <f t="shared" si="5"/>
        <v>#N/A</v>
      </c>
      <c r="AA67">
        <v>63</v>
      </c>
      <c r="AB67" cm="1">
        <f t="array" ref="AB67">MAX(IF($Z$5:Z66=H67,$AB$5:AB66))+1</f>
        <v>60</v>
      </c>
      <c r="AC67" t="str">
        <f t="shared" si="6"/>
        <v/>
      </c>
    </row>
    <row r="68" spans="4:29" x14ac:dyDescent="0.3">
      <c r="D68" t="str">
        <f t="shared" si="2"/>
        <v/>
      </c>
      <c r="I68">
        <v>64</v>
      </c>
      <c r="J68" cm="1">
        <f t="array" ref="J68">MAX(IF($H$5:H67=H68,$J$5:J67))+1</f>
        <v>59</v>
      </c>
      <c r="L68" t="str">
        <f t="shared" si="3"/>
        <v/>
      </c>
      <c r="Q68">
        <v>64</v>
      </c>
      <c r="R68" cm="1">
        <f t="array" ref="R68">MAX(IF($P$5:P67=P68,$R$5:R67))+1</f>
        <v>58</v>
      </c>
      <c r="X68" t="e">
        <f t="shared" si="4"/>
        <v>#N/A</v>
      </c>
      <c r="Y68" t="e">
        <f t="shared" si="5"/>
        <v>#N/A</v>
      </c>
      <c r="AA68">
        <v>64</v>
      </c>
      <c r="AB68" cm="1">
        <f t="array" ref="AB68">MAX(IF($Z$5:Z67=H68,$AB$5:AB67))+1</f>
        <v>61</v>
      </c>
      <c r="AC68" t="str">
        <f t="shared" si="6"/>
        <v/>
      </c>
    </row>
    <row r="69" spans="4:29" x14ac:dyDescent="0.3">
      <c r="D69" t="str">
        <f t="shared" si="2"/>
        <v/>
      </c>
      <c r="I69">
        <v>65</v>
      </c>
      <c r="J69" cm="1">
        <f t="array" ref="J69">MAX(IF($H$5:H68=H69,$J$5:J68))+1</f>
        <v>60</v>
      </c>
      <c r="L69" t="str">
        <f t="shared" si="3"/>
        <v/>
      </c>
      <c r="Q69">
        <v>65</v>
      </c>
      <c r="R69" cm="1">
        <f t="array" ref="R69">MAX(IF($P$5:P68=P69,$R$5:R68))+1</f>
        <v>59</v>
      </c>
      <c r="X69" t="e">
        <f t="shared" si="4"/>
        <v>#N/A</v>
      </c>
      <c r="Y69" t="e">
        <f t="shared" si="5"/>
        <v>#N/A</v>
      </c>
      <c r="AA69">
        <v>65</v>
      </c>
      <c r="AB69" cm="1">
        <f t="array" ref="AB69">MAX(IF($Z$5:Z68=H69,$AB$5:AB68))+1</f>
        <v>62</v>
      </c>
      <c r="AC69" t="str">
        <f t="shared" ref="AC69:AC100" si="7">IF(Z69="","","ph"&amp;X69&amp;"-e"&amp;_xlfn.XLOOKUP(Y69,$I$5:$I$100,$J$5:$J$100)&amp;"-o"&amp;_xlfn.XLOOKUP(Z69,$Q$5:$Q$100,$R$5:$R$100)&amp;"-td"&amp;AB69)</f>
        <v/>
      </c>
    </row>
    <row r="70" spans="4:29" x14ac:dyDescent="0.3">
      <c r="D70" t="str">
        <f t="shared" ref="D70:D100" si="8">IF(C70="","",B70&amp;"-"&amp;C70)</f>
        <v/>
      </c>
      <c r="I70">
        <v>66</v>
      </c>
      <c r="J70" cm="1">
        <f t="array" ref="J70">MAX(IF($H$5:H69=H70,$J$5:J69))+1</f>
        <v>61</v>
      </c>
      <c r="L70" t="str">
        <f t="shared" ref="L70:L100" si="9">IF(K70="","",J70&amp;"-"&amp;K70)</f>
        <v/>
      </c>
      <c r="Q70">
        <v>66</v>
      </c>
      <c r="R70" cm="1">
        <f t="array" ref="R70">MAX(IF($P$5:P69=P70,$R$5:R69))+1</f>
        <v>60</v>
      </c>
      <c r="X70" t="e">
        <f t="shared" ref="X70:X100" si="10">_xlfn.XLOOKUP(Y70,$I$5:$I$100,$H$5:$H$100)</f>
        <v>#N/A</v>
      </c>
      <c r="Y70" t="e">
        <f t="shared" ref="Y70:Y100" si="11">_xlfn.XLOOKUP(Z70,$Q$5:$Q$100,$P$5:$P$100)</f>
        <v>#N/A</v>
      </c>
      <c r="AA70">
        <v>66</v>
      </c>
      <c r="AB70" cm="1">
        <f t="array" ref="AB70">MAX(IF($Z$5:Z69=H70,$AB$5:AB69))+1</f>
        <v>63</v>
      </c>
      <c r="AC70" t="str">
        <f t="shared" si="7"/>
        <v/>
      </c>
    </row>
    <row r="71" spans="4:29" x14ac:dyDescent="0.3">
      <c r="D71" t="str">
        <f t="shared" si="8"/>
        <v/>
      </c>
      <c r="I71">
        <v>67</v>
      </c>
      <c r="J71" cm="1">
        <f t="array" ref="J71">MAX(IF($H$5:H70=H71,$J$5:J70))+1</f>
        <v>62</v>
      </c>
      <c r="L71" t="str">
        <f t="shared" si="9"/>
        <v/>
      </c>
      <c r="Q71">
        <v>67</v>
      </c>
      <c r="R71" cm="1">
        <f t="array" ref="R71">MAX(IF($P$5:P70=P71,$R$5:R70))+1</f>
        <v>61</v>
      </c>
      <c r="X71" t="e">
        <f t="shared" si="10"/>
        <v>#N/A</v>
      </c>
      <c r="Y71" t="e">
        <f t="shared" si="11"/>
        <v>#N/A</v>
      </c>
      <c r="AA71">
        <v>67</v>
      </c>
      <c r="AB71" cm="1">
        <f t="array" ref="AB71">MAX(IF($Z$5:Z70=H71,$AB$5:AB70))+1</f>
        <v>64</v>
      </c>
      <c r="AC71" t="str">
        <f t="shared" si="7"/>
        <v/>
      </c>
    </row>
    <row r="72" spans="4:29" x14ac:dyDescent="0.3">
      <c r="D72" t="str">
        <f t="shared" si="8"/>
        <v/>
      </c>
      <c r="I72">
        <v>68</v>
      </c>
      <c r="J72" cm="1">
        <f t="array" ref="J72">MAX(IF($H$5:H71=H72,$J$5:J71))+1</f>
        <v>63</v>
      </c>
      <c r="L72" t="str">
        <f t="shared" si="9"/>
        <v/>
      </c>
      <c r="Q72">
        <v>68</v>
      </c>
      <c r="R72" cm="1">
        <f t="array" ref="R72">MAX(IF($P$5:P71=P72,$R$5:R71))+1</f>
        <v>62</v>
      </c>
      <c r="X72" t="e">
        <f t="shared" si="10"/>
        <v>#N/A</v>
      </c>
      <c r="Y72" t="e">
        <f t="shared" si="11"/>
        <v>#N/A</v>
      </c>
      <c r="AA72">
        <v>68</v>
      </c>
      <c r="AB72" cm="1">
        <f t="array" ref="AB72">MAX(IF($Z$5:Z71=H72,$AB$5:AB71))+1</f>
        <v>65</v>
      </c>
      <c r="AC72" t="str">
        <f t="shared" si="7"/>
        <v/>
      </c>
    </row>
    <row r="73" spans="4:29" x14ac:dyDescent="0.3">
      <c r="D73" t="str">
        <f t="shared" si="8"/>
        <v/>
      </c>
      <c r="I73">
        <v>69</v>
      </c>
      <c r="J73" cm="1">
        <f t="array" ref="J73">MAX(IF($H$5:H72=H73,$J$5:J72))+1</f>
        <v>64</v>
      </c>
      <c r="L73" t="str">
        <f t="shared" si="9"/>
        <v/>
      </c>
      <c r="Q73">
        <v>69</v>
      </c>
      <c r="R73" cm="1">
        <f t="array" ref="R73">MAX(IF($P$5:P72=P73,$R$5:R72))+1</f>
        <v>63</v>
      </c>
      <c r="X73" t="e">
        <f t="shared" si="10"/>
        <v>#N/A</v>
      </c>
      <c r="Y73" t="e">
        <f t="shared" si="11"/>
        <v>#N/A</v>
      </c>
      <c r="AA73">
        <v>69</v>
      </c>
      <c r="AB73" cm="1">
        <f t="array" ref="AB73">MAX(IF($Z$5:Z72=H73,$AB$5:AB72))+1</f>
        <v>66</v>
      </c>
      <c r="AC73" t="str">
        <f t="shared" si="7"/>
        <v/>
      </c>
    </row>
    <row r="74" spans="4:29" x14ac:dyDescent="0.3">
      <c r="D74" t="str">
        <f t="shared" si="8"/>
        <v/>
      </c>
      <c r="I74">
        <v>70</v>
      </c>
      <c r="J74" cm="1">
        <f t="array" ref="J74">MAX(IF($H$5:H73=H74,$J$5:J73))+1</f>
        <v>65</v>
      </c>
      <c r="L74" t="str">
        <f t="shared" si="9"/>
        <v/>
      </c>
      <c r="Q74">
        <v>70</v>
      </c>
      <c r="R74" cm="1">
        <f t="array" ref="R74">MAX(IF($P$5:P73=P74,$R$5:R73))+1</f>
        <v>64</v>
      </c>
      <c r="X74" t="e">
        <f t="shared" si="10"/>
        <v>#N/A</v>
      </c>
      <c r="Y74" t="e">
        <f t="shared" si="11"/>
        <v>#N/A</v>
      </c>
      <c r="AA74">
        <v>70</v>
      </c>
      <c r="AB74" cm="1">
        <f t="array" ref="AB74">MAX(IF($Z$5:Z73=H74,$AB$5:AB73))+1</f>
        <v>67</v>
      </c>
      <c r="AC74" t="str">
        <f t="shared" si="7"/>
        <v/>
      </c>
    </row>
    <row r="75" spans="4:29" x14ac:dyDescent="0.3">
      <c r="D75" t="str">
        <f t="shared" si="8"/>
        <v/>
      </c>
      <c r="I75">
        <v>71</v>
      </c>
      <c r="J75" cm="1">
        <f t="array" ref="J75">MAX(IF($H$5:H74=H75,$J$5:J74))+1</f>
        <v>66</v>
      </c>
      <c r="L75" t="str">
        <f t="shared" si="9"/>
        <v/>
      </c>
      <c r="Q75">
        <v>71</v>
      </c>
      <c r="R75" cm="1">
        <f t="array" ref="R75">MAX(IF($P$5:P74=P75,$R$5:R74))+1</f>
        <v>65</v>
      </c>
      <c r="X75" t="e">
        <f t="shared" si="10"/>
        <v>#N/A</v>
      </c>
      <c r="Y75" t="e">
        <f t="shared" si="11"/>
        <v>#N/A</v>
      </c>
      <c r="AA75">
        <v>71</v>
      </c>
      <c r="AB75" cm="1">
        <f t="array" ref="AB75">MAX(IF($Z$5:Z74=H75,$AB$5:AB74))+1</f>
        <v>68</v>
      </c>
      <c r="AC75" t="str">
        <f t="shared" si="7"/>
        <v/>
      </c>
    </row>
    <row r="76" spans="4:29" x14ac:dyDescent="0.3">
      <c r="D76" t="str">
        <f t="shared" si="8"/>
        <v/>
      </c>
      <c r="I76">
        <v>72</v>
      </c>
      <c r="J76" cm="1">
        <f t="array" ref="J76">MAX(IF($H$5:H75=H76,$J$5:J75))+1</f>
        <v>67</v>
      </c>
      <c r="L76" t="str">
        <f t="shared" si="9"/>
        <v/>
      </c>
      <c r="Q76">
        <v>72</v>
      </c>
      <c r="R76" cm="1">
        <f t="array" ref="R76">MAX(IF($P$5:P75=P76,$R$5:R75))+1</f>
        <v>66</v>
      </c>
      <c r="X76" t="e">
        <f t="shared" si="10"/>
        <v>#N/A</v>
      </c>
      <c r="Y76" t="e">
        <f t="shared" si="11"/>
        <v>#N/A</v>
      </c>
      <c r="AA76">
        <v>72</v>
      </c>
      <c r="AB76" cm="1">
        <f t="array" ref="AB76">MAX(IF($Z$5:Z75=H76,$AB$5:AB75))+1</f>
        <v>69</v>
      </c>
      <c r="AC76" t="str">
        <f t="shared" si="7"/>
        <v/>
      </c>
    </row>
    <row r="77" spans="4:29" x14ac:dyDescent="0.3">
      <c r="D77" t="str">
        <f t="shared" si="8"/>
        <v/>
      </c>
      <c r="I77">
        <v>73</v>
      </c>
      <c r="J77" cm="1">
        <f t="array" ref="J77">MAX(IF($H$5:H76=H77,$J$5:J76))+1</f>
        <v>68</v>
      </c>
      <c r="L77" t="str">
        <f t="shared" si="9"/>
        <v/>
      </c>
      <c r="Q77">
        <v>73</v>
      </c>
      <c r="R77" cm="1">
        <f t="array" ref="R77">MAX(IF($P$5:P76=P77,$R$5:R76))+1</f>
        <v>67</v>
      </c>
      <c r="X77" t="e">
        <f t="shared" si="10"/>
        <v>#N/A</v>
      </c>
      <c r="Y77" t="e">
        <f t="shared" si="11"/>
        <v>#N/A</v>
      </c>
      <c r="AA77">
        <v>73</v>
      </c>
      <c r="AB77" cm="1">
        <f t="array" ref="AB77">MAX(IF($Z$5:Z76=H77,$AB$5:AB76))+1</f>
        <v>70</v>
      </c>
      <c r="AC77" t="str">
        <f t="shared" si="7"/>
        <v/>
      </c>
    </row>
    <row r="78" spans="4:29" x14ac:dyDescent="0.3">
      <c r="D78" t="str">
        <f t="shared" si="8"/>
        <v/>
      </c>
      <c r="I78">
        <v>74</v>
      </c>
      <c r="J78" cm="1">
        <f t="array" ref="J78">MAX(IF($H$5:H77=H78,$J$5:J77))+1</f>
        <v>69</v>
      </c>
      <c r="L78" t="str">
        <f t="shared" si="9"/>
        <v/>
      </c>
      <c r="Q78">
        <v>74</v>
      </c>
      <c r="R78" cm="1">
        <f t="array" ref="R78">MAX(IF($P$5:P77=P78,$R$5:R77))+1</f>
        <v>68</v>
      </c>
      <c r="X78" t="e">
        <f t="shared" si="10"/>
        <v>#N/A</v>
      </c>
      <c r="Y78" t="e">
        <f t="shared" si="11"/>
        <v>#N/A</v>
      </c>
      <c r="AA78">
        <v>74</v>
      </c>
      <c r="AB78" cm="1">
        <f t="array" ref="AB78">MAX(IF($Z$5:Z77=H78,$AB$5:AB77))+1</f>
        <v>71</v>
      </c>
      <c r="AC78" t="str">
        <f t="shared" si="7"/>
        <v/>
      </c>
    </row>
    <row r="79" spans="4:29" x14ac:dyDescent="0.3">
      <c r="D79" t="str">
        <f t="shared" si="8"/>
        <v/>
      </c>
      <c r="I79">
        <v>75</v>
      </c>
      <c r="J79" cm="1">
        <f t="array" ref="J79">MAX(IF($H$5:H78=H79,$J$5:J78))+1</f>
        <v>70</v>
      </c>
      <c r="L79" t="str">
        <f t="shared" si="9"/>
        <v/>
      </c>
      <c r="Q79">
        <v>75</v>
      </c>
      <c r="R79" cm="1">
        <f t="array" ref="R79">MAX(IF($P$5:P78=P79,$R$5:R78))+1</f>
        <v>69</v>
      </c>
      <c r="X79" t="e">
        <f t="shared" si="10"/>
        <v>#N/A</v>
      </c>
      <c r="Y79" t="e">
        <f t="shared" si="11"/>
        <v>#N/A</v>
      </c>
      <c r="AA79">
        <v>75</v>
      </c>
      <c r="AB79" cm="1">
        <f t="array" ref="AB79">MAX(IF($Z$5:Z78=H79,$AB$5:AB78))+1</f>
        <v>72</v>
      </c>
      <c r="AC79" t="str">
        <f t="shared" si="7"/>
        <v/>
      </c>
    </row>
    <row r="80" spans="4:29" x14ac:dyDescent="0.3">
      <c r="D80" t="str">
        <f t="shared" si="8"/>
        <v/>
      </c>
      <c r="I80">
        <v>76</v>
      </c>
      <c r="J80" cm="1">
        <f t="array" ref="J80">MAX(IF($H$5:H79=H80,$J$5:J79))+1</f>
        <v>71</v>
      </c>
      <c r="L80" t="str">
        <f t="shared" si="9"/>
        <v/>
      </c>
      <c r="Q80">
        <v>76</v>
      </c>
      <c r="R80" cm="1">
        <f t="array" ref="R80">MAX(IF($P$5:P79=P80,$R$5:R79))+1</f>
        <v>70</v>
      </c>
      <c r="X80" t="e">
        <f t="shared" si="10"/>
        <v>#N/A</v>
      </c>
      <c r="Y80" t="e">
        <f t="shared" si="11"/>
        <v>#N/A</v>
      </c>
      <c r="AA80">
        <v>76</v>
      </c>
      <c r="AB80" cm="1">
        <f t="array" ref="AB80">MAX(IF($Z$5:Z79=H80,$AB$5:AB79))+1</f>
        <v>73</v>
      </c>
      <c r="AC80" t="str">
        <f t="shared" si="7"/>
        <v/>
      </c>
    </row>
    <row r="81" spans="4:29" x14ac:dyDescent="0.3">
      <c r="D81" t="str">
        <f t="shared" si="8"/>
        <v/>
      </c>
      <c r="I81">
        <v>77</v>
      </c>
      <c r="J81" cm="1">
        <f t="array" ref="J81">MAX(IF($H$5:H80=H81,$J$5:J80))+1</f>
        <v>72</v>
      </c>
      <c r="L81" t="str">
        <f t="shared" si="9"/>
        <v/>
      </c>
      <c r="Q81">
        <v>77</v>
      </c>
      <c r="R81" cm="1">
        <f t="array" ref="R81">MAX(IF($P$5:P80=P81,$R$5:R80))+1</f>
        <v>71</v>
      </c>
      <c r="X81" t="e">
        <f t="shared" si="10"/>
        <v>#N/A</v>
      </c>
      <c r="Y81" t="e">
        <f t="shared" si="11"/>
        <v>#N/A</v>
      </c>
      <c r="AA81">
        <v>77</v>
      </c>
      <c r="AB81" cm="1">
        <f t="array" ref="AB81">MAX(IF($Z$5:Z80=H81,$AB$5:AB80))+1</f>
        <v>74</v>
      </c>
      <c r="AC81" t="str">
        <f t="shared" si="7"/>
        <v/>
      </c>
    </row>
    <row r="82" spans="4:29" x14ac:dyDescent="0.3">
      <c r="D82" t="str">
        <f t="shared" si="8"/>
        <v/>
      </c>
      <c r="I82">
        <v>78</v>
      </c>
      <c r="J82" cm="1">
        <f t="array" ref="J82">MAX(IF($H$5:H81=H82,$J$5:J81))+1</f>
        <v>73</v>
      </c>
      <c r="L82" t="str">
        <f t="shared" si="9"/>
        <v/>
      </c>
      <c r="Q82">
        <v>78</v>
      </c>
      <c r="R82" cm="1">
        <f t="array" ref="R82">MAX(IF($P$5:P81=P82,$R$5:R81))+1</f>
        <v>72</v>
      </c>
      <c r="X82" t="e">
        <f t="shared" si="10"/>
        <v>#N/A</v>
      </c>
      <c r="Y82" t="e">
        <f t="shared" si="11"/>
        <v>#N/A</v>
      </c>
      <c r="AA82">
        <v>78</v>
      </c>
      <c r="AB82" cm="1">
        <f t="array" ref="AB82">MAX(IF($Z$5:Z81=H82,$AB$5:AB81))+1</f>
        <v>75</v>
      </c>
      <c r="AC82" t="str">
        <f t="shared" si="7"/>
        <v/>
      </c>
    </row>
    <row r="83" spans="4:29" x14ac:dyDescent="0.3">
      <c r="D83" t="str">
        <f t="shared" si="8"/>
        <v/>
      </c>
      <c r="I83">
        <v>79</v>
      </c>
      <c r="J83" cm="1">
        <f t="array" ref="J83">MAX(IF($H$5:H82=H83,$J$5:J82))+1</f>
        <v>74</v>
      </c>
      <c r="L83" t="str">
        <f t="shared" si="9"/>
        <v/>
      </c>
      <c r="Q83">
        <v>79</v>
      </c>
      <c r="R83" cm="1">
        <f t="array" ref="R83">MAX(IF($P$5:P82=P83,$R$5:R82))+1</f>
        <v>73</v>
      </c>
      <c r="X83" t="e">
        <f t="shared" si="10"/>
        <v>#N/A</v>
      </c>
      <c r="Y83" t="e">
        <f t="shared" si="11"/>
        <v>#N/A</v>
      </c>
      <c r="AA83">
        <v>79</v>
      </c>
      <c r="AB83" cm="1">
        <f t="array" ref="AB83">MAX(IF($Z$5:Z82=H83,$AB$5:AB82))+1</f>
        <v>76</v>
      </c>
      <c r="AC83" t="str">
        <f t="shared" si="7"/>
        <v/>
      </c>
    </row>
    <row r="84" spans="4:29" x14ac:dyDescent="0.3">
      <c r="D84" t="str">
        <f t="shared" si="8"/>
        <v/>
      </c>
      <c r="I84">
        <v>80</v>
      </c>
      <c r="J84" cm="1">
        <f t="array" ref="J84">MAX(IF($H$5:H83=H84,$J$5:J83))+1</f>
        <v>75</v>
      </c>
      <c r="L84" t="str">
        <f t="shared" si="9"/>
        <v/>
      </c>
      <c r="Q84">
        <v>80</v>
      </c>
      <c r="R84" cm="1">
        <f t="array" ref="R84">MAX(IF($P$5:P83=P84,$R$5:R83))+1</f>
        <v>74</v>
      </c>
      <c r="X84" t="e">
        <f t="shared" si="10"/>
        <v>#N/A</v>
      </c>
      <c r="Y84" t="e">
        <f t="shared" si="11"/>
        <v>#N/A</v>
      </c>
      <c r="AA84">
        <v>80</v>
      </c>
      <c r="AB84" cm="1">
        <f t="array" ref="AB84">MAX(IF($Z$5:Z83=H84,$AB$5:AB83))+1</f>
        <v>77</v>
      </c>
      <c r="AC84" t="str">
        <f t="shared" si="7"/>
        <v/>
      </c>
    </row>
    <row r="85" spans="4:29" x14ac:dyDescent="0.3">
      <c r="D85" t="str">
        <f t="shared" si="8"/>
        <v/>
      </c>
      <c r="I85">
        <v>81</v>
      </c>
      <c r="J85" cm="1">
        <f t="array" ref="J85">MAX(IF($H$5:H84=H85,$J$5:J84))+1</f>
        <v>76</v>
      </c>
      <c r="L85" t="str">
        <f t="shared" si="9"/>
        <v/>
      </c>
      <c r="Q85">
        <v>81</v>
      </c>
      <c r="R85" cm="1">
        <f t="array" ref="R85">MAX(IF($P$5:P84=P85,$R$5:R84))+1</f>
        <v>75</v>
      </c>
      <c r="X85" t="e">
        <f t="shared" si="10"/>
        <v>#N/A</v>
      </c>
      <c r="Y85" t="e">
        <f t="shared" si="11"/>
        <v>#N/A</v>
      </c>
      <c r="AA85">
        <v>81</v>
      </c>
      <c r="AB85" cm="1">
        <f t="array" ref="AB85">MAX(IF($Z$5:Z84=H85,$AB$5:AB84))+1</f>
        <v>78</v>
      </c>
      <c r="AC85" t="str">
        <f t="shared" si="7"/>
        <v/>
      </c>
    </row>
    <row r="86" spans="4:29" x14ac:dyDescent="0.3">
      <c r="D86" t="str">
        <f t="shared" si="8"/>
        <v/>
      </c>
      <c r="I86">
        <v>82</v>
      </c>
      <c r="J86" cm="1">
        <f t="array" ref="J86">MAX(IF($H$5:H85=H86,$J$5:J85))+1</f>
        <v>77</v>
      </c>
      <c r="L86" t="str">
        <f t="shared" si="9"/>
        <v/>
      </c>
      <c r="Q86">
        <v>82</v>
      </c>
      <c r="R86" cm="1">
        <f t="array" ref="R86">MAX(IF($P$5:P85=P86,$R$5:R85))+1</f>
        <v>76</v>
      </c>
      <c r="X86" t="e">
        <f t="shared" si="10"/>
        <v>#N/A</v>
      </c>
      <c r="Y86" t="e">
        <f t="shared" si="11"/>
        <v>#N/A</v>
      </c>
      <c r="AA86">
        <v>82</v>
      </c>
      <c r="AB86" cm="1">
        <f t="array" ref="AB86">MAX(IF($Z$5:Z85=H86,$AB$5:AB85))+1</f>
        <v>79</v>
      </c>
      <c r="AC86" t="str">
        <f t="shared" si="7"/>
        <v/>
      </c>
    </row>
    <row r="87" spans="4:29" x14ac:dyDescent="0.3">
      <c r="D87" t="str">
        <f t="shared" si="8"/>
        <v/>
      </c>
      <c r="I87">
        <v>83</v>
      </c>
      <c r="J87" cm="1">
        <f t="array" ref="J87">MAX(IF($H$5:H86=H87,$J$5:J86))+1</f>
        <v>78</v>
      </c>
      <c r="L87" t="str">
        <f t="shared" si="9"/>
        <v/>
      </c>
      <c r="Q87">
        <v>83</v>
      </c>
      <c r="R87" cm="1">
        <f t="array" ref="R87">MAX(IF($P$5:P86=P87,$R$5:R86))+1</f>
        <v>77</v>
      </c>
      <c r="X87" t="e">
        <f t="shared" si="10"/>
        <v>#N/A</v>
      </c>
      <c r="Y87" t="e">
        <f t="shared" si="11"/>
        <v>#N/A</v>
      </c>
      <c r="AA87">
        <v>83</v>
      </c>
      <c r="AB87" cm="1">
        <f t="array" ref="AB87">MAX(IF($Z$5:Z86=H87,$AB$5:AB86))+1</f>
        <v>80</v>
      </c>
      <c r="AC87" t="str">
        <f t="shared" si="7"/>
        <v/>
      </c>
    </row>
    <row r="88" spans="4:29" x14ac:dyDescent="0.3">
      <c r="D88" t="str">
        <f t="shared" si="8"/>
        <v/>
      </c>
      <c r="I88">
        <v>84</v>
      </c>
      <c r="J88" cm="1">
        <f t="array" ref="J88">MAX(IF($H$5:H87=H88,$J$5:J87))+1</f>
        <v>79</v>
      </c>
      <c r="L88" t="str">
        <f t="shared" si="9"/>
        <v/>
      </c>
      <c r="Q88">
        <v>84</v>
      </c>
      <c r="R88" cm="1">
        <f t="array" ref="R88">MAX(IF($P$5:P87=P88,$R$5:R87))+1</f>
        <v>78</v>
      </c>
      <c r="X88" t="e">
        <f t="shared" si="10"/>
        <v>#N/A</v>
      </c>
      <c r="Y88" t="e">
        <f t="shared" si="11"/>
        <v>#N/A</v>
      </c>
      <c r="AA88">
        <v>84</v>
      </c>
      <c r="AB88" cm="1">
        <f t="array" ref="AB88">MAX(IF($Z$5:Z87=H88,$AB$5:AB87))+1</f>
        <v>81</v>
      </c>
      <c r="AC88" t="str">
        <f t="shared" si="7"/>
        <v/>
      </c>
    </row>
    <row r="89" spans="4:29" x14ac:dyDescent="0.3">
      <c r="D89" t="str">
        <f t="shared" si="8"/>
        <v/>
      </c>
      <c r="I89">
        <v>85</v>
      </c>
      <c r="J89" cm="1">
        <f t="array" ref="J89">MAX(IF($H$5:H88=H89,$J$5:J88))+1</f>
        <v>80</v>
      </c>
      <c r="L89" t="str">
        <f t="shared" si="9"/>
        <v/>
      </c>
      <c r="Q89">
        <v>85</v>
      </c>
      <c r="R89" cm="1">
        <f t="array" ref="R89">MAX(IF($P$5:P88=P89,$R$5:R88))+1</f>
        <v>79</v>
      </c>
      <c r="X89" t="e">
        <f t="shared" si="10"/>
        <v>#N/A</v>
      </c>
      <c r="Y89" t="e">
        <f t="shared" si="11"/>
        <v>#N/A</v>
      </c>
      <c r="AA89">
        <v>85</v>
      </c>
      <c r="AB89" cm="1">
        <f t="array" ref="AB89">MAX(IF($Z$5:Z88=H89,$AB$5:AB88))+1</f>
        <v>82</v>
      </c>
      <c r="AC89" t="str">
        <f t="shared" si="7"/>
        <v/>
      </c>
    </row>
    <row r="90" spans="4:29" x14ac:dyDescent="0.3">
      <c r="D90" t="str">
        <f t="shared" si="8"/>
        <v/>
      </c>
      <c r="I90">
        <v>86</v>
      </c>
      <c r="J90" cm="1">
        <f t="array" ref="J90">MAX(IF($H$5:H89=H90,$J$5:J89))+1</f>
        <v>81</v>
      </c>
      <c r="L90" t="str">
        <f t="shared" si="9"/>
        <v/>
      </c>
      <c r="Q90">
        <v>86</v>
      </c>
      <c r="R90" cm="1">
        <f t="array" ref="R90">MAX(IF($P$5:P89=P90,$R$5:R89))+1</f>
        <v>80</v>
      </c>
      <c r="X90" t="e">
        <f t="shared" si="10"/>
        <v>#N/A</v>
      </c>
      <c r="Y90" t="e">
        <f t="shared" si="11"/>
        <v>#N/A</v>
      </c>
      <c r="AA90">
        <v>86</v>
      </c>
      <c r="AB90" cm="1">
        <f t="array" ref="AB90">MAX(IF($Z$5:Z89=H90,$AB$5:AB89))+1</f>
        <v>83</v>
      </c>
      <c r="AC90" t="str">
        <f t="shared" si="7"/>
        <v/>
      </c>
    </row>
    <row r="91" spans="4:29" x14ac:dyDescent="0.3">
      <c r="D91" t="str">
        <f t="shared" si="8"/>
        <v/>
      </c>
      <c r="I91">
        <v>87</v>
      </c>
      <c r="J91" cm="1">
        <f t="array" ref="J91">MAX(IF($H$5:H90=H91,$J$5:J90))+1</f>
        <v>82</v>
      </c>
      <c r="L91" t="str">
        <f t="shared" si="9"/>
        <v/>
      </c>
      <c r="Q91">
        <v>87</v>
      </c>
      <c r="R91" cm="1">
        <f t="array" ref="R91">MAX(IF($P$5:P90=P91,$R$5:R90))+1</f>
        <v>81</v>
      </c>
      <c r="X91" t="e">
        <f t="shared" si="10"/>
        <v>#N/A</v>
      </c>
      <c r="Y91" t="e">
        <f t="shared" si="11"/>
        <v>#N/A</v>
      </c>
      <c r="AA91">
        <v>87</v>
      </c>
      <c r="AB91" cm="1">
        <f t="array" ref="AB91">MAX(IF($Z$5:Z90=H91,$AB$5:AB90))+1</f>
        <v>84</v>
      </c>
      <c r="AC91" t="str">
        <f t="shared" si="7"/>
        <v/>
      </c>
    </row>
    <row r="92" spans="4:29" x14ac:dyDescent="0.3">
      <c r="D92" t="str">
        <f t="shared" si="8"/>
        <v/>
      </c>
      <c r="I92">
        <v>88</v>
      </c>
      <c r="J92" cm="1">
        <f t="array" ref="J92">MAX(IF($H$5:H91=H92,$J$5:J91))+1</f>
        <v>83</v>
      </c>
      <c r="L92" t="str">
        <f t="shared" si="9"/>
        <v/>
      </c>
      <c r="Q92">
        <v>88</v>
      </c>
      <c r="R92" cm="1">
        <f t="array" ref="R92">MAX(IF($P$5:P91=P92,$R$5:R91))+1</f>
        <v>82</v>
      </c>
      <c r="X92" t="e">
        <f t="shared" si="10"/>
        <v>#N/A</v>
      </c>
      <c r="Y92" t="e">
        <f t="shared" si="11"/>
        <v>#N/A</v>
      </c>
      <c r="AA92">
        <v>88</v>
      </c>
      <c r="AB92" cm="1">
        <f t="array" ref="AB92">MAX(IF($Z$5:Z91=H92,$AB$5:AB91))+1</f>
        <v>85</v>
      </c>
      <c r="AC92" t="str">
        <f t="shared" si="7"/>
        <v/>
      </c>
    </row>
    <row r="93" spans="4:29" x14ac:dyDescent="0.3">
      <c r="D93" t="str">
        <f t="shared" si="8"/>
        <v/>
      </c>
      <c r="I93">
        <v>89</v>
      </c>
      <c r="J93" cm="1">
        <f t="array" ref="J93">MAX(IF($H$5:H92=H93,$J$5:J92))+1</f>
        <v>84</v>
      </c>
      <c r="L93" t="str">
        <f t="shared" si="9"/>
        <v/>
      </c>
      <c r="Q93">
        <v>89</v>
      </c>
      <c r="R93" cm="1">
        <f t="array" ref="R93">MAX(IF($P$5:P92=P93,$R$5:R92))+1</f>
        <v>83</v>
      </c>
      <c r="X93" t="e">
        <f t="shared" si="10"/>
        <v>#N/A</v>
      </c>
      <c r="Y93" t="e">
        <f t="shared" si="11"/>
        <v>#N/A</v>
      </c>
      <c r="AA93">
        <v>89</v>
      </c>
      <c r="AB93" cm="1">
        <f t="array" ref="AB93">MAX(IF($Z$5:Z92=H93,$AB$5:AB92))+1</f>
        <v>86</v>
      </c>
      <c r="AC93" t="str">
        <f t="shared" si="7"/>
        <v/>
      </c>
    </row>
    <row r="94" spans="4:29" x14ac:dyDescent="0.3">
      <c r="D94" t="str">
        <f t="shared" si="8"/>
        <v/>
      </c>
      <c r="I94">
        <v>90</v>
      </c>
      <c r="J94" cm="1">
        <f t="array" ref="J94">MAX(IF($H$5:H93=H94,$J$5:J93))+1</f>
        <v>85</v>
      </c>
      <c r="L94" t="str">
        <f t="shared" si="9"/>
        <v/>
      </c>
      <c r="Q94">
        <v>90</v>
      </c>
      <c r="R94" cm="1">
        <f t="array" ref="R94">MAX(IF($P$5:P93=P94,$R$5:R93))+1</f>
        <v>84</v>
      </c>
      <c r="X94" t="e">
        <f t="shared" si="10"/>
        <v>#N/A</v>
      </c>
      <c r="Y94" t="e">
        <f t="shared" si="11"/>
        <v>#N/A</v>
      </c>
      <c r="AA94">
        <v>90</v>
      </c>
      <c r="AB94" cm="1">
        <f t="array" ref="AB94">MAX(IF($Z$5:Z93=H94,$AB$5:AB93))+1</f>
        <v>87</v>
      </c>
      <c r="AC94" t="str">
        <f t="shared" si="7"/>
        <v/>
      </c>
    </row>
    <row r="95" spans="4:29" x14ac:dyDescent="0.3">
      <c r="D95" t="str">
        <f t="shared" si="8"/>
        <v/>
      </c>
      <c r="I95">
        <v>91</v>
      </c>
      <c r="J95" cm="1">
        <f t="array" ref="J95">MAX(IF($H$5:H94=H95,$J$5:J94))+1</f>
        <v>86</v>
      </c>
      <c r="L95" t="str">
        <f t="shared" si="9"/>
        <v/>
      </c>
      <c r="Q95">
        <v>91</v>
      </c>
      <c r="R95" cm="1">
        <f t="array" ref="R95">MAX(IF($P$5:P94=P95,$R$5:R94))+1</f>
        <v>85</v>
      </c>
      <c r="X95" t="e">
        <f t="shared" si="10"/>
        <v>#N/A</v>
      </c>
      <c r="Y95" t="e">
        <f t="shared" si="11"/>
        <v>#N/A</v>
      </c>
      <c r="AA95">
        <v>91</v>
      </c>
      <c r="AB95" cm="1">
        <f t="array" ref="AB95">MAX(IF($Z$5:Z94=H95,$AB$5:AB94))+1</f>
        <v>88</v>
      </c>
      <c r="AC95" t="str">
        <f t="shared" si="7"/>
        <v/>
      </c>
    </row>
    <row r="96" spans="4:29" x14ac:dyDescent="0.3">
      <c r="D96" t="str">
        <f t="shared" si="8"/>
        <v/>
      </c>
      <c r="I96">
        <v>92</v>
      </c>
      <c r="J96" cm="1">
        <f t="array" ref="J96">MAX(IF($H$5:H95=H96,$J$5:J95))+1</f>
        <v>87</v>
      </c>
      <c r="L96" t="str">
        <f t="shared" si="9"/>
        <v/>
      </c>
      <c r="Q96">
        <v>92</v>
      </c>
      <c r="R96" cm="1">
        <f t="array" ref="R96">MAX(IF($P$5:P95=P96,$R$5:R95))+1</f>
        <v>86</v>
      </c>
      <c r="X96" t="e">
        <f t="shared" si="10"/>
        <v>#N/A</v>
      </c>
      <c r="Y96" t="e">
        <f t="shared" si="11"/>
        <v>#N/A</v>
      </c>
      <c r="AA96">
        <v>92</v>
      </c>
      <c r="AB96" cm="1">
        <f t="array" ref="AB96">MAX(IF($Z$5:Z95=H96,$AB$5:AB95))+1</f>
        <v>89</v>
      </c>
      <c r="AC96" t="str">
        <f t="shared" si="7"/>
        <v/>
      </c>
    </row>
    <row r="97" spans="4:29" x14ac:dyDescent="0.3">
      <c r="D97" t="str">
        <f t="shared" si="8"/>
        <v/>
      </c>
      <c r="I97">
        <v>93</v>
      </c>
      <c r="J97" cm="1">
        <f t="array" ref="J97">MAX(IF($H$5:H96=H97,$J$5:J96))+1</f>
        <v>88</v>
      </c>
      <c r="L97" t="str">
        <f t="shared" si="9"/>
        <v/>
      </c>
      <c r="Q97">
        <v>93</v>
      </c>
      <c r="R97" cm="1">
        <f t="array" ref="R97">MAX(IF($P$5:P96=P97,$R$5:R96))+1</f>
        <v>87</v>
      </c>
      <c r="X97" t="e">
        <f t="shared" si="10"/>
        <v>#N/A</v>
      </c>
      <c r="Y97" t="e">
        <f t="shared" si="11"/>
        <v>#N/A</v>
      </c>
      <c r="AA97">
        <v>93</v>
      </c>
      <c r="AB97" cm="1">
        <f t="array" ref="AB97">MAX(IF($Z$5:Z96=H97,$AB$5:AB96))+1</f>
        <v>90</v>
      </c>
      <c r="AC97" t="str">
        <f t="shared" si="7"/>
        <v/>
      </c>
    </row>
    <row r="98" spans="4:29" x14ac:dyDescent="0.3">
      <c r="D98" t="str">
        <f t="shared" si="8"/>
        <v/>
      </c>
      <c r="I98">
        <v>94</v>
      </c>
      <c r="J98" cm="1">
        <f t="array" ref="J98">MAX(IF($H$5:H97=H98,$J$5:J97))+1</f>
        <v>89</v>
      </c>
      <c r="L98" t="str">
        <f t="shared" si="9"/>
        <v/>
      </c>
      <c r="Q98">
        <v>94</v>
      </c>
      <c r="R98" cm="1">
        <f t="array" ref="R98">MAX(IF($P$5:P97=P98,$R$5:R97))+1</f>
        <v>88</v>
      </c>
      <c r="X98" t="e">
        <f t="shared" si="10"/>
        <v>#N/A</v>
      </c>
      <c r="Y98" t="e">
        <f t="shared" si="11"/>
        <v>#N/A</v>
      </c>
      <c r="AA98">
        <v>94</v>
      </c>
      <c r="AB98" cm="1">
        <f t="array" ref="AB98">MAX(IF($Z$5:Z97=H98,$AB$5:AB97))+1</f>
        <v>91</v>
      </c>
      <c r="AC98" t="str">
        <f t="shared" si="7"/>
        <v/>
      </c>
    </row>
    <row r="99" spans="4:29" x14ac:dyDescent="0.3">
      <c r="D99" t="str">
        <f t="shared" si="8"/>
        <v/>
      </c>
      <c r="I99">
        <v>95</v>
      </c>
      <c r="J99" cm="1">
        <f t="array" ref="J99">MAX(IF($H$5:H98=H99,$J$5:J98))+1</f>
        <v>90</v>
      </c>
      <c r="L99" t="str">
        <f t="shared" si="9"/>
        <v/>
      </c>
      <c r="Q99">
        <v>95</v>
      </c>
      <c r="R99" cm="1">
        <f t="array" ref="R99">MAX(IF($P$5:P98=P99,$R$5:R98))+1</f>
        <v>89</v>
      </c>
      <c r="X99" t="e">
        <f t="shared" si="10"/>
        <v>#N/A</v>
      </c>
      <c r="Y99" t="e">
        <f t="shared" si="11"/>
        <v>#N/A</v>
      </c>
      <c r="AA99">
        <v>95</v>
      </c>
      <c r="AB99" cm="1">
        <f t="array" ref="AB99">MAX(IF($Z$5:Z98=H99,$AB$5:AB98))+1</f>
        <v>92</v>
      </c>
      <c r="AC99" t="str">
        <f t="shared" si="7"/>
        <v/>
      </c>
    </row>
    <row r="100" spans="4:29" x14ac:dyDescent="0.3">
      <c r="D100" t="str">
        <f t="shared" si="8"/>
        <v/>
      </c>
      <c r="I100">
        <v>96</v>
      </c>
      <c r="J100" cm="1">
        <f t="array" ref="J100">MAX(IF($H$5:H99=H100,$J$5:J99))+1</f>
        <v>91</v>
      </c>
      <c r="L100" t="str">
        <f t="shared" si="9"/>
        <v/>
      </c>
      <c r="Q100">
        <v>96</v>
      </c>
      <c r="R100" cm="1">
        <f t="array" ref="R100">MAX(IF($P$5:P99=P100,$R$5:R99))+1</f>
        <v>90</v>
      </c>
      <c r="X100" t="e">
        <f t="shared" si="10"/>
        <v>#N/A</v>
      </c>
      <c r="Y100" t="e">
        <f t="shared" si="11"/>
        <v>#N/A</v>
      </c>
      <c r="AA100">
        <v>96</v>
      </c>
      <c r="AB100" cm="1">
        <f t="array" ref="AB100">MAX(IF($Z$5:Z99=H100,$AB$5:AB99))+1</f>
        <v>93</v>
      </c>
      <c r="AC100" t="str">
        <f t="shared" si="7"/>
        <v/>
      </c>
    </row>
  </sheetData>
  <phoneticPr fontId="1" type="noConversion"/>
  <dataValidations disablePrompts="1" count="3">
    <dataValidation type="list" allowBlank="1" showInputMessage="1" showErrorMessage="1" sqref="H5:H100" xr:uid="{03B944FF-569E-428B-92C9-8FD8A5BBC5E8}">
      <formula1>$B$5:$B$100</formula1>
    </dataValidation>
    <dataValidation type="list" allowBlank="1" showInputMessage="1" showErrorMessage="1" sqref="P5:P100" xr:uid="{A6ADBBC3-3803-4FBE-82AC-D6615406C805}">
      <formula1>$I$5:$I$100</formula1>
    </dataValidation>
    <dataValidation type="list" allowBlank="1" showInputMessage="1" showErrorMessage="1" sqref="Z5:Z100" xr:uid="{C9897927-9F1D-4836-8245-118752EFB2B4}">
      <formula1>$Q$5:$Q$100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A8F1-B4F5-4513-A61B-64C5880D5E33}">
  <sheetPr codeName="Sheet5"/>
  <dimension ref="A1:J1910"/>
  <sheetViews>
    <sheetView workbookViewId="0">
      <selection activeCell="B21" sqref="B21"/>
    </sheetView>
  </sheetViews>
  <sheetFormatPr defaultRowHeight="14.4" x14ac:dyDescent="0.3"/>
  <cols>
    <col min="1" max="1" width="74.109375" bestFit="1" customWidth="1"/>
    <col min="5" max="5" width="25.109375" bestFit="1" customWidth="1"/>
    <col min="6" max="6" width="16.109375" bestFit="1" customWidth="1"/>
    <col min="7" max="7" width="15.21875" style="9" bestFit="1" customWidth="1"/>
    <col min="8" max="8" width="23.5546875" bestFit="1" customWidth="1"/>
    <col min="9" max="9" width="16.109375" bestFit="1" customWidth="1"/>
    <col min="10" max="10" width="23.5546875" bestFit="1" customWidth="1"/>
    <col min="11" max="11" width="10.33203125" bestFit="1" customWidth="1"/>
  </cols>
  <sheetData>
    <row r="1" spans="1:10" x14ac:dyDescent="0.3">
      <c r="A1" t="s">
        <v>51</v>
      </c>
      <c r="E1">
        <v>-3</v>
      </c>
      <c r="H1">
        <v>-2</v>
      </c>
    </row>
    <row r="2" spans="1:10" x14ac:dyDescent="0.3">
      <c r="A2" t="s">
        <v>52</v>
      </c>
      <c r="C2" t="s">
        <v>652</v>
      </c>
      <c r="E2" s="12" t="s">
        <v>653</v>
      </c>
      <c r="F2" s="12"/>
      <c r="G2" s="12"/>
      <c r="H2" s="12" t="s">
        <v>654</v>
      </c>
      <c r="I2" s="12"/>
      <c r="J2" s="12"/>
    </row>
    <row r="3" spans="1:10" x14ac:dyDescent="0.3">
      <c r="A3" t="s">
        <v>53</v>
      </c>
      <c r="D3" cm="1">
        <f t="array" ref="D3:D23">_xlfn._xlws.FILTER(ROW($A$2:$A$3000),ISNUMBER(FIND($C$2,$A$2:$A$3000)))</f>
        <v>63</v>
      </c>
      <c r="E3" t="str" cm="1">
        <f t="array" ref="E3">INDEX($A$2:$A$3000,$D3+E$1)</f>
        <v>DTSTART:20241008T060000Z</v>
      </c>
      <c r="F3" t="str">
        <f>MID(E3,FIND(":",E3)+1,LEN(E3)-FIND(":",E3)-1)</f>
        <v>20241008T060000</v>
      </c>
      <c r="G3" s="10">
        <f>DATEVALUE(MID(F3,1,4)&amp;"-"&amp;MID(F3,5,2)&amp;"-"&amp;MID(F3,7,2))+TIMEVALUE(MID(F3,10,2)&amp;":"&amp;MID(F3,12,2)&amp;":"&amp;MID(F3,14,2))</f>
        <v>45573.25</v>
      </c>
      <c r="H3" t="str" cm="1">
        <f t="array" ref="H3">INDEX($A$2:$A$3000,$D3+H$1)</f>
        <v>DTEND:20241008T100000Z</v>
      </c>
      <c r="I3" t="str">
        <f>MID(H3,FIND(":",H3)+1,LEN(H3)-FIND(":",H3)-1)</f>
        <v>20241008T100000</v>
      </c>
      <c r="J3" s="10">
        <f>DATEVALUE(MID(I3,1,4)&amp;"-"&amp;MID(I3,5,2)&amp;"-"&amp;MID(I3,7,2))+TIMEVALUE(MID(I3,10,2)&amp;":"&amp;MID(I3,12,2)&amp;":"&amp;MID(I3,14,2))</f>
        <v>45573.416666666664</v>
      </c>
    </row>
    <row r="4" spans="1:10" x14ac:dyDescent="0.3">
      <c r="A4" t="s">
        <v>54</v>
      </c>
      <c r="D4">
        <v>128</v>
      </c>
      <c r="E4" t="str" cm="1">
        <f t="array" ref="E4">INDEX($A$2:$A$3000,D4+$E$1)</f>
        <v>DTSTART:20241105T123000Z</v>
      </c>
      <c r="F4" t="str">
        <f t="shared" ref="F4:F23" si="0">MID(E4,FIND(":",E4)+1,LEN(E4)-FIND(":",E4)-1)</f>
        <v>20241105T123000</v>
      </c>
      <c r="G4" s="10">
        <f t="shared" ref="G4:G23" si="1">DATEVALUE(MID(F4,1,4)&amp;"-"&amp;MID(F4,5,2)&amp;"-"&amp;MID(F4,7,2))+TIMEVALUE(MID(F4,10,2)&amp;":"&amp;MID(F4,12,2)&amp;":"&amp;MID(F4,14,2))</f>
        <v>45601.520833333336</v>
      </c>
      <c r="H4" t="str" cm="1">
        <f t="array" ref="H4">INDEX($A$2:$A$3000,$D4+H$1)</f>
        <v>DTEND:20241105T163000Z</v>
      </c>
      <c r="I4" t="str">
        <f t="shared" ref="I4:I23" si="2">MID(H4,FIND(":",H4)+1,LEN(H4)-FIND(":",H4)-1)</f>
        <v>20241105T163000</v>
      </c>
      <c r="J4" s="10">
        <f t="shared" ref="J4:J23" si="3">DATEVALUE(MID(I4,1,4)&amp;"-"&amp;MID(I4,5,2)&amp;"-"&amp;MID(I4,7,2))+TIMEVALUE(MID(I4,10,2)&amp;":"&amp;MID(I4,12,2)&amp;":"&amp;MID(I4,14,2))</f>
        <v>45601.6875</v>
      </c>
    </row>
    <row r="5" spans="1:10" x14ac:dyDescent="0.3">
      <c r="A5" t="s">
        <v>55</v>
      </c>
      <c r="D5">
        <v>353</v>
      </c>
      <c r="E5" t="str" cm="1">
        <f t="array" ref="E5">INDEX($A$2:$A$3000,D5+$E$1)</f>
        <v>DTSTART:20250123T120000Z</v>
      </c>
      <c r="F5" t="str">
        <f t="shared" si="0"/>
        <v>20250123T120000</v>
      </c>
      <c r="G5" s="10">
        <f t="shared" si="1"/>
        <v>45680.5</v>
      </c>
      <c r="H5" t="str" cm="1">
        <f t="array" ref="H5">INDEX($A$2:$A$3000,$D5+H$1)</f>
        <v>DTEND:20250123T130000Z</v>
      </c>
      <c r="I5" t="str">
        <f t="shared" si="2"/>
        <v>20250123T130000</v>
      </c>
      <c r="J5" s="10">
        <f t="shared" si="3"/>
        <v>45680.541666666664</v>
      </c>
    </row>
    <row r="6" spans="1:10" x14ac:dyDescent="0.3">
      <c r="A6" t="s">
        <v>56</v>
      </c>
      <c r="D6">
        <v>393</v>
      </c>
      <c r="E6" t="str" cm="1">
        <f t="array" ref="E6">INDEX($A$2:$A$3000,D6+$E$1)</f>
        <v>DTSTART:20241001T123000Z</v>
      </c>
      <c r="F6" t="str">
        <f t="shared" si="0"/>
        <v>20241001T123000</v>
      </c>
      <c r="G6" s="10">
        <f t="shared" si="1"/>
        <v>45566.520833333336</v>
      </c>
      <c r="H6" t="str" cm="1">
        <f t="array" ref="H6">INDEX($A$2:$A$3000,$D6+H$1)</f>
        <v>DTEND:20241001T150000Z</v>
      </c>
      <c r="I6" t="str">
        <f t="shared" si="2"/>
        <v>20241001T150000</v>
      </c>
      <c r="J6" s="10">
        <f t="shared" si="3"/>
        <v>45566.625</v>
      </c>
    </row>
    <row r="7" spans="1:10" x14ac:dyDescent="0.3">
      <c r="A7" t="s">
        <v>57</v>
      </c>
      <c r="D7">
        <v>406</v>
      </c>
      <c r="E7" t="str" cm="1">
        <f t="array" ref="E7">INDEX($A$2:$A$3000,D7+$E$1)</f>
        <v>DTSTART:20241113T123000Z</v>
      </c>
      <c r="F7" t="str">
        <f t="shared" si="0"/>
        <v>20241113T123000</v>
      </c>
      <c r="G7" s="10">
        <f t="shared" si="1"/>
        <v>45609.520833333336</v>
      </c>
      <c r="H7" t="str" cm="1">
        <f t="array" ref="H7">INDEX($A$2:$A$3000,$D7+H$1)</f>
        <v>DTEND:20241113T143000Z</v>
      </c>
      <c r="I7" t="str">
        <f t="shared" si="2"/>
        <v>20241113T143000</v>
      </c>
      <c r="J7" s="10">
        <f t="shared" si="3"/>
        <v>45609.604166666664</v>
      </c>
    </row>
    <row r="8" spans="1:10" x14ac:dyDescent="0.3">
      <c r="A8" t="s">
        <v>655</v>
      </c>
      <c r="D8">
        <v>553</v>
      </c>
      <c r="E8" t="str" cm="1">
        <f t="array" ref="E8">INDEX($A$2:$A$3000,D8+$E$1)</f>
        <v>DTSTART:20241004T113000Z</v>
      </c>
      <c r="F8" t="str">
        <f t="shared" si="0"/>
        <v>20241004T113000</v>
      </c>
      <c r="G8" s="10">
        <f t="shared" si="1"/>
        <v>45569.479166666664</v>
      </c>
      <c r="H8" t="str" cm="1">
        <f t="array" ref="H8">INDEX($A$2:$A$3000,$D8+H$1)</f>
        <v>DTEND:20241004T153000Z</v>
      </c>
      <c r="I8" t="str">
        <f t="shared" si="2"/>
        <v>20241004T153000</v>
      </c>
      <c r="J8" s="10">
        <f t="shared" si="3"/>
        <v>45569.645833333336</v>
      </c>
    </row>
    <row r="9" spans="1:10" x14ac:dyDescent="0.3">
      <c r="A9" t="s">
        <v>58</v>
      </c>
      <c r="D9">
        <v>605</v>
      </c>
      <c r="E9" t="str" cm="1">
        <f t="array" ref="E9">INDEX($A$2:$A$3000,D9+$E$1)</f>
        <v>DTSTART:20250107T123000Z</v>
      </c>
      <c r="F9" t="str">
        <f t="shared" si="0"/>
        <v>20250107T123000</v>
      </c>
      <c r="G9" s="10">
        <f t="shared" si="1"/>
        <v>45664.520833333336</v>
      </c>
      <c r="H9" t="str" cm="1">
        <f t="array" ref="H9">INDEX($A$2:$A$3000,$D9+H$1)</f>
        <v>DTEND:20250107T163000Z</v>
      </c>
      <c r="I9" t="str">
        <f t="shared" si="2"/>
        <v>20250107T163000</v>
      </c>
      <c r="J9" s="10">
        <f t="shared" si="3"/>
        <v>45664.6875</v>
      </c>
    </row>
    <row r="10" spans="1:10" x14ac:dyDescent="0.3">
      <c r="A10" t="s">
        <v>59</v>
      </c>
      <c r="D10">
        <v>633</v>
      </c>
      <c r="E10" t="str" cm="1">
        <f t="array" ref="E10">INDEX($A$2:$A$3000,D10+$E$1)</f>
        <v>DTSTART:20250123T150000Z</v>
      </c>
      <c r="F10" t="str">
        <f t="shared" si="0"/>
        <v>20250123T150000</v>
      </c>
      <c r="G10" s="10">
        <f t="shared" si="1"/>
        <v>45680.625</v>
      </c>
      <c r="H10" t="str" cm="1">
        <f t="array" ref="H10">INDEX($A$2:$A$3000,$D10+H$1)</f>
        <v>DTEND:20250123T170000Z</v>
      </c>
      <c r="I10" t="str">
        <f t="shared" si="2"/>
        <v>20250123T170000</v>
      </c>
      <c r="J10" s="10">
        <f t="shared" si="3"/>
        <v>45680.708333333336</v>
      </c>
    </row>
    <row r="11" spans="1:10" x14ac:dyDescent="0.3">
      <c r="A11" t="s">
        <v>60</v>
      </c>
      <c r="D11">
        <v>646</v>
      </c>
      <c r="E11" t="str" cm="1">
        <f t="array" ref="E11">INDEX($A$2:$A$3000,D11+$E$1)</f>
        <v>DTSTART:20250114T123000Z</v>
      </c>
      <c r="F11" t="str">
        <f t="shared" si="0"/>
        <v>20250114T123000</v>
      </c>
      <c r="G11" s="10">
        <f t="shared" si="1"/>
        <v>45671.520833333336</v>
      </c>
      <c r="H11" t="str" cm="1">
        <f t="array" ref="H11">INDEX($A$2:$A$3000,$D11+H$1)</f>
        <v>DTEND:20250114T143000Z</v>
      </c>
      <c r="I11" t="str">
        <f t="shared" si="2"/>
        <v>20250114T143000</v>
      </c>
      <c r="J11" s="10">
        <f t="shared" si="3"/>
        <v>45671.604166666664</v>
      </c>
    </row>
    <row r="12" spans="1:10" x14ac:dyDescent="0.3">
      <c r="A12" t="s">
        <v>61</v>
      </c>
      <c r="D12">
        <v>659</v>
      </c>
      <c r="E12" t="str" cm="1">
        <f t="array" ref="E12">INDEX($A$2:$A$3000,D12+$E$1)</f>
        <v>DTSTART:20241206T070000Z</v>
      </c>
      <c r="F12" t="str">
        <f t="shared" si="0"/>
        <v>20241206T070000</v>
      </c>
      <c r="G12" s="10">
        <f t="shared" si="1"/>
        <v>45632.291666666664</v>
      </c>
      <c r="H12" t="str" cm="1">
        <f t="array" ref="H12">INDEX($A$2:$A$3000,$D12+H$1)</f>
        <v>DTEND:20241206T100000Z</v>
      </c>
      <c r="I12" t="str">
        <f t="shared" si="2"/>
        <v>20241206T100000</v>
      </c>
      <c r="J12" s="10">
        <f t="shared" si="3"/>
        <v>45632.416666666664</v>
      </c>
    </row>
    <row r="13" spans="1:10" x14ac:dyDescent="0.3">
      <c r="A13" t="s">
        <v>62</v>
      </c>
      <c r="D13">
        <v>804</v>
      </c>
      <c r="E13" t="str" cm="1">
        <f t="array" ref="E13">INDEX($A$2:$A$3000,D13+$E$1)</f>
        <v>DTSTART:20250109T123000Z</v>
      </c>
      <c r="F13" t="str">
        <f t="shared" si="0"/>
        <v>20250109T123000</v>
      </c>
      <c r="G13" s="10">
        <f t="shared" si="1"/>
        <v>45666.520833333336</v>
      </c>
      <c r="H13" t="str" cm="1">
        <f t="array" ref="H13">INDEX($A$2:$A$3000,$D13+H$1)</f>
        <v>DTEND:20250109T163000Z</v>
      </c>
      <c r="I13" t="str">
        <f t="shared" si="2"/>
        <v>20250109T163000</v>
      </c>
      <c r="J13" s="10">
        <f t="shared" si="3"/>
        <v>45666.6875</v>
      </c>
    </row>
    <row r="14" spans="1:10" x14ac:dyDescent="0.3">
      <c r="A14" t="s">
        <v>656</v>
      </c>
      <c r="D14">
        <v>896</v>
      </c>
      <c r="E14" t="str" cm="1">
        <f t="array" ref="E14">INDEX($A$2:$A$3000,D14+$E$1)</f>
        <v>DTSTART:20250123T130000Z</v>
      </c>
      <c r="F14" t="str">
        <f t="shared" si="0"/>
        <v>20250123T130000</v>
      </c>
      <c r="G14" s="10">
        <f t="shared" si="1"/>
        <v>45680.541666666664</v>
      </c>
      <c r="H14" t="str" cm="1">
        <f t="array" ref="H14">INDEX($A$2:$A$3000,$D14+H$1)</f>
        <v>DTEND:20250123T150000Z</v>
      </c>
      <c r="I14" t="str">
        <f t="shared" si="2"/>
        <v>20250123T150000</v>
      </c>
      <c r="J14" s="10">
        <f t="shared" si="3"/>
        <v>45680.625</v>
      </c>
    </row>
    <row r="15" spans="1:10" x14ac:dyDescent="0.3">
      <c r="A15" t="s">
        <v>63</v>
      </c>
      <c r="D15">
        <v>963</v>
      </c>
      <c r="E15" t="str" cm="1">
        <f t="array" ref="E15">INDEX($A$2:$A$3000,D15+$E$1)</f>
        <v>DTSTART:20250110T123000Z</v>
      </c>
      <c r="F15" t="str">
        <f t="shared" si="0"/>
        <v>20250110T123000</v>
      </c>
      <c r="G15" s="10">
        <f t="shared" si="1"/>
        <v>45667.520833333336</v>
      </c>
      <c r="H15" t="str" cm="1">
        <f t="array" ref="H15">INDEX($A$2:$A$3000,$D15+H$1)</f>
        <v>DTEND:20250110T163000Z</v>
      </c>
      <c r="I15" t="str">
        <f t="shared" si="2"/>
        <v>20250110T163000</v>
      </c>
      <c r="J15" s="10">
        <f t="shared" si="3"/>
        <v>45667.6875</v>
      </c>
    </row>
    <row r="16" spans="1:10" x14ac:dyDescent="0.3">
      <c r="A16" t="s">
        <v>64</v>
      </c>
      <c r="D16">
        <v>1017</v>
      </c>
      <c r="E16" t="str" cm="1">
        <f t="array" ref="E16">INDEX($A$2:$A$3000,D16+$E$1)</f>
        <v>DTSTART:20241211T123000Z</v>
      </c>
      <c r="F16" t="str">
        <f t="shared" si="0"/>
        <v>20241211T123000</v>
      </c>
      <c r="G16" s="10">
        <f t="shared" si="1"/>
        <v>45637.520833333336</v>
      </c>
      <c r="H16" t="str" cm="1">
        <f t="array" ref="H16">INDEX($A$2:$A$3000,$D16+H$1)</f>
        <v>DTEND:20241211T153000Z</v>
      </c>
      <c r="I16" t="str">
        <f t="shared" si="2"/>
        <v>20241211T153000</v>
      </c>
      <c r="J16" s="10">
        <f t="shared" si="3"/>
        <v>45637.645833333336</v>
      </c>
    </row>
    <row r="17" spans="1:10" x14ac:dyDescent="0.3">
      <c r="A17" t="s">
        <v>657</v>
      </c>
      <c r="D17">
        <v>1057</v>
      </c>
      <c r="E17" t="str" cm="1">
        <f t="array" ref="E17">INDEX($A$2:$A$3000,D17+$E$1)</f>
        <v>DTSTART:20241007T060000Z</v>
      </c>
      <c r="F17" t="str">
        <f t="shared" si="0"/>
        <v>20241007T060000</v>
      </c>
      <c r="G17" s="10">
        <f t="shared" si="1"/>
        <v>45572.25</v>
      </c>
      <c r="H17" t="str" cm="1">
        <f t="array" ref="H17">INDEX($A$2:$A$3000,$D17+H$1)</f>
        <v>DTEND:20241007T100000Z</v>
      </c>
      <c r="I17" t="str">
        <f t="shared" si="2"/>
        <v>20241007T100000</v>
      </c>
      <c r="J17" s="10">
        <f t="shared" si="3"/>
        <v>45572.416666666664</v>
      </c>
    </row>
    <row r="18" spans="1:10" x14ac:dyDescent="0.3">
      <c r="A18" t="s">
        <v>658</v>
      </c>
      <c r="D18">
        <v>1151</v>
      </c>
      <c r="E18" t="str" cm="1">
        <f t="array" ref="E18">INDEX($A$2:$A$3000,D18+$E$1)</f>
        <v>DTSTART:20250114T070000Z</v>
      </c>
      <c r="F18" t="str">
        <f t="shared" si="0"/>
        <v>20250114T070000</v>
      </c>
      <c r="G18" s="10">
        <f t="shared" si="1"/>
        <v>45671.291666666664</v>
      </c>
      <c r="H18" t="str" cm="1">
        <f t="array" ref="H18">INDEX($A$2:$A$3000,$D18+H$1)</f>
        <v>DTEND:20250114T110000Z</v>
      </c>
      <c r="I18" t="str">
        <f t="shared" si="2"/>
        <v>20250114T110000</v>
      </c>
      <c r="J18" s="10">
        <f t="shared" si="3"/>
        <v>45671.458333333336</v>
      </c>
    </row>
    <row r="19" spans="1:10" x14ac:dyDescent="0.3">
      <c r="A19" t="s">
        <v>65</v>
      </c>
      <c r="D19">
        <v>1178</v>
      </c>
      <c r="E19" t="str" cm="1">
        <f t="array" ref="E19">INDEX($A$2:$A$3000,D19+$E$1)</f>
        <v>DTSTART:20241113T070000Z</v>
      </c>
      <c r="F19" t="str">
        <f t="shared" si="0"/>
        <v>20241113T070000</v>
      </c>
      <c r="G19" s="10">
        <f t="shared" si="1"/>
        <v>45609.291666666664</v>
      </c>
      <c r="H19" t="str" cm="1">
        <f t="array" ref="H19">INDEX($A$2:$A$3000,$D19+H$1)</f>
        <v>DTEND:20241113T110000Z</v>
      </c>
      <c r="I19" t="str">
        <f t="shared" si="2"/>
        <v>20241113T110000</v>
      </c>
      <c r="J19" s="10">
        <f t="shared" si="3"/>
        <v>45609.458333333336</v>
      </c>
    </row>
    <row r="20" spans="1:10" x14ac:dyDescent="0.3">
      <c r="A20" t="s">
        <v>57</v>
      </c>
      <c r="D20">
        <v>1204</v>
      </c>
      <c r="E20" t="str" cm="1">
        <f t="array" ref="E20">INDEX($A$2:$A$3000,D20+$E$1)</f>
        <v>DTSTART:20250113T090000Z</v>
      </c>
      <c r="F20" t="str">
        <f t="shared" si="0"/>
        <v>20250113T090000</v>
      </c>
      <c r="G20" s="10">
        <f t="shared" si="1"/>
        <v>45670.375</v>
      </c>
      <c r="H20" t="str" cm="1">
        <f t="array" ref="H20">INDEX($A$2:$A$3000,$D20+H$1)</f>
        <v>DTEND:20250113T110000Z</v>
      </c>
      <c r="I20" t="str">
        <f t="shared" si="2"/>
        <v>20250113T110000</v>
      </c>
      <c r="J20" s="10">
        <f t="shared" si="3"/>
        <v>45670.458333333336</v>
      </c>
    </row>
    <row r="21" spans="1:10" x14ac:dyDescent="0.3">
      <c r="A21" t="s">
        <v>655</v>
      </c>
      <c r="D21">
        <v>1403</v>
      </c>
      <c r="E21" t="str" cm="1">
        <f t="array" ref="E21">INDEX($A$2:$A$3000,D21+$E$1)</f>
        <v>DTSTART:20250108T123000Z</v>
      </c>
      <c r="F21" t="str">
        <f t="shared" si="0"/>
        <v>20250108T123000</v>
      </c>
      <c r="G21" s="10">
        <f t="shared" si="1"/>
        <v>45665.520833333336</v>
      </c>
      <c r="H21" t="str" cm="1">
        <f t="array" ref="H21">INDEX($A$2:$A$3000,$D21+H$1)</f>
        <v>DTEND:20250108T163000Z</v>
      </c>
      <c r="I21" t="str">
        <f t="shared" si="2"/>
        <v>20250108T163000</v>
      </c>
      <c r="J21" s="10">
        <f t="shared" si="3"/>
        <v>45665.6875</v>
      </c>
    </row>
    <row r="22" spans="1:10" x14ac:dyDescent="0.3">
      <c r="A22" t="s">
        <v>66</v>
      </c>
      <c r="D22">
        <v>1564</v>
      </c>
      <c r="E22" t="str" cm="1">
        <f t="array" ref="E22">INDEX($A$2:$A$3000,D22+$E$1)</f>
        <v>DTSTART:20250120T130000Z</v>
      </c>
      <c r="F22" t="str">
        <f t="shared" si="0"/>
        <v>20250120T130000</v>
      </c>
      <c r="G22" s="10">
        <f t="shared" si="1"/>
        <v>45677.541666666664</v>
      </c>
      <c r="H22" t="str" cm="1">
        <f t="array" ref="H22">INDEX($A$2:$A$3000,$D22+H$1)</f>
        <v>DTEND:20250120T160000Z</v>
      </c>
      <c r="I22" t="str">
        <f t="shared" si="2"/>
        <v>20250120T160000</v>
      </c>
      <c r="J22" s="10">
        <f t="shared" si="3"/>
        <v>45677.666666666664</v>
      </c>
    </row>
    <row r="23" spans="1:10" x14ac:dyDescent="0.3">
      <c r="A23" t="s">
        <v>67</v>
      </c>
      <c r="D23">
        <v>1803</v>
      </c>
      <c r="E23" t="str" cm="1">
        <f t="array" ref="E23">INDEX($A$2:$A$3000,D23+$E$1)</f>
        <v>DTSTART:20241001T110000Z</v>
      </c>
      <c r="F23" t="str">
        <f t="shared" si="0"/>
        <v>20241001T110000</v>
      </c>
      <c r="G23" s="10">
        <f t="shared" si="1"/>
        <v>45566.458333333336</v>
      </c>
      <c r="H23" t="str" cm="1">
        <f t="array" ref="H23">INDEX($A$2:$A$3000,$D23+H$1)</f>
        <v>DTEND:20241001T123000Z</v>
      </c>
      <c r="I23" t="str">
        <f t="shared" si="2"/>
        <v>20241001T123000</v>
      </c>
      <c r="J23" s="10">
        <f t="shared" si="3"/>
        <v>45566.520833333336</v>
      </c>
    </row>
    <row r="24" spans="1:10" x14ac:dyDescent="0.3">
      <c r="A24" t="s">
        <v>68</v>
      </c>
    </row>
    <row r="25" spans="1:10" x14ac:dyDescent="0.3">
      <c r="A25" t="s">
        <v>69</v>
      </c>
    </row>
    <row r="26" spans="1:10" x14ac:dyDescent="0.3">
      <c r="A26" t="s">
        <v>70</v>
      </c>
    </row>
    <row r="27" spans="1:10" x14ac:dyDescent="0.3">
      <c r="A27" t="s">
        <v>659</v>
      </c>
    </row>
    <row r="28" spans="1:10" x14ac:dyDescent="0.3">
      <c r="A28" t="s">
        <v>71</v>
      </c>
    </row>
    <row r="29" spans="1:10" x14ac:dyDescent="0.3">
      <c r="A29" t="s">
        <v>64</v>
      </c>
    </row>
    <row r="30" spans="1:10" x14ac:dyDescent="0.3">
      <c r="A30" t="s">
        <v>657</v>
      </c>
    </row>
    <row r="31" spans="1:10" x14ac:dyDescent="0.3">
      <c r="A31" t="s">
        <v>658</v>
      </c>
    </row>
    <row r="32" spans="1:10" x14ac:dyDescent="0.3">
      <c r="A32" t="s">
        <v>65</v>
      </c>
    </row>
    <row r="33" spans="1:1" x14ac:dyDescent="0.3">
      <c r="A33" t="s">
        <v>57</v>
      </c>
    </row>
    <row r="34" spans="1:1" x14ac:dyDescent="0.3">
      <c r="A34" t="s">
        <v>655</v>
      </c>
    </row>
    <row r="35" spans="1:1" x14ac:dyDescent="0.3">
      <c r="A35" t="s">
        <v>72</v>
      </c>
    </row>
    <row r="36" spans="1:1" x14ac:dyDescent="0.3">
      <c r="A36" t="s">
        <v>73</v>
      </c>
    </row>
    <row r="37" spans="1:1" x14ac:dyDescent="0.3">
      <c r="A37" t="s">
        <v>74</v>
      </c>
    </row>
    <row r="38" spans="1:1" x14ac:dyDescent="0.3">
      <c r="A38" t="s">
        <v>75</v>
      </c>
    </row>
    <row r="39" spans="1:1" x14ac:dyDescent="0.3">
      <c r="A39" t="s">
        <v>76</v>
      </c>
    </row>
    <row r="40" spans="1:1" x14ac:dyDescent="0.3">
      <c r="A40" t="s">
        <v>660</v>
      </c>
    </row>
    <row r="41" spans="1:1" x14ac:dyDescent="0.3">
      <c r="A41" t="s">
        <v>77</v>
      </c>
    </row>
    <row r="42" spans="1:1" x14ac:dyDescent="0.3">
      <c r="A42" t="s">
        <v>64</v>
      </c>
    </row>
    <row r="43" spans="1:1" x14ac:dyDescent="0.3">
      <c r="A43" t="s">
        <v>657</v>
      </c>
    </row>
    <row r="44" spans="1:1" x14ac:dyDescent="0.3">
      <c r="A44" t="s">
        <v>658</v>
      </c>
    </row>
    <row r="45" spans="1:1" x14ac:dyDescent="0.3">
      <c r="A45" t="s">
        <v>65</v>
      </c>
    </row>
    <row r="46" spans="1:1" x14ac:dyDescent="0.3">
      <c r="A46" t="s">
        <v>57</v>
      </c>
    </row>
    <row r="47" spans="1:1" x14ac:dyDescent="0.3">
      <c r="A47" t="s">
        <v>655</v>
      </c>
    </row>
    <row r="48" spans="1:1" x14ac:dyDescent="0.3">
      <c r="A48" t="s">
        <v>78</v>
      </c>
    </row>
    <row r="49" spans="1:1" x14ac:dyDescent="0.3">
      <c r="A49" t="s">
        <v>79</v>
      </c>
    </row>
    <row r="50" spans="1:1" x14ac:dyDescent="0.3">
      <c r="A50" t="s">
        <v>80</v>
      </c>
    </row>
    <row r="51" spans="1:1" x14ac:dyDescent="0.3">
      <c r="A51" t="s">
        <v>81</v>
      </c>
    </row>
    <row r="52" spans="1:1" x14ac:dyDescent="0.3">
      <c r="A52" t="s">
        <v>82</v>
      </c>
    </row>
    <row r="53" spans="1:1" x14ac:dyDescent="0.3">
      <c r="A53" t="s">
        <v>661</v>
      </c>
    </row>
    <row r="54" spans="1:1" x14ac:dyDescent="0.3">
      <c r="A54" t="s">
        <v>83</v>
      </c>
    </row>
    <row r="55" spans="1:1" x14ac:dyDescent="0.3">
      <c r="A55" t="s">
        <v>64</v>
      </c>
    </row>
    <row r="56" spans="1:1" x14ac:dyDescent="0.3">
      <c r="A56" t="s">
        <v>657</v>
      </c>
    </row>
    <row r="57" spans="1:1" x14ac:dyDescent="0.3">
      <c r="A57" t="s">
        <v>658</v>
      </c>
    </row>
    <row r="58" spans="1:1" x14ac:dyDescent="0.3">
      <c r="A58" t="s">
        <v>65</v>
      </c>
    </row>
    <row r="59" spans="1:1" x14ac:dyDescent="0.3">
      <c r="A59" t="s">
        <v>57</v>
      </c>
    </row>
    <row r="60" spans="1:1" x14ac:dyDescent="0.3">
      <c r="A60" t="s">
        <v>655</v>
      </c>
    </row>
    <row r="61" spans="1:1" x14ac:dyDescent="0.3">
      <c r="A61" t="s">
        <v>84</v>
      </c>
    </row>
    <row r="62" spans="1:1" x14ac:dyDescent="0.3">
      <c r="A62" t="s">
        <v>85</v>
      </c>
    </row>
    <row r="63" spans="1:1" x14ac:dyDescent="0.3">
      <c r="A63" t="s">
        <v>86</v>
      </c>
    </row>
    <row r="64" spans="1:1" x14ac:dyDescent="0.3">
      <c r="A64" t="s">
        <v>87</v>
      </c>
    </row>
    <row r="65" spans="1:1" x14ac:dyDescent="0.3">
      <c r="A65" t="s">
        <v>88</v>
      </c>
    </row>
    <row r="66" spans="1:1" x14ac:dyDescent="0.3">
      <c r="A66" t="s">
        <v>662</v>
      </c>
    </row>
    <row r="67" spans="1:1" x14ac:dyDescent="0.3">
      <c r="A67" t="s">
        <v>89</v>
      </c>
    </row>
    <row r="68" spans="1:1" x14ac:dyDescent="0.3">
      <c r="A68" t="s">
        <v>64</v>
      </c>
    </row>
    <row r="69" spans="1:1" x14ac:dyDescent="0.3">
      <c r="A69" t="s">
        <v>657</v>
      </c>
    </row>
    <row r="70" spans="1:1" x14ac:dyDescent="0.3">
      <c r="A70" t="s">
        <v>658</v>
      </c>
    </row>
    <row r="71" spans="1:1" x14ac:dyDescent="0.3">
      <c r="A71" t="s">
        <v>65</v>
      </c>
    </row>
    <row r="72" spans="1:1" x14ac:dyDescent="0.3">
      <c r="A72" t="s">
        <v>57</v>
      </c>
    </row>
    <row r="73" spans="1:1" x14ac:dyDescent="0.3">
      <c r="A73" t="s">
        <v>655</v>
      </c>
    </row>
    <row r="74" spans="1:1" x14ac:dyDescent="0.3">
      <c r="A74" t="s">
        <v>90</v>
      </c>
    </row>
    <row r="75" spans="1:1" x14ac:dyDescent="0.3">
      <c r="A75" t="s">
        <v>91</v>
      </c>
    </row>
    <row r="76" spans="1:1" x14ac:dyDescent="0.3">
      <c r="A76" t="s">
        <v>92</v>
      </c>
    </row>
    <row r="77" spans="1:1" x14ac:dyDescent="0.3">
      <c r="A77" t="s">
        <v>93</v>
      </c>
    </row>
    <row r="78" spans="1:1" x14ac:dyDescent="0.3">
      <c r="A78" t="s">
        <v>94</v>
      </c>
    </row>
    <row r="79" spans="1:1" x14ac:dyDescent="0.3">
      <c r="A79" t="s">
        <v>663</v>
      </c>
    </row>
    <row r="80" spans="1:1" x14ac:dyDescent="0.3">
      <c r="A80" t="s">
        <v>95</v>
      </c>
    </row>
    <row r="81" spans="1:1" x14ac:dyDescent="0.3">
      <c r="A81" t="s">
        <v>64</v>
      </c>
    </row>
    <row r="82" spans="1:1" x14ac:dyDescent="0.3">
      <c r="A82" t="s">
        <v>657</v>
      </c>
    </row>
    <row r="83" spans="1:1" x14ac:dyDescent="0.3">
      <c r="A83" t="s">
        <v>658</v>
      </c>
    </row>
    <row r="84" spans="1:1" x14ac:dyDescent="0.3">
      <c r="A84" t="s">
        <v>65</v>
      </c>
    </row>
    <row r="85" spans="1:1" x14ac:dyDescent="0.3">
      <c r="A85" t="s">
        <v>57</v>
      </c>
    </row>
    <row r="86" spans="1:1" x14ac:dyDescent="0.3">
      <c r="A86" t="s">
        <v>655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75</v>
      </c>
    </row>
    <row r="91" spans="1:1" x14ac:dyDescent="0.3">
      <c r="A91" t="s">
        <v>99</v>
      </c>
    </row>
    <row r="92" spans="1:1" x14ac:dyDescent="0.3">
      <c r="A92" t="s">
        <v>664</v>
      </c>
    </row>
    <row r="93" spans="1:1" x14ac:dyDescent="0.3">
      <c r="A93" t="s">
        <v>100</v>
      </c>
    </row>
    <row r="94" spans="1:1" x14ac:dyDescent="0.3">
      <c r="A94" t="s">
        <v>64</v>
      </c>
    </row>
    <row r="95" spans="1:1" x14ac:dyDescent="0.3">
      <c r="A95" t="s">
        <v>657</v>
      </c>
    </row>
    <row r="96" spans="1:1" x14ac:dyDescent="0.3">
      <c r="A96" t="s">
        <v>658</v>
      </c>
    </row>
    <row r="97" spans="1:1" x14ac:dyDescent="0.3">
      <c r="A97" t="s">
        <v>65</v>
      </c>
    </row>
    <row r="98" spans="1:1" x14ac:dyDescent="0.3">
      <c r="A98" t="s">
        <v>57</v>
      </c>
    </row>
    <row r="99" spans="1:1" x14ac:dyDescent="0.3">
      <c r="A99" t="s">
        <v>655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665</v>
      </c>
    </row>
    <row r="106" spans="1:1" x14ac:dyDescent="0.3">
      <c r="A106" t="s">
        <v>106</v>
      </c>
    </row>
    <row r="107" spans="1:1" x14ac:dyDescent="0.3">
      <c r="A107" t="s">
        <v>64</v>
      </c>
    </row>
    <row r="108" spans="1:1" x14ac:dyDescent="0.3">
      <c r="A108" t="s">
        <v>657</v>
      </c>
    </row>
    <row r="109" spans="1:1" x14ac:dyDescent="0.3">
      <c r="A109" t="s">
        <v>658</v>
      </c>
    </row>
    <row r="110" spans="1:1" x14ac:dyDescent="0.3">
      <c r="A110" t="s">
        <v>65</v>
      </c>
    </row>
    <row r="111" spans="1:1" x14ac:dyDescent="0.3">
      <c r="A111" t="s">
        <v>57</v>
      </c>
    </row>
    <row r="112" spans="1:1" x14ac:dyDescent="0.3">
      <c r="A112" t="s">
        <v>655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61</v>
      </c>
    </row>
    <row r="117" spans="1:1" x14ac:dyDescent="0.3">
      <c r="A117" t="s">
        <v>110</v>
      </c>
    </row>
    <row r="118" spans="1:1" x14ac:dyDescent="0.3">
      <c r="A118" t="s">
        <v>659</v>
      </c>
    </row>
    <row r="119" spans="1:1" x14ac:dyDescent="0.3">
      <c r="A119" t="s">
        <v>111</v>
      </c>
    </row>
    <row r="120" spans="1:1" x14ac:dyDescent="0.3">
      <c r="A120" t="s">
        <v>64</v>
      </c>
    </row>
    <row r="121" spans="1:1" x14ac:dyDescent="0.3">
      <c r="A121" t="s">
        <v>657</v>
      </c>
    </row>
    <row r="122" spans="1:1" x14ac:dyDescent="0.3">
      <c r="A122" t="s">
        <v>658</v>
      </c>
    </row>
    <row r="123" spans="1:1" x14ac:dyDescent="0.3">
      <c r="A123" t="s">
        <v>65</v>
      </c>
    </row>
    <row r="124" spans="1:1" x14ac:dyDescent="0.3">
      <c r="A124" t="s">
        <v>57</v>
      </c>
    </row>
    <row r="125" spans="1:1" x14ac:dyDescent="0.3">
      <c r="A125" t="s">
        <v>655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86</v>
      </c>
    </row>
    <row r="129" spans="1:1" x14ac:dyDescent="0.3">
      <c r="A129" t="s">
        <v>114</v>
      </c>
    </row>
    <row r="130" spans="1:1" x14ac:dyDescent="0.3">
      <c r="A130" t="s">
        <v>88</v>
      </c>
    </row>
    <row r="131" spans="1:1" x14ac:dyDescent="0.3">
      <c r="A131" t="s">
        <v>662</v>
      </c>
    </row>
    <row r="132" spans="1:1" x14ac:dyDescent="0.3">
      <c r="A132" t="s">
        <v>115</v>
      </c>
    </row>
    <row r="133" spans="1:1" x14ac:dyDescent="0.3">
      <c r="A133" t="s">
        <v>64</v>
      </c>
    </row>
    <row r="134" spans="1:1" x14ac:dyDescent="0.3">
      <c r="A134" t="s">
        <v>657</v>
      </c>
    </row>
    <row r="135" spans="1:1" x14ac:dyDescent="0.3">
      <c r="A135" t="s">
        <v>658</v>
      </c>
    </row>
    <row r="136" spans="1:1" x14ac:dyDescent="0.3">
      <c r="A136" t="s">
        <v>65</v>
      </c>
    </row>
    <row r="137" spans="1:1" x14ac:dyDescent="0.3">
      <c r="A137" t="s">
        <v>57</v>
      </c>
    </row>
    <row r="138" spans="1:1" x14ac:dyDescent="0.3">
      <c r="A138" t="s">
        <v>655</v>
      </c>
    </row>
    <row r="139" spans="1:1" x14ac:dyDescent="0.3">
      <c r="A139" t="s">
        <v>116</v>
      </c>
    </row>
    <row r="140" spans="1:1" x14ac:dyDescent="0.3">
      <c r="A140" t="s">
        <v>117</v>
      </c>
    </row>
    <row r="141" spans="1:1" x14ac:dyDescent="0.3">
      <c r="A141" t="s">
        <v>98</v>
      </c>
    </row>
    <row r="142" spans="1:1" x14ac:dyDescent="0.3">
      <c r="A142" t="s">
        <v>75</v>
      </c>
    </row>
    <row r="143" spans="1:1" x14ac:dyDescent="0.3">
      <c r="A143" t="s">
        <v>99</v>
      </c>
    </row>
    <row r="144" spans="1:1" x14ac:dyDescent="0.3">
      <c r="A144" t="s">
        <v>664</v>
      </c>
    </row>
    <row r="145" spans="1:1" x14ac:dyDescent="0.3">
      <c r="A145" t="s">
        <v>118</v>
      </c>
    </row>
    <row r="146" spans="1:1" x14ac:dyDescent="0.3">
      <c r="A146" t="s">
        <v>64</v>
      </c>
    </row>
    <row r="147" spans="1:1" x14ac:dyDescent="0.3">
      <c r="A147" t="s">
        <v>657</v>
      </c>
    </row>
    <row r="148" spans="1:1" x14ac:dyDescent="0.3">
      <c r="A148" t="s">
        <v>658</v>
      </c>
    </row>
    <row r="149" spans="1:1" x14ac:dyDescent="0.3">
      <c r="A149" t="s">
        <v>65</v>
      </c>
    </row>
    <row r="150" spans="1:1" x14ac:dyDescent="0.3">
      <c r="A150" t="s">
        <v>57</v>
      </c>
    </row>
    <row r="151" spans="1:1" x14ac:dyDescent="0.3">
      <c r="A151" t="s">
        <v>655</v>
      </c>
    </row>
    <row r="152" spans="1:1" x14ac:dyDescent="0.3">
      <c r="A152" t="s">
        <v>119</v>
      </c>
    </row>
    <row r="153" spans="1:1" x14ac:dyDescent="0.3">
      <c r="A153" t="s">
        <v>120</v>
      </c>
    </row>
    <row r="154" spans="1:1" x14ac:dyDescent="0.3">
      <c r="A154" t="s">
        <v>121</v>
      </c>
    </row>
    <row r="155" spans="1:1" x14ac:dyDescent="0.3">
      <c r="A155" t="s">
        <v>93</v>
      </c>
    </row>
    <row r="156" spans="1:1" x14ac:dyDescent="0.3">
      <c r="A156" t="s">
        <v>122</v>
      </c>
    </row>
    <row r="157" spans="1:1" x14ac:dyDescent="0.3">
      <c r="A157" t="s">
        <v>123</v>
      </c>
    </row>
    <row r="158" spans="1:1" x14ac:dyDescent="0.3">
      <c r="A158" t="s">
        <v>666</v>
      </c>
    </row>
    <row r="159" spans="1:1" x14ac:dyDescent="0.3">
      <c r="A159" t="s">
        <v>124</v>
      </c>
    </row>
    <row r="160" spans="1:1" x14ac:dyDescent="0.3">
      <c r="A160" t="s">
        <v>64</v>
      </c>
    </row>
    <row r="161" spans="1:1" x14ac:dyDescent="0.3">
      <c r="A161" t="s">
        <v>657</v>
      </c>
    </row>
    <row r="162" spans="1:1" x14ac:dyDescent="0.3">
      <c r="A162" t="s">
        <v>658</v>
      </c>
    </row>
    <row r="163" spans="1:1" x14ac:dyDescent="0.3">
      <c r="A163" t="s">
        <v>65</v>
      </c>
    </row>
    <row r="164" spans="1:1" x14ac:dyDescent="0.3">
      <c r="A164" t="s">
        <v>57</v>
      </c>
    </row>
    <row r="165" spans="1:1" x14ac:dyDescent="0.3">
      <c r="A165" t="s">
        <v>655</v>
      </c>
    </row>
    <row r="166" spans="1:1" x14ac:dyDescent="0.3">
      <c r="A166" t="s">
        <v>125</v>
      </c>
    </row>
    <row r="167" spans="1:1" x14ac:dyDescent="0.3">
      <c r="A167" t="s">
        <v>126</v>
      </c>
    </row>
    <row r="168" spans="1:1" x14ac:dyDescent="0.3">
      <c r="A168" t="s">
        <v>68</v>
      </c>
    </row>
    <row r="169" spans="1:1" x14ac:dyDescent="0.3">
      <c r="A169" t="s">
        <v>127</v>
      </c>
    </row>
    <row r="170" spans="1:1" x14ac:dyDescent="0.3">
      <c r="A170" t="s">
        <v>128</v>
      </c>
    </row>
    <row r="171" spans="1:1" x14ac:dyDescent="0.3">
      <c r="A171" t="s">
        <v>659</v>
      </c>
    </row>
    <row r="172" spans="1:1" x14ac:dyDescent="0.3">
      <c r="A172" t="s">
        <v>129</v>
      </c>
    </row>
    <row r="173" spans="1:1" x14ac:dyDescent="0.3">
      <c r="A173" t="s">
        <v>64</v>
      </c>
    </row>
    <row r="174" spans="1:1" x14ac:dyDescent="0.3">
      <c r="A174" t="s">
        <v>657</v>
      </c>
    </row>
    <row r="175" spans="1:1" x14ac:dyDescent="0.3">
      <c r="A175" t="s">
        <v>658</v>
      </c>
    </row>
    <row r="176" spans="1:1" x14ac:dyDescent="0.3">
      <c r="A176" t="s">
        <v>65</v>
      </c>
    </row>
    <row r="177" spans="1:1" x14ac:dyDescent="0.3">
      <c r="A177" t="s">
        <v>57</v>
      </c>
    </row>
    <row r="178" spans="1:1" x14ac:dyDescent="0.3">
      <c r="A178" t="s">
        <v>655</v>
      </c>
    </row>
    <row r="179" spans="1:1" x14ac:dyDescent="0.3">
      <c r="A179" t="s">
        <v>130</v>
      </c>
    </row>
    <row r="180" spans="1:1" x14ac:dyDescent="0.3">
      <c r="A180" t="s">
        <v>131</v>
      </c>
    </row>
    <row r="181" spans="1:1" x14ac:dyDescent="0.3">
      <c r="A181" t="s">
        <v>132</v>
      </c>
    </row>
    <row r="182" spans="1:1" x14ac:dyDescent="0.3">
      <c r="A182" t="s">
        <v>75</v>
      </c>
    </row>
    <row r="183" spans="1:1" x14ac:dyDescent="0.3">
      <c r="A183" t="s">
        <v>99</v>
      </c>
    </row>
    <row r="184" spans="1:1" x14ac:dyDescent="0.3">
      <c r="A184" t="s">
        <v>664</v>
      </c>
    </row>
    <row r="185" spans="1:1" x14ac:dyDescent="0.3">
      <c r="A185" t="s">
        <v>133</v>
      </c>
    </row>
    <row r="186" spans="1:1" x14ac:dyDescent="0.3">
      <c r="A186" t="s">
        <v>64</v>
      </c>
    </row>
    <row r="187" spans="1:1" x14ac:dyDescent="0.3">
      <c r="A187" t="s">
        <v>657</v>
      </c>
    </row>
    <row r="188" spans="1:1" x14ac:dyDescent="0.3">
      <c r="A188" t="s">
        <v>658</v>
      </c>
    </row>
    <row r="189" spans="1:1" x14ac:dyDescent="0.3">
      <c r="A189" t="s">
        <v>65</v>
      </c>
    </row>
    <row r="190" spans="1:1" x14ac:dyDescent="0.3">
      <c r="A190" t="s">
        <v>57</v>
      </c>
    </row>
    <row r="191" spans="1:1" x14ac:dyDescent="0.3">
      <c r="A191" t="s">
        <v>655</v>
      </c>
    </row>
    <row r="192" spans="1:1" x14ac:dyDescent="0.3">
      <c r="A192" t="s">
        <v>134</v>
      </c>
    </row>
    <row r="193" spans="1:1" x14ac:dyDescent="0.3">
      <c r="A193" t="s">
        <v>135</v>
      </c>
    </row>
    <row r="194" spans="1:1" x14ac:dyDescent="0.3">
      <c r="A194" t="s">
        <v>121</v>
      </c>
    </row>
    <row r="195" spans="1:1" x14ac:dyDescent="0.3">
      <c r="A195" t="s">
        <v>93</v>
      </c>
    </row>
    <row r="196" spans="1:1" x14ac:dyDescent="0.3">
      <c r="A196" t="s">
        <v>136</v>
      </c>
    </row>
    <row r="197" spans="1:1" x14ac:dyDescent="0.3">
      <c r="A197" t="s">
        <v>123</v>
      </c>
    </row>
    <row r="198" spans="1:1" x14ac:dyDescent="0.3">
      <c r="A198" t="s">
        <v>666</v>
      </c>
    </row>
    <row r="199" spans="1:1" x14ac:dyDescent="0.3">
      <c r="A199" t="s">
        <v>137</v>
      </c>
    </row>
    <row r="200" spans="1:1" x14ac:dyDescent="0.3">
      <c r="A200" t="s">
        <v>64</v>
      </c>
    </row>
    <row r="201" spans="1:1" x14ac:dyDescent="0.3">
      <c r="A201" t="s">
        <v>657</v>
      </c>
    </row>
    <row r="202" spans="1:1" x14ac:dyDescent="0.3">
      <c r="A202" t="s">
        <v>658</v>
      </c>
    </row>
    <row r="203" spans="1:1" x14ac:dyDescent="0.3">
      <c r="A203" t="s">
        <v>65</v>
      </c>
    </row>
    <row r="204" spans="1:1" x14ac:dyDescent="0.3">
      <c r="A204" t="s">
        <v>57</v>
      </c>
    </row>
    <row r="205" spans="1:1" x14ac:dyDescent="0.3">
      <c r="A205" t="s">
        <v>655</v>
      </c>
    </row>
    <row r="206" spans="1:1" x14ac:dyDescent="0.3">
      <c r="A206" t="s">
        <v>138</v>
      </c>
    </row>
    <row r="207" spans="1:1" x14ac:dyDescent="0.3">
      <c r="A207" t="s">
        <v>139</v>
      </c>
    </row>
    <row r="208" spans="1:1" x14ac:dyDescent="0.3">
      <c r="A208" t="s">
        <v>103</v>
      </c>
    </row>
    <row r="209" spans="1:1" x14ac:dyDescent="0.3">
      <c r="A209" t="s">
        <v>104</v>
      </c>
    </row>
    <row r="210" spans="1:1" x14ac:dyDescent="0.3">
      <c r="A210" t="s">
        <v>140</v>
      </c>
    </row>
    <row r="211" spans="1:1" x14ac:dyDescent="0.3">
      <c r="A211" t="s">
        <v>665</v>
      </c>
    </row>
    <row r="212" spans="1:1" x14ac:dyDescent="0.3">
      <c r="A212" t="s">
        <v>141</v>
      </c>
    </row>
    <row r="213" spans="1:1" x14ac:dyDescent="0.3">
      <c r="A213" t="s">
        <v>64</v>
      </c>
    </row>
    <row r="214" spans="1:1" x14ac:dyDescent="0.3">
      <c r="A214" t="s">
        <v>657</v>
      </c>
    </row>
    <row r="215" spans="1:1" x14ac:dyDescent="0.3">
      <c r="A215" t="s">
        <v>658</v>
      </c>
    </row>
    <row r="216" spans="1:1" x14ac:dyDescent="0.3">
      <c r="A216" t="s">
        <v>65</v>
      </c>
    </row>
    <row r="217" spans="1:1" x14ac:dyDescent="0.3">
      <c r="A217" t="s">
        <v>57</v>
      </c>
    </row>
    <row r="218" spans="1:1" x14ac:dyDescent="0.3">
      <c r="A218" t="s">
        <v>655</v>
      </c>
    </row>
    <row r="219" spans="1:1" x14ac:dyDescent="0.3">
      <c r="A219" t="s">
        <v>142</v>
      </c>
    </row>
    <row r="220" spans="1:1" x14ac:dyDescent="0.3">
      <c r="A220" t="s">
        <v>143</v>
      </c>
    </row>
    <row r="221" spans="1:1" x14ac:dyDescent="0.3">
      <c r="A221" t="s">
        <v>109</v>
      </c>
    </row>
    <row r="222" spans="1:1" x14ac:dyDescent="0.3">
      <c r="A222" t="s">
        <v>75</v>
      </c>
    </row>
    <row r="223" spans="1:1" x14ac:dyDescent="0.3">
      <c r="A223" t="s">
        <v>144</v>
      </c>
    </row>
    <row r="224" spans="1:1" x14ac:dyDescent="0.3">
      <c r="A224" t="s">
        <v>659</v>
      </c>
    </row>
    <row r="225" spans="1:1" x14ac:dyDescent="0.3">
      <c r="A225" t="s">
        <v>145</v>
      </c>
    </row>
    <row r="226" spans="1:1" x14ac:dyDescent="0.3">
      <c r="A226" t="s">
        <v>64</v>
      </c>
    </row>
    <row r="227" spans="1:1" x14ac:dyDescent="0.3">
      <c r="A227" t="s">
        <v>657</v>
      </c>
    </row>
    <row r="228" spans="1:1" x14ac:dyDescent="0.3">
      <c r="A228" t="s">
        <v>658</v>
      </c>
    </row>
    <row r="229" spans="1:1" x14ac:dyDescent="0.3">
      <c r="A229" t="s">
        <v>65</v>
      </c>
    </row>
    <row r="230" spans="1:1" x14ac:dyDescent="0.3">
      <c r="A230" t="s">
        <v>57</v>
      </c>
    </row>
    <row r="231" spans="1:1" x14ac:dyDescent="0.3">
      <c r="A231" t="s">
        <v>655</v>
      </c>
    </row>
    <row r="232" spans="1:1" x14ac:dyDescent="0.3">
      <c r="A232" t="s">
        <v>146</v>
      </c>
    </row>
    <row r="233" spans="1:1" x14ac:dyDescent="0.3">
      <c r="A233" t="s">
        <v>147</v>
      </c>
    </row>
    <row r="234" spans="1:1" x14ac:dyDescent="0.3">
      <c r="A234" t="s">
        <v>148</v>
      </c>
    </row>
    <row r="235" spans="1:1" x14ac:dyDescent="0.3">
      <c r="A235" t="s">
        <v>104</v>
      </c>
    </row>
    <row r="236" spans="1:1" x14ac:dyDescent="0.3">
      <c r="A236" t="s">
        <v>149</v>
      </c>
    </row>
    <row r="237" spans="1:1" x14ac:dyDescent="0.3">
      <c r="A237" t="s">
        <v>665</v>
      </c>
    </row>
    <row r="238" spans="1:1" x14ac:dyDescent="0.3">
      <c r="A238" t="s">
        <v>150</v>
      </c>
    </row>
    <row r="239" spans="1:1" x14ac:dyDescent="0.3">
      <c r="A239" t="s">
        <v>64</v>
      </c>
    </row>
    <row r="240" spans="1:1" x14ac:dyDescent="0.3">
      <c r="A240" t="s">
        <v>657</v>
      </c>
    </row>
    <row r="241" spans="1:1" x14ac:dyDescent="0.3">
      <c r="A241" t="s">
        <v>658</v>
      </c>
    </row>
    <row r="242" spans="1:1" x14ac:dyDescent="0.3">
      <c r="A242" t="s">
        <v>65</v>
      </c>
    </row>
    <row r="243" spans="1:1" x14ac:dyDescent="0.3">
      <c r="A243" t="s">
        <v>57</v>
      </c>
    </row>
    <row r="244" spans="1:1" x14ac:dyDescent="0.3">
      <c r="A244" t="s">
        <v>655</v>
      </c>
    </row>
    <row r="245" spans="1:1" x14ac:dyDescent="0.3">
      <c r="A245" t="s">
        <v>151</v>
      </c>
    </row>
    <row r="246" spans="1:1" x14ac:dyDescent="0.3">
      <c r="A246" t="s">
        <v>152</v>
      </c>
    </row>
    <row r="247" spans="1:1" x14ac:dyDescent="0.3">
      <c r="A247" t="s">
        <v>103</v>
      </c>
    </row>
    <row r="248" spans="1:1" x14ac:dyDescent="0.3">
      <c r="A248" t="s">
        <v>104</v>
      </c>
    </row>
    <row r="249" spans="1:1" x14ac:dyDescent="0.3">
      <c r="A249" t="s">
        <v>153</v>
      </c>
    </row>
    <row r="250" spans="1:1" x14ac:dyDescent="0.3">
      <c r="A250" t="s">
        <v>665</v>
      </c>
    </row>
    <row r="251" spans="1:1" x14ac:dyDescent="0.3">
      <c r="A251" t="s">
        <v>154</v>
      </c>
    </row>
    <row r="252" spans="1:1" x14ac:dyDescent="0.3">
      <c r="A252" t="s">
        <v>64</v>
      </c>
    </row>
    <row r="253" spans="1:1" x14ac:dyDescent="0.3">
      <c r="A253" t="s">
        <v>657</v>
      </c>
    </row>
    <row r="254" spans="1:1" x14ac:dyDescent="0.3">
      <c r="A254" t="s">
        <v>658</v>
      </c>
    </row>
    <row r="255" spans="1:1" x14ac:dyDescent="0.3">
      <c r="A255" t="s">
        <v>65</v>
      </c>
    </row>
    <row r="256" spans="1:1" x14ac:dyDescent="0.3">
      <c r="A256" t="s">
        <v>57</v>
      </c>
    </row>
    <row r="257" spans="1:1" x14ac:dyDescent="0.3">
      <c r="A257" t="s">
        <v>655</v>
      </c>
    </row>
    <row r="258" spans="1:1" x14ac:dyDescent="0.3">
      <c r="A258" t="s">
        <v>155</v>
      </c>
    </row>
    <row r="259" spans="1:1" x14ac:dyDescent="0.3">
      <c r="A259" t="s">
        <v>156</v>
      </c>
    </row>
    <row r="260" spans="1:1" x14ac:dyDescent="0.3">
      <c r="A260" t="s">
        <v>80</v>
      </c>
    </row>
    <row r="261" spans="1:1" x14ac:dyDescent="0.3">
      <c r="A261" t="s">
        <v>75</v>
      </c>
    </row>
    <row r="262" spans="1:1" x14ac:dyDescent="0.3">
      <c r="A262" t="s">
        <v>82</v>
      </c>
    </row>
    <row r="263" spans="1:1" x14ac:dyDescent="0.3">
      <c r="A263" t="s">
        <v>661</v>
      </c>
    </row>
    <row r="264" spans="1:1" x14ac:dyDescent="0.3">
      <c r="A264" t="s">
        <v>157</v>
      </c>
    </row>
    <row r="265" spans="1:1" x14ac:dyDescent="0.3">
      <c r="A265" t="s">
        <v>64</v>
      </c>
    </row>
    <row r="266" spans="1:1" x14ac:dyDescent="0.3">
      <c r="A266" t="s">
        <v>657</v>
      </c>
    </row>
    <row r="267" spans="1:1" x14ac:dyDescent="0.3">
      <c r="A267" t="s">
        <v>658</v>
      </c>
    </row>
    <row r="268" spans="1:1" x14ac:dyDescent="0.3">
      <c r="A268" t="s">
        <v>65</v>
      </c>
    </row>
    <row r="269" spans="1:1" x14ac:dyDescent="0.3">
      <c r="A269" t="s">
        <v>57</v>
      </c>
    </row>
    <row r="270" spans="1:1" x14ac:dyDescent="0.3">
      <c r="A270" t="s">
        <v>655</v>
      </c>
    </row>
    <row r="271" spans="1:1" x14ac:dyDescent="0.3">
      <c r="A271" t="s">
        <v>158</v>
      </c>
    </row>
    <row r="272" spans="1:1" x14ac:dyDescent="0.3">
      <c r="A272" t="s">
        <v>159</v>
      </c>
    </row>
    <row r="273" spans="1:1" x14ac:dyDescent="0.3">
      <c r="A273" t="s">
        <v>160</v>
      </c>
    </row>
    <row r="274" spans="1:1" x14ac:dyDescent="0.3">
      <c r="A274" t="s">
        <v>75</v>
      </c>
    </row>
    <row r="275" spans="1:1" x14ac:dyDescent="0.3">
      <c r="A275" t="s">
        <v>82</v>
      </c>
    </row>
    <row r="276" spans="1:1" x14ac:dyDescent="0.3">
      <c r="A276" t="s">
        <v>661</v>
      </c>
    </row>
    <row r="277" spans="1:1" x14ac:dyDescent="0.3">
      <c r="A277" t="s">
        <v>161</v>
      </c>
    </row>
    <row r="278" spans="1:1" x14ac:dyDescent="0.3">
      <c r="A278" t="s">
        <v>64</v>
      </c>
    </row>
    <row r="279" spans="1:1" x14ac:dyDescent="0.3">
      <c r="A279" t="s">
        <v>657</v>
      </c>
    </row>
    <row r="280" spans="1:1" x14ac:dyDescent="0.3">
      <c r="A280" t="s">
        <v>658</v>
      </c>
    </row>
    <row r="281" spans="1:1" x14ac:dyDescent="0.3">
      <c r="A281" t="s">
        <v>65</v>
      </c>
    </row>
    <row r="282" spans="1:1" x14ac:dyDescent="0.3">
      <c r="A282" t="s">
        <v>57</v>
      </c>
    </row>
    <row r="283" spans="1:1" x14ac:dyDescent="0.3">
      <c r="A283" t="s">
        <v>655</v>
      </c>
    </row>
    <row r="284" spans="1:1" x14ac:dyDescent="0.3">
      <c r="A284" t="s">
        <v>162</v>
      </c>
    </row>
    <row r="285" spans="1:1" x14ac:dyDescent="0.3">
      <c r="A285" t="s">
        <v>163</v>
      </c>
    </row>
    <row r="286" spans="1:1" x14ac:dyDescent="0.3">
      <c r="A286" t="s">
        <v>164</v>
      </c>
    </row>
    <row r="287" spans="1:1" x14ac:dyDescent="0.3">
      <c r="A287" t="s">
        <v>165</v>
      </c>
    </row>
    <row r="288" spans="1:1" x14ac:dyDescent="0.3">
      <c r="A288" t="s">
        <v>166</v>
      </c>
    </row>
    <row r="289" spans="1:1" x14ac:dyDescent="0.3">
      <c r="A289" t="s">
        <v>662</v>
      </c>
    </row>
    <row r="290" spans="1:1" x14ac:dyDescent="0.3">
      <c r="A290" t="s">
        <v>167</v>
      </c>
    </row>
    <row r="291" spans="1:1" x14ac:dyDescent="0.3">
      <c r="A291" t="s">
        <v>64</v>
      </c>
    </row>
    <row r="292" spans="1:1" x14ac:dyDescent="0.3">
      <c r="A292" t="s">
        <v>657</v>
      </c>
    </row>
    <row r="293" spans="1:1" x14ac:dyDescent="0.3">
      <c r="A293" t="s">
        <v>658</v>
      </c>
    </row>
    <row r="294" spans="1:1" x14ac:dyDescent="0.3">
      <c r="A294" t="s">
        <v>65</v>
      </c>
    </row>
    <row r="295" spans="1:1" x14ac:dyDescent="0.3">
      <c r="A295" t="s">
        <v>57</v>
      </c>
    </row>
    <row r="296" spans="1:1" x14ac:dyDescent="0.3">
      <c r="A296" t="s">
        <v>655</v>
      </c>
    </row>
    <row r="297" spans="1:1" x14ac:dyDescent="0.3">
      <c r="A297" t="s">
        <v>168</v>
      </c>
    </row>
    <row r="298" spans="1:1" x14ac:dyDescent="0.3">
      <c r="A298" t="s">
        <v>169</v>
      </c>
    </row>
    <row r="299" spans="1:1" x14ac:dyDescent="0.3">
      <c r="A299" t="s">
        <v>170</v>
      </c>
    </row>
    <row r="300" spans="1:1" x14ac:dyDescent="0.3">
      <c r="A300" t="s">
        <v>93</v>
      </c>
    </row>
    <row r="301" spans="1:1" x14ac:dyDescent="0.3">
      <c r="A301" t="s">
        <v>171</v>
      </c>
    </row>
    <row r="302" spans="1:1" x14ac:dyDescent="0.3">
      <c r="A302" t="s">
        <v>172</v>
      </c>
    </row>
    <row r="303" spans="1:1" x14ac:dyDescent="0.3">
      <c r="A303" t="s">
        <v>667</v>
      </c>
    </row>
    <row r="304" spans="1:1" x14ac:dyDescent="0.3">
      <c r="A304" t="s">
        <v>173</v>
      </c>
    </row>
    <row r="305" spans="1:1" x14ac:dyDescent="0.3">
      <c r="A305" t="s">
        <v>64</v>
      </c>
    </row>
    <row r="306" spans="1:1" x14ac:dyDescent="0.3">
      <c r="A306" t="s">
        <v>657</v>
      </c>
    </row>
    <row r="307" spans="1:1" x14ac:dyDescent="0.3">
      <c r="A307" t="s">
        <v>658</v>
      </c>
    </row>
    <row r="308" spans="1:1" x14ac:dyDescent="0.3">
      <c r="A308" t="s">
        <v>65</v>
      </c>
    </row>
    <row r="309" spans="1:1" x14ac:dyDescent="0.3">
      <c r="A309" t="s">
        <v>57</v>
      </c>
    </row>
    <row r="310" spans="1:1" x14ac:dyDescent="0.3">
      <c r="A310" t="s">
        <v>655</v>
      </c>
    </row>
    <row r="311" spans="1:1" x14ac:dyDescent="0.3">
      <c r="A311" t="s">
        <v>174</v>
      </c>
    </row>
    <row r="312" spans="1:1" x14ac:dyDescent="0.3">
      <c r="A312" t="s">
        <v>175</v>
      </c>
    </row>
    <row r="313" spans="1:1" x14ac:dyDescent="0.3">
      <c r="A313" t="s">
        <v>176</v>
      </c>
    </row>
    <row r="314" spans="1:1" x14ac:dyDescent="0.3">
      <c r="A314" t="s">
        <v>69</v>
      </c>
    </row>
    <row r="315" spans="1:1" x14ac:dyDescent="0.3">
      <c r="A315" t="s">
        <v>177</v>
      </c>
    </row>
    <row r="316" spans="1:1" x14ac:dyDescent="0.3">
      <c r="A316" t="s">
        <v>659</v>
      </c>
    </row>
    <row r="317" spans="1:1" x14ac:dyDescent="0.3">
      <c r="A317" t="s">
        <v>178</v>
      </c>
    </row>
    <row r="318" spans="1:1" x14ac:dyDescent="0.3">
      <c r="A318" t="s">
        <v>64</v>
      </c>
    </row>
    <row r="319" spans="1:1" x14ac:dyDescent="0.3">
      <c r="A319" t="s">
        <v>657</v>
      </c>
    </row>
    <row r="320" spans="1:1" x14ac:dyDescent="0.3">
      <c r="A320" t="s">
        <v>658</v>
      </c>
    </row>
    <row r="321" spans="1:1" x14ac:dyDescent="0.3">
      <c r="A321" t="s">
        <v>65</v>
      </c>
    </row>
    <row r="322" spans="1:1" x14ac:dyDescent="0.3">
      <c r="A322" t="s">
        <v>57</v>
      </c>
    </row>
    <row r="323" spans="1:1" x14ac:dyDescent="0.3">
      <c r="A323" t="s">
        <v>655</v>
      </c>
    </row>
    <row r="324" spans="1:1" x14ac:dyDescent="0.3">
      <c r="A324" t="s">
        <v>179</v>
      </c>
    </row>
    <row r="325" spans="1:1" x14ac:dyDescent="0.3">
      <c r="A325" t="s">
        <v>180</v>
      </c>
    </row>
    <row r="326" spans="1:1" x14ac:dyDescent="0.3">
      <c r="A326" t="s">
        <v>181</v>
      </c>
    </row>
    <row r="327" spans="1:1" x14ac:dyDescent="0.3">
      <c r="A327" t="s">
        <v>75</v>
      </c>
    </row>
    <row r="328" spans="1:1" x14ac:dyDescent="0.3">
      <c r="A328" t="s">
        <v>182</v>
      </c>
    </row>
    <row r="329" spans="1:1" x14ac:dyDescent="0.3">
      <c r="A329" t="s">
        <v>664</v>
      </c>
    </row>
    <row r="330" spans="1:1" x14ac:dyDescent="0.3">
      <c r="A330" t="s">
        <v>183</v>
      </c>
    </row>
    <row r="331" spans="1:1" x14ac:dyDescent="0.3">
      <c r="A331" t="s">
        <v>64</v>
      </c>
    </row>
    <row r="332" spans="1:1" x14ac:dyDescent="0.3">
      <c r="A332" t="s">
        <v>657</v>
      </c>
    </row>
    <row r="333" spans="1:1" x14ac:dyDescent="0.3">
      <c r="A333" t="s">
        <v>658</v>
      </c>
    </row>
    <row r="334" spans="1:1" x14ac:dyDescent="0.3">
      <c r="A334" t="s">
        <v>65</v>
      </c>
    </row>
    <row r="335" spans="1:1" x14ac:dyDescent="0.3">
      <c r="A335" t="s">
        <v>57</v>
      </c>
    </row>
    <row r="336" spans="1:1" x14ac:dyDescent="0.3">
      <c r="A336" t="s">
        <v>655</v>
      </c>
    </row>
    <row r="337" spans="1:1" x14ac:dyDescent="0.3">
      <c r="A337" t="s">
        <v>184</v>
      </c>
    </row>
    <row r="338" spans="1:1" x14ac:dyDescent="0.3">
      <c r="A338" t="s">
        <v>185</v>
      </c>
    </row>
    <row r="339" spans="1:1" x14ac:dyDescent="0.3">
      <c r="A339" t="s">
        <v>186</v>
      </c>
    </row>
    <row r="340" spans="1:1" x14ac:dyDescent="0.3">
      <c r="A340" t="s">
        <v>93</v>
      </c>
    </row>
    <row r="341" spans="1:1" x14ac:dyDescent="0.3">
      <c r="A341" t="s">
        <v>187</v>
      </c>
    </row>
    <row r="342" spans="1:1" x14ac:dyDescent="0.3">
      <c r="A342" t="s">
        <v>123</v>
      </c>
    </row>
    <row r="343" spans="1:1" x14ac:dyDescent="0.3">
      <c r="A343" t="s">
        <v>666</v>
      </c>
    </row>
    <row r="344" spans="1:1" x14ac:dyDescent="0.3">
      <c r="A344" t="s">
        <v>188</v>
      </c>
    </row>
    <row r="345" spans="1:1" x14ac:dyDescent="0.3">
      <c r="A345" t="s">
        <v>64</v>
      </c>
    </row>
    <row r="346" spans="1:1" x14ac:dyDescent="0.3">
      <c r="A346" t="s">
        <v>657</v>
      </c>
    </row>
    <row r="347" spans="1:1" x14ac:dyDescent="0.3">
      <c r="A347" t="s">
        <v>658</v>
      </c>
    </row>
    <row r="348" spans="1:1" x14ac:dyDescent="0.3">
      <c r="A348" t="s">
        <v>65</v>
      </c>
    </row>
    <row r="349" spans="1:1" x14ac:dyDescent="0.3">
      <c r="A349" t="s">
        <v>57</v>
      </c>
    </row>
    <row r="350" spans="1:1" x14ac:dyDescent="0.3">
      <c r="A350" t="s">
        <v>655</v>
      </c>
    </row>
    <row r="351" spans="1:1" x14ac:dyDescent="0.3">
      <c r="A351" t="s">
        <v>189</v>
      </c>
    </row>
    <row r="352" spans="1:1" x14ac:dyDescent="0.3">
      <c r="A352" t="s">
        <v>190</v>
      </c>
    </row>
    <row r="353" spans="1:1" x14ac:dyDescent="0.3">
      <c r="A353" t="s">
        <v>191</v>
      </c>
    </row>
    <row r="354" spans="1:1" x14ac:dyDescent="0.3">
      <c r="A354" t="s">
        <v>114</v>
      </c>
    </row>
    <row r="355" spans="1:1" x14ac:dyDescent="0.3">
      <c r="A355" t="s">
        <v>192</v>
      </c>
    </row>
    <row r="356" spans="1:1" x14ac:dyDescent="0.3">
      <c r="A356" t="s">
        <v>193</v>
      </c>
    </row>
    <row r="357" spans="1:1" x14ac:dyDescent="0.3">
      <c r="A357" t="s">
        <v>656</v>
      </c>
    </row>
    <row r="358" spans="1:1" x14ac:dyDescent="0.3">
      <c r="A358" t="s">
        <v>194</v>
      </c>
    </row>
    <row r="359" spans="1:1" x14ac:dyDescent="0.3">
      <c r="A359" t="s">
        <v>64</v>
      </c>
    </row>
    <row r="360" spans="1:1" x14ac:dyDescent="0.3">
      <c r="A360" t="s">
        <v>657</v>
      </c>
    </row>
    <row r="361" spans="1:1" x14ac:dyDescent="0.3">
      <c r="A361" t="s">
        <v>658</v>
      </c>
    </row>
    <row r="362" spans="1:1" x14ac:dyDescent="0.3">
      <c r="A362" t="s">
        <v>65</v>
      </c>
    </row>
    <row r="363" spans="1:1" x14ac:dyDescent="0.3">
      <c r="A363" t="s">
        <v>57</v>
      </c>
    </row>
    <row r="364" spans="1:1" x14ac:dyDescent="0.3">
      <c r="A364" t="s">
        <v>655</v>
      </c>
    </row>
    <row r="365" spans="1:1" x14ac:dyDescent="0.3">
      <c r="A365" t="s">
        <v>195</v>
      </c>
    </row>
    <row r="366" spans="1:1" x14ac:dyDescent="0.3">
      <c r="A366" t="s">
        <v>196</v>
      </c>
    </row>
    <row r="367" spans="1:1" x14ac:dyDescent="0.3">
      <c r="A367" t="s">
        <v>197</v>
      </c>
    </row>
    <row r="368" spans="1:1" x14ac:dyDescent="0.3">
      <c r="A368" t="s">
        <v>69</v>
      </c>
    </row>
    <row r="369" spans="1:1" x14ac:dyDescent="0.3">
      <c r="A369" t="s">
        <v>198</v>
      </c>
    </row>
    <row r="370" spans="1:1" x14ac:dyDescent="0.3">
      <c r="A370" t="s">
        <v>659</v>
      </c>
    </row>
    <row r="371" spans="1:1" x14ac:dyDescent="0.3">
      <c r="A371" t="s">
        <v>199</v>
      </c>
    </row>
    <row r="372" spans="1:1" x14ac:dyDescent="0.3">
      <c r="A372" t="s">
        <v>64</v>
      </c>
    </row>
    <row r="373" spans="1:1" x14ac:dyDescent="0.3">
      <c r="A373" t="s">
        <v>657</v>
      </c>
    </row>
    <row r="374" spans="1:1" x14ac:dyDescent="0.3">
      <c r="A374" t="s">
        <v>658</v>
      </c>
    </row>
    <row r="375" spans="1:1" x14ac:dyDescent="0.3">
      <c r="A375" t="s">
        <v>65</v>
      </c>
    </row>
    <row r="376" spans="1:1" x14ac:dyDescent="0.3">
      <c r="A376" t="s">
        <v>57</v>
      </c>
    </row>
    <row r="377" spans="1:1" x14ac:dyDescent="0.3">
      <c r="A377" t="s">
        <v>655</v>
      </c>
    </row>
    <row r="378" spans="1:1" x14ac:dyDescent="0.3">
      <c r="A378" t="s">
        <v>200</v>
      </c>
    </row>
    <row r="379" spans="1:1" x14ac:dyDescent="0.3">
      <c r="A379" t="s">
        <v>201</v>
      </c>
    </row>
    <row r="380" spans="1:1" x14ac:dyDescent="0.3">
      <c r="A380" t="s">
        <v>202</v>
      </c>
    </row>
    <row r="381" spans="1:1" x14ac:dyDescent="0.3">
      <c r="A381" t="s">
        <v>81</v>
      </c>
    </row>
    <row r="382" spans="1:1" x14ac:dyDescent="0.3">
      <c r="A382" t="s">
        <v>203</v>
      </c>
    </row>
    <row r="383" spans="1:1" x14ac:dyDescent="0.3">
      <c r="A383" t="s">
        <v>668</v>
      </c>
    </row>
    <row r="384" spans="1:1" x14ac:dyDescent="0.3">
      <c r="A384" t="s">
        <v>204</v>
      </c>
    </row>
    <row r="385" spans="1:1" x14ac:dyDescent="0.3">
      <c r="A385" t="s">
        <v>64</v>
      </c>
    </row>
    <row r="386" spans="1:1" x14ac:dyDescent="0.3">
      <c r="A386" t="s">
        <v>657</v>
      </c>
    </row>
    <row r="387" spans="1:1" x14ac:dyDescent="0.3">
      <c r="A387" t="s">
        <v>658</v>
      </c>
    </row>
    <row r="388" spans="1:1" x14ac:dyDescent="0.3">
      <c r="A388" t="s">
        <v>65</v>
      </c>
    </row>
    <row r="389" spans="1:1" x14ac:dyDescent="0.3">
      <c r="A389" t="s">
        <v>57</v>
      </c>
    </row>
    <row r="390" spans="1:1" x14ac:dyDescent="0.3">
      <c r="A390" t="s">
        <v>655</v>
      </c>
    </row>
    <row r="391" spans="1:1" x14ac:dyDescent="0.3">
      <c r="A391" t="s">
        <v>205</v>
      </c>
    </row>
    <row r="392" spans="1:1" x14ac:dyDescent="0.3">
      <c r="A392" t="s">
        <v>206</v>
      </c>
    </row>
    <row r="393" spans="1:1" x14ac:dyDescent="0.3">
      <c r="A393" t="s">
        <v>86</v>
      </c>
    </row>
    <row r="394" spans="1:1" x14ac:dyDescent="0.3">
      <c r="A394" t="s">
        <v>114</v>
      </c>
    </row>
    <row r="395" spans="1:1" x14ac:dyDescent="0.3">
      <c r="A395" t="s">
        <v>207</v>
      </c>
    </row>
    <row r="396" spans="1:1" x14ac:dyDescent="0.3">
      <c r="A396" t="s">
        <v>669</v>
      </c>
    </row>
    <row r="397" spans="1:1" x14ac:dyDescent="0.3">
      <c r="A397" t="s">
        <v>208</v>
      </c>
    </row>
    <row r="398" spans="1:1" x14ac:dyDescent="0.3">
      <c r="A398" t="s">
        <v>64</v>
      </c>
    </row>
    <row r="399" spans="1:1" x14ac:dyDescent="0.3">
      <c r="A399" t="s">
        <v>657</v>
      </c>
    </row>
    <row r="400" spans="1:1" x14ac:dyDescent="0.3">
      <c r="A400" t="s">
        <v>658</v>
      </c>
    </row>
    <row r="401" spans="1:1" x14ac:dyDescent="0.3">
      <c r="A401" t="s">
        <v>65</v>
      </c>
    </row>
    <row r="402" spans="1:1" x14ac:dyDescent="0.3">
      <c r="A402" t="s">
        <v>57</v>
      </c>
    </row>
    <row r="403" spans="1:1" x14ac:dyDescent="0.3">
      <c r="A403" t="s">
        <v>655</v>
      </c>
    </row>
    <row r="404" spans="1:1" x14ac:dyDescent="0.3">
      <c r="A404" t="s">
        <v>209</v>
      </c>
    </row>
    <row r="405" spans="1:1" x14ac:dyDescent="0.3">
      <c r="A405" t="s">
        <v>210</v>
      </c>
    </row>
    <row r="406" spans="1:1" x14ac:dyDescent="0.3">
      <c r="A406" t="s">
        <v>86</v>
      </c>
    </row>
    <row r="407" spans="1:1" x14ac:dyDescent="0.3">
      <c r="A407" t="s">
        <v>211</v>
      </c>
    </row>
    <row r="408" spans="1:1" x14ac:dyDescent="0.3">
      <c r="A408" t="s">
        <v>88</v>
      </c>
    </row>
    <row r="409" spans="1:1" x14ac:dyDescent="0.3">
      <c r="A409" t="s">
        <v>662</v>
      </c>
    </row>
    <row r="410" spans="1:1" x14ac:dyDescent="0.3">
      <c r="A410" t="s">
        <v>212</v>
      </c>
    </row>
    <row r="411" spans="1:1" x14ac:dyDescent="0.3">
      <c r="A411" t="s">
        <v>64</v>
      </c>
    </row>
    <row r="412" spans="1:1" x14ac:dyDescent="0.3">
      <c r="A412" t="s">
        <v>657</v>
      </c>
    </row>
    <row r="413" spans="1:1" x14ac:dyDescent="0.3">
      <c r="A413" t="s">
        <v>658</v>
      </c>
    </row>
    <row r="414" spans="1:1" x14ac:dyDescent="0.3">
      <c r="A414" t="s">
        <v>65</v>
      </c>
    </row>
    <row r="415" spans="1:1" x14ac:dyDescent="0.3">
      <c r="A415" t="s">
        <v>57</v>
      </c>
    </row>
    <row r="416" spans="1:1" x14ac:dyDescent="0.3">
      <c r="A416" t="s">
        <v>655</v>
      </c>
    </row>
    <row r="417" spans="1:1" x14ac:dyDescent="0.3">
      <c r="A417" t="s">
        <v>213</v>
      </c>
    </row>
    <row r="418" spans="1:1" x14ac:dyDescent="0.3">
      <c r="A418" t="s">
        <v>214</v>
      </c>
    </row>
    <row r="419" spans="1:1" x14ac:dyDescent="0.3">
      <c r="A419" t="s">
        <v>181</v>
      </c>
    </row>
    <row r="420" spans="1:1" x14ac:dyDescent="0.3">
      <c r="A420" t="s">
        <v>75</v>
      </c>
    </row>
    <row r="421" spans="1:1" x14ac:dyDescent="0.3">
      <c r="A421" t="s">
        <v>182</v>
      </c>
    </row>
    <row r="422" spans="1:1" x14ac:dyDescent="0.3">
      <c r="A422" t="s">
        <v>664</v>
      </c>
    </row>
    <row r="423" spans="1:1" x14ac:dyDescent="0.3">
      <c r="A423" t="s">
        <v>215</v>
      </c>
    </row>
    <row r="424" spans="1:1" x14ac:dyDescent="0.3">
      <c r="A424" t="s">
        <v>64</v>
      </c>
    </row>
    <row r="425" spans="1:1" x14ac:dyDescent="0.3">
      <c r="A425" t="s">
        <v>657</v>
      </c>
    </row>
    <row r="426" spans="1:1" x14ac:dyDescent="0.3">
      <c r="A426" t="s">
        <v>658</v>
      </c>
    </row>
    <row r="427" spans="1:1" x14ac:dyDescent="0.3">
      <c r="A427" t="s">
        <v>65</v>
      </c>
    </row>
    <row r="428" spans="1:1" x14ac:dyDescent="0.3">
      <c r="A428" t="s">
        <v>57</v>
      </c>
    </row>
    <row r="429" spans="1:1" x14ac:dyDescent="0.3">
      <c r="A429" t="s">
        <v>655</v>
      </c>
    </row>
    <row r="430" spans="1:1" x14ac:dyDescent="0.3">
      <c r="A430" t="s">
        <v>216</v>
      </c>
    </row>
    <row r="431" spans="1:1" x14ac:dyDescent="0.3">
      <c r="A431" t="s">
        <v>217</v>
      </c>
    </row>
    <row r="432" spans="1:1" x14ac:dyDescent="0.3">
      <c r="A432" t="s">
        <v>170</v>
      </c>
    </row>
    <row r="433" spans="1:1" x14ac:dyDescent="0.3">
      <c r="A433" t="s">
        <v>93</v>
      </c>
    </row>
    <row r="434" spans="1:1" x14ac:dyDescent="0.3">
      <c r="A434" t="s">
        <v>218</v>
      </c>
    </row>
    <row r="435" spans="1:1" x14ac:dyDescent="0.3">
      <c r="A435" t="s">
        <v>172</v>
      </c>
    </row>
    <row r="436" spans="1:1" x14ac:dyDescent="0.3">
      <c r="A436" t="s">
        <v>667</v>
      </c>
    </row>
    <row r="437" spans="1:1" x14ac:dyDescent="0.3">
      <c r="A437" t="s">
        <v>219</v>
      </c>
    </row>
    <row r="438" spans="1:1" x14ac:dyDescent="0.3">
      <c r="A438" t="s">
        <v>64</v>
      </c>
    </row>
    <row r="439" spans="1:1" x14ac:dyDescent="0.3">
      <c r="A439" t="s">
        <v>657</v>
      </c>
    </row>
    <row r="440" spans="1:1" x14ac:dyDescent="0.3">
      <c r="A440" t="s">
        <v>658</v>
      </c>
    </row>
    <row r="441" spans="1:1" x14ac:dyDescent="0.3">
      <c r="A441" t="s">
        <v>65</v>
      </c>
    </row>
    <row r="442" spans="1:1" x14ac:dyDescent="0.3">
      <c r="A442" t="s">
        <v>57</v>
      </c>
    </row>
    <row r="443" spans="1:1" x14ac:dyDescent="0.3">
      <c r="A443" t="s">
        <v>655</v>
      </c>
    </row>
    <row r="444" spans="1:1" x14ac:dyDescent="0.3">
      <c r="A444" t="s">
        <v>220</v>
      </c>
    </row>
    <row r="445" spans="1:1" x14ac:dyDescent="0.3">
      <c r="A445" t="s">
        <v>221</v>
      </c>
    </row>
    <row r="446" spans="1:1" x14ac:dyDescent="0.3">
      <c r="A446" t="s">
        <v>92</v>
      </c>
    </row>
    <row r="447" spans="1:1" x14ac:dyDescent="0.3">
      <c r="A447" t="s">
        <v>93</v>
      </c>
    </row>
    <row r="448" spans="1:1" x14ac:dyDescent="0.3">
      <c r="A448" t="s">
        <v>222</v>
      </c>
    </row>
    <row r="449" spans="1:1" x14ac:dyDescent="0.3">
      <c r="A449" t="s">
        <v>663</v>
      </c>
    </row>
    <row r="450" spans="1:1" x14ac:dyDescent="0.3">
      <c r="A450" t="s">
        <v>223</v>
      </c>
    </row>
    <row r="451" spans="1:1" x14ac:dyDescent="0.3">
      <c r="A451" t="s">
        <v>64</v>
      </c>
    </row>
    <row r="452" spans="1:1" x14ac:dyDescent="0.3">
      <c r="A452" t="s">
        <v>657</v>
      </c>
    </row>
    <row r="453" spans="1:1" x14ac:dyDescent="0.3">
      <c r="A453" t="s">
        <v>658</v>
      </c>
    </row>
    <row r="454" spans="1:1" x14ac:dyDescent="0.3">
      <c r="A454" t="s">
        <v>65</v>
      </c>
    </row>
    <row r="455" spans="1:1" x14ac:dyDescent="0.3">
      <c r="A455" t="s">
        <v>57</v>
      </c>
    </row>
    <row r="456" spans="1:1" x14ac:dyDescent="0.3">
      <c r="A456" t="s">
        <v>655</v>
      </c>
    </row>
    <row r="457" spans="1:1" x14ac:dyDescent="0.3">
      <c r="A457" t="s">
        <v>224</v>
      </c>
    </row>
    <row r="458" spans="1:1" x14ac:dyDescent="0.3">
      <c r="A458" t="s">
        <v>225</v>
      </c>
    </row>
    <row r="459" spans="1:1" x14ac:dyDescent="0.3">
      <c r="A459" t="s">
        <v>170</v>
      </c>
    </row>
    <row r="460" spans="1:1" x14ac:dyDescent="0.3">
      <c r="A460" t="s">
        <v>93</v>
      </c>
    </row>
    <row r="461" spans="1:1" x14ac:dyDescent="0.3">
      <c r="A461" t="s">
        <v>226</v>
      </c>
    </row>
    <row r="462" spans="1:1" x14ac:dyDescent="0.3">
      <c r="A462" t="s">
        <v>172</v>
      </c>
    </row>
    <row r="463" spans="1:1" x14ac:dyDescent="0.3">
      <c r="A463" t="s">
        <v>667</v>
      </c>
    </row>
    <row r="464" spans="1:1" x14ac:dyDescent="0.3">
      <c r="A464" t="s">
        <v>227</v>
      </c>
    </row>
    <row r="465" spans="1:1" x14ac:dyDescent="0.3">
      <c r="A465" t="s">
        <v>64</v>
      </c>
    </row>
    <row r="466" spans="1:1" x14ac:dyDescent="0.3">
      <c r="A466" t="s">
        <v>657</v>
      </c>
    </row>
    <row r="467" spans="1:1" x14ac:dyDescent="0.3">
      <c r="A467" t="s">
        <v>658</v>
      </c>
    </row>
    <row r="468" spans="1:1" x14ac:dyDescent="0.3">
      <c r="A468" t="s">
        <v>65</v>
      </c>
    </row>
    <row r="469" spans="1:1" x14ac:dyDescent="0.3">
      <c r="A469" t="s">
        <v>57</v>
      </c>
    </row>
    <row r="470" spans="1:1" x14ac:dyDescent="0.3">
      <c r="A470" t="s">
        <v>655</v>
      </c>
    </row>
    <row r="471" spans="1:1" x14ac:dyDescent="0.3">
      <c r="A471" t="s">
        <v>228</v>
      </c>
    </row>
    <row r="472" spans="1:1" x14ac:dyDescent="0.3">
      <c r="A472" t="s">
        <v>229</v>
      </c>
    </row>
    <row r="473" spans="1:1" x14ac:dyDescent="0.3">
      <c r="A473" t="s">
        <v>103</v>
      </c>
    </row>
    <row r="474" spans="1:1" x14ac:dyDescent="0.3">
      <c r="A474" t="s">
        <v>104</v>
      </c>
    </row>
    <row r="475" spans="1:1" x14ac:dyDescent="0.3">
      <c r="A475" t="s">
        <v>230</v>
      </c>
    </row>
    <row r="476" spans="1:1" x14ac:dyDescent="0.3">
      <c r="A476" t="s">
        <v>665</v>
      </c>
    </row>
    <row r="477" spans="1:1" x14ac:dyDescent="0.3">
      <c r="A477" t="s">
        <v>231</v>
      </c>
    </row>
    <row r="478" spans="1:1" x14ac:dyDescent="0.3">
      <c r="A478" t="s">
        <v>64</v>
      </c>
    </row>
    <row r="479" spans="1:1" x14ac:dyDescent="0.3">
      <c r="A479" t="s">
        <v>657</v>
      </c>
    </row>
    <row r="480" spans="1:1" x14ac:dyDescent="0.3">
      <c r="A480" t="s">
        <v>658</v>
      </c>
    </row>
    <row r="481" spans="1:1" x14ac:dyDescent="0.3">
      <c r="A481" t="s">
        <v>65</v>
      </c>
    </row>
    <row r="482" spans="1:1" x14ac:dyDescent="0.3">
      <c r="A482" t="s">
        <v>57</v>
      </c>
    </row>
    <row r="483" spans="1:1" x14ac:dyDescent="0.3">
      <c r="A483" t="s">
        <v>655</v>
      </c>
    </row>
    <row r="484" spans="1:1" x14ac:dyDescent="0.3">
      <c r="A484" t="s">
        <v>232</v>
      </c>
    </row>
    <row r="485" spans="1:1" x14ac:dyDescent="0.3">
      <c r="A485" t="s">
        <v>233</v>
      </c>
    </row>
    <row r="486" spans="1:1" x14ac:dyDescent="0.3">
      <c r="A486" t="s">
        <v>234</v>
      </c>
    </row>
    <row r="487" spans="1:1" x14ac:dyDescent="0.3">
      <c r="A487" t="s">
        <v>75</v>
      </c>
    </row>
    <row r="488" spans="1:1" x14ac:dyDescent="0.3">
      <c r="A488" t="s">
        <v>99</v>
      </c>
    </row>
    <row r="489" spans="1:1" x14ac:dyDescent="0.3">
      <c r="A489" t="s">
        <v>664</v>
      </c>
    </row>
    <row r="490" spans="1:1" x14ac:dyDescent="0.3">
      <c r="A490" t="s">
        <v>235</v>
      </c>
    </row>
    <row r="491" spans="1:1" x14ac:dyDescent="0.3">
      <c r="A491" t="s">
        <v>64</v>
      </c>
    </row>
    <row r="492" spans="1:1" x14ac:dyDescent="0.3">
      <c r="A492" t="s">
        <v>657</v>
      </c>
    </row>
    <row r="493" spans="1:1" x14ac:dyDescent="0.3">
      <c r="A493" t="s">
        <v>658</v>
      </c>
    </row>
    <row r="494" spans="1:1" x14ac:dyDescent="0.3">
      <c r="A494" t="s">
        <v>65</v>
      </c>
    </row>
    <row r="495" spans="1:1" x14ac:dyDescent="0.3">
      <c r="A495" t="s">
        <v>57</v>
      </c>
    </row>
    <row r="496" spans="1:1" x14ac:dyDescent="0.3">
      <c r="A496" t="s">
        <v>655</v>
      </c>
    </row>
    <row r="497" spans="1:1" x14ac:dyDescent="0.3">
      <c r="A497" t="s">
        <v>236</v>
      </c>
    </row>
    <row r="498" spans="1:1" x14ac:dyDescent="0.3">
      <c r="A498" t="s">
        <v>237</v>
      </c>
    </row>
    <row r="499" spans="1:1" x14ac:dyDescent="0.3">
      <c r="A499" t="s">
        <v>181</v>
      </c>
    </row>
    <row r="500" spans="1:1" x14ac:dyDescent="0.3">
      <c r="A500" t="s">
        <v>75</v>
      </c>
    </row>
    <row r="501" spans="1:1" x14ac:dyDescent="0.3">
      <c r="A501" t="s">
        <v>182</v>
      </c>
    </row>
    <row r="502" spans="1:1" x14ac:dyDescent="0.3">
      <c r="A502" t="s">
        <v>664</v>
      </c>
    </row>
    <row r="503" spans="1:1" x14ac:dyDescent="0.3">
      <c r="A503" t="s">
        <v>238</v>
      </c>
    </row>
    <row r="504" spans="1:1" x14ac:dyDescent="0.3">
      <c r="A504" t="s">
        <v>64</v>
      </c>
    </row>
    <row r="505" spans="1:1" x14ac:dyDescent="0.3">
      <c r="A505" t="s">
        <v>657</v>
      </c>
    </row>
    <row r="506" spans="1:1" x14ac:dyDescent="0.3">
      <c r="A506" t="s">
        <v>658</v>
      </c>
    </row>
    <row r="507" spans="1:1" x14ac:dyDescent="0.3">
      <c r="A507" t="s">
        <v>65</v>
      </c>
    </row>
    <row r="508" spans="1:1" x14ac:dyDescent="0.3">
      <c r="A508" t="s">
        <v>57</v>
      </c>
    </row>
    <row r="509" spans="1:1" x14ac:dyDescent="0.3">
      <c r="A509" t="s">
        <v>655</v>
      </c>
    </row>
    <row r="510" spans="1:1" x14ac:dyDescent="0.3">
      <c r="A510" t="s">
        <v>239</v>
      </c>
    </row>
    <row r="511" spans="1:1" x14ac:dyDescent="0.3">
      <c r="A511" t="s">
        <v>240</v>
      </c>
    </row>
    <row r="512" spans="1:1" x14ac:dyDescent="0.3">
      <c r="A512" t="s">
        <v>148</v>
      </c>
    </row>
    <row r="513" spans="1:1" x14ac:dyDescent="0.3">
      <c r="A513" t="s">
        <v>104</v>
      </c>
    </row>
    <row r="514" spans="1:1" x14ac:dyDescent="0.3">
      <c r="A514" t="s">
        <v>241</v>
      </c>
    </row>
    <row r="515" spans="1:1" x14ac:dyDescent="0.3">
      <c r="A515" t="s">
        <v>665</v>
      </c>
    </row>
    <row r="516" spans="1:1" x14ac:dyDescent="0.3">
      <c r="A516" t="s">
        <v>242</v>
      </c>
    </row>
    <row r="517" spans="1:1" x14ac:dyDescent="0.3">
      <c r="A517" t="s">
        <v>64</v>
      </c>
    </row>
    <row r="518" spans="1:1" x14ac:dyDescent="0.3">
      <c r="A518" t="s">
        <v>657</v>
      </c>
    </row>
    <row r="519" spans="1:1" x14ac:dyDescent="0.3">
      <c r="A519" t="s">
        <v>658</v>
      </c>
    </row>
    <row r="520" spans="1:1" x14ac:dyDescent="0.3">
      <c r="A520" t="s">
        <v>65</v>
      </c>
    </row>
    <row r="521" spans="1:1" x14ac:dyDescent="0.3">
      <c r="A521" t="s">
        <v>57</v>
      </c>
    </row>
    <row r="522" spans="1:1" x14ac:dyDescent="0.3">
      <c r="A522" t="s">
        <v>655</v>
      </c>
    </row>
    <row r="523" spans="1:1" x14ac:dyDescent="0.3">
      <c r="A523" t="s">
        <v>243</v>
      </c>
    </row>
    <row r="524" spans="1:1" x14ac:dyDescent="0.3">
      <c r="A524" t="s">
        <v>244</v>
      </c>
    </row>
    <row r="525" spans="1:1" x14ac:dyDescent="0.3">
      <c r="A525" t="s">
        <v>245</v>
      </c>
    </row>
    <row r="526" spans="1:1" x14ac:dyDescent="0.3">
      <c r="A526" t="s">
        <v>75</v>
      </c>
    </row>
    <row r="527" spans="1:1" x14ac:dyDescent="0.3">
      <c r="A527" t="s">
        <v>246</v>
      </c>
    </row>
    <row r="528" spans="1:1" x14ac:dyDescent="0.3">
      <c r="A528" t="s">
        <v>247</v>
      </c>
    </row>
    <row r="529" spans="1:1" x14ac:dyDescent="0.3">
      <c r="A529" t="s">
        <v>670</v>
      </c>
    </row>
    <row r="530" spans="1:1" x14ac:dyDescent="0.3">
      <c r="A530" t="s">
        <v>248</v>
      </c>
    </row>
    <row r="531" spans="1:1" x14ac:dyDescent="0.3">
      <c r="A531" t="s">
        <v>64</v>
      </c>
    </row>
    <row r="532" spans="1:1" x14ac:dyDescent="0.3">
      <c r="A532" t="s">
        <v>657</v>
      </c>
    </row>
    <row r="533" spans="1:1" x14ac:dyDescent="0.3">
      <c r="A533" t="s">
        <v>658</v>
      </c>
    </row>
    <row r="534" spans="1:1" x14ac:dyDescent="0.3">
      <c r="A534" t="s">
        <v>65</v>
      </c>
    </row>
    <row r="535" spans="1:1" x14ac:dyDescent="0.3">
      <c r="A535" t="s">
        <v>57</v>
      </c>
    </row>
    <row r="536" spans="1:1" x14ac:dyDescent="0.3">
      <c r="A536" t="s">
        <v>655</v>
      </c>
    </row>
    <row r="537" spans="1:1" x14ac:dyDescent="0.3">
      <c r="A537" t="s">
        <v>249</v>
      </c>
    </row>
    <row r="538" spans="1:1" x14ac:dyDescent="0.3">
      <c r="A538" t="s">
        <v>250</v>
      </c>
    </row>
    <row r="539" spans="1:1" x14ac:dyDescent="0.3">
      <c r="A539" t="s">
        <v>121</v>
      </c>
    </row>
    <row r="540" spans="1:1" x14ac:dyDescent="0.3">
      <c r="A540" t="s">
        <v>93</v>
      </c>
    </row>
    <row r="541" spans="1:1" x14ac:dyDescent="0.3">
      <c r="A541" t="s">
        <v>251</v>
      </c>
    </row>
    <row r="542" spans="1:1" x14ac:dyDescent="0.3">
      <c r="A542" t="s">
        <v>123</v>
      </c>
    </row>
    <row r="543" spans="1:1" x14ac:dyDescent="0.3">
      <c r="A543" t="s">
        <v>666</v>
      </c>
    </row>
    <row r="544" spans="1:1" x14ac:dyDescent="0.3">
      <c r="A544" t="s">
        <v>252</v>
      </c>
    </row>
    <row r="545" spans="1:1" x14ac:dyDescent="0.3">
      <c r="A545" t="s">
        <v>64</v>
      </c>
    </row>
    <row r="546" spans="1:1" x14ac:dyDescent="0.3">
      <c r="A546" t="s">
        <v>657</v>
      </c>
    </row>
    <row r="547" spans="1:1" x14ac:dyDescent="0.3">
      <c r="A547" t="s">
        <v>658</v>
      </c>
    </row>
    <row r="548" spans="1:1" x14ac:dyDescent="0.3">
      <c r="A548" t="s">
        <v>65</v>
      </c>
    </row>
    <row r="549" spans="1:1" x14ac:dyDescent="0.3">
      <c r="A549" t="s">
        <v>57</v>
      </c>
    </row>
    <row r="550" spans="1:1" x14ac:dyDescent="0.3">
      <c r="A550" t="s">
        <v>655</v>
      </c>
    </row>
    <row r="551" spans="1:1" x14ac:dyDescent="0.3">
      <c r="A551" t="s">
        <v>253</v>
      </c>
    </row>
    <row r="552" spans="1:1" x14ac:dyDescent="0.3">
      <c r="A552" t="s">
        <v>254</v>
      </c>
    </row>
    <row r="553" spans="1:1" x14ac:dyDescent="0.3">
      <c r="A553" t="s">
        <v>86</v>
      </c>
    </row>
    <row r="554" spans="1:1" x14ac:dyDescent="0.3">
      <c r="A554" t="s">
        <v>255</v>
      </c>
    </row>
    <row r="555" spans="1:1" x14ac:dyDescent="0.3">
      <c r="A555" t="s">
        <v>88</v>
      </c>
    </row>
    <row r="556" spans="1:1" x14ac:dyDescent="0.3">
      <c r="A556" t="s">
        <v>662</v>
      </c>
    </row>
    <row r="557" spans="1:1" x14ac:dyDescent="0.3">
      <c r="A557" t="s">
        <v>256</v>
      </c>
    </row>
    <row r="558" spans="1:1" x14ac:dyDescent="0.3">
      <c r="A558" t="s">
        <v>64</v>
      </c>
    </row>
    <row r="559" spans="1:1" x14ac:dyDescent="0.3">
      <c r="A559" t="s">
        <v>657</v>
      </c>
    </row>
    <row r="560" spans="1:1" x14ac:dyDescent="0.3">
      <c r="A560" t="s">
        <v>658</v>
      </c>
    </row>
    <row r="561" spans="1:1" x14ac:dyDescent="0.3">
      <c r="A561" t="s">
        <v>65</v>
      </c>
    </row>
    <row r="562" spans="1:1" x14ac:dyDescent="0.3">
      <c r="A562" t="s">
        <v>57</v>
      </c>
    </row>
    <row r="563" spans="1:1" x14ac:dyDescent="0.3">
      <c r="A563" t="s">
        <v>655</v>
      </c>
    </row>
    <row r="564" spans="1:1" x14ac:dyDescent="0.3">
      <c r="A564" t="s">
        <v>257</v>
      </c>
    </row>
    <row r="565" spans="1:1" x14ac:dyDescent="0.3">
      <c r="A565" t="s">
        <v>258</v>
      </c>
    </row>
    <row r="566" spans="1:1" x14ac:dyDescent="0.3">
      <c r="A566" t="s">
        <v>197</v>
      </c>
    </row>
    <row r="567" spans="1:1" x14ac:dyDescent="0.3">
      <c r="A567" t="s">
        <v>81</v>
      </c>
    </row>
    <row r="568" spans="1:1" x14ac:dyDescent="0.3">
      <c r="A568" t="s">
        <v>259</v>
      </c>
    </row>
    <row r="569" spans="1:1" x14ac:dyDescent="0.3">
      <c r="A569" t="s">
        <v>659</v>
      </c>
    </row>
    <row r="570" spans="1:1" x14ac:dyDescent="0.3">
      <c r="A570" t="s">
        <v>260</v>
      </c>
    </row>
    <row r="571" spans="1:1" x14ac:dyDescent="0.3">
      <c r="A571" t="s">
        <v>64</v>
      </c>
    </row>
    <row r="572" spans="1:1" x14ac:dyDescent="0.3">
      <c r="A572" t="s">
        <v>657</v>
      </c>
    </row>
    <row r="573" spans="1:1" x14ac:dyDescent="0.3">
      <c r="A573" t="s">
        <v>658</v>
      </c>
    </row>
    <row r="574" spans="1:1" x14ac:dyDescent="0.3">
      <c r="A574" t="s">
        <v>65</v>
      </c>
    </row>
    <row r="575" spans="1:1" x14ac:dyDescent="0.3">
      <c r="A575" t="s">
        <v>57</v>
      </c>
    </row>
    <row r="576" spans="1:1" x14ac:dyDescent="0.3">
      <c r="A576" t="s">
        <v>655</v>
      </c>
    </row>
    <row r="577" spans="1:1" x14ac:dyDescent="0.3">
      <c r="A577" t="s">
        <v>261</v>
      </c>
    </row>
    <row r="578" spans="1:1" x14ac:dyDescent="0.3">
      <c r="A578" t="s">
        <v>262</v>
      </c>
    </row>
    <row r="579" spans="1:1" x14ac:dyDescent="0.3">
      <c r="A579" t="s">
        <v>148</v>
      </c>
    </row>
    <row r="580" spans="1:1" x14ac:dyDescent="0.3">
      <c r="A580" t="s">
        <v>104</v>
      </c>
    </row>
    <row r="581" spans="1:1" x14ac:dyDescent="0.3">
      <c r="A581" t="s">
        <v>263</v>
      </c>
    </row>
    <row r="582" spans="1:1" x14ac:dyDescent="0.3">
      <c r="A582" t="s">
        <v>665</v>
      </c>
    </row>
    <row r="583" spans="1:1" x14ac:dyDescent="0.3">
      <c r="A583" t="s">
        <v>264</v>
      </c>
    </row>
    <row r="584" spans="1:1" x14ac:dyDescent="0.3">
      <c r="A584" t="s">
        <v>64</v>
      </c>
    </row>
    <row r="585" spans="1:1" x14ac:dyDescent="0.3">
      <c r="A585" t="s">
        <v>657</v>
      </c>
    </row>
    <row r="586" spans="1:1" x14ac:dyDescent="0.3">
      <c r="A586" t="s">
        <v>658</v>
      </c>
    </row>
    <row r="587" spans="1:1" x14ac:dyDescent="0.3">
      <c r="A587" t="s">
        <v>65</v>
      </c>
    </row>
    <row r="588" spans="1:1" x14ac:dyDescent="0.3">
      <c r="A588" t="s">
        <v>57</v>
      </c>
    </row>
    <row r="589" spans="1:1" x14ac:dyDescent="0.3">
      <c r="A589" t="s">
        <v>655</v>
      </c>
    </row>
    <row r="590" spans="1:1" x14ac:dyDescent="0.3">
      <c r="A590" t="s">
        <v>265</v>
      </c>
    </row>
    <row r="591" spans="1:1" x14ac:dyDescent="0.3">
      <c r="A591" t="s">
        <v>266</v>
      </c>
    </row>
    <row r="592" spans="1:1" x14ac:dyDescent="0.3">
      <c r="A592" t="s">
        <v>148</v>
      </c>
    </row>
    <row r="593" spans="1:1" x14ac:dyDescent="0.3">
      <c r="A593" t="s">
        <v>104</v>
      </c>
    </row>
    <row r="594" spans="1:1" x14ac:dyDescent="0.3">
      <c r="A594" t="s">
        <v>267</v>
      </c>
    </row>
    <row r="595" spans="1:1" x14ac:dyDescent="0.3">
      <c r="A595" t="s">
        <v>665</v>
      </c>
    </row>
    <row r="596" spans="1:1" x14ac:dyDescent="0.3">
      <c r="A596" t="s">
        <v>268</v>
      </c>
    </row>
    <row r="597" spans="1:1" x14ac:dyDescent="0.3">
      <c r="A597" t="s">
        <v>64</v>
      </c>
    </row>
    <row r="598" spans="1:1" x14ac:dyDescent="0.3">
      <c r="A598" t="s">
        <v>657</v>
      </c>
    </row>
    <row r="599" spans="1:1" x14ac:dyDescent="0.3">
      <c r="A599" t="s">
        <v>658</v>
      </c>
    </row>
    <row r="600" spans="1:1" x14ac:dyDescent="0.3">
      <c r="A600" t="s">
        <v>65</v>
      </c>
    </row>
    <row r="601" spans="1:1" x14ac:dyDescent="0.3">
      <c r="A601" t="s">
        <v>57</v>
      </c>
    </row>
    <row r="602" spans="1:1" x14ac:dyDescent="0.3">
      <c r="A602" t="s">
        <v>655</v>
      </c>
    </row>
    <row r="603" spans="1:1" x14ac:dyDescent="0.3">
      <c r="A603" t="s">
        <v>269</v>
      </c>
    </row>
    <row r="604" spans="1:1" x14ac:dyDescent="0.3">
      <c r="A604" t="s">
        <v>270</v>
      </c>
    </row>
    <row r="605" spans="1:1" x14ac:dyDescent="0.3">
      <c r="A605" t="s">
        <v>86</v>
      </c>
    </row>
    <row r="606" spans="1:1" x14ac:dyDescent="0.3">
      <c r="A606" t="s">
        <v>87</v>
      </c>
    </row>
    <row r="607" spans="1:1" x14ac:dyDescent="0.3">
      <c r="A607" t="s">
        <v>88</v>
      </c>
    </row>
    <row r="608" spans="1:1" x14ac:dyDescent="0.3">
      <c r="A608" t="s">
        <v>662</v>
      </c>
    </row>
    <row r="609" spans="1:1" x14ac:dyDescent="0.3">
      <c r="A609" t="s">
        <v>271</v>
      </c>
    </row>
    <row r="610" spans="1:1" x14ac:dyDescent="0.3">
      <c r="A610" t="s">
        <v>64</v>
      </c>
    </row>
    <row r="611" spans="1:1" x14ac:dyDescent="0.3">
      <c r="A611" t="s">
        <v>657</v>
      </c>
    </row>
    <row r="612" spans="1:1" x14ac:dyDescent="0.3">
      <c r="A612" t="s">
        <v>658</v>
      </c>
    </row>
    <row r="613" spans="1:1" x14ac:dyDescent="0.3">
      <c r="A613" t="s">
        <v>65</v>
      </c>
    </row>
    <row r="614" spans="1:1" x14ac:dyDescent="0.3">
      <c r="A614" t="s">
        <v>57</v>
      </c>
    </row>
    <row r="615" spans="1:1" x14ac:dyDescent="0.3">
      <c r="A615" t="s">
        <v>655</v>
      </c>
    </row>
    <row r="616" spans="1:1" x14ac:dyDescent="0.3">
      <c r="A616" t="s">
        <v>272</v>
      </c>
    </row>
    <row r="617" spans="1:1" x14ac:dyDescent="0.3">
      <c r="A617" t="s">
        <v>273</v>
      </c>
    </row>
    <row r="618" spans="1:1" x14ac:dyDescent="0.3">
      <c r="A618" t="s">
        <v>274</v>
      </c>
    </row>
    <row r="619" spans="1:1" x14ac:dyDescent="0.3">
      <c r="A619" t="s">
        <v>165</v>
      </c>
    </row>
    <row r="620" spans="1:1" x14ac:dyDescent="0.3">
      <c r="A620" t="s">
        <v>275</v>
      </c>
    </row>
    <row r="621" spans="1:1" x14ac:dyDescent="0.3">
      <c r="A621" t="s">
        <v>276</v>
      </c>
    </row>
    <row r="622" spans="1:1" x14ac:dyDescent="0.3">
      <c r="A622" t="s">
        <v>671</v>
      </c>
    </row>
    <row r="623" spans="1:1" x14ac:dyDescent="0.3">
      <c r="A623" t="s">
        <v>672</v>
      </c>
    </row>
    <row r="624" spans="1:1" x14ac:dyDescent="0.3">
      <c r="A624" t="s">
        <v>277</v>
      </c>
    </row>
    <row r="625" spans="1:1" x14ac:dyDescent="0.3">
      <c r="A625" t="s">
        <v>64</v>
      </c>
    </row>
    <row r="626" spans="1:1" x14ac:dyDescent="0.3">
      <c r="A626" t="s">
        <v>657</v>
      </c>
    </row>
    <row r="627" spans="1:1" x14ac:dyDescent="0.3">
      <c r="A627" t="s">
        <v>658</v>
      </c>
    </row>
    <row r="628" spans="1:1" x14ac:dyDescent="0.3">
      <c r="A628" t="s">
        <v>65</v>
      </c>
    </row>
    <row r="629" spans="1:1" x14ac:dyDescent="0.3">
      <c r="A629" t="s">
        <v>57</v>
      </c>
    </row>
    <row r="630" spans="1:1" x14ac:dyDescent="0.3">
      <c r="A630" t="s">
        <v>655</v>
      </c>
    </row>
    <row r="631" spans="1:1" x14ac:dyDescent="0.3">
      <c r="A631" t="s">
        <v>278</v>
      </c>
    </row>
    <row r="632" spans="1:1" x14ac:dyDescent="0.3">
      <c r="A632" t="s">
        <v>279</v>
      </c>
    </row>
    <row r="633" spans="1:1" x14ac:dyDescent="0.3">
      <c r="A633" t="s">
        <v>280</v>
      </c>
    </row>
    <row r="634" spans="1:1" x14ac:dyDescent="0.3">
      <c r="A634" t="s">
        <v>114</v>
      </c>
    </row>
    <row r="635" spans="1:1" x14ac:dyDescent="0.3">
      <c r="A635" t="s">
        <v>88</v>
      </c>
    </row>
    <row r="636" spans="1:1" x14ac:dyDescent="0.3">
      <c r="A636" t="s">
        <v>662</v>
      </c>
    </row>
    <row r="637" spans="1:1" x14ac:dyDescent="0.3">
      <c r="A637" t="s">
        <v>281</v>
      </c>
    </row>
    <row r="638" spans="1:1" x14ac:dyDescent="0.3">
      <c r="A638" t="s">
        <v>64</v>
      </c>
    </row>
    <row r="639" spans="1:1" x14ac:dyDescent="0.3">
      <c r="A639" t="s">
        <v>657</v>
      </c>
    </row>
    <row r="640" spans="1:1" x14ac:dyDescent="0.3">
      <c r="A640" t="s">
        <v>658</v>
      </c>
    </row>
    <row r="641" spans="1:1" x14ac:dyDescent="0.3">
      <c r="A641" t="s">
        <v>65</v>
      </c>
    </row>
    <row r="642" spans="1:1" x14ac:dyDescent="0.3">
      <c r="A642" t="s">
        <v>57</v>
      </c>
    </row>
    <row r="643" spans="1:1" x14ac:dyDescent="0.3">
      <c r="A643" t="s">
        <v>655</v>
      </c>
    </row>
    <row r="644" spans="1:1" x14ac:dyDescent="0.3">
      <c r="A644" t="s">
        <v>282</v>
      </c>
    </row>
    <row r="645" spans="1:1" x14ac:dyDescent="0.3">
      <c r="A645" t="s">
        <v>283</v>
      </c>
    </row>
    <row r="646" spans="1:1" x14ac:dyDescent="0.3">
      <c r="A646" t="s">
        <v>86</v>
      </c>
    </row>
    <row r="647" spans="1:1" x14ac:dyDescent="0.3">
      <c r="A647" t="s">
        <v>87</v>
      </c>
    </row>
    <row r="648" spans="1:1" x14ac:dyDescent="0.3">
      <c r="A648" t="s">
        <v>88</v>
      </c>
    </row>
    <row r="649" spans="1:1" x14ac:dyDescent="0.3">
      <c r="A649" t="s">
        <v>662</v>
      </c>
    </row>
    <row r="650" spans="1:1" x14ac:dyDescent="0.3">
      <c r="A650" t="s">
        <v>284</v>
      </c>
    </row>
    <row r="651" spans="1:1" x14ac:dyDescent="0.3">
      <c r="A651" t="s">
        <v>64</v>
      </c>
    </row>
    <row r="652" spans="1:1" x14ac:dyDescent="0.3">
      <c r="A652" t="s">
        <v>657</v>
      </c>
    </row>
    <row r="653" spans="1:1" x14ac:dyDescent="0.3">
      <c r="A653" t="s">
        <v>658</v>
      </c>
    </row>
    <row r="654" spans="1:1" x14ac:dyDescent="0.3">
      <c r="A654" t="s">
        <v>65</v>
      </c>
    </row>
    <row r="655" spans="1:1" x14ac:dyDescent="0.3">
      <c r="A655" t="s">
        <v>57</v>
      </c>
    </row>
    <row r="656" spans="1:1" x14ac:dyDescent="0.3">
      <c r="A656" t="s">
        <v>655</v>
      </c>
    </row>
    <row r="657" spans="1:1" x14ac:dyDescent="0.3">
      <c r="A657" t="s">
        <v>285</v>
      </c>
    </row>
    <row r="658" spans="1:1" x14ac:dyDescent="0.3">
      <c r="A658" t="s">
        <v>286</v>
      </c>
    </row>
    <row r="659" spans="1:1" x14ac:dyDescent="0.3">
      <c r="A659" t="s">
        <v>86</v>
      </c>
    </row>
    <row r="660" spans="1:1" x14ac:dyDescent="0.3">
      <c r="A660" t="s">
        <v>87</v>
      </c>
    </row>
    <row r="661" spans="1:1" x14ac:dyDescent="0.3">
      <c r="A661" t="s">
        <v>88</v>
      </c>
    </row>
    <row r="662" spans="1:1" x14ac:dyDescent="0.3">
      <c r="A662" t="s">
        <v>662</v>
      </c>
    </row>
    <row r="663" spans="1:1" x14ac:dyDescent="0.3">
      <c r="A663" t="s">
        <v>287</v>
      </c>
    </row>
    <row r="664" spans="1:1" x14ac:dyDescent="0.3">
      <c r="A664" t="s">
        <v>64</v>
      </c>
    </row>
    <row r="665" spans="1:1" x14ac:dyDescent="0.3">
      <c r="A665" t="s">
        <v>657</v>
      </c>
    </row>
    <row r="666" spans="1:1" x14ac:dyDescent="0.3">
      <c r="A666" t="s">
        <v>658</v>
      </c>
    </row>
    <row r="667" spans="1:1" x14ac:dyDescent="0.3">
      <c r="A667" t="s">
        <v>65</v>
      </c>
    </row>
    <row r="668" spans="1:1" x14ac:dyDescent="0.3">
      <c r="A668" t="s">
        <v>57</v>
      </c>
    </row>
    <row r="669" spans="1:1" x14ac:dyDescent="0.3">
      <c r="A669" t="s">
        <v>655</v>
      </c>
    </row>
    <row r="670" spans="1:1" x14ac:dyDescent="0.3">
      <c r="A670" t="s">
        <v>288</v>
      </c>
    </row>
    <row r="671" spans="1:1" x14ac:dyDescent="0.3">
      <c r="A671" t="s">
        <v>289</v>
      </c>
    </row>
    <row r="672" spans="1:1" x14ac:dyDescent="0.3">
      <c r="A672" t="s">
        <v>290</v>
      </c>
    </row>
    <row r="673" spans="1:1" x14ac:dyDescent="0.3">
      <c r="A673" t="s">
        <v>291</v>
      </c>
    </row>
    <row r="674" spans="1:1" x14ac:dyDescent="0.3">
      <c r="A674" t="s">
        <v>292</v>
      </c>
    </row>
    <row r="675" spans="1:1" x14ac:dyDescent="0.3">
      <c r="A675" t="s">
        <v>673</v>
      </c>
    </row>
    <row r="676" spans="1:1" x14ac:dyDescent="0.3">
      <c r="A676" t="s">
        <v>293</v>
      </c>
    </row>
    <row r="677" spans="1:1" x14ac:dyDescent="0.3">
      <c r="A677" t="s">
        <v>64</v>
      </c>
    </row>
    <row r="678" spans="1:1" x14ac:dyDescent="0.3">
      <c r="A678" t="s">
        <v>657</v>
      </c>
    </row>
    <row r="679" spans="1:1" x14ac:dyDescent="0.3">
      <c r="A679" t="s">
        <v>658</v>
      </c>
    </row>
    <row r="680" spans="1:1" x14ac:dyDescent="0.3">
      <c r="A680" t="s">
        <v>65</v>
      </c>
    </row>
    <row r="681" spans="1:1" x14ac:dyDescent="0.3">
      <c r="A681" t="s">
        <v>57</v>
      </c>
    </row>
    <row r="682" spans="1:1" x14ac:dyDescent="0.3">
      <c r="A682" t="s">
        <v>655</v>
      </c>
    </row>
    <row r="683" spans="1:1" x14ac:dyDescent="0.3">
      <c r="A683" t="s">
        <v>294</v>
      </c>
    </row>
    <row r="684" spans="1:1" x14ac:dyDescent="0.3">
      <c r="A684" t="s">
        <v>295</v>
      </c>
    </row>
    <row r="685" spans="1:1" x14ac:dyDescent="0.3">
      <c r="A685" t="s">
        <v>296</v>
      </c>
    </row>
    <row r="686" spans="1:1" x14ac:dyDescent="0.3">
      <c r="A686" t="s">
        <v>69</v>
      </c>
    </row>
    <row r="687" spans="1:1" x14ac:dyDescent="0.3">
      <c r="A687" t="s">
        <v>297</v>
      </c>
    </row>
    <row r="688" spans="1:1" x14ac:dyDescent="0.3">
      <c r="A688" t="s">
        <v>659</v>
      </c>
    </row>
    <row r="689" spans="1:1" x14ac:dyDescent="0.3">
      <c r="A689" t="s">
        <v>298</v>
      </c>
    </row>
    <row r="690" spans="1:1" x14ac:dyDescent="0.3">
      <c r="A690" t="s">
        <v>64</v>
      </c>
    </row>
    <row r="691" spans="1:1" x14ac:dyDescent="0.3">
      <c r="A691" t="s">
        <v>657</v>
      </c>
    </row>
    <row r="692" spans="1:1" x14ac:dyDescent="0.3">
      <c r="A692" t="s">
        <v>658</v>
      </c>
    </row>
    <row r="693" spans="1:1" x14ac:dyDescent="0.3">
      <c r="A693" t="s">
        <v>65</v>
      </c>
    </row>
    <row r="694" spans="1:1" x14ac:dyDescent="0.3">
      <c r="A694" t="s">
        <v>57</v>
      </c>
    </row>
    <row r="695" spans="1:1" x14ac:dyDescent="0.3">
      <c r="A695" t="s">
        <v>655</v>
      </c>
    </row>
    <row r="696" spans="1:1" x14ac:dyDescent="0.3">
      <c r="A696" t="s">
        <v>299</v>
      </c>
    </row>
    <row r="697" spans="1:1" x14ac:dyDescent="0.3">
      <c r="A697" t="s">
        <v>300</v>
      </c>
    </row>
    <row r="698" spans="1:1" x14ac:dyDescent="0.3">
      <c r="A698" t="s">
        <v>121</v>
      </c>
    </row>
    <row r="699" spans="1:1" x14ac:dyDescent="0.3">
      <c r="A699" t="s">
        <v>93</v>
      </c>
    </row>
    <row r="700" spans="1:1" x14ac:dyDescent="0.3">
      <c r="A700" t="s">
        <v>301</v>
      </c>
    </row>
    <row r="701" spans="1:1" x14ac:dyDescent="0.3">
      <c r="A701" t="s">
        <v>123</v>
      </c>
    </row>
    <row r="702" spans="1:1" x14ac:dyDescent="0.3">
      <c r="A702" t="s">
        <v>666</v>
      </c>
    </row>
    <row r="703" spans="1:1" x14ac:dyDescent="0.3">
      <c r="A703" t="s">
        <v>302</v>
      </c>
    </row>
    <row r="704" spans="1:1" x14ac:dyDescent="0.3">
      <c r="A704" t="s">
        <v>64</v>
      </c>
    </row>
    <row r="705" spans="1:1" x14ac:dyDescent="0.3">
      <c r="A705" t="s">
        <v>657</v>
      </c>
    </row>
    <row r="706" spans="1:1" x14ac:dyDescent="0.3">
      <c r="A706" t="s">
        <v>658</v>
      </c>
    </row>
    <row r="707" spans="1:1" x14ac:dyDescent="0.3">
      <c r="A707" t="s">
        <v>65</v>
      </c>
    </row>
    <row r="708" spans="1:1" x14ac:dyDescent="0.3">
      <c r="A708" t="s">
        <v>57</v>
      </c>
    </row>
    <row r="709" spans="1:1" x14ac:dyDescent="0.3">
      <c r="A709" t="s">
        <v>655</v>
      </c>
    </row>
    <row r="710" spans="1:1" x14ac:dyDescent="0.3">
      <c r="A710" t="s">
        <v>303</v>
      </c>
    </row>
    <row r="711" spans="1:1" x14ac:dyDescent="0.3">
      <c r="A711" t="s">
        <v>304</v>
      </c>
    </row>
    <row r="712" spans="1:1" x14ac:dyDescent="0.3">
      <c r="A712" t="s">
        <v>181</v>
      </c>
    </row>
    <row r="713" spans="1:1" x14ac:dyDescent="0.3">
      <c r="A713" t="s">
        <v>75</v>
      </c>
    </row>
    <row r="714" spans="1:1" x14ac:dyDescent="0.3">
      <c r="A714" t="s">
        <v>182</v>
      </c>
    </row>
    <row r="715" spans="1:1" x14ac:dyDescent="0.3">
      <c r="A715" t="s">
        <v>664</v>
      </c>
    </row>
    <row r="716" spans="1:1" x14ac:dyDescent="0.3">
      <c r="A716" t="s">
        <v>305</v>
      </c>
    </row>
    <row r="717" spans="1:1" x14ac:dyDescent="0.3">
      <c r="A717" t="s">
        <v>64</v>
      </c>
    </row>
    <row r="718" spans="1:1" x14ac:dyDescent="0.3">
      <c r="A718" t="s">
        <v>657</v>
      </c>
    </row>
    <row r="719" spans="1:1" x14ac:dyDescent="0.3">
      <c r="A719" t="s">
        <v>658</v>
      </c>
    </row>
    <row r="720" spans="1:1" x14ac:dyDescent="0.3">
      <c r="A720" t="s">
        <v>65</v>
      </c>
    </row>
    <row r="721" spans="1:1" x14ac:dyDescent="0.3">
      <c r="A721" t="s">
        <v>57</v>
      </c>
    </row>
    <row r="722" spans="1:1" x14ac:dyDescent="0.3">
      <c r="A722" t="s">
        <v>655</v>
      </c>
    </row>
    <row r="723" spans="1:1" x14ac:dyDescent="0.3">
      <c r="A723" t="s">
        <v>306</v>
      </c>
    </row>
    <row r="724" spans="1:1" x14ac:dyDescent="0.3">
      <c r="A724" t="s">
        <v>307</v>
      </c>
    </row>
    <row r="725" spans="1:1" x14ac:dyDescent="0.3">
      <c r="A725" t="s">
        <v>245</v>
      </c>
    </row>
    <row r="726" spans="1:1" x14ac:dyDescent="0.3">
      <c r="A726" t="s">
        <v>75</v>
      </c>
    </row>
    <row r="727" spans="1:1" x14ac:dyDescent="0.3">
      <c r="A727" t="s">
        <v>246</v>
      </c>
    </row>
    <row r="728" spans="1:1" x14ac:dyDescent="0.3">
      <c r="A728" t="s">
        <v>247</v>
      </c>
    </row>
    <row r="729" spans="1:1" x14ac:dyDescent="0.3">
      <c r="A729" t="s">
        <v>670</v>
      </c>
    </row>
    <row r="730" spans="1:1" x14ac:dyDescent="0.3">
      <c r="A730" t="s">
        <v>308</v>
      </c>
    </row>
    <row r="731" spans="1:1" x14ac:dyDescent="0.3">
      <c r="A731" t="s">
        <v>64</v>
      </c>
    </row>
    <row r="732" spans="1:1" x14ac:dyDescent="0.3">
      <c r="A732" t="s">
        <v>657</v>
      </c>
    </row>
    <row r="733" spans="1:1" x14ac:dyDescent="0.3">
      <c r="A733" t="s">
        <v>658</v>
      </c>
    </row>
    <row r="734" spans="1:1" x14ac:dyDescent="0.3">
      <c r="A734" t="s">
        <v>65</v>
      </c>
    </row>
    <row r="735" spans="1:1" x14ac:dyDescent="0.3">
      <c r="A735" t="s">
        <v>57</v>
      </c>
    </row>
    <row r="736" spans="1:1" x14ac:dyDescent="0.3">
      <c r="A736" t="s">
        <v>655</v>
      </c>
    </row>
    <row r="737" spans="1:1" x14ac:dyDescent="0.3">
      <c r="A737" t="s">
        <v>309</v>
      </c>
    </row>
    <row r="738" spans="1:1" x14ac:dyDescent="0.3">
      <c r="A738" t="s">
        <v>310</v>
      </c>
    </row>
    <row r="739" spans="1:1" x14ac:dyDescent="0.3">
      <c r="A739" t="s">
        <v>148</v>
      </c>
    </row>
    <row r="740" spans="1:1" x14ac:dyDescent="0.3">
      <c r="A740" t="s">
        <v>104</v>
      </c>
    </row>
    <row r="741" spans="1:1" x14ac:dyDescent="0.3">
      <c r="A741" t="s">
        <v>311</v>
      </c>
    </row>
    <row r="742" spans="1:1" x14ac:dyDescent="0.3">
      <c r="A742" t="s">
        <v>665</v>
      </c>
    </row>
    <row r="743" spans="1:1" x14ac:dyDescent="0.3">
      <c r="A743" t="s">
        <v>312</v>
      </c>
    </row>
    <row r="744" spans="1:1" x14ac:dyDescent="0.3">
      <c r="A744" t="s">
        <v>64</v>
      </c>
    </row>
    <row r="745" spans="1:1" x14ac:dyDescent="0.3">
      <c r="A745" t="s">
        <v>657</v>
      </c>
    </row>
    <row r="746" spans="1:1" x14ac:dyDescent="0.3">
      <c r="A746" t="s">
        <v>658</v>
      </c>
    </row>
    <row r="747" spans="1:1" x14ac:dyDescent="0.3">
      <c r="A747" t="s">
        <v>65</v>
      </c>
    </row>
    <row r="748" spans="1:1" x14ac:dyDescent="0.3">
      <c r="A748" t="s">
        <v>57</v>
      </c>
    </row>
    <row r="749" spans="1:1" x14ac:dyDescent="0.3">
      <c r="A749" t="s">
        <v>655</v>
      </c>
    </row>
    <row r="750" spans="1:1" x14ac:dyDescent="0.3">
      <c r="A750" t="s">
        <v>313</v>
      </c>
    </row>
    <row r="751" spans="1:1" x14ac:dyDescent="0.3">
      <c r="A751" t="s">
        <v>314</v>
      </c>
    </row>
    <row r="752" spans="1:1" x14ac:dyDescent="0.3">
      <c r="A752" t="s">
        <v>103</v>
      </c>
    </row>
    <row r="753" spans="1:1" x14ac:dyDescent="0.3">
      <c r="A753" t="s">
        <v>104</v>
      </c>
    </row>
    <row r="754" spans="1:1" x14ac:dyDescent="0.3">
      <c r="A754" t="s">
        <v>315</v>
      </c>
    </row>
    <row r="755" spans="1:1" x14ac:dyDescent="0.3">
      <c r="A755" t="s">
        <v>665</v>
      </c>
    </row>
    <row r="756" spans="1:1" x14ac:dyDescent="0.3">
      <c r="A756" t="s">
        <v>316</v>
      </c>
    </row>
    <row r="757" spans="1:1" x14ac:dyDescent="0.3">
      <c r="A757" t="s">
        <v>64</v>
      </c>
    </row>
    <row r="758" spans="1:1" x14ac:dyDescent="0.3">
      <c r="A758" t="s">
        <v>657</v>
      </c>
    </row>
    <row r="759" spans="1:1" x14ac:dyDescent="0.3">
      <c r="A759" t="s">
        <v>658</v>
      </c>
    </row>
    <row r="760" spans="1:1" x14ac:dyDescent="0.3">
      <c r="A760" t="s">
        <v>65</v>
      </c>
    </row>
    <row r="761" spans="1:1" x14ac:dyDescent="0.3">
      <c r="A761" t="s">
        <v>57</v>
      </c>
    </row>
    <row r="762" spans="1:1" x14ac:dyDescent="0.3">
      <c r="A762" t="s">
        <v>655</v>
      </c>
    </row>
    <row r="763" spans="1:1" x14ac:dyDescent="0.3">
      <c r="A763" t="s">
        <v>317</v>
      </c>
    </row>
    <row r="764" spans="1:1" x14ac:dyDescent="0.3">
      <c r="A764" t="s">
        <v>318</v>
      </c>
    </row>
    <row r="765" spans="1:1" x14ac:dyDescent="0.3">
      <c r="A765" t="s">
        <v>103</v>
      </c>
    </row>
    <row r="766" spans="1:1" x14ac:dyDescent="0.3">
      <c r="A766" t="s">
        <v>104</v>
      </c>
    </row>
    <row r="767" spans="1:1" x14ac:dyDescent="0.3">
      <c r="A767" t="s">
        <v>319</v>
      </c>
    </row>
    <row r="768" spans="1:1" x14ac:dyDescent="0.3">
      <c r="A768" t="s">
        <v>665</v>
      </c>
    </row>
    <row r="769" spans="1:1" x14ac:dyDescent="0.3">
      <c r="A769" t="s">
        <v>320</v>
      </c>
    </row>
    <row r="770" spans="1:1" x14ac:dyDescent="0.3">
      <c r="A770" t="s">
        <v>64</v>
      </c>
    </row>
    <row r="771" spans="1:1" x14ac:dyDescent="0.3">
      <c r="A771" t="s">
        <v>657</v>
      </c>
    </row>
    <row r="772" spans="1:1" x14ac:dyDescent="0.3">
      <c r="A772" t="s">
        <v>658</v>
      </c>
    </row>
    <row r="773" spans="1:1" x14ac:dyDescent="0.3">
      <c r="A773" t="s">
        <v>65</v>
      </c>
    </row>
    <row r="774" spans="1:1" x14ac:dyDescent="0.3">
      <c r="A774" t="s">
        <v>57</v>
      </c>
    </row>
    <row r="775" spans="1:1" x14ac:dyDescent="0.3">
      <c r="A775" t="s">
        <v>655</v>
      </c>
    </row>
    <row r="776" spans="1:1" x14ac:dyDescent="0.3">
      <c r="A776" t="s">
        <v>321</v>
      </c>
    </row>
    <row r="777" spans="1:1" x14ac:dyDescent="0.3">
      <c r="A777" t="s">
        <v>322</v>
      </c>
    </row>
    <row r="778" spans="1:1" x14ac:dyDescent="0.3">
      <c r="A778" t="s">
        <v>181</v>
      </c>
    </row>
    <row r="779" spans="1:1" x14ac:dyDescent="0.3">
      <c r="A779" t="s">
        <v>75</v>
      </c>
    </row>
    <row r="780" spans="1:1" x14ac:dyDescent="0.3">
      <c r="A780" t="s">
        <v>182</v>
      </c>
    </row>
    <row r="781" spans="1:1" x14ac:dyDescent="0.3">
      <c r="A781" t="s">
        <v>664</v>
      </c>
    </row>
    <row r="782" spans="1:1" x14ac:dyDescent="0.3">
      <c r="A782" t="s">
        <v>323</v>
      </c>
    </row>
    <row r="783" spans="1:1" x14ac:dyDescent="0.3">
      <c r="A783" t="s">
        <v>64</v>
      </c>
    </row>
    <row r="784" spans="1:1" x14ac:dyDescent="0.3">
      <c r="A784" t="s">
        <v>657</v>
      </c>
    </row>
    <row r="785" spans="1:1" x14ac:dyDescent="0.3">
      <c r="A785" t="s">
        <v>658</v>
      </c>
    </row>
    <row r="786" spans="1:1" x14ac:dyDescent="0.3">
      <c r="A786" t="s">
        <v>65</v>
      </c>
    </row>
    <row r="787" spans="1:1" x14ac:dyDescent="0.3">
      <c r="A787" t="s">
        <v>57</v>
      </c>
    </row>
    <row r="788" spans="1:1" x14ac:dyDescent="0.3">
      <c r="A788" t="s">
        <v>655</v>
      </c>
    </row>
    <row r="789" spans="1:1" x14ac:dyDescent="0.3">
      <c r="A789" t="s">
        <v>324</v>
      </c>
    </row>
    <row r="790" spans="1:1" x14ac:dyDescent="0.3">
      <c r="A790" t="s">
        <v>325</v>
      </c>
    </row>
    <row r="791" spans="1:1" x14ac:dyDescent="0.3">
      <c r="A791" t="s">
        <v>197</v>
      </c>
    </row>
    <row r="792" spans="1:1" x14ac:dyDescent="0.3">
      <c r="A792" t="s">
        <v>127</v>
      </c>
    </row>
    <row r="793" spans="1:1" x14ac:dyDescent="0.3">
      <c r="A793" t="s">
        <v>326</v>
      </c>
    </row>
    <row r="794" spans="1:1" x14ac:dyDescent="0.3">
      <c r="A794" t="s">
        <v>659</v>
      </c>
    </row>
    <row r="795" spans="1:1" x14ac:dyDescent="0.3">
      <c r="A795" t="s">
        <v>327</v>
      </c>
    </row>
    <row r="796" spans="1:1" x14ac:dyDescent="0.3">
      <c r="A796" t="s">
        <v>64</v>
      </c>
    </row>
    <row r="797" spans="1:1" x14ac:dyDescent="0.3">
      <c r="A797" t="s">
        <v>657</v>
      </c>
    </row>
    <row r="798" spans="1:1" x14ac:dyDescent="0.3">
      <c r="A798" t="s">
        <v>658</v>
      </c>
    </row>
    <row r="799" spans="1:1" x14ac:dyDescent="0.3">
      <c r="A799" t="s">
        <v>65</v>
      </c>
    </row>
    <row r="800" spans="1:1" x14ac:dyDescent="0.3">
      <c r="A800" t="s">
        <v>57</v>
      </c>
    </row>
    <row r="801" spans="1:1" x14ac:dyDescent="0.3">
      <c r="A801" t="s">
        <v>655</v>
      </c>
    </row>
    <row r="802" spans="1:1" x14ac:dyDescent="0.3">
      <c r="A802" t="s">
        <v>328</v>
      </c>
    </row>
    <row r="803" spans="1:1" x14ac:dyDescent="0.3">
      <c r="A803" t="s">
        <v>329</v>
      </c>
    </row>
    <row r="804" spans="1:1" x14ac:dyDescent="0.3">
      <c r="A804" t="s">
        <v>86</v>
      </c>
    </row>
    <row r="805" spans="1:1" x14ac:dyDescent="0.3">
      <c r="A805" t="s">
        <v>87</v>
      </c>
    </row>
    <row r="806" spans="1:1" x14ac:dyDescent="0.3">
      <c r="A806" t="s">
        <v>88</v>
      </c>
    </row>
    <row r="807" spans="1:1" x14ac:dyDescent="0.3">
      <c r="A807" t="s">
        <v>662</v>
      </c>
    </row>
    <row r="808" spans="1:1" x14ac:dyDescent="0.3">
      <c r="A808" t="s">
        <v>330</v>
      </c>
    </row>
    <row r="809" spans="1:1" x14ac:dyDescent="0.3">
      <c r="A809" t="s">
        <v>64</v>
      </c>
    </row>
    <row r="810" spans="1:1" x14ac:dyDescent="0.3">
      <c r="A810" t="s">
        <v>657</v>
      </c>
    </row>
    <row r="811" spans="1:1" x14ac:dyDescent="0.3">
      <c r="A811" t="s">
        <v>658</v>
      </c>
    </row>
    <row r="812" spans="1:1" x14ac:dyDescent="0.3">
      <c r="A812" t="s">
        <v>65</v>
      </c>
    </row>
    <row r="813" spans="1:1" x14ac:dyDescent="0.3">
      <c r="A813" t="s">
        <v>57</v>
      </c>
    </row>
    <row r="814" spans="1:1" x14ac:dyDescent="0.3">
      <c r="A814" t="s">
        <v>655</v>
      </c>
    </row>
    <row r="815" spans="1:1" x14ac:dyDescent="0.3">
      <c r="A815" t="s">
        <v>331</v>
      </c>
    </row>
    <row r="816" spans="1:1" x14ac:dyDescent="0.3">
      <c r="A816" t="s">
        <v>332</v>
      </c>
    </row>
    <row r="817" spans="1:1" x14ac:dyDescent="0.3">
      <c r="A817" t="s">
        <v>121</v>
      </c>
    </row>
    <row r="818" spans="1:1" x14ac:dyDescent="0.3">
      <c r="A818" t="s">
        <v>93</v>
      </c>
    </row>
    <row r="819" spans="1:1" x14ac:dyDescent="0.3">
      <c r="A819" t="s">
        <v>333</v>
      </c>
    </row>
    <row r="820" spans="1:1" x14ac:dyDescent="0.3">
      <c r="A820" t="s">
        <v>123</v>
      </c>
    </row>
    <row r="821" spans="1:1" x14ac:dyDescent="0.3">
      <c r="A821" t="s">
        <v>666</v>
      </c>
    </row>
    <row r="822" spans="1:1" x14ac:dyDescent="0.3">
      <c r="A822" t="s">
        <v>334</v>
      </c>
    </row>
    <row r="823" spans="1:1" x14ac:dyDescent="0.3">
      <c r="A823" t="s">
        <v>64</v>
      </c>
    </row>
    <row r="824" spans="1:1" x14ac:dyDescent="0.3">
      <c r="A824" t="s">
        <v>657</v>
      </c>
    </row>
    <row r="825" spans="1:1" x14ac:dyDescent="0.3">
      <c r="A825" t="s">
        <v>658</v>
      </c>
    </row>
    <row r="826" spans="1:1" x14ac:dyDescent="0.3">
      <c r="A826" t="s">
        <v>65</v>
      </c>
    </row>
    <row r="827" spans="1:1" x14ac:dyDescent="0.3">
      <c r="A827" t="s">
        <v>57</v>
      </c>
    </row>
    <row r="828" spans="1:1" x14ac:dyDescent="0.3">
      <c r="A828" t="s">
        <v>655</v>
      </c>
    </row>
    <row r="829" spans="1:1" x14ac:dyDescent="0.3">
      <c r="A829" t="s">
        <v>335</v>
      </c>
    </row>
    <row r="830" spans="1:1" x14ac:dyDescent="0.3">
      <c r="A830" t="s">
        <v>336</v>
      </c>
    </row>
    <row r="831" spans="1:1" x14ac:dyDescent="0.3">
      <c r="A831" t="s">
        <v>80</v>
      </c>
    </row>
    <row r="832" spans="1:1" x14ac:dyDescent="0.3">
      <c r="A832" t="s">
        <v>75</v>
      </c>
    </row>
    <row r="833" spans="1:1" x14ac:dyDescent="0.3">
      <c r="A833" t="s">
        <v>82</v>
      </c>
    </row>
    <row r="834" spans="1:1" x14ac:dyDescent="0.3">
      <c r="A834" t="s">
        <v>661</v>
      </c>
    </row>
    <row r="835" spans="1:1" x14ac:dyDescent="0.3">
      <c r="A835" t="s">
        <v>337</v>
      </c>
    </row>
    <row r="836" spans="1:1" x14ac:dyDescent="0.3">
      <c r="A836" t="s">
        <v>64</v>
      </c>
    </row>
    <row r="837" spans="1:1" x14ac:dyDescent="0.3">
      <c r="A837" t="s">
        <v>657</v>
      </c>
    </row>
    <row r="838" spans="1:1" x14ac:dyDescent="0.3">
      <c r="A838" t="s">
        <v>658</v>
      </c>
    </row>
    <row r="839" spans="1:1" x14ac:dyDescent="0.3">
      <c r="A839" t="s">
        <v>65</v>
      </c>
    </row>
    <row r="840" spans="1:1" x14ac:dyDescent="0.3">
      <c r="A840" t="s">
        <v>57</v>
      </c>
    </row>
    <row r="841" spans="1:1" x14ac:dyDescent="0.3">
      <c r="A841" t="s">
        <v>655</v>
      </c>
    </row>
    <row r="842" spans="1:1" x14ac:dyDescent="0.3">
      <c r="A842" t="s">
        <v>338</v>
      </c>
    </row>
    <row r="843" spans="1:1" x14ac:dyDescent="0.3">
      <c r="A843" t="s">
        <v>339</v>
      </c>
    </row>
    <row r="844" spans="1:1" x14ac:dyDescent="0.3">
      <c r="A844" t="s">
        <v>340</v>
      </c>
    </row>
    <row r="845" spans="1:1" x14ac:dyDescent="0.3">
      <c r="A845" t="s">
        <v>75</v>
      </c>
    </row>
    <row r="846" spans="1:1" x14ac:dyDescent="0.3">
      <c r="A846" t="s">
        <v>341</v>
      </c>
    </row>
    <row r="847" spans="1:1" x14ac:dyDescent="0.3">
      <c r="A847" t="s">
        <v>674</v>
      </c>
    </row>
    <row r="848" spans="1:1" x14ac:dyDescent="0.3">
      <c r="A848" t="s">
        <v>342</v>
      </c>
    </row>
    <row r="849" spans="1:1" x14ac:dyDescent="0.3">
      <c r="A849" t="s">
        <v>64</v>
      </c>
    </row>
    <row r="850" spans="1:1" x14ac:dyDescent="0.3">
      <c r="A850" t="s">
        <v>657</v>
      </c>
    </row>
    <row r="851" spans="1:1" x14ac:dyDescent="0.3">
      <c r="A851" t="s">
        <v>658</v>
      </c>
    </row>
    <row r="852" spans="1:1" x14ac:dyDescent="0.3">
      <c r="A852" t="s">
        <v>65</v>
      </c>
    </row>
    <row r="853" spans="1:1" x14ac:dyDescent="0.3">
      <c r="A853" t="s">
        <v>57</v>
      </c>
    </row>
    <row r="854" spans="1:1" x14ac:dyDescent="0.3">
      <c r="A854" t="s">
        <v>655</v>
      </c>
    </row>
    <row r="855" spans="1:1" x14ac:dyDescent="0.3">
      <c r="A855" t="s">
        <v>343</v>
      </c>
    </row>
    <row r="856" spans="1:1" x14ac:dyDescent="0.3">
      <c r="A856" t="s">
        <v>344</v>
      </c>
    </row>
    <row r="857" spans="1:1" x14ac:dyDescent="0.3">
      <c r="A857" t="s">
        <v>68</v>
      </c>
    </row>
    <row r="858" spans="1:1" x14ac:dyDescent="0.3">
      <c r="A858" t="s">
        <v>69</v>
      </c>
    </row>
    <row r="859" spans="1:1" x14ac:dyDescent="0.3">
      <c r="A859" t="s">
        <v>345</v>
      </c>
    </row>
    <row r="860" spans="1:1" x14ac:dyDescent="0.3">
      <c r="A860" t="s">
        <v>659</v>
      </c>
    </row>
    <row r="861" spans="1:1" x14ac:dyDescent="0.3">
      <c r="A861" t="s">
        <v>346</v>
      </c>
    </row>
    <row r="862" spans="1:1" x14ac:dyDescent="0.3">
      <c r="A862" t="s">
        <v>64</v>
      </c>
    </row>
    <row r="863" spans="1:1" x14ac:dyDescent="0.3">
      <c r="A863" t="s">
        <v>657</v>
      </c>
    </row>
    <row r="864" spans="1:1" x14ac:dyDescent="0.3">
      <c r="A864" t="s">
        <v>658</v>
      </c>
    </row>
    <row r="865" spans="1:1" x14ac:dyDescent="0.3">
      <c r="A865" t="s">
        <v>65</v>
      </c>
    </row>
    <row r="866" spans="1:1" x14ac:dyDescent="0.3">
      <c r="A866" t="s">
        <v>57</v>
      </c>
    </row>
    <row r="867" spans="1:1" x14ac:dyDescent="0.3">
      <c r="A867" t="s">
        <v>655</v>
      </c>
    </row>
    <row r="868" spans="1:1" x14ac:dyDescent="0.3">
      <c r="A868" t="s">
        <v>347</v>
      </c>
    </row>
    <row r="869" spans="1:1" x14ac:dyDescent="0.3">
      <c r="A869" t="s">
        <v>348</v>
      </c>
    </row>
    <row r="870" spans="1:1" x14ac:dyDescent="0.3">
      <c r="A870" t="s">
        <v>103</v>
      </c>
    </row>
    <row r="871" spans="1:1" x14ac:dyDescent="0.3">
      <c r="A871" t="s">
        <v>104</v>
      </c>
    </row>
    <row r="872" spans="1:1" x14ac:dyDescent="0.3">
      <c r="A872" t="s">
        <v>349</v>
      </c>
    </row>
    <row r="873" spans="1:1" x14ac:dyDescent="0.3">
      <c r="A873" t="s">
        <v>665</v>
      </c>
    </row>
    <row r="874" spans="1:1" x14ac:dyDescent="0.3">
      <c r="A874" t="s">
        <v>350</v>
      </c>
    </row>
    <row r="875" spans="1:1" x14ac:dyDescent="0.3">
      <c r="A875" t="s">
        <v>64</v>
      </c>
    </row>
    <row r="876" spans="1:1" x14ac:dyDescent="0.3">
      <c r="A876" t="s">
        <v>657</v>
      </c>
    </row>
    <row r="877" spans="1:1" x14ac:dyDescent="0.3">
      <c r="A877" t="s">
        <v>658</v>
      </c>
    </row>
    <row r="878" spans="1:1" x14ac:dyDescent="0.3">
      <c r="A878" t="s">
        <v>65</v>
      </c>
    </row>
    <row r="879" spans="1:1" x14ac:dyDescent="0.3">
      <c r="A879" t="s">
        <v>57</v>
      </c>
    </row>
    <row r="880" spans="1:1" x14ac:dyDescent="0.3">
      <c r="A880" t="s">
        <v>655</v>
      </c>
    </row>
    <row r="881" spans="1:1" x14ac:dyDescent="0.3">
      <c r="A881" t="s">
        <v>351</v>
      </c>
    </row>
    <row r="882" spans="1:1" x14ac:dyDescent="0.3">
      <c r="A882" t="s">
        <v>352</v>
      </c>
    </row>
    <row r="883" spans="1:1" x14ac:dyDescent="0.3">
      <c r="A883" t="s">
        <v>176</v>
      </c>
    </row>
    <row r="884" spans="1:1" x14ac:dyDescent="0.3">
      <c r="A884" t="s">
        <v>69</v>
      </c>
    </row>
    <row r="885" spans="1:1" x14ac:dyDescent="0.3">
      <c r="A885" t="s">
        <v>353</v>
      </c>
    </row>
    <row r="886" spans="1:1" x14ac:dyDescent="0.3">
      <c r="A886" t="s">
        <v>659</v>
      </c>
    </row>
    <row r="887" spans="1:1" x14ac:dyDescent="0.3">
      <c r="A887" t="s">
        <v>354</v>
      </c>
    </row>
    <row r="888" spans="1:1" x14ac:dyDescent="0.3">
      <c r="A888" t="s">
        <v>64</v>
      </c>
    </row>
    <row r="889" spans="1:1" x14ac:dyDescent="0.3">
      <c r="A889" t="s">
        <v>657</v>
      </c>
    </row>
    <row r="890" spans="1:1" x14ac:dyDescent="0.3">
      <c r="A890" t="s">
        <v>658</v>
      </c>
    </row>
    <row r="891" spans="1:1" x14ac:dyDescent="0.3">
      <c r="A891" t="s">
        <v>65</v>
      </c>
    </row>
    <row r="892" spans="1:1" x14ac:dyDescent="0.3">
      <c r="A892" t="s">
        <v>57</v>
      </c>
    </row>
    <row r="893" spans="1:1" x14ac:dyDescent="0.3">
      <c r="A893" t="s">
        <v>655</v>
      </c>
    </row>
    <row r="894" spans="1:1" x14ac:dyDescent="0.3">
      <c r="A894" t="s">
        <v>355</v>
      </c>
    </row>
    <row r="895" spans="1:1" x14ac:dyDescent="0.3">
      <c r="A895" t="s">
        <v>356</v>
      </c>
    </row>
    <row r="896" spans="1:1" x14ac:dyDescent="0.3">
      <c r="A896" t="s">
        <v>280</v>
      </c>
    </row>
    <row r="897" spans="1:1" x14ac:dyDescent="0.3">
      <c r="A897" t="s">
        <v>114</v>
      </c>
    </row>
    <row r="898" spans="1:1" x14ac:dyDescent="0.3">
      <c r="A898" t="s">
        <v>88</v>
      </c>
    </row>
    <row r="899" spans="1:1" x14ac:dyDescent="0.3">
      <c r="A899" t="s">
        <v>662</v>
      </c>
    </row>
    <row r="900" spans="1:1" x14ac:dyDescent="0.3">
      <c r="A900" t="s">
        <v>357</v>
      </c>
    </row>
    <row r="901" spans="1:1" x14ac:dyDescent="0.3">
      <c r="A901" t="s">
        <v>64</v>
      </c>
    </row>
    <row r="902" spans="1:1" x14ac:dyDescent="0.3">
      <c r="A902" t="s">
        <v>657</v>
      </c>
    </row>
    <row r="903" spans="1:1" x14ac:dyDescent="0.3">
      <c r="A903" t="s">
        <v>658</v>
      </c>
    </row>
    <row r="904" spans="1:1" x14ac:dyDescent="0.3">
      <c r="A904" t="s">
        <v>65</v>
      </c>
    </row>
    <row r="905" spans="1:1" x14ac:dyDescent="0.3">
      <c r="A905" t="s">
        <v>57</v>
      </c>
    </row>
    <row r="906" spans="1:1" x14ac:dyDescent="0.3">
      <c r="A906" t="s">
        <v>655</v>
      </c>
    </row>
    <row r="907" spans="1:1" x14ac:dyDescent="0.3">
      <c r="A907" t="s">
        <v>358</v>
      </c>
    </row>
    <row r="908" spans="1:1" x14ac:dyDescent="0.3">
      <c r="A908" t="s">
        <v>359</v>
      </c>
    </row>
    <row r="909" spans="1:1" x14ac:dyDescent="0.3">
      <c r="A909" t="s">
        <v>160</v>
      </c>
    </row>
    <row r="910" spans="1:1" x14ac:dyDescent="0.3">
      <c r="A910" t="s">
        <v>75</v>
      </c>
    </row>
    <row r="911" spans="1:1" x14ac:dyDescent="0.3">
      <c r="A911" t="s">
        <v>82</v>
      </c>
    </row>
    <row r="912" spans="1:1" x14ac:dyDescent="0.3">
      <c r="A912" t="s">
        <v>661</v>
      </c>
    </row>
    <row r="913" spans="1:1" x14ac:dyDescent="0.3">
      <c r="A913" t="s">
        <v>360</v>
      </c>
    </row>
    <row r="914" spans="1:1" x14ac:dyDescent="0.3">
      <c r="A914" t="s">
        <v>64</v>
      </c>
    </row>
    <row r="915" spans="1:1" x14ac:dyDescent="0.3">
      <c r="A915" t="s">
        <v>657</v>
      </c>
    </row>
    <row r="916" spans="1:1" x14ac:dyDescent="0.3">
      <c r="A916" t="s">
        <v>658</v>
      </c>
    </row>
    <row r="917" spans="1:1" x14ac:dyDescent="0.3">
      <c r="A917" t="s">
        <v>65</v>
      </c>
    </row>
    <row r="918" spans="1:1" x14ac:dyDescent="0.3">
      <c r="A918" t="s">
        <v>57</v>
      </c>
    </row>
    <row r="919" spans="1:1" x14ac:dyDescent="0.3">
      <c r="A919" t="s">
        <v>655</v>
      </c>
    </row>
    <row r="920" spans="1:1" x14ac:dyDescent="0.3">
      <c r="A920" t="s">
        <v>361</v>
      </c>
    </row>
    <row r="921" spans="1:1" x14ac:dyDescent="0.3">
      <c r="A921" t="s">
        <v>362</v>
      </c>
    </row>
    <row r="922" spans="1:1" x14ac:dyDescent="0.3">
      <c r="A922" t="s">
        <v>176</v>
      </c>
    </row>
    <row r="923" spans="1:1" x14ac:dyDescent="0.3">
      <c r="A923" t="s">
        <v>69</v>
      </c>
    </row>
    <row r="924" spans="1:1" x14ac:dyDescent="0.3">
      <c r="A924" t="s">
        <v>363</v>
      </c>
    </row>
    <row r="925" spans="1:1" x14ac:dyDescent="0.3">
      <c r="A925" t="s">
        <v>659</v>
      </c>
    </row>
    <row r="926" spans="1:1" x14ac:dyDescent="0.3">
      <c r="A926" t="s">
        <v>364</v>
      </c>
    </row>
    <row r="927" spans="1:1" x14ac:dyDescent="0.3">
      <c r="A927" t="s">
        <v>64</v>
      </c>
    </row>
    <row r="928" spans="1:1" x14ac:dyDescent="0.3">
      <c r="A928" t="s">
        <v>657</v>
      </c>
    </row>
    <row r="929" spans="1:1" x14ac:dyDescent="0.3">
      <c r="A929" t="s">
        <v>658</v>
      </c>
    </row>
    <row r="930" spans="1:1" x14ac:dyDescent="0.3">
      <c r="A930" t="s">
        <v>65</v>
      </c>
    </row>
    <row r="931" spans="1:1" x14ac:dyDescent="0.3">
      <c r="A931" t="s">
        <v>57</v>
      </c>
    </row>
    <row r="932" spans="1:1" x14ac:dyDescent="0.3">
      <c r="A932" t="s">
        <v>655</v>
      </c>
    </row>
    <row r="933" spans="1:1" x14ac:dyDescent="0.3">
      <c r="A933" t="s">
        <v>365</v>
      </c>
    </row>
    <row r="934" spans="1:1" x14ac:dyDescent="0.3">
      <c r="A934" t="s">
        <v>366</v>
      </c>
    </row>
    <row r="935" spans="1:1" x14ac:dyDescent="0.3">
      <c r="A935" t="s">
        <v>367</v>
      </c>
    </row>
    <row r="936" spans="1:1" x14ac:dyDescent="0.3">
      <c r="A936" t="s">
        <v>75</v>
      </c>
    </row>
    <row r="937" spans="1:1" x14ac:dyDescent="0.3">
      <c r="A937" t="s">
        <v>246</v>
      </c>
    </row>
    <row r="938" spans="1:1" x14ac:dyDescent="0.3">
      <c r="A938" t="s">
        <v>247</v>
      </c>
    </row>
    <row r="939" spans="1:1" x14ac:dyDescent="0.3">
      <c r="A939" t="s">
        <v>670</v>
      </c>
    </row>
    <row r="940" spans="1:1" x14ac:dyDescent="0.3">
      <c r="A940" t="s">
        <v>368</v>
      </c>
    </row>
    <row r="941" spans="1:1" x14ac:dyDescent="0.3">
      <c r="A941" t="s">
        <v>64</v>
      </c>
    </row>
    <row r="942" spans="1:1" x14ac:dyDescent="0.3">
      <c r="A942" t="s">
        <v>657</v>
      </c>
    </row>
    <row r="943" spans="1:1" x14ac:dyDescent="0.3">
      <c r="A943" t="s">
        <v>658</v>
      </c>
    </row>
    <row r="944" spans="1:1" x14ac:dyDescent="0.3">
      <c r="A944" t="s">
        <v>65</v>
      </c>
    </row>
    <row r="945" spans="1:1" x14ac:dyDescent="0.3">
      <c r="A945" t="s">
        <v>57</v>
      </c>
    </row>
    <row r="946" spans="1:1" x14ac:dyDescent="0.3">
      <c r="A946" t="s">
        <v>655</v>
      </c>
    </row>
    <row r="947" spans="1:1" x14ac:dyDescent="0.3">
      <c r="A947" t="s">
        <v>369</v>
      </c>
    </row>
    <row r="948" spans="1:1" x14ac:dyDescent="0.3">
      <c r="A948" t="s">
        <v>370</v>
      </c>
    </row>
    <row r="949" spans="1:1" x14ac:dyDescent="0.3">
      <c r="A949" t="s">
        <v>367</v>
      </c>
    </row>
    <row r="950" spans="1:1" x14ac:dyDescent="0.3">
      <c r="A950" t="s">
        <v>75</v>
      </c>
    </row>
    <row r="951" spans="1:1" x14ac:dyDescent="0.3">
      <c r="A951" t="s">
        <v>246</v>
      </c>
    </row>
    <row r="952" spans="1:1" x14ac:dyDescent="0.3">
      <c r="A952" t="s">
        <v>247</v>
      </c>
    </row>
    <row r="953" spans="1:1" x14ac:dyDescent="0.3">
      <c r="A953" t="s">
        <v>670</v>
      </c>
    </row>
    <row r="954" spans="1:1" x14ac:dyDescent="0.3">
      <c r="A954" t="s">
        <v>371</v>
      </c>
    </row>
    <row r="955" spans="1:1" x14ac:dyDescent="0.3">
      <c r="A955" t="s">
        <v>64</v>
      </c>
    </row>
    <row r="956" spans="1:1" x14ac:dyDescent="0.3">
      <c r="A956" t="s">
        <v>657</v>
      </c>
    </row>
    <row r="957" spans="1:1" x14ac:dyDescent="0.3">
      <c r="A957" t="s">
        <v>658</v>
      </c>
    </row>
    <row r="958" spans="1:1" x14ac:dyDescent="0.3">
      <c r="A958" t="s">
        <v>65</v>
      </c>
    </row>
    <row r="959" spans="1:1" x14ac:dyDescent="0.3">
      <c r="A959" t="s">
        <v>57</v>
      </c>
    </row>
    <row r="960" spans="1:1" x14ac:dyDescent="0.3">
      <c r="A960" t="s">
        <v>655</v>
      </c>
    </row>
    <row r="961" spans="1:1" x14ac:dyDescent="0.3">
      <c r="A961" t="s">
        <v>372</v>
      </c>
    </row>
    <row r="962" spans="1:1" x14ac:dyDescent="0.3">
      <c r="A962" t="s">
        <v>373</v>
      </c>
    </row>
    <row r="963" spans="1:1" x14ac:dyDescent="0.3">
      <c r="A963" t="s">
        <v>86</v>
      </c>
    </row>
    <row r="964" spans="1:1" x14ac:dyDescent="0.3">
      <c r="A964" t="s">
        <v>87</v>
      </c>
    </row>
    <row r="965" spans="1:1" x14ac:dyDescent="0.3">
      <c r="A965" t="s">
        <v>88</v>
      </c>
    </row>
    <row r="966" spans="1:1" x14ac:dyDescent="0.3">
      <c r="A966" t="s">
        <v>662</v>
      </c>
    </row>
    <row r="967" spans="1:1" x14ac:dyDescent="0.3">
      <c r="A967" t="s">
        <v>374</v>
      </c>
    </row>
    <row r="968" spans="1:1" x14ac:dyDescent="0.3">
      <c r="A968" t="s">
        <v>64</v>
      </c>
    </row>
    <row r="969" spans="1:1" x14ac:dyDescent="0.3">
      <c r="A969" t="s">
        <v>657</v>
      </c>
    </row>
    <row r="970" spans="1:1" x14ac:dyDescent="0.3">
      <c r="A970" t="s">
        <v>658</v>
      </c>
    </row>
    <row r="971" spans="1:1" x14ac:dyDescent="0.3">
      <c r="A971" t="s">
        <v>65</v>
      </c>
    </row>
    <row r="972" spans="1:1" x14ac:dyDescent="0.3">
      <c r="A972" t="s">
        <v>57</v>
      </c>
    </row>
    <row r="973" spans="1:1" x14ac:dyDescent="0.3">
      <c r="A973" t="s">
        <v>655</v>
      </c>
    </row>
    <row r="974" spans="1:1" x14ac:dyDescent="0.3">
      <c r="A974" t="s">
        <v>375</v>
      </c>
    </row>
    <row r="975" spans="1:1" x14ac:dyDescent="0.3">
      <c r="A975" t="s">
        <v>376</v>
      </c>
    </row>
    <row r="976" spans="1:1" x14ac:dyDescent="0.3">
      <c r="A976" t="s">
        <v>245</v>
      </c>
    </row>
    <row r="977" spans="1:1" x14ac:dyDescent="0.3">
      <c r="A977" t="s">
        <v>75</v>
      </c>
    </row>
    <row r="978" spans="1:1" x14ac:dyDescent="0.3">
      <c r="A978" t="s">
        <v>377</v>
      </c>
    </row>
    <row r="979" spans="1:1" x14ac:dyDescent="0.3">
      <c r="A979" t="s">
        <v>378</v>
      </c>
    </row>
    <row r="980" spans="1:1" x14ac:dyDescent="0.3">
      <c r="A980" t="s">
        <v>675</v>
      </c>
    </row>
    <row r="981" spans="1:1" x14ac:dyDescent="0.3">
      <c r="A981" t="s">
        <v>379</v>
      </c>
    </row>
    <row r="982" spans="1:1" x14ac:dyDescent="0.3">
      <c r="A982" t="s">
        <v>64</v>
      </c>
    </row>
    <row r="983" spans="1:1" x14ac:dyDescent="0.3">
      <c r="A983" t="s">
        <v>657</v>
      </c>
    </row>
    <row r="984" spans="1:1" x14ac:dyDescent="0.3">
      <c r="A984" t="s">
        <v>658</v>
      </c>
    </row>
    <row r="985" spans="1:1" x14ac:dyDescent="0.3">
      <c r="A985" t="s">
        <v>65</v>
      </c>
    </row>
    <row r="986" spans="1:1" x14ac:dyDescent="0.3">
      <c r="A986" t="s">
        <v>57</v>
      </c>
    </row>
    <row r="987" spans="1:1" x14ac:dyDescent="0.3">
      <c r="A987" t="s">
        <v>655</v>
      </c>
    </row>
    <row r="988" spans="1:1" x14ac:dyDescent="0.3">
      <c r="A988" t="s">
        <v>380</v>
      </c>
    </row>
    <row r="989" spans="1:1" x14ac:dyDescent="0.3">
      <c r="A989" t="s">
        <v>381</v>
      </c>
    </row>
    <row r="990" spans="1:1" x14ac:dyDescent="0.3">
      <c r="A990" t="s">
        <v>80</v>
      </c>
    </row>
    <row r="991" spans="1:1" x14ac:dyDescent="0.3">
      <c r="A991" t="s">
        <v>75</v>
      </c>
    </row>
    <row r="992" spans="1:1" x14ac:dyDescent="0.3">
      <c r="A992" t="s">
        <v>82</v>
      </c>
    </row>
    <row r="993" spans="1:1" x14ac:dyDescent="0.3">
      <c r="A993" t="s">
        <v>661</v>
      </c>
    </row>
    <row r="994" spans="1:1" x14ac:dyDescent="0.3">
      <c r="A994" t="s">
        <v>382</v>
      </c>
    </row>
    <row r="995" spans="1:1" x14ac:dyDescent="0.3">
      <c r="A995" t="s">
        <v>64</v>
      </c>
    </row>
    <row r="996" spans="1:1" x14ac:dyDescent="0.3">
      <c r="A996" t="s">
        <v>657</v>
      </c>
    </row>
    <row r="997" spans="1:1" x14ac:dyDescent="0.3">
      <c r="A997" t="s">
        <v>658</v>
      </c>
    </row>
    <row r="998" spans="1:1" x14ac:dyDescent="0.3">
      <c r="A998" t="s">
        <v>65</v>
      </c>
    </row>
    <row r="999" spans="1:1" x14ac:dyDescent="0.3">
      <c r="A999" t="s">
        <v>57</v>
      </c>
    </row>
    <row r="1000" spans="1:1" x14ac:dyDescent="0.3">
      <c r="A1000" t="s">
        <v>655</v>
      </c>
    </row>
    <row r="1001" spans="1:1" x14ac:dyDescent="0.3">
      <c r="A1001" t="s">
        <v>383</v>
      </c>
    </row>
    <row r="1002" spans="1:1" x14ac:dyDescent="0.3">
      <c r="A1002" t="s">
        <v>384</v>
      </c>
    </row>
    <row r="1003" spans="1:1" x14ac:dyDescent="0.3">
      <c r="A1003" t="s">
        <v>245</v>
      </c>
    </row>
    <row r="1004" spans="1:1" x14ac:dyDescent="0.3">
      <c r="A1004" t="s">
        <v>385</v>
      </c>
    </row>
    <row r="1005" spans="1:1" x14ac:dyDescent="0.3">
      <c r="A1005" t="s">
        <v>246</v>
      </c>
    </row>
    <row r="1006" spans="1:1" x14ac:dyDescent="0.3">
      <c r="A1006" t="s">
        <v>247</v>
      </c>
    </row>
    <row r="1007" spans="1:1" x14ac:dyDescent="0.3">
      <c r="A1007" t="s">
        <v>670</v>
      </c>
    </row>
    <row r="1008" spans="1:1" x14ac:dyDescent="0.3">
      <c r="A1008" t="s">
        <v>386</v>
      </c>
    </row>
    <row r="1009" spans="1:1" x14ac:dyDescent="0.3">
      <c r="A1009" t="s">
        <v>64</v>
      </c>
    </row>
    <row r="1010" spans="1:1" x14ac:dyDescent="0.3">
      <c r="A1010" t="s">
        <v>657</v>
      </c>
    </row>
    <row r="1011" spans="1:1" x14ac:dyDescent="0.3">
      <c r="A1011" t="s">
        <v>658</v>
      </c>
    </row>
    <row r="1012" spans="1:1" x14ac:dyDescent="0.3">
      <c r="A1012" t="s">
        <v>65</v>
      </c>
    </row>
    <row r="1013" spans="1:1" x14ac:dyDescent="0.3">
      <c r="A1013" t="s">
        <v>57</v>
      </c>
    </row>
    <row r="1014" spans="1:1" x14ac:dyDescent="0.3">
      <c r="A1014" t="s">
        <v>655</v>
      </c>
    </row>
    <row r="1015" spans="1:1" x14ac:dyDescent="0.3">
      <c r="A1015" t="s">
        <v>387</v>
      </c>
    </row>
    <row r="1016" spans="1:1" x14ac:dyDescent="0.3">
      <c r="A1016" t="s">
        <v>388</v>
      </c>
    </row>
    <row r="1017" spans="1:1" x14ac:dyDescent="0.3">
      <c r="A1017" t="s">
        <v>86</v>
      </c>
    </row>
    <row r="1018" spans="1:1" x14ac:dyDescent="0.3">
      <c r="A1018" t="s">
        <v>114</v>
      </c>
    </row>
    <row r="1019" spans="1:1" x14ac:dyDescent="0.3">
      <c r="A1019" t="s">
        <v>88</v>
      </c>
    </row>
    <row r="1020" spans="1:1" x14ac:dyDescent="0.3">
      <c r="A1020" t="s">
        <v>662</v>
      </c>
    </row>
    <row r="1021" spans="1:1" x14ac:dyDescent="0.3">
      <c r="A1021" t="s">
        <v>389</v>
      </c>
    </row>
    <row r="1022" spans="1:1" x14ac:dyDescent="0.3">
      <c r="A1022" t="s">
        <v>64</v>
      </c>
    </row>
    <row r="1023" spans="1:1" x14ac:dyDescent="0.3">
      <c r="A1023" t="s">
        <v>657</v>
      </c>
    </row>
    <row r="1024" spans="1:1" x14ac:dyDescent="0.3">
      <c r="A1024" t="s">
        <v>658</v>
      </c>
    </row>
    <row r="1025" spans="1:1" x14ac:dyDescent="0.3">
      <c r="A1025" t="s">
        <v>65</v>
      </c>
    </row>
    <row r="1026" spans="1:1" x14ac:dyDescent="0.3">
      <c r="A1026" t="s">
        <v>57</v>
      </c>
    </row>
    <row r="1027" spans="1:1" x14ac:dyDescent="0.3">
      <c r="A1027" t="s">
        <v>655</v>
      </c>
    </row>
    <row r="1028" spans="1:1" x14ac:dyDescent="0.3">
      <c r="A1028" t="s">
        <v>390</v>
      </c>
    </row>
    <row r="1029" spans="1:1" x14ac:dyDescent="0.3">
      <c r="A1029" t="s">
        <v>391</v>
      </c>
    </row>
    <row r="1030" spans="1:1" x14ac:dyDescent="0.3">
      <c r="A1030" t="s">
        <v>132</v>
      </c>
    </row>
    <row r="1031" spans="1:1" x14ac:dyDescent="0.3">
      <c r="A1031" t="s">
        <v>75</v>
      </c>
    </row>
    <row r="1032" spans="1:1" x14ac:dyDescent="0.3">
      <c r="A1032" t="s">
        <v>99</v>
      </c>
    </row>
    <row r="1033" spans="1:1" x14ac:dyDescent="0.3">
      <c r="A1033" t="s">
        <v>664</v>
      </c>
    </row>
    <row r="1034" spans="1:1" x14ac:dyDescent="0.3">
      <c r="A1034" t="s">
        <v>392</v>
      </c>
    </row>
    <row r="1035" spans="1:1" x14ac:dyDescent="0.3">
      <c r="A1035" t="s">
        <v>64</v>
      </c>
    </row>
    <row r="1036" spans="1:1" x14ac:dyDescent="0.3">
      <c r="A1036" t="s">
        <v>657</v>
      </c>
    </row>
    <row r="1037" spans="1:1" x14ac:dyDescent="0.3">
      <c r="A1037" t="s">
        <v>658</v>
      </c>
    </row>
    <row r="1038" spans="1:1" x14ac:dyDescent="0.3">
      <c r="A1038" t="s">
        <v>65</v>
      </c>
    </row>
    <row r="1039" spans="1:1" x14ac:dyDescent="0.3">
      <c r="A1039" t="s">
        <v>57</v>
      </c>
    </row>
    <row r="1040" spans="1:1" x14ac:dyDescent="0.3">
      <c r="A1040" t="s">
        <v>655</v>
      </c>
    </row>
    <row r="1041" spans="1:1" x14ac:dyDescent="0.3">
      <c r="A1041" t="s">
        <v>393</v>
      </c>
    </row>
    <row r="1042" spans="1:1" x14ac:dyDescent="0.3">
      <c r="A1042" t="s">
        <v>394</v>
      </c>
    </row>
    <row r="1043" spans="1:1" x14ac:dyDescent="0.3">
      <c r="A1043" t="s">
        <v>395</v>
      </c>
    </row>
    <row r="1044" spans="1:1" x14ac:dyDescent="0.3">
      <c r="A1044" t="s">
        <v>75</v>
      </c>
    </row>
    <row r="1045" spans="1:1" x14ac:dyDescent="0.3">
      <c r="A1045" t="s">
        <v>246</v>
      </c>
    </row>
    <row r="1046" spans="1:1" x14ac:dyDescent="0.3">
      <c r="A1046" t="s">
        <v>247</v>
      </c>
    </row>
    <row r="1047" spans="1:1" x14ac:dyDescent="0.3">
      <c r="A1047" t="s">
        <v>670</v>
      </c>
    </row>
    <row r="1048" spans="1:1" x14ac:dyDescent="0.3">
      <c r="A1048" t="s">
        <v>396</v>
      </c>
    </row>
    <row r="1049" spans="1:1" x14ac:dyDescent="0.3">
      <c r="A1049" t="s">
        <v>64</v>
      </c>
    </row>
    <row r="1050" spans="1:1" x14ac:dyDescent="0.3">
      <c r="A1050" t="s">
        <v>657</v>
      </c>
    </row>
    <row r="1051" spans="1:1" x14ac:dyDescent="0.3">
      <c r="A1051" t="s">
        <v>658</v>
      </c>
    </row>
    <row r="1052" spans="1:1" x14ac:dyDescent="0.3">
      <c r="A1052" t="s">
        <v>65</v>
      </c>
    </row>
    <row r="1053" spans="1:1" x14ac:dyDescent="0.3">
      <c r="A1053" t="s">
        <v>57</v>
      </c>
    </row>
    <row r="1054" spans="1:1" x14ac:dyDescent="0.3">
      <c r="A1054" t="s">
        <v>655</v>
      </c>
    </row>
    <row r="1055" spans="1:1" x14ac:dyDescent="0.3">
      <c r="A1055" t="s">
        <v>397</v>
      </c>
    </row>
    <row r="1056" spans="1:1" x14ac:dyDescent="0.3">
      <c r="A1056" t="s">
        <v>398</v>
      </c>
    </row>
    <row r="1057" spans="1:1" x14ac:dyDescent="0.3">
      <c r="A1057" t="s">
        <v>86</v>
      </c>
    </row>
    <row r="1058" spans="1:1" x14ac:dyDescent="0.3">
      <c r="A1058" t="s">
        <v>114</v>
      </c>
    </row>
    <row r="1059" spans="1:1" x14ac:dyDescent="0.3">
      <c r="A1059" t="s">
        <v>88</v>
      </c>
    </row>
    <row r="1060" spans="1:1" x14ac:dyDescent="0.3">
      <c r="A1060" t="s">
        <v>662</v>
      </c>
    </row>
    <row r="1061" spans="1:1" x14ac:dyDescent="0.3">
      <c r="A1061" t="s">
        <v>399</v>
      </c>
    </row>
    <row r="1062" spans="1:1" x14ac:dyDescent="0.3">
      <c r="A1062" t="s">
        <v>64</v>
      </c>
    </row>
    <row r="1063" spans="1:1" x14ac:dyDescent="0.3">
      <c r="A1063" t="s">
        <v>657</v>
      </c>
    </row>
    <row r="1064" spans="1:1" x14ac:dyDescent="0.3">
      <c r="A1064" t="s">
        <v>658</v>
      </c>
    </row>
    <row r="1065" spans="1:1" x14ac:dyDescent="0.3">
      <c r="A1065" t="s">
        <v>65</v>
      </c>
    </row>
    <row r="1066" spans="1:1" x14ac:dyDescent="0.3">
      <c r="A1066" t="s">
        <v>57</v>
      </c>
    </row>
    <row r="1067" spans="1:1" x14ac:dyDescent="0.3">
      <c r="A1067" t="s">
        <v>655</v>
      </c>
    </row>
    <row r="1068" spans="1:1" x14ac:dyDescent="0.3">
      <c r="A1068" t="s">
        <v>400</v>
      </c>
    </row>
    <row r="1069" spans="1:1" x14ac:dyDescent="0.3">
      <c r="A1069" t="s">
        <v>401</v>
      </c>
    </row>
    <row r="1070" spans="1:1" x14ac:dyDescent="0.3">
      <c r="A1070" t="s">
        <v>367</v>
      </c>
    </row>
    <row r="1071" spans="1:1" x14ac:dyDescent="0.3">
      <c r="A1071" t="s">
        <v>75</v>
      </c>
    </row>
    <row r="1072" spans="1:1" x14ac:dyDescent="0.3">
      <c r="A1072" t="s">
        <v>246</v>
      </c>
    </row>
    <row r="1073" spans="1:1" x14ac:dyDescent="0.3">
      <c r="A1073" t="s">
        <v>247</v>
      </c>
    </row>
    <row r="1074" spans="1:1" x14ac:dyDescent="0.3">
      <c r="A1074" t="s">
        <v>670</v>
      </c>
    </row>
    <row r="1075" spans="1:1" x14ac:dyDescent="0.3">
      <c r="A1075" t="s">
        <v>402</v>
      </c>
    </row>
    <row r="1076" spans="1:1" x14ac:dyDescent="0.3">
      <c r="A1076" t="s">
        <v>64</v>
      </c>
    </row>
    <row r="1077" spans="1:1" x14ac:dyDescent="0.3">
      <c r="A1077" t="s">
        <v>657</v>
      </c>
    </row>
    <row r="1078" spans="1:1" x14ac:dyDescent="0.3">
      <c r="A1078" t="s">
        <v>658</v>
      </c>
    </row>
    <row r="1079" spans="1:1" x14ac:dyDescent="0.3">
      <c r="A1079" t="s">
        <v>65</v>
      </c>
    </row>
    <row r="1080" spans="1:1" x14ac:dyDescent="0.3">
      <c r="A1080" t="s">
        <v>57</v>
      </c>
    </row>
    <row r="1081" spans="1:1" x14ac:dyDescent="0.3">
      <c r="A1081" t="s">
        <v>655</v>
      </c>
    </row>
    <row r="1082" spans="1:1" x14ac:dyDescent="0.3">
      <c r="A1082" t="s">
        <v>403</v>
      </c>
    </row>
    <row r="1083" spans="1:1" x14ac:dyDescent="0.3">
      <c r="A1083" t="s">
        <v>404</v>
      </c>
    </row>
    <row r="1084" spans="1:1" x14ac:dyDescent="0.3">
      <c r="A1084" t="s">
        <v>186</v>
      </c>
    </row>
    <row r="1085" spans="1:1" x14ac:dyDescent="0.3">
      <c r="A1085" t="s">
        <v>93</v>
      </c>
    </row>
    <row r="1086" spans="1:1" x14ac:dyDescent="0.3">
      <c r="A1086" t="s">
        <v>405</v>
      </c>
    </row>
    <row r="1087" spans="1:1" x14ac:dyDescent="0.3">
      <c r="A1087" t="s">
        <v>123</v>
      </c>
    </row>
    <row r="1088" spans="1:1" x14ac:dyDescent="0.3">
      <c r="A1088" t="s">
        <v>666</v>
      </c>
    </row>
    <row r="1089" spans="1:1" x14ac:dyDescent="0.3">
      <c r="A1089" t="s">
        <v>406</v>
      </c>
    </row>
    <row r="1090" spans="1:1" x14ac:dyDescent="0.3">
      <c r="A1090" t="s">
        <v>64</v>
      </c>
    </row>
    <row r="1091" spans="1:1" x14ac:dyDescent="0.3">
      <c r="A1091" t="s">
        <v>657</v>
      </c>
    </row>
    <row r="1092" spans="1:1" x14ac:dyDescent="0.3">
      <c r="A1092" t="s">
        <v>658</v>
      </c>
    </row>
    <row r="1093" spans="1:1" x14ac:dyDescent="0.3">
      <c r="A1093" t="s">
        <v>65</v>
      </c>
    </row>
    <row r="1094" spans="1:1" x14ac:dyDescent="0.3">
      <c r="A1094" t="s">
        <v>57</v>
      </c>
    </row>
    <row r="1095" spans="1:1" x14ac:dyDescent="0.3">
      <c r="A1095" t="s">
        <v>655</v>
      </c>
    </row>
    <row r="1096" spans="1:1" x14ac:dyDescent="0.3">
      <c r="A1096" t="s">
        <v>407</v>
      </c>
    </row>
    <row r="1097" spans="1:1" x14ac:dyDescent="0.3">
      <c r="A1097" t="s">
        <v>408</v>
      </c>
    </row>
    <row r="1098" spans="1:1" x14ac:dyDescent="0.3">
      <c r="A1098" t="s">
        <v>160</v>
      </c>
    </row>
    <row r="1099" spans="1:1" x14ac:dyDescent="0.3">
      <c r="A1099" t="s">
        <v>75</v>
      </c>
    </row>
    <row r="1100" spans="1:1" x14ac:dyDescent="0.3">
      <c r="A1100" t="s">
        <v>82</v>
      </c>
    </row>
    <row r="1101" spans="1:1" x14ac:dyDescent="0.3">
      <c r="A1101" t="s">
        <v>661</v>
      </c>
    </row>
    <row r="1102" spans="1:1" x14ac:dyDescent="0.3">
      <c r="A1102" t="s">
        <v>409</v>
      </c>
    </row>
    <row r="1103" spans="1:1" x14ac:dyDescent="0.3">
      <c r="A1103" t="s">
        <v>64</v>
      </c>
    </row>
    <row r="1104" spans="1:1" x14ac:dyDescent="0.3">
      <c r="A1104" t="s">
        <v>657</v>
      </c>
    </row>
    <row r="1105" spans="1:1" x14ac:dyDescent="0.3">
      <c r="A1105" t="s">
        <v>658</v>
      </c>
    </row>
    <row r="1106" spans="1:1" x14ac:dyDescent="0.3">
      <c r="A1106" t="s">
        <v>65</v>
      </c>
    </row>
    <row r="1107" spans="1:1" x14ac:dyDescent="0.3">
      <c r="A1107" t="s">
        <v>57</v>
      </c>
    </row>
    <row r="1108" spans="1:1" x14ac:dyDescent="0.3">
      <c r="A1108" t="s">
        <v>655</v>
      </c>
    </row>
    <row r="1109" spans="1:1" x14ac:dyDescent="0.3">
      <c r="A1109" t="s">
        <v>410</v>
      </c>
    </row>
    <row r="1110" spans="1:1" x14ac:dyDescent="0.3">
      <c r="A1110" t="s">
        <v>411</v>
      </c>
    </row>
    <row r="1111" spans="1:1" x14ac:dyDescent="0.3">
      <c r="A1111" t="s">
        <v>164</v>
      </c>
    </row>
    <row r="1112" spans="1:1" x14ac:dyDescent="0.3">
      <c r="A1112" t="s">
        <v>75</v>
      </c>
    </row>
    <row r="1113" spans="1:1" x14ac:dyDescent="0.3">
      <c r="A1113" t="s">
        <v>412</v>
      </c>
    </row>
    <row r="1114" spans="1:1" x14ac:dyDescent="0.3">
      <c r="A1114" t="s">
        <v>662</v>
      </c>
    </row>
    <row r="1115" spans="1:1" x14ac:dyDescent="0.3">
      <c r="A1115" t="s">
        <v>413</v>
      </c>
    </row>
    <row r="1116" spans="1:1" x14ac:dyDescent="0.3">
      <c r="A1116" t="s">
        <v>64</v>
      </c>
    </row>
    <row r="1117" spans="1:1" x14ac:dyDescent="0.3">
      <c r="A1117" t="s">
        <v>657</v>
      </c>
    </row>
    <row r="1118" spans="1:1" x14ac:dyDescent="0.3">
      <c r="A1118" t="s">
        <v>658</v>
      </c>
    </row>
    <row r="1119" spans="1:1" x14ac:dyDescent="0.3">
      <c r="A1119" t="s">
        <v>65</v>
      </c>
    </row>
    <row r="1120" spans="1:1" x14ac:dyDescent="0.3">
      <c r="A1120" t="s">
        <v>57</v>
      </c>
    </row>
    <row r="1121" spans="1:1" x14ac:dyDescent="0.3">
      <c r="A1121" t="s">
        <v>655</v>
      </c>
    </row>
    <row r="1122" spans="1:1" x14ac:dyDescent="0.3">
      <c r="A1122" t="s">
        <v>414</v>
      </c>
    </row>
    <row r="1123" spans="1:1" x14ac:dyDescent="0.3">
      <c r="A1123" t="s">
        <v>415</v>
      </c>
    </row>
    <row r="1124" spans="1:1" x14ac:dyDescent="0.3">
      <c r="A1124" t="s">
        <v>176</v>
      </c>
    </row>
    <row r="1125" spans="1:1" x14ac:dyDescent="0.3">
      <c r="A1125" t="s">
        <v>69</v>
      </c>
    </row>
    <row r="1126" spans="1:1" x14ac:dyDescent="0.3">
      <c r="A1126" t="s">
        <v>416</v>
      </c>
    </row>
    <row r="1127" spans="1:1" x14ac:dyDescent="0.3">
      <c r="A1127" t="s">
        <v>659</v>
      </c>
    </row>
    <row r="1128" spans="1:1" x14ac:dyDescent="0.3">
      <c r="A1128" t="s">
        <v>417</v>
      </c>
    </row>
    <row r="1129" spans="1:1" x14ac:dyDescent="0.3">
      <c r="A1129" t="s">
        <v>64</v>
      </c>
    </row>
    <row r="1130" spans="1:1" x14ac:dyDescent="0.3">
      <c r="A1130" t="s">
        <v>657</v>
      </c>
    </row>
    <row r="1131" spans="1:1" x14ac:dyDescent="0.3">
      <c r="A1131" t="s">
        <v>658</v>
      </c>
    </row>
    <row r="1132" spans="1:1" x14ac:dyDescent="0.3">
      <c r="A1132" t="s">
        <v>65</v>
      </c>
    </row>
    <row r="1133" spans="1:1" x14ac:dyDescent="0.3">
      <c r="A1133" t="s">
        <v>57</v>
      </c>
    </row>
    <row r="1134" spans="1:1" x14ac:dyDescent="0.3">
      <c r="A1134" t="s">
        <v>655</v>
      </c>
    </row>
    <row r="1135" spans="1:1" x14ac:dyDescent="0.3">
      <c r="A1135" t="s">
        <v>418</v>
      </c>
    </row>
    <row r="1136" spans="1:1" x14ac:dyDescent="0.3">
      <c r="A1136" t="s">
        <v>419</v>
      </c>
    </row>
    <row r="1137" spans="1:1" x14ac:dyDescent="0.3">
      <c r="A1137" t="s">
        <v>420</v>
      </c>
    </row>
    <row r="1138" spans="1:1" x14ac:dyDescent="0.3">
      <c r="A1138" t="s">
        <v>93</v>
      </c>
    </row>
    <row r="1139" spans="1:1" x14ac:dyDescent="0.3">
      <c r="A1139" t="s">
        <v>421</v>
      </c>
    </row>
    <row r="1140" spans="1:1" x14ac:dyDescent="0.3">
      <c r="A1140" t="s">
        <v>676</v>
      </c>
    </row>
    <row r="1141" spans="1:1" x14ac:dyDescent="0.3">
      <c r="A1141" t="s">
        <v>422</v>
      </c>
    </row>
    <row r="1142" spans="1:1" x14ac:dyDescent="0.3">
      <c r="A1142" t="s">
        <v>423</v>
      </c>
    </row>
    <row r="1143" spans="1:1" x14ac:dyDescent="0.3">
      <c r="A1143" t="s">
        <v>64</v>
      </c>
    </row>
    <row r="1144" spans="1:1" x14ac:dyDescent="0.3">
      <c r="A1144" t="s">
        <v>657</v>
      </c>
    </row>
    <row r="1145" spans="1:1" x14ac:dyDescent="0.3">
      <c r="A1145" t="s">
        <v>658</v>
      </c>
    </row>
    <row r="1146" spans="1:1" x14ac:dyDescent="0.3">
      <c r="A1146" t="s">
        <v>65</v>
      </c>
    </row>
    <row r="1147" spans="1:1" x14ac:dyDescent="0.3">
      <c r="A1147" t="s">
        <v>57</v>
      </c>
    </row>
    <row r="1148" spans="1:1" x14ac:dyDescent="0.3">
      <c r="A1148" t="s">
        <v>655</v>
      </c>
    </row>
    <row r="1149" spans="1:1" x14ac:dyDescent="0.3">
      <c r="A1149" t="s">
        <v>424</v>
      </c>
    </row>
    <row r="1150" spans="1:1" x14ac:dyDescent="0.3">
      <c r="A1150" t="s">
        <v>425</v>
      </c>
    </row>
    <row r="1151" spans="1:1" x14ac:dyDescent="0.3">
      <c r="A1151" t="s">
        <v>86</v>
      </c>
    </row>
    <row r="1152" spans="1:1" x14ac:dyDescent="0.3">
      <c r="A1152" t="s">
        <v>114</v>
      </c>
    </row>
    <row r="1153" spans="1:1" x14ac:dyDescent="0.3">
      <c r="A1153" t="s">
        <v>88</v>
      </c>
    </row>
    <row r="1154" spans="1:1" x14ac:dyDescent="0.3">
      <c r="A1154" t="s">
        <v>662</v>
      </c>
    </row>
    <row r="1155" spans="1:1" x14ac:dyDescent="0.3">
      <c r="A1155" t="s">
        <v>426</v>
      </c>
    </row>
    <row r="1156" spans="1:1" x14ac:dyDescent="0.3">
      <c r="A1156" t="s">
        <v>64</v>
      </c>
    </row>
    <row r="1157" spans="1:1" x14ac:dyDescent="0.3">
      <c r="A1157" t="s">
        <v>657</v>
      </c>
    </row>
    <row r="1158" spans="1:1" x14ac:dyDescent="0.3">
      <c r="A1158" t="s">
        <v>658</v>
      </c>
    </row>
    <row r="1159" spans="1:1" x14ac:dyDescent="0.3">
      <c r="A1159" t="s">
        <v>65</v>
      </c>
    </row>
    <row r="1160" spans="1:1" x14ac:dyDescent="0.3">
      <c r="A1160" t="s">
        <v>57</v>
      </c>
    </row>
    <row r="1161" spans="1:1" x14ac:dyDescent="0.3">
      <c r="A1161" t="s">
        <v>655</v>
      </c>
    </row>
    <row r="1162" spans="1:1" x14ac:dyDescent="0.3">
      <c r="A1162" t="s">
        <v>427</v>
      </c>
    </row>
    <row r="1163" spans="1:1" x14ac:dyDescent="0.3">
      <c r="A1163" t="s">
        <v>428</v>
      </c>
    </row>
    <row r="1164" spans="1:1" x14ac:dyDescent="0.3">
      <c r="A1164" t="s">
        <v>420</v>
      </c>
    </row>
    <row r="1165" spans="1:1" x14ac:dyDescent="0.3">
      <c r="A1165" t="s">
        <v>93</v>
      </c>
    </row>
    <row r="1166" spans="1:1" x14ac:dyDescent="0.3">
      <c r="A1166" t="s">
        <v>429</v>
      </c>
    </row>
    <row r="1167" spans="1:1" x14ac:dyDescent="0.3">
      <c r="A1167" t="s">
        <v>676</v>
      </c>
    </row>
    <row r="1168" spans="1:1" x14ac:dyDescent="0.3">
      <c r="A1168" t="s">
        <v>422</v>
      </c>
    </row>
    <row r="1169" spans="1:1" x14ac:dyDescent="0.3">
      <c r="A1169" t="s">
        <v>430</v>
      </c>
    </row>
    <row r="1170" spans="1:1" x14ac:dyDescent="0.3">
      <c r="A1170" t="s">
        <v>64</v>
      </c>
    </row>
    <row r="1171" spans="1:1" x14ac:dyDescent="0.3">
      <c r="A1171" t="s">
        <v>657</v>
      </c>
    </row>
    <row r="1172" spans="1:1" x14ac:dyDescent="0.3">
      <c r="A1172" t="s">
        <v>658</v>
      </c>
    </row>
    <row r="1173" spans="1:1" x14ac:dyDescent="0.3">
      <c r="A1173" t="s">
        <v>65</v>
      </c>
    </row>
    <row r="1174" spans="1:1" x14ac:dyDescent="0.3">
      <c r="A1174" t="s">
        <v>57</v>
      </c>
    </row>
    <row r="1175" spans="1:1" x14ac:dyDescent="0.3">
      <c r="A1175" t="s">
        <v>655</v>
      </c>
    </row>
    <row r="1176" spans="1:1" x14ac:dyDescent="0.3">
      <c r="A1176" t="s">
        <v>431</v>
      </c>
    </row>
    <row r="1177" spans="1:1" x14ac:dyDescent="0.3">
      <c r="A1177" t="s">
        <v>432</v>
      </c>
    </row>
    <row r="1178" spans="1:1" x14ac:dyDescent="0.3">
      <c r="A1178" t="s">
        <v>86</v>
      </c>
    </row>
    <row r="1179" spans="1:1" x14ac:dyDescent="0.3">
      <c r="A1179" t="s">
        <v>114</v>
      </c>
    </row>
    <row r="1180" spans="1:1" x14ac:dyDescent="0.3">
      <c r="A1180" t="s">
        <v>88</v>
      </c>
    </row>
    <row r="1181" spans="1:1" x14ac:dyDescent="0.3">
      <c r="A1181" t="s">
        <v>662</v>
      </c>
    </row>
    <row r="1182" spans="1:1" x14ac:dyDescent="0.3">
      <c r="A1182" t="s">
        <v>433</v>
      </c>
    </row>
    <row r="1183" spans="1:1" x14ac:dyDescent="0.3">
      <c r="A1183" t="s">
        <v>64</v>
      </c>
    </row>
    <row r="1184" spans="1:1" x14ac:dyDescent="0.3">
      <c r="A1184" t="s">
        <v>657</v>
      </c>
    </row>
    <row r="1185" spans="1:1" x14ac:dyDescent="0.3">
      <c r="A1185" t="s">
        <v>658</v>
      </c>
    </row>
    <row r="1186" spans="1:1" x14ac:dyDescent="0.3">
      <c r="A1186" t="s">
        <v>65</v>
      </c>
    </row>
    <row r="1187" spans="1:1" x14ac:dyDescent="0.3">
      <c r="A1187" t="s">
        <v>57</v>
      </c>
    </row>
    <row r="1188" spans="1:1" x14ac:dyDescent="0.3">
      <c r="A1188" t="s">
        <v>655</v>
      </c>
    </row>
    <row r="1189" spans="1:1" x14ac:dyDescent="0.3">
      <c r="A1189" t="s">
        <v>434</v>
      </c>
    </row>
    <row r="1190" spans="1:1" x14ac:dyDescent="0.3">
      <c r="A1190" t="s">
        <v>435</v>
      </c>
    </row>
    <row r="1191" spans="1:1" x14ac:dyDescent="0.3">
      <c r="A1191" t="s">
        <v>234</v>
      </c>
    </row>
    <row r="1192" spans="1:1" x14ac:dyDescent="0.3">
      <c r="A1192" t="s">
        <v>75</v>
      </c>
    </row>
    <row r="1193" spans="1:1" x14ac:dyDescent="0.3">
      <c r="A1193" t="s">
        <v>99</v>
      </c>
    </row>
    <row r="1194" spans="1:1" x14ac:dyDescent="0.3">
      <c r="A1194" t="s">
        <v>664</v>
      </c>
    </row>
    <row r="1195" spans="1:1" x14ac:dyDescent="0.3">
      <c r="A1195" t="s">
        <v>436</v>
      </c>
    </row>
    <row r="1196" spans="1:1" x14ac:dyDescent="0.3">
      <c r="A1196" t="s">
        <v>64</v>
      </c>
    </row>
    <row r="1197" spans="1:1" x14ac:dyDescent="0.3">
      <c r="A1197" t="s">
        <v>657</v>
      </c>
    </row>
    <row r="1198" spans="1:1" x14ac:dyDescent="0.3">
      <c r="A1198" t="s">
        <v>658</v>
      </c>
    </row>
    <row r="1199" spans="1:1" x14ac:dyDescent="0.3">
      <c r="A1199" t="s">
        <v>65</v>
      </c>
    </row>
    <row r="1200" spans="1:1" x14ac:dyDescent="0.3">
      <c r="A1200" t="s">
        <v>57</v>
      </c>
    </row>
    <row r="1201" spans="1:1" x14ac:dyDescent="0.3">
      <c r="A1201" t="s">
        <v>655</v>
      </c>
    </row>
    <row r="1202" spans="1:1" x14ac:dyDescent="0.3">
      <c r="A1202" t="s">
        <v>437</v>
      </c>
    </row>
    <row r="1203" spans="1:1" x14ac:dyDescent="0.3">
      <c r="A1203" t="s">
        <v>438</v>
      </c>
    </row>
    <row r="1204" spans="1:1" x14ac:dyDescent="0.3">
      <c r="A1204" t="s">
        <v>86</v>
      </c>
    </row>
    <row r="1205" spans="1:1" x14ac:dyDescent="0.3">
      <c r="A1205" t="s">
        <v>211</v>
      </c>
    </row>
    <row r="1206" spans="1:1" x14ac:dyDescent="0.3">
      <c r="A1206" t="s">
        <v>88</v>
      </c>
    </row>
    <row r="1207" spans="1:1" x14ac:dyDescent="0.3">
      <c r="A1207" t="s">
        <v>662</v>
      </c>
    </row>
    <row r="1208" spans="1:1" x14ac:dyDescent="0.3">
      <c r="A1208" t="s">
        <v>439</v>
      </c>
    </row>
    <row r="1209" spans="1:1" x14ac:dyDescent="0.3">
      <c r="A1209" t="s">
        <v>64</v>
      </c>
    </row>
    <row r="1210" spans="1:1" x14ac:dyDescent="0.3">
      <c r="A1210" t="s">
        <v>657</v>
      </c>
    </row>
    <row r="1211" spans="1:1" x14ac:dyDescent="0.3">
      <c r="A1211" t="s">
        <v>658</v>
      </c>
    </row>
    <row r="1212" spans="1:1" x14ac:dyDescent="0.3">
      <c r="A1212" t="s">
        <v>65</v>
      </c>
    </row>
    <row r="1213" spans="1:1" x14ac:dyDescent="0.3">
      <c r="A1213" t="s">
        <v>57</v>
      </c>
    </row>
    <row r="1214" spans="1:1" x14ac:dyDescent="0.3">
      <c r="A1214" t="s">
        <v>655</v>
      </c>
    </row>
    <row r="1215" spans="1:1" x14ac:dyDescent="0.3">
      <c r="A1215" t="s">
        <v>440</v>
      </c>
    </row>
    <row r="1216" spans="1:1" x14ac:dyDescent="0.3">
      <c r="A1216" t="s">
        <v>441</v>
      </c>
    </row>
    <row r="1217" spans="1:1" x14ac:dyDescent="0.3">
      <c r="A1217" t="s">
        <v>442</v>
      </c>
    </row>
    <row r="1218" spans="1:1" x14ac:dyDescent="0.3">
      <c r="A1218" t="s">
        <v>443</v>
      </c>
    </row>
    <row r="1219" spans="1:1" x14ac:dyDescent="0.3">
      <c r="A1219" t="s">
        <v>444</v>
      </c>
    </row>
    <row r="1220" spans="1:1" x14ac:dyDescent="0.3">
      <c r="A1220" t="s">
        <v>445</v>
      </c>
    </row>
    <row r="1221" spans="1:1" x14ac:dyDescent="0.3">
      <c r="A1221" t="s">
        <v>446</v>
      </c>
    </row>
    <row r="1222" spans="1:1" x14ac:dyDescent="0.3">
      <c r="A1222" t="s">
        <v>447</v>
      </c>
    </row>
    <row r="1223" spans="1:1" x14ac:dyDescent="0.3">
      <c r="A1223" t="s">
        <v>448</v>
      </c>
    </row>
    <row r="1224" spans="1:1" x14ac:dyDescent="0.3">
      <c r="A1224" t="s">
        <v>449</v>
      </c>
    </row>
    <row r="1225" spans="1:1" x14ac:dyDescent="0.3">
      <c r="A1225" t="s">
        <v>450</v>
      </c>
    </row>
    <row r="1226" spans="1:1" x14ac:dyDescent="0.3">
      <c r="A1226" t="s">
        <v>451</v>
      </c>
    </row>
    <row r="1227" spans="1:1" x14ac:dyDescent="0.3">
      <c r="A1227" t="s">
        <v>452</v>
      </c>
    </row>
    <row r="1228" spans="1:1" x14ac:dyDescent="0.3">
      <c r="A1228" t="s">
        <v>453</v>
      </c>
    </row>
    <row r="1229" spans="1:1" x14ac:dyDescent="0.3">
      <c r="A1229" t="s">
        <v>454</v>
      </c>
    </row>
    <row r="1230" spans="1:1" x14ac:dyDescent="0.3">
      <c r="A1230" t="s">
        <v>677</v>
      </c>
    </row>
    <row r="1231" spans="1:1" x14ac:dyDescent="0.3">
      <c r="A1231" t="s">
        <v>455</v>
      </c>
    </row>
    <row r="1232" spans="1:1" x14ac:dyDescent="0.3">
      <c r="A1232" t="s">
        <v>64</v>
      </c>
    </row>
    <row r="1233" spans="1:1" x14ac:dyDescent="0.3">
      <c r="A1233" t="s">
        <v>657</v>
      </c>
    </row>
    <row r="1234" spans="1:1" x14ac:dyDescent="0.3">
      <c r="A1234" t="s">
        <v>658</v>
      </c>
    </row>
    <row r="1235" spans="1:1" x14ac:dyDescent="0.3">
      <c r="A1235" t="s">
        <v>65</v>
      </c>
    </row>
    <row r="1236" spans="1:1" x14ac:dyDescent="0.3">
      <c r="A1236" t="s">
        <v>57</v>
      </c>
    </row>
    <row r="1237" spans="1:1" x14ac:dyDescent="0.3">
      <c r="A1237" t="s">
        <v>655</v>
      </c>
    </row>
    <row r="1238" spans="1:1" x14ac:dyDescent="0.3">
      <c r="A1238" t="s">
        <v>456</v>
      </c>
    </row>
    <row r="1239" spans="1:1" x14ac:dyDescent="0.3">
      <c r="A1239" t="s">
        <v>457</v>
      </c>
    </row>
    <row r="1240" spans="1:1" x14ac:dyDescent="0.3">
      <c r="A1240" t="s">
        <v>458</v>
      </c>
    </row>
    <row r="1241" spans="1:1" x14ac:dyDescent="0.3">
      <c r="A1241" t="s">
        <v>93</v>
      </c>
    </row>
    <row r="1242" spans="1:1" x14ac:dyDescent="0.3">
      <c r="A1242" t="s">
        <v>459</v>
      </c>
    </row>
    <row r="1243" spans="1:1" x14ac:dyDescent="0.3">
      <c r="A1243" t="s">
        <v>676</v>
      </c>
    </row>
    <row r="1244" spans="1:1" x14ac:dyDescent="0.3">
      <c r="A1244" t="s">
        <v>422</v>
      </c>
    </row>
    <row r="1245" spans="1:1" x14ac:dyDescent="0.3">
      <c r="A1245" t="s">
        <v>460</v>
      </c>
    </row>
    <row r="1246" spans="1:1" x14ac:dyDescent="0.3">
      <c r="A1246" t="s">
        <v>64</v>
      </c>
    </row>
    <row r="1247" spans="1:1" x14ac:dyDescent="0.3">
      <c r="A1247" t="s">
        <v>657</v>
      </c>
    </row>
    <row r="1248" spans="1:1" x14ac:dyDescent="0.3">
      <c r="A1248" t="s">
        <v>658</v>
      </c>
    </row>
    <row r="1249" spans="1:1" x14ac:dyDescent="0.3">
      <c r="A1249" t="s">
        <v>65</v>
      </c>
    </row>
    <row r="1250" spans="1:1" x14ac:dyDescent="0.3">
      <c r="A1250" t="s">
        <v>57</v>
      </c>
    </row>
    <row r="1251" spans="1:1" x14ac:dyDescent="0.3">
      <c r="A1251" t="s">
        <v>655</v>
      </c>
    </row>
    <row r="1252" spans="1:1" x14ac:dyDescent="0.3">
      <c r="A1252" t="s">
        <v>461</v>
      </c>
    </row>
    <row r="1253" spans="1:1" x14ac:dyDescent="0.3">
      <c r="A1253" t="s">
        <v>462</v>
      </c>
    </row>
    <row r="1254" spans="1:1" x14ac:dyDescent="0.3">
      <c r="A1254" t="s">
        <v>148</v>
      </c>
    </row>
    <row r="1255" spans="1:1" x14ac:dyDescent="0.3">
      <c r="A1255" t="s">
        <v>104</v>
      </c>
    </row>
    <row r="1256" spans="1:1" x14ac:dyDescent="0.3">
      <c r="A1256" t="s">
        <v>463</v>
      </c>
    </row>
    <row r="1257" spans="1:1" x14ac:dyDescent="0.3">
      <c r="A1257" t="s">
        <v>665</v>
      </c>
    </row>
    <row r="1258" spans="1:1" x14ac:dyDescent="0.3">
      <c r="A1258" t="s">
        <v>464</v>
      </c>
    </row>
    <row r="1259" spans="1:1" x14ac:dyDescent="0.3">
      <c r="A1259" t="s">
        <v>64</v>
      </c>
    </row>
    <row r="1260" spans="1:1" x14ac:dyDescent="0.3">
      <c r="A1260" t="s">
        <v>657</v>
      </c>
    </row>
    <row r="1261" spans="1:1" x14ac:dyDescent="0.3">
      <c r="A1261" t="s">
        <v>658</v>
      </c>
    </row>
    <row r="1262" spans="1:1" x14ac:dyDescent="0.3">
      <c r="A1262" t="s">
        <v>65</v>
      </c>
    </row>
    <row r="1263" spans="1:1" x14ac:dyDescent="0.3">
      <c r="A1263" t="s">
        <v>57</v>
      </c>
    </row>
    <row r="1264" spans="1:1" x14ac:dyDescent="0.3">
      <c r="A1264" t="s">
        <v>655</v>
      </c>
    </row>
    <row r="1265" spans="1:1" x14ac:dyDescent="0.3">
      <c r="A1265" t="s">
        <v>465</v>
      </c>
    </row>
    <row r="1266" spans="1:1" x14ac:dyDescent="0.3">
      <c r="A1266" t="s">
        <v>466</v>
      </c>
    </row>
    <row r="1267" spans="1:1" x14ac:dyDescent="0.3">
      <c r="A1267" t="s">
        <v>103</v>
      </c>
    </row>
    <row r="1268" spans="1:1" x14ac:dyDescent="0.3">
      <c r="A1268" t="s">
        <v>104</v>
      </c>
    </row>
    <row r="1269" spans="1:1" x14ac:dyDescent="0.3">
      <c r="A1269" t="s">
        <v>467</v>
      </c>
    </row>
    <row r="1270" spans="1:1" x14ac:dyDescent="0.3">
      <c r="A1270" t="s">
        <v>665</v>
      </c>
    </row>
    <row r="1271" spans="1:1" x14ac:dyDescent="0.3">
      <c r="A1271" t="s">
        <v>468</v>
      </c>
    </row>
    <row r="1272" spans="1:1" x14ac:dyDescent="0.3">
      <c r="A1272" t="s">
        <v>64</v>
      </c>
    </row>
    <row r="1273" spans="1:1" x14ac:dyDescent="0.3">
      <c r="A1273" t="s">
        <v>657</v>
      </c>
    </row>
    <row r="1274" spans="1:1" x14ac:dyDescent="0.3">
      <c r="A1274" t="s">
        <v>658</v>
      </c>
    </row>
    <row r="1275" spans="1:1" x14ac:dyDescent="0.3">
      <c r="A1275" t="s">
        <v>65</v>
      </c>
    </row>
    <row r="1276" spans="1:1" x14ac:dyDescent="0.3">
      <c r="A1276" t="s">
        <v>57</v>
      </c>
    </row>
    <row r="1277" spans="1:1" x14ac:dyDescent="0.3">
      <c r="A1277" t="s">
        <v>655</v>
      </c>
    </row>
    <row r="1278" spans="1:1" x14ac:dyDescent="0.3">
      <c r="A1278" t="s">
        <v>469</v>
      </c>
    </row>
    <row r="1279" spans="1:1" x14ac:dyDescent="0.3">
      <c r="A1279" t="s">
        <v>470</v>
      </c>
    </row>
    <row r="1280" spans="1:1" x14ac:dyDescent="0.3">
      <c r="A1280" t="s">
        <v>68</v>
      </c>
    </row>
    <row r="1281" spans="1:1" x14ac:dyDescent="0.3">
      <c r="A1281" t="s">
        <v>61</v>
      </c>
    </row>
    <row r="1282" spans="1:1" x14ac:dyDescent="0.3">
      <c r="A1282" t="s">
        <v>471</v>
      </c>
    </row>
    <row r="1283" spans="1:1" x14ac:dyDescent="0.3">
      <c r="A1283" t="s">
        <v>659</v>
      </c>
    </row>
    <row r="1284" spans="1:1" x14ac:dyDescent="0.3">
      <c r="A1284" t="s">
        <v>472</v>
      </c>
    </row>
    <row r="1285" spans="1:1" x14ac:dyDescent="0.3">
      <c r="A1285" t="s">
        <v>64</v>
      </c>
    </row>
    <row r="1286" spans="1:1" x14ac:dyDescent="0.3">
      <c r="A1286" t="s">
        <v>657</v>
      </c>
    </row>
    <row r="1287" spans="1:1" x14ac:dyDescent="0.3">
      <c r="A1287" t="s">
        <v>658</v>
      </c>
    </row>
    <row r="1288" spans="1:1" x14ac:dyDescent="0.3">
      <c r="A1288" t="s">
        <v>65</v>
      </c>
    </row>
    <row r="1289" spans="1:1" x14ac:dyDescent="0.3">
      <c r="A1289" t="s">
        <v>57</v>
      </c>
    </row>
    <row r="1290" spans="1:1" x14ac:dyDescent="0.3">
      <c r="A1290" t="s">
        <v>655</v>
      </c>
    </row>
    <row r="1291" spans="1:1" x14ac:dyDescent="0.3">
      <c r="A1291" t="s">
        <v>473</v>
      </c>
    </row>
    <row r="1292" spans="1:1" x14ac:dyDescent="0.3">
      <c r="A1292" t="s">
        <v>474</v>
      </c>
    </row>
    <row r="1293" spans="1:1" x14ac:dyDescent="0.3">
      <c r="A1293" t="s">
        <v>148</v>
      </c>
    </row>
    <row r="1294" spans="1:1" x14ac:dyDescent="0.3">
      <c r="A1294" t="s">
        <v>104</v>
      </c>
    </row>
    <row r="1295" spans="1:1" x14ac:dyDescent="0.3">
      <c r="A1295" t="s">
        <v>475</v>
      </c>
    </row>
    <row r="1296" spans="1:1" x14ac:dyDescent="0.3">
      <c r="A1296" t="s">
        <v>665</v>
      </c>
    </row>
    <row r="1297" spans="1:1" x14ac:dyDescent="0.3">
      <c r="A1297" t="s">
        <v>476</v>
      </c>
    </row>
    <row r="1298" spans="1:1" x14ac:dyDescent="0.3">
      <c r="A1298" t="s">
        <v>64</v>
      </c>
    </row>
    <row r="1299" spans="1:1" x14ac:dyDescent="0.3">
      <c r="A1299" t="s">
        <v>657</v>
      </c>
    </row>
    <row r="1300" spans="1:1" x14ac:dyDescent="0.3">
      <c r="A1300" t="s">
        <v>658</v>
      </c>
    </row>
    <row r="1301" spans="1:1" x14ac:dyDescent="0.3">
      <c r="A1301" t="s">
        <v>65</v>
      </c>
    </row>
    <row r="1302" spans="1:1" x14ac:dyDescent="0.3">
      <c r="A1302" t="s">
        <v>57</v>
      </c>
    </row>
    <row r="1303" spans="1:1" x14ac:dyDescent="0.3">
      <c r="A1303" t="s">
        <v>655</v>
      </c>
    </row>
    <row r="1304" spans="1:1" x14ac:dyDescent="0.3">
      <c r="A1304" t="s">
        <v>477</v>
      </c>
    </row>
    <row r="1305" spans="1:1" x14ac:dyDescent="0.3">
      <c r="A1305" t="s">
        <v>478</v>
      </c>
    </row>
    <row r="1306" spans="1:1" x14ac:dyDescent="0.3">
      <c r="A1306" t="s">
        <v>103</v>
      </c>
    </row>
    <row r="1307" spans="1:1" x14ac:dyDescent="0.3">
      <c r="A1307" t="s">
        <v>104</v>
      </c>
    </row>
    <row r="1308" spans="1:1" x14ac:dyDescent="0.3">
      <c r="A1308" t="s">
        <v>479</v>
      </c>
    </row>
    <row r="1309" spans="1:1" x14ac:dyDescent="0.3">
      <c r="A1309" t="s">
        <v>665</v>
      </c>
    </row>
    <row r="1310" spans="1:1" x14ac:dyDescent="0.3">
      <c r="A1310" t="s">
        <v>480</v>
      </c>
    </row>
    <row r="1311" spans="1:1" x14ac:dyDescent="0.3">
      <c r="A1311" t="s">
        <v>64</v>
      </c>
    </row>
    <row r="1312" spans="1:1" x14ac:dyDescent="0.3">
      <c r="A1312" t="s">
        <v>657</v>
      </c>
    </row>
    <row r="1313" spans="1:1" x14ac:dyDescent="0.3">
      <c r="A1313" t="s">
        <v>658</v>
      </c>
    </row>
    <row r="1314" spans="1:1" x14ac:dyDescent="0.3">
      <c r="A1314" t="s">
        <v>65</v>
      </c>
    </row>
    <row r="1315" spans="1:1" x14ac:dyDescent="0.3">
      <c r="A1315" t="s">
        <v>57</v>
      </c>
    </row>
    <row r="1316" spans="1:1" x14ac:dyDescent="0.3">
      <c r="A1316" t="s">
        <v>655</v>
      </c>
    </row>
    <row r="1317" spans="1:1" x14ac:dyDescent="0.3">
      <c r="A1317" t="s">
        <v>481</v>
      </c>
    </row>
    <row r="1318" spans="1:1" x14ac:dyDescent="0.3">
      <c r="A1318" t="s">
        <v>482</v>
      </c>
    </row>
    <row r="1319" spans="1:1" x14ac:dyDescent="0.3">
      <c r="A1319" t="s">
        <v>483</v>
      </c>
    </row>
    <row r="1320" spans="1:1" x14ac:dyDescent="0.3">
      <c r="A1320" t="s">
        <v>484</v>
      </c>
    </row>
    <row r="1321" spans="1:1" x14ac:dyDescent="0.3">
      <c r="A1321" t="s">
        <v>485</v>
      </c>
    </row>
    <row r="1322" spans="1:1" x14ac:dyDescent="0.3">
      <c r="A1322" t="s">
        <v>486</v>
      </c>
    </row>
    <row r="1323" spans="1:1" x14ac:dyDescent="0.3">
      <c r="A1323" t="s">
        <v>487</v>
      </c>
    </row>
    <row r="1324" spans="1:1" x14ac:dyDescent="0.3">
      <c r="A1324" t="s">
        <v>488</v>
      </c>
    </row>
    <row r="1325" spans="1:1" x14ac:dyDescent="0.3">
      <c r="A1325" t="s">
        <v>489</v>
      </c>
    </row>
    <row r="1326" spans="1:1" x14ac:dyDescent="0.3">
      <c r="A1326" t="s">
        <v>678</v>
      </c>
    </row>
    <row r="1327" spans="1:1" x14ac:dyDescent="0.3">
      <c r="A1327" t="s">
        <v>490</v>
      </c>
    </row>
    <row r="1328" spans="1:1" x14ac:dyDescent="0.3">
      <c r="A1328" t="s">
        <v>64</v>
      </c>
    </row>
    <row r="1329" spans="1:1" x14ac:dyDescent="0.3">
      <c r="A1329" t="s">
        <v>657</v>
      </c>
    </row>
    <row r="1330" spans="1:1" x14ac:dyDescent="0.3">
      <c r="A1330" t="s">
        <v>658</v>
      </c>
    </row>
    <row r="1331" spans="1:1" x14ac:dyDescent="0.3">
      <c r="A1331" t="s">
        <v>65</v>
      </c>
    </row>
    <row r="1332" spans="1:1" x14ac:dyDescent="0.3">
      <c r="A1332" t="s">
        <v>57</v>
      </c>
    </row>
    <row r="1333" spans="1:1" x14ac:dyDescent="0.3">
      <c r="A1333" t="s">
        <v>655</v>
      </c>
    </row>
    <row r="1334" spans="1:1" x14ac:dyDescent="0.3">
      <c r="A1334" t="s">
        <v>491</v>
      </c>
    </row>
    <row r="1335" spans="1:1" x14ac:dyDescent="0.3">
      <c r="A1335" t="s">
        <v>492</v>
      </c>
    </row>
    <row r="1336" spans="1:1" x14ac:dyDescent="0.3">
      <c r="A1336" t="s">
        <v>160</v>
      </c>
    </row>
    <row r="1337" spans="1:1" x14ac:dyDescent="0.3">
      <c r="A1337" t="s">
        <v>81</v>
      </c>
    </row>
    <row r="1338" spans="1:1" x14ac:dyDescent="0.3">
      <c r="A1338" t="s">
        <v>82</v>
      </c>
    </row>
    <row r="1339" spans="1:1" x14ac:dyDescent="0.3">
      <c r="A1339" t="s">
        <v>661</v>
      </c>
    </row>
    <row r="1340" spans="1:1" x14ac:dyDescent="0.3">
      <c r="A1340" t="s">
        <v>493</v>
      </c>
    </row>
    <row r="1341" spans="1:1" x14ac:dyDescent="0.3">
      <c r="A1341" t="s">
        <v>64</v>
      </c>
    </row>
    <row r="1342" spans="1:1" x14ac:dyDescent="0.3">
      <c r="A1342" t="s">
        <v>657</v>
      </c>
    </row>
    <row r="1343" spans="1:1" x14ac:dyDescent="0.3">
      <c r="A1343" t="s">
        <v>658</v>
      </c>
    </row>
    <row r="1344" spans="1:1" x14ac:dyDescent="0.3">
      <c r="A1344" t="s">
        <v>65</v>
      </c>
    </row>
    <row r="1345" spans="1:1" x14ac:dyDescent="0.3">
      <c r="A1345" t="s">
        <v>57</v>
      </c>
    </row>
    <row r="1346" spans="1:1" x14ac:dyDescent="0.3">
      <c r="A1346" t="s">
        <v>655</v>
      </c>
    </row>
    <row r="1347" spans="1:1" x14ac:dyDescent="0.3">
      <c r="A1347" t="s">
        <v>494</v>
      </c>
    </row>
    <row r="1348" spans="1:1" x14ac:dyDescent="0.3">
      <c r="A1348" t="s">
        <v>495</v>
      </c>
    </row>
    <row r="1349" spans="1:1" x14ac:dyDescent="0.3">
      <c r="A1349" t="s">
        <v>109</v>
      </c>
    </row>
    <row r="1350" spans="1:1" x14ac:dyDescent="0.3">
      <c r="A1350" t="s">
        <v>75</v>
      </c>
    </row>
    <row r="1351" spans="1:1" x14ac:dyDescent="0.3">
      <c r="A1351" t="s">
        <v>496</v>
      </c>
    </row>
    <row r="1352" spans="1:1" x14ac:dyDescent="0.3">
      <c r="A1352" t="s">
        <v>659</v>
      </c>
    </row>
    <row r="1353" spans="1:1" x14ac:dyDescent="0.3">
      <c r="A1353" t="s">
        <v>497</v>
      </c>
    </row>
    <row r="1354" spans="1:1" x14ac:dyDescent="0.3">
      <c r="A1354" t="s">
        <v>64</v>
      </c>
    </row>
    <row r="1355" spans="1:1" x14ac:dyDescent="0.3">
      <c r="A1355" t="s">
        <v>657</v>
      </c>
    </row>
    <row r="1356" spans="1:1" x14ac:dyDescent="0.3">
      <c r="A1356" t="s">
        <v>658</v>
      </c>
    </row>
    <row r="1357" spans="1:1" x14ac:dyDescent="0.3">
      <c r="A1357" t="s">
        <v>65</v>
      </c>
    </row>
    <row r="1358" spans="1:1" x14ac:dyDescent="0.3">
      <c r="A1358" t="s">
        <v>57</v>
      </c>
    </row>
    <row r="1359" spans="1:1" x14ac:dyDescent="0.3">
      <c r="A1359" t="s">
        <v>655</v>
      </c>
    </row>
    <row r="1360" spans="1:1" x14ac:dyDescent="0.3">
      <c r="A1360" t="s">
        <v>498</v>
      </c>
    </row>
    <row r="1361" spans="1:1" x14ac:dyDescent="0.3">
      <c r="A1361" t="s">
        <v>499</v>
      </c>
    </row>
    <row r="1362" spans="1:1" x14ac:dyDescent="0.3">
      <c r="A1362" t="s">
        <v>186</v>
      </c>
    </row>
    <row r="1363" spans="1:1" x14ac:dyDescent="0.3">
      <c r="A1363" t="s">
        <v>93</v>
      </c>
    </row>
    <row r="1364" spans="1:1" x14ac:dyDescent="0.3">
      <c r="A1364" t="s">
        <v>500</v>
      </c>
    </row>
    <row r="1365" spans="1:1" x14ac:dyDescent="0.3">
      <c r="A1365" t="s">
        <v>123</v>
      </c>
    </row>
    <row r="1366" spans="1:1" x14ac:dyDescent="0.3">
      <c r="A1366" t="s">
        <v>666</v>
      </c>
    </row>
    <row r="1367" spans="1:1" x14ac:dyDescent="0.3">
      <c r="A1367" t="s">
        <v>501</v>
      </c>
    </row>
    <row r="1368" spans="1:1" x14ac:dyDescent="0.3">
      <c r="A1368" t="s">
        <v>64</v>
      </c>
    </row>
    <row r="1369" spans="1:1" x14ac:dyDescent="0.3">
      <c r="A1369" t="s">
        <v>657</v>
      </c>
    </row>
    <row r="1370" spans="1:1" x14ac:dyDescent="0.3">
      <c r="A1370" t="s">
        <v>658</v>
      </c>
    </row>
    <row r="1371" spans="1:1" x14ac:dyDescent="0.3">
      <c r="A1371" t="s">
        <v>65</v>
      </c>
    </row>
    <row r="1372" spans="1:1" x14ac:dyDescent="0.3">
      <c r="A1372" t="s">
        <v>57</v>
      </c>
    </row>
    <row r="1373" spans="1:1" x14ac:dyDescent="0.3">
      <c r="A1373" t="s">
        <v>655</v>
      </c>
    </row>
    <row r="1374" spans="1:1" x14ac:dyDescent="0.3">
      <c r="A1374" t="s">
        <v>502</v>
      </c>
    </row>
    <row r="1375" spans="1:1" x14ac:dyDescent="0.3">
      <c r="A1375" t="s">
        <v>503</v>
      </c>
    </row>
    <row r="1376" spans="1:1" x14ac:dyDescent="0.3">
      <c r="A1376" t="s">
        <v>170</v>
      </c>
    </row>
    <row r="1377" spans="1:1" x14ac:dyDescent="0.3">
      <c r="A1377" t="s">
        <v>93</v>
      </c>
    </row>
    <row r="1378" spans="1:1" x14ac:dyDescent="0.3">
      <c r="A1378" t="s">
        <v>504</v>
      </c>
    </row>
    <row r="1379" spans="1:1" x14ac:dyDescent="0.3">
      <c r="A1379" t="s">
        <v>172</v>
      </c>
    </row>
    <row r="1380" spans="1:1" x14ac:dyDescent="0.3">
      <c r="A1380" t="s">
        <v>667</v>
      </c>
    </row>
    <row r="1381" spans="1:1" x14ac:dyDescent="0.3">
      <c r="A1381" t="s">
        <v>505</v>
      </c>
    </row>
    <row r="1382" spans="1:1" x14ac:dyDescent="0.3">
      <c r="A1382" t="s">
        <v>64</v>
      </c>
    </row>
    <row r="1383" spans="1:1" x14ac:dyDescent="0.3">
      <c r="A1383" t="s">
        <v>657</v>
      </c>
    </row>
    <row r="1384" spans="1:1" x14ac:dyDescent="0.3">
      <c r="A1384" t="s">
        <v>658</v>
      </c>
    </row>
    <row r="1385" spans="1:1" x14ac:dyDescent="0.3">
      <c r="A1385" t="s">
        <v>65</v>
      </c>
    </row>
    <row r="1386" spans="1:1" x14ac:dyDescent="0.3">
      <c r="A1386" t="s">
        <v>57</v>
      </c>
    </row>
    <row r="1387" spans="1:1" x14ac:dyDescent="0.3">
      <c r="A1387" t="s">
        <v>655</v>
      </c>
    </row>
    <row r="1388" spans="1:1" x14ac:dyDescent="0.3">
      <c r="A1388" t="s">
        <v>506</v>
      </c>
    </row>
    <row r="1389" spans="1:1" x14ac:dyDescent="0.3">
      <c r="A1389" t="s">
        <v>507</v>
      </c>
    </row>
    <row r="1390" spans="1:1" x14ac:dyDescent="0.3">
      <c r="A1390" t="s">
        <v>234</v>
      </c>
    </row>
    <row r="1391" spans="1:1" x14ac:dyDescent="0.3">
      <c r="A1391" t="s">
        <v>75</v>
      </c>
    </row>
    <row r="1392" spans="1:1" x14ac:dyDescent="0.3">
      <c r="A1392" t="s">
        <v>99</v>
      </c>
    </row>
    <row r="1393" spans="1:1" x14ac:dyDescent="0.3">
      <c r="A1393" t="s">
        <v>664</v>
      </c>
    </row>
    <row r="1394" spans="1:1" x14ac:dyDescent="0.3">
      <c r="A1394" t="s">
        <v>508</v>
      </c>
    </row>
    <row r="1395" spans="1:1" x14ac:dyDescent="0.3">
      <c r="A1395" t="s">
        <v>64</v>
      </c>
    </row>
    <row r="1396" spans="1:1" x14ac:dyDescent="0.3">
      <c r="A1396" t="s">
        <v>657</v>
      </c>
    </row>
    <row r="1397" spans="1:1" x14ac:dyDescent="0.3">
      <c r="A1397" t="s">
        <v>658</v>
      </c>
    </row>
    <row r="1398" spans="1:1" x14ac:dyDescent="0.3">
      <c r="A1398" t="s">
        <v>65</v>
      </c>
    </row>
    <row r="1399" spans="1:1" x14ac:dyDescent="0.3">
      <c r="A1399" t="s">
        <v>57</v>
      </c>
    </row>
    <row r="1400" spans="1:1" x14ac:dyDescent="0.3">
      <c r="A1400" t="s">
        <v>655</v>
      </c>
    </row>
    <row r="1401" spans="1:1" x14ac:dyDescent="0.3">
      <c r="A1401" t="s">
        <v>509</v>
      </c>
    </row>
    <row r="1402" spans="1:1" x14ac:dyDescent="0.3">
      <c r="A1402" t="s">
        <v>510</v>
      </c>
    </row>
    <row r="1403" spans="1:1" x14ac:dyDescent="0.3">
      <c r="A1403" t="s">
        <v>86</v>
      </c>
    </row>
    <row r="1404" spans="1:1" x14ac:dyDescent="0.3">
      <c r="A1404" t="s">
        <v>114</v>
      </c>
    </row>
    <row r="1405" spans="1:1" x14ac:dyDescent="0.3">
      <c r="A1405" t="s">
        <v>88</v>
      </c>
    </row>
    <row r="1406" spans="1:1" x14ac:dyDescent="0.3">
      <c r="A1406" t="s">
        <v>662</v>
      </c>
    </row>
    <row r="1407" spans="1:1" x14ac:dyDescent="0.3">
      <c r="A1407" t="s">
        <v>511</v>
      </c>
    </row>
    <row r="1408" spans="1:1" x14ac:dyDescent="0.3">
      <c r="A1408" t="s">
        <v>64</v>
      </c>
    </row>
    <row r="1409" spans="1:1" x14ac:dyDescent="0.3">
      <c r="A1409" t="s">
        <v>657</v>
      </c>
    </row>
    <row r="1410" spans="1:1" x14ac:dyDescent="0.3">
      <c r="A1410" t="s">
        <v>658</v>
      </c>
    </row>
    <row r="1411" spans="1:1" x14ac:dyDescent="0.3">
      <c r="A1411" t="s">
        <v>65</v>
      </c>
    </row>
    <row r="1412" spans="1:1" x14ac:dyDescent="0.3">
      <c r="A1412" t="s">
        <v>57</v>
      </c>
    </row>
    <row r="1413" spans="1:1" x14ac:dyDescent="0.3">
      <c r="A1413" t="s">
        <v>655</v>
      </c>
    </row>
    <row r="1414" spans="1:1" x14ac:dyDescent="0.3">
      <c r="A1414" t="s">
        <v>512</v>
      </c>
    </row>
    <row r="1415" spans="1:1" x14ac:dyDescent="0.3">
      <c r="A1415" t="s">
        <v>513</v>
      </c>
    </row>
    <row r="1416" spans="1:1" x14ac:dyDescent="0.3">
      <c r="A1416" t="s">
        <v>514</v>
      </c>
    </row>
    <row r="1417" spans="1:1" x14ac:dyDescent="0.3">
      <c r="A1417" t="s">
        <v>515</v>
      </c>
    </row>
    <row r="1418" spans="1:1" x14ac:dyDescent="0.3">
      <c r="A1418" t="s">
        <v>75</v>
      </c>
    </row>
    <row r="1419" spans="1:1" x14ac:dyDescent="0.3">
      <c r="A1419" t="s">
        <v>516</v>
      </c>
    </row>
    <row r="1420" spans="1:1" x14ac:dyDescent="0.3">
      <c r="A1420" t="s">
        <v>663</v>
      </c>
    </row>
    <row r="1421" spans="1:1" x14ac:dyDescent="0.3">
      <c r="A1421" t="s">
        <v>517</v>
      </c>
    </row>
    <row r="1422" spans="1:1" x14ac:dyDescent="0.3">
      <c r="A1422" t="s">
        <v>64</v>
      </c>
    </row>
    <row r="1423" spans="1:1" x14ac:dyDescent="0.3">
      <c r="A1423" t="s">
        <v>657</v>
      </c>
    </row>
    <row r="1424" spans="1:1" x14ac:dyDescent="0.3">
      <c r="A1424" t="s">
        <v>658</v>
      </c>
    </row>
    <row r="1425" spans="1:1" x14ac:dyDescent="0.3">
      <c r="A1425" t="s">
        <v>65</v>
      </c>
    </row>
    <row r="1426" spans="1:1" x14ac:dyDescent="0.3">
      <c r="A1426" t="s">
        <v>57</v>
      </c>
    </row>
    <row r="1427" spans="1:1" x14ac:dyDescent="0.3">
      <c r="A1427" t="s">
        <v>655</v>
      </c>
    </row>
    <row r="1428" spans="1:1" x14ac:dyDescent="0.3">
      <c r="A1428" t="s">
        <v>518</v>
      </c>
    </row>
    <row r="1429" spans="1:1" x14ac:dyDescent="0.3">
      <c r="A1429" t="s">
        <v>519</v>
      </c>
    </row>
    <row r="1430" spans="1:1" x14ac:dyDescent="0.3">
      <c r="A1430" t="s">
        <v>160</v>
      </c>
    </row>
    <row r="1431" spans="1:1" x14ac:dyDescent="0.3">
      <c r="A1431" t="s">
        <v>75</v>
      </c>
    </row>
    <row r="1432" spans="1:1" x14ac:dyDescent="0.3">
      <c r="A1432" t="s">
        <v>82</v>
      </c>
    </row>
    <row r="1433" spans="1:1" x14ac:dyDescent="0.3">
      <c r="A1433" t="s">
        <v>661</v>
      </c>
    </row>
    <row r="1434" spans="1:1" x14ac:dyDescent="0.3">
      <c r="A1434" t="s">
        <v>520</v>
      </c>
    </row>
    <row r="1435" spans="1:1" x14ac:dyDescent="0.3">
      <c r="A1435" t="s">
        <v>64</v>
      </c>
    </row>
    <row r="1436" spans="1:1" x14ac:dyDescent="0.3">
      <c r="A1436" t="s">
        <v>657</v>
      </c>
    </row>
    <row r="1437" spans="1:1" x14ac:dyDescent="0.3">
      <c r="A1437" t="s">
        <v>658</v>
      </c>
    </row>
    <row r="1438" spans="1:1" x14ac:dyDescent="0.3">
      <c r="A1438" t="s">
        <v>65</v>
      </c>
    </row>
    <row r="1439" spans="1:1" x14ac:dyDescent="0.3">
      <c r="A1439" t="s">
        <v>57</v>
      </c>
    </row>
    <row r="1440" spans="1:1" x14ac:dyDescent="0.3">
      <c r="A1440" t="s">
        <v>655</v>
      </c>
    </row>
    <row r="1441" spans="1:1" x14ac:dyDescent="0.3">
      <c r="A1441" t="s">
        <v>521</v>
      </c>
    </row>
    <row r="1442" spans="1:1" x14ac:dyDescent="0.3">
      <c r="A1442" t="s">
        <v>522</v>
      </c>
    </row>
    <row r="1443" spans="1:1" x14ac:dyDescent="0.3">
      <c r="A1443" t="s">
        <v>160</v>
      </c>
    </row>
    <row r="1444" spans="1:1" x14ac:dyDescent="0.3">
      <c r="A1444" t="s">
        <v>81</v>
      </c>
    </row>
    <row r="1445" spans="1:1" x14ac:dyDescent="0.3">
      <c r="A1445" t="s">
        <v>82</v>
      </c>
    </row>
    <row r="1446" spans="1:1" x14ac:dyDescent="0.3">
      <c r="A1446" t="s">
        <v>661</v>
      </c>
    </row>
    <row r="1447" spans="1:1" x14ac:dyDescent="0.3">
      <c r="A1447" t="s">
        <v>523</v>
      </c>
    </row>
    <row r="1448" spans="1:1" x14ac:dyDescent="0.3">
      <c r="A1448" t="s">
        <v>64</v>
      </c>
    </row>
    <row r="1449" spans="1:1" x14ac:dyDescent="0.3">
      <c r="A1449" t="s">
        <v>657</v>
      </c>
    </row>
    <row r="1450" spans="1:1" x14ac:dyDescent="0.3">
      <c r="A1450" t="s">
        <v>658</v>
      </c>
    </row>
    <row r="1451" spans="1:1" x14ac:dyDescent="0.3">
      <c r="A1451" t="s">
        <v>65</v>
      </c>
    </row>
    <row r="1452" spans="1:1" x14ac:dyDescent="0.3">
      <c r="A1452" t="s">
        <v>57</v>
      </c>
    </row>
    <row r="1453" spans="1:1" x14ac:dyDescent="0.3">
      <c r="A1453" t="s">
        <v>655</v>
      </c>
    </row>
    <row r="1454" spans="1:1" x14ac:dyDescent="0.3">
      <c r="A1454" t="s">
        <v>524</v>
      </c>
    </row>
    <row r="1455" spans="1:1" x14ac:dyDescent="0.3">
      <c r="A1455" t="s">
        <v>525</v>
      </c>
    </row>
    <row r="1456" spans="1:1" x14ac:dyDescent="0.3">
      <c r="A1456" t="s">
        <v>186</v>
      </c>
    </row>
    <row r="1457" spans="1:1" x14ac:dyDescent="0.3">
      <c r="A1457" t="s">
        <v>93</v>
      </c>
    </row>
    <row r="1458" spans="1:1" x14ac:dyDescent="0.3">
      <c r="A1458" t="s">
        <v>526</v>
      </c>
    </row>
    <row r="1459" spans="1:1" x14ac:dyDescent="0.3">
      <c r="A1459" t="s">
        <v>123</v>
      </c>
    </row>
    <row r="1460" spans="1:1" x14ac:dyDescent="0.3">
      <c r="A1460" t="s">
        <v>666</v>
      </c>
    </row>
    <row r="1461" spans="1:1" x14ac:dyDescent="0.3">
      <c r="A1461" t="s">
        <v>527</v>
      </c>
    </row>
    <row r="1462" spans="1:1" x14ac:dyDescent="0.3">
      <c r="A1462" t="s">
        <v>64</v>
      </c>
    </row>
    <row r="1463" spans="1:1" x14ac:dyDescent="0.3">
      <c r="A1463" t="s">
        <v>657</v>
      </c>
    </row>
    <row r="1464" spans="1:1" x14ac:dyDescent="0.3">
      <c r="A1464" t="s">
        <v>658</v>
      </c>
    </row>
    <row r="1465" spans="1:1" x14ac:dyDescent="0.3">
      <c r="A1465" t="s">
        <v>65</v>
      </c>
    </row>
    <row r="1466" spans="1:1" x14ac:dyDescent="0.3">
      <c r="A1466" t="s">
        <v>57</v>
      </c>
    </row>
    <row r="1467" spans="1:1" x14ac:dyDescent="0.3">
      <c r="A1467" t="s">
        <v>655</v>
      </c>
    </row>
    <row r="1468" spans="1:1" x14ac:dyDescent="0.3">
      <c r="A1468" t="s">
        <v>528</v>
      </c>
    </row>
    <row r="1469" spans="1:1" x14ac:dyDescent="0.3">
      <c r="A1469" t="s">
        <v>529</v>
      </c>
    </row>
    <row r="1470" spans="1:1" x14ac:dyDescent="0.3">
      <c r="A1470" t="s">
        <v>245</v>
      </c>
    </row>
    <row r="1471" spans="1:1" x14ac:dyDescent="0.3">
      <c r="A1471" t="s">
        <v>75</v>
      </c>
    </row>
    <row r="1472" spans="1:1" x14ac:dyDescent="0.3">
      <c r="A1472" t="s">
        <v>377</v>
      </c>
    </row>
    <row r="1473" spans="1:1" x14ac:dyDescent="0.3">
      <c r="A1473" t="s">
        <v>378</v>
      </c>
    </row>
    <row r="1474" spans="1:1" x14ac:dyDescent="0.3">
      <c r="A1474" t="s">
        <v>675</v>
      </c>
    </row>
    <row r="1475" spans="1:1" x14ac:dyDescent="0.3">
      <c r="A1475" t="s">
        <v>530</v>
      </c>
    </row>
    <row r="1476" spans="1:1" x14ac:dyDescent="0.3">
      <c r="A1476" t="s">
        <v>64</v>
      </c>
    </row>
    <row r="1477" spans="1:1" x14ac:dyDescent="0.3">
      <c r="A1477" t="s">
        <v>657</v>
      </c>
    </row>
    <row r="1478" spans="1:1" x14ac:dyDescent="0.3">
      <c r="A1478" t="s">
        <v>658</v>
      </c>
    </row>
    <row r="1479" spans="1:1" x14ac:dyDescent="0.3">
      <c r="A1479" t="s">
        <v>65</v>
      </c>
    </row>
    <row r="1480" spans="1:1" x14ac:dyDescent="0.3">
      <c r="A1480" t="s">
        <v>57</v>
      </c>
    </row>
    <row r="1481" spans="1:1" x14ac:dyDescent="0.3">
      <c r="A1481" t="s">
        <v>655</v>
      </c>
    </row>
    <row r="1482" spans="1:1" x14ac:dyDescent="0.3">
      <c r="A1482" t="s">
        <v>531</v>
      </c>
    </row>
    <row r="1483" spans="1:1" x14ac:dyDescent="0.3">
      <c r="A1483" t="s">
        <v>532</v>
      </c>
    </row>
    <row r="1484" spans="1:1" x14ac:dyDescent="0.3">
      <c r="A1484" t="s">
        <v>533</v>
      </c>
    </row>
    <row r="1485" spans="1:1" x14ac:dyDescent="0.3">
      <c r="A1485" t="s">
        <v>93</v>
      </c>
    </row>
    <row r="1486" spans="1:1" x14ac:dyDescent="0.3">
      <c r="A1486" t="s">
        <v>534</v>
      </c>
    </row>
    <row r="1487" spans="1:1" x14ac:dyDescent="0.3">
      <c r="A1487" t="s">
        <v>172</v>
      </c>
    </row>
    <row r="1488" spans="1:1" x14ac:dyDescent="0.3">
      <c r="A1488" t="s">
        <v>667</v>
      </c>
    </row>
    <row r="1489" spans="1:1" x14ac:dyDescent="0.3">
      <c r="A1489" t="s">
        <v>535</v>
      </c>
    </row>
    <row r="1490" spans="1:1" x14ac:dyDescent="0.3">
      <c r="A1490" t="s">
        <v>64</v>
      </c>
    </row>
    <row r="1491" spans="1:1" x14ac:dyDescent="0.3">
      <c r="A1491" t="s">
        <v>657</v>
      </c>
    </row>
    <row r="1492" spans="1:1" x14ac:dyDescent="0.3">
      <c r="A1492" t="s">
        <v>658</v>
      </c>
    </row>
    <row r="1493" spans="1:1" x14ac:dyDescent="0.3">
      <c r="A1493" t="s">
        <v>65</v>
      </c>
    </row>
    <row r="1494" spans="1:1" x14ac:dyDescent="0.3">
      <c r="A1494" t="s">
        <v>57</v>
      </c>
    </row>
    <row r="1495" spans="1:1" x14ac:dyDescent="0.3">
      <c r="A1495" t="s">
        <v>655</v>
      </c>
    </row>
    <row r="1496" spans="1:1" x14ac:dyDescent="0.3">
      <c r="A1496" t="s">
        <v>536</v>
      </c>
    </row>
    <row r="1497" spans="1:1" x14ac:dyDescent="0.3">
      <c r="A1497" t="s">
        <v>537</v>
      </c>
    </row>
    <row r="1498" spans="1:1" x14ac:dyDescent="0.3">
      <c r="A1498" t="s">
        <v>148</v>
      </c>
    </row>
    <row r="1499" spans="1:1" x14ac:dyDescent="0.3">
      <c r="A1499" t="s">
        <v>104</v>
      </c>
    </row>
    <row r="1500" spans="1:1" x14ac:dyDescent="0.3">
      <c r="A1500" t="s">
        <v>538</v>
      </c>
    </row>
    <row r="1501" spans="1:1" x14ac:dyDescent="0.3">
      <c r="A1501" t="s">
        <v>665</v>
      </c>
    </row>
    <row r="1502" spans="1:1" x14ac:dyDescent="0.3">
      <c r="A1502" t="s">
        <v>539</v>
      </c>
    </row>
    <row r="1503" spans="1:1" x14ac:dyDescent="0.3">
      <c r="A1503" t="s">
        <v>64</v>
      </c>
    </row>
    <row r="1504" spans="1:1" x14ac:dyDescent="0.3">
      <c r="A1504" t="s">
        <v>657</v>
      </c>
    </row>
    <row r="1505" spans="1:1" x14ac:dyDescent="0.3">
      <c r="A1505" t="s">
        <v>658</v>
      </c>
    </row>
    <row r="1506" spans="1:1" x14ac:dyDescent="0.3">
      <c r="A1506" t="s">
        <v>65</v>
      </c>
    </row>
    <row r="1507" spans="1:1" x14ac:dyDescent="0.3">
      <c r="A1507" t="s">
        <v>57</v>
      </c>
    </row>
    <row r="1508" spans="1:1" x14ac:dyDescent="0.3">
      <c r="A1508" t="s">
        <v>655</v>
      </c>
    </row>
    <row r="1509" spans="1:1" x14ac:dyDescent="0.3">
      <c r="A1509" t="s">
        <v>540</v>
      </c>
    </row>
    <row r="1510" spans="1:1" x14ac:dyDescent="0.3">
      <c r="A1510" t="s">
        <v>541</v>
      </c>
    </row>
    <row r="1511" spans="1:1" x14ac:dyDescent="0.3">
      <c r="A1511" t="s">
        <v>181</v>
      </c>
    </row>
    <row r="1512" spans="1:1" x14ac:dyDescent="0.3">
      <c r="A1512" t="s">
        <v>75</v>
      </c>
    </row>
    <row r="1513" spans="1:1" x14ac:dyDescent="0.3">
      <c r="A1513" t="s">
        <v>182</v>
      </c>
    </row>
    <row r="1514" spans="1:1" x14ac:dyDescent="0.3">
      <c r="A1514" t="s">
        <v>664</v>
      </c>
    </row>
    <row r="1515" spans="1:1" x14ac:dyDescent="0.3">
      <c r="A1515" t="s">
        <v>542</v>
      </c>
    </row>
    <row r="1516" spans="1:1" x14ac:dyDescent="0.3">
      <c r="A1516" t="s">
        <v>64</v>
      </c>
    </row>
    <row r="1517" spans="1:1" x14ac:dyDescent="0.3">
      <c r="A1517" t="s">
        <v>657</v>
      </c>
    </row>
    <row r="1518" spans="1:1" x14ac:dyDescent="0.3">
      <c r="A1518" t="s">
        <v>658</v>
      </c>
    </row>
    <row r="1519" spans="1:1" x14ac:dyDescent="0.3">
      <c r="A1519" t="s">
        <v>65</v>
      </c>
    </row>
    <row r="1520" spans="1:1" x14ac:dyDescent="0.3">
      <c r="A1520" t="s">
        <v>57</v>
      </c>
    </row>
    <row r="1521" spans="1:1" x14ac:dyDescent="0.3">
      <c r="A1521" t="s">
        <v>655</v>
      </c>
    </row>
    <row r="1522" spans="1:1" x14ac:dyDescent="0.3">
      <c r="A1522" t="s">
        <v>543</v>
      </c>
    </row>
    <row r="1523" spans="1:1" x14ac:dyDescent="0.3">
      <c r="A1523" t="s">
        <v>544</v>
      </c>
    </row>
    <row r="1524" spans="1:1" x14ac:dyDescent="0.3">
      <c r="A1524" t="s">
        <v>164</v>
      </c>
    </row>
    <row r="1525" spans="1:1" x14ac:dyDescent="0.3">
      <c r="A1525" t="s">
        <v>75</v>
      </c>
    </row>
    <row r="1526" spans="1:1" x14ac:dyDescent="0.3">
      <c r="A1526" t="s">
        <v>545</v>
      </c>
    </row>
    <row r="1527" spans="1:1" x14ac:dyDescent="0.3">
      <c r="A1527" t="s">
        <v>662</v>
      </c>
    </row>
    <row r="1528" spans="1:1" x14ac:dyDescent="0.3">
      <c r="A1528" t="s">
        <v>546</v>
      </c>
    </row>
    <row r="1529" spans="1:1" x14ac:dyDescent="0.3">
      <c r="A1529" t="s">
        <v>64</v>
      </c>
    </row>
    <row r="1530" spans="1:1" x14ac:dyDescent="0.3">
      <c r="A1530" t="s">
        <v>657</v>
      </c>
    </row>
    <row r="1531" spans="1:1" x14ac:dyDescent="0.3">
      <c r="A1531" t="s">
        <v>658</v>
      </c>
    </row>
    <row r="1532" spans="1:1" x14ac:dyDescent="0.3">
      <c r="A1532" t="s">
        <v>65</v>
      </c>
    </row>
    <row r="1533" spans="1:1" x14ac:dyDescent="0.3">
      <c r="A1533" t="s">
        <v>57</v>
      </c>
    </row>
    <row r="1534" spans="1:1" x14ac:dyDescent="0.3">
      <c r="A1534" t="s">
        <v>655</v>
      </c>
    </row>
    <row r="1535" spans="1:1" x14ac:dyDescent="0.3">
      <c r="A1535" t="s">
        <v>547</v>
      </c>
    </row>
    <row r="1536" spans="1:1" x14ac:dyDescent="0.3">
      <c r="A1536" t="s">
        <v>548</v>
      </c>
    </row>
    <row r="1537" spans="1:1" x14ac:dyDescent="0.3">
      <c r="A1537" t="s">
        <v>164</v>
      </c>
    </row>
    <row r="1538" spans="1:1" x14ac:dyDescent="0.3">
      <c r="A1538" t="s">
        <v>75</v>
      </c>
    </row>
    <row r="1539" spans="1:1" x14ac:dyDescent="0.3">
      <c r="A1539" t="s">
        <v>549</v>
      </c>
    </row>
    <row r="1540" spans="1:1" x14ac:dyDescent="0.3">
      <c r="A1540" t="s">
        <v>662</v>
      </c>
    </row>
    <row r="1541" spans="1:1" x14ac:dyDescent="0.3">
      <c r="A1541" t="s">
        <v>550</v>
      </c>
    </row>
    <row r="1542" spans="1:1" x14ac:dyDescent="0.3">
      <c r="A1542" t="s">
        <v>64</v>
      </c>
    </row>
    <row r="1543" spans="1:1" x14ac:dyDescent="0.3">
      <c r="A1543" t="s">
        <v>657</v>
      </c>
    </row>
    <row r="1544" spans="1:1" x14ac:dyDescent="0.3">
      <c r="A1544" t="s">
        <v>658</v>
      </c>
    </row>
    <row r="1545" spans="1:1" x14ac:dyDescent="0.3">
      <c r="A1545" t="s">
        <v>65</v>
      </c>
    </row>
    <row r="1546" spans="1:1" x14ac:dyDescent="0.3">
      <c r="A1546" t="s">
        <v>57</v>
      </c>
    </row>
    <row r="1547" spans="1:1" x14ac:dyDescent="0.3">
      <c r="A1547" t="s">
        <v>655</v>
      </c>
    </row>
    <row r="1548" spans="1:1" x14ac:dyDescent="0.3">
      <c r="A1548" t="s">
        <v>551</v>
      </c>
    </row>
    <row r="1549" spans="1:1" x14ac:dyDescent="0.3">
      <c r="A1549" t="s">
        <v>552</v>
      </c>
    </row>
    <row r="1550" spans="1:1" x14ac:dyDescent="0.3">
      <c r="A1550" t="s">
        <v>170</v>
      </c>
    </row>
    <row r="1551" spans="1:1" x14ac:dyDescent="0.3">
      <c r="A1551" t="s">
        <v>93</v>
      </c>
    </row>
    <row r="1552" spans="1:1" x14ac:dyDescent="0.3">
      <c r="A1552" t="s">
        <v>553</v>
      </c>
    </row>
    <row r="1553" spans="1:1" x14ac:dyDescent="0.3">
      <c r="A1553" t="s">
        <v>172</v>
      </c>
    </row>
    <row r="1554" spans="1:1" x14ac:dyDescent="0.3">
      <c r="A1554" t="s">
        <v>667</v>
      </c>
    </row>
    <row r="1555" spans="1:1" x14ac:dyDescent="0.3">
      <c r="A1555" t="s">
        <v>554</v>
      </c>
    </row>
    <row r="1556" spans="1:1" x14ac:dyDescent="0.3">
      <c r="A1556" t="s">
        <v>64</v>
      </c>
    </row>
    <row r="1557" spans="1:1" x14ac:dyDescent="0.3">
      <c r="A1557" t="s">
        <v>657</v>
      </c>
    </row>
    <row r="1558" spans="1:1" x14ac:dyDescent="0.3">
      <c r="A1558" t="s">
        <v>658</v>
      </c>
    </row>
    <row r="1559" spans="1:1" x14ac:dyDescent="0.3">
      <c r="A1559" t="s">
        <v>65</v>
      </c>
    </row>
    <row r="1560" spans="1:1" x14ac:dyDescent="0.3">
      <c r="A1560" t="s">
        <v>57</v>
      </c>
    </row>
    <row r="1561" spans="1:1" x14ac:dyDescent="0.3">
      <c r="A1561" t="s">
        <v>655</v>
      </c>
    </row>
    <row r="1562" spans="1:1" x14ac:dyDescent="0.3">
      <c r="A1562" t="s">
        <v>555</v>
      </c>
    </row>
    <row r="1563" spans="1:1" x14ac:dyDescent="0.3">
      <c r="A1563" t="s">
        <v>556</v>
      </c>
    </row>
    <row r="1564" spans="1:1" x14ac:dyDescent="0.3">
      <c r="A1564" t="s">
        <v>86</v>
      </c>
    </row>
    <row r="1565" spans="1:1" x14ac:dyDescent="0.3">
      <c r="A1565" t="s">
        <v>114</v>
      </c>
    </row>
    <row r="1566" spans="1:1" x14ac:dyDescent="0.3">
      <c r="A1566" t="s">
        <v>88</v>
      </c>
    </row>
    <row r="1567" spans="1:1" x14ac:dyDescent="0.3">
      <c r="A1567" t="s">
        <v>662</v>
      </c>
    </row>
    <row r="1568" spans="1:1" x14ac:dyDescent="0.3">
      <c r="A1568" t="s">
        <v>557</v>
      </c>
    </row>
    <row r="1569" spans="1:1" x14ac:dyDescent="0.3">
      <c r="A1569" t="s">
        <v>64</v>
      </c>
    </row>
    <row r="1570" spans="1:1" x14ac:dyDescent="0.3">
      <c r="A1570" t="s">
        <v>657</v>
      </c>
    </row>
    <row r="1571" spans="1:1" x14ac:dyDescent="0.3">
      <c r="A1571" t="s">
        <v>658</v>
      </c>
    </row>
    <row r="1572" spans="1:1" x14ac:dyDescent="0.3">
      <c r="A1572" t="s">
        <v>65</v>
      </c>
    </row>
    <row r="1573" spans="1:1" x14ac:dyDescent="0.3">
      <c r="A1573" t="s">
        <v>57</v>
      </c>
    </row>
    <row r="1574" spans="1:1" x14ac:dyDescent="0.3">
      <c r="A1574" t="s">
        <v>655</v>
      </c>
    </row>
    <row r="1575" spans="1:1" x14ac:dyDescent="0.3">
      <c r="A1575" t="s">
        <v>558</v>
      </c>
    </row>
    <row r="1576" spans="1:1" x14ac:dyDescent="0.3">
      <c r="A1576" t="s">
        <v>559</v>
      </c>
    </row>
    <row r="1577" spans="1:1" x14ac:dyDescent="0.3">
      <c r="A1577" t="s">
        <v>132</v>
      </c>
    </row>
    <row r="1578" spans="1:1" x14ac:dyDescent="0.3">
      <c r="A1578" t="s">
        <v>75</v>
      </c>
    </row>
    <row r="1579" spans="1:1" x14ac:dyDescent="0.3">
      <c r="A1579" t="s">
        <v>99</v>
      </c>
    </row>
    <row r="1580" spans="1:1" x14ac:dyDescent="0.3">
      <c r="A1580" t="s">
        <v>664</v>
      </c>
    </row>
    <row r="1581" spans="1:1" x14ac:dyDescent="0.3">
      <c r="A1581" t="s">
        <v>560</v>
      </c>
    </row>
    <row r="1582" spans="1:1" x14ac:dyDescent="0.3">
      <c r="A1582" t="s">
        <v>64</v>
      </c>
    </row>
    <row r="1583" spans="1:1" x14ac:dyDescent="0.3">
      <c r="A1583" t="s">
        <v>657</v>
      </c>
    </row>
    <row r="1584" spans="1:1" x14ac:dyDescent="0.3">
      <c r="A1584" t="s">
        <v>658</v>
      </c>
    </row>
    <row r="1585" spans="1:1" x14ac:dyDescent="0.3">
      <c r="A1585" t="s">
        <v>65</v>
      </c>
    </row>
    <row r="1586" spans="1:1" x14ac:dyDescent="0.3">
      <c r="A1586" t="s">
        <v>57</v>
      </c>
    </row>
    <row r="1587" spans="1:1" x14ac:dyDescent="0.3">
      <c r="A1587" t="s">
        <v>655</v>
      </c>
    </row>
    <row r="1588" spans="1:1" x14ac:dyDescent="0.3">
      <c r="A1588" t="s">
        <v>561</v>
      </c>
    </row>
    <row r="1589" spans="1:1" x14ac:dyDescent="0.3">
      <c r="A1589" t="s">
        <v>562</v>
      </c>
    </row>
    <row r="1590" spans="1:1" x14ac:dyDescent="0.3">
      <c r="A1590" t="s">
        <v>186</v>
      </c>
    </row>
    <row r="1591" spans="1:1" x14ac:dyDescent="0.3">
      <c r="A1591" t="s">
        <v>93</v>
      </c>
    </row>
    <row r="1592" spans="1:1" x14ac:dyDescent="0.3">
      <c r="A1592" t="s">
        <v>563</v>
      </c>
    </row>
    <row r="1593" spans="1:1" x14ac:dyDescent="0.3">
      <c r="A1593" t="s">
        <v>123</v>
      </c>
    </row>
    <row r="1594" spans="1:1" x14ac:dyDescent="0.3">
      <c r="A1594" t="s">
        <v>666</v>
      </c>
    </row>
    <row r="1595" spans="1:1" x14ac:dyDescent="0.3">
      <c r="A1595" t="s">
        <v>564</v>
      </c>
    </row>
    <row r="1596" spans="1:1" x14ac:dyDescent="0.3">
      <c r="A1596" t="s">
        <v>64</v>
      </c>
    </row>
    <row r="1597" spans="1:1" x14ac:dyDescent="0.3">
      <c r="A1597" t="s">
        <v>657</v>
      </c>
    </row>
    <row r="1598" spans="1:1" x14ac:dyDescent="0.3">
      <c r="A1598" t="s">
        <v>658</v>
      </c>
    </row>
    <row r="1599" spans="1:1" x14ac:dyDescent="0.3">
      <c r="A1599" t="s">
        <v>65</v>
      </c>
    </row>
    <row r="1600" spans="1:1" x14ac:dyDescent="0.3">
      <c r="A1600" t="s">
        <v>57</v>
      </c>
    </row>
    <row r="1601" spans="1:1" x14ac:dyDescent="0.3">
      <c r="A1601" t="s">
        <v>655</v>
      </c>
    </row>
    <row r="1602" spans="1:1" x14ac:dyDescent="0.3">
      <c r="A1602" t="s">
        <v>565</v>
      </c>
    </row>
    <row r="1603" spans="1:1" x14ac:dyDescent="0.3">
      <c r="A1603" t="s">
        <v>566</v>
      </c>
    </row>
    <row r="1604" spans="1:1" x14ac:dyDescent="0.3">
      <c r="A1604" t="s">
        <v>148</v>
      </c>
    </row>
    <row r="1605" spans="1:1" x14ac:dyDescent="0.3">
      <c r="A1605" t="s">
        <v>104</v>
      </c>
    </row>
    <row r="1606" spans="1:1" x14ac:dyDescent="0.3">
      <c r="A1606" t="s">
        <v>567</v>
      </c>
    </row>
    <row r="1607" spans="1:1" x14ac:dyDescent="0.3">
      <c r="A1607" t="s">
        <v>665</v>
      </c>
    </row>
    <row r="1608" spans="1:1" x14ac:dyDescent="0.3">
      <c r="A1608" t="s">
        <v>568</v>
      </c>
    </row>
    <row r="1609" spans="1:1" x14ac:dyDescent="0.3">
      <c r="A1609" t="s">
        <v>64</v>
      </c>
    </row>
    <row r="1610" spans="1:1" x14ac:dyDescent="0.3">
      <c r="A1610" t="s">
        <v>657</v>
      </c>
    </row>
    <row r="1611" spans="1:1" x14ac:dyDescent="0.3">
      <c r="A1611" t="s">
        <v>658</v>
      </c>
    </row>
    <row r="1612" spans="1:1" x14ac:dyDescent="0.3">
      <c r="A1612" t="s">
        <v>65</v>
      </c>
    </row>
    <row r="1613" spans="1:1" x14ac:dyDescent="0.3">
      <c r="A1613" t="s">
        <v>57</v>
      </c>
    </row>
    <row r="1614" spans="1:1" x14ac:dyDescent="0.3">
      <c r="A1614" t="s">
        <v>655</v>
      </c>
    </row>
    <row r="1615" spans="1:1" x14ac:dyDescent="0.3">
      <c r="A1615" t="s">
        <v>569</v>
      </c>
    </row>
    <row r="1616" spans="1:1" x14ac:dyDescent="0.3">
      <c r="A1616" t="s">
        <v>570</v>
      </c>
    </row>
    <row r="1617" spans="1:1" x14ac:dyDescent="0.3">
      <c r="A1617" t="s">
        <v>367</v>
      </c>
    </row>
    <row r="1618" spans="1:1" x14ac:dyDescent="0.3">
      <c r="A1618" t="s">
        <v>75</v>
      </c>
    </row>
    <row r="1619" spans="1:1" x14ac:dyDescent="0.3">
      <c r="A1619" t="s">
        <v>246</v>
      </c>
    </row>
    <row r="1620" spans="1:1" x14ac:dyDescent="0.3">
      <c r="A1620" t="s">
        <v>247</v>
      </c>
    </row>
    <row r="1621" spans="1:1" x14ac:dyDescent="0.3">
      <c r="A1621" t="s">
        <v>670</v>
      </c>
    </row>
    <row r="1622" spans="1:1" x14ac:dyDescent="0.3">
      <c r="A1622" t="s">
        <v>571</v>
      </c>
    </row>
    <row r="1623" spans="1:1" x14ac:dyDescent="0.3">
      <c r="A1623" t="s">
        <v>64</v>
      </c>
    </row>
    <row r="1624" spans="1:1" x14ac:dyDescent="0.3">
      <c r="A1624" t="s">
        <v>657</v>
      </c>
    </row>
    <row r="1625" spans="1:1" x14ac:dyDescent="0.3">
      <c r="A1625" t="s">
        <v>658</v>
      </c>
    </row>
    <row r="1626" spans="1:1" x14ac:dyDescent="0.3">
      <c r="A1626" t="s">
        <v>65</v>
      </c>
    </row>
    <row r="1627" spans="1:1" x14ac:dyDescent="0.3">
      <c r="A1627" t="s">
        <v>57</v>
      </c>
    </row>
    <row r="1628" spans="1:1" x14ac:dyDescent="0.3">
      <c r="A1628" t="s">
        <v>655</v>
      </c>
    </row>
    <row r="1629" spans="1:1" x14ac:dyDescent="0.3">
      <c r="A1629" t="s">
        <v>572</v>
      </c>
    </row>
    <row r="1630" spans="1:1" x14ac:dyDescent="0.3">
      <c r="A1630" t="s">
        <v>573</v>
      </c>
    </row>
    <row r="1631" spans="1:1" x14ac:dyDescent="0.3">
      <c r="A1631" t="s">
        <v>234</v>
      </c>
    </row>
    <row r="1632" spans="1:1" x14ac:dyDescent="0.3">
      <c r="A1632" t="s">
        <v>75</v>
      </c>
    </row>
    <row r="1633" spans="1:1" x14ac:dyDescent="0.3">
      <c r="A1633" t="s">
        <v>99</v>
      </c>
    </row>
    <row r="1634" spans="1:1" x14ac:dyDescent="0.3">
      <c r="A1634" t="s">
        <v>664</v>
      </c>
    </row>
    <row r="1635" spans="1:1" x14ac:dyDescent="0.3">
      <c r="A1635" t="s">
        <v>574</v>
      </c>
    </row>
    <row r="1636" spans="1:1" x14ac:dyDescent="0.3">
      <c r="A1636" t="s">
        <v>64</v>
      </c>
    </row>
    <row r="1637" spans="1:1" x14ac:dyDescent="0.3">
      <c r="A1637" t="s">
        <v>657</v>
      </c>
    </row>
    <row r="1638" spans="1:1" x14ac:dyDescent="0.3">
      <c r="A1638" t="s">
        <v>658</v>
      </c>
    </row>
    <row r="1639" spans="1:1" x14ac:dyDescent="0.3">
      <c r="A1639" t="s">
        <v>65</v>
      </c>
    </row>
    <row r="1640" spans="1:1" x14ac:dyDescent="0.3">
      <c r="A1640" t="s">
        <v>57</v>
      </c>
    </row>
    <row r="1641" spans="1:1" x14ac:dyDescent="0.3">
      <c r="A1641" t="s">
        <v>655</v>
      </c>
    </row>
    <row r="1642" spans="1:1" x14ac:dyDescent="0.3">
      <c r="A1642" t="s">
        <v>575</v>
      </c>
    </row>
    <row r="1643" spans="1:1" x14ac:dyDescent="0.3">
      <c r="A1643" t="s">
        <v>576</v>
      </c>
    </row>
    <row r="1644" spans="1:1" x14ac:dyDescent="0.3">
      <c r="A1644" t="s">
        <v>98</v>
      </c>
    </row>
    <row r="1645" spans="1:1" x14ac:dyDescent="0.3">
      <c r="A1645" t="s">
        <v>75</v>
      </c>
    </row>
    <row r="1646" spans="1:1" x14ac:dyDescent="0.3">
      <c r="A1646" t="s">
        <v>99</v>
      </c>
    </row>
    <row r="1647" spans="1:1" x14ac:dyDescent="0.3">
      <c r="A1647" t="s">
        <v>664</v>
      </c>
    </row>
    <row r="1648" spans="1:1" x14ac:dyDescent="0.3">
      <c r="A1648" t="s">
        <v>577</v>
      </c>
    </row>
    <row r="1649" spans="1:1" x14ac:dyDescent="0.3">
      <c r="A1649" t="s">
        <v>64</v>
      </c>
    </row>
    <row r="1650" spans="1:1" x14ac:dyDescent="0.3">
      <c r="A1650" t="s">
        <v>657</v>
      </c>
    </row>
    <row r="1651" spans="1:1" x14ac:dyDescent="0.3">
      <c r="A1651" t="s">
        <v>658</v>
      </c>
    </row>
    <row r="1652" spans="1:1" x14ac:dyDescent="0.3">
      <c r="A1652" t="s">
        <v>65</v>
      </c>
    </row>
    <row r="1653" spans="1:1" x14ac:dyDescent="0.3">
      <c r="A1653" t="s">
        <v>57</v>
      </c>
    </row>
    <row r="1654" spans="1:1" x14ac:dyDescent="0.3">
      <c r="A1654" t="s">
        <v>655</v>
      </c>
    </row>
    <row r="1655" spans="1:1" x14ac:dyDescent="0.3">
      <c r="A1655" t="s">
        <v>578</v>
      </c>
    </row>
    <row r="1656" spans="1:1" x14ac:dyDescent="0.3">
      <c r="A1656" t="s">
        <v>579</v>
      </c>
    </row>
    <row r="1657" spans="1:1" x14ac:dyDescent="0.3">
      <c r="A1657" t="s">
        <v>170</v>
      </c>
    </row>
    <row r="1658" spans="1:1" x14ac:dyDescent="0.3">
      <c r="A1658" t="s">
        <v>93</v>
      </c>
    </row>
    <row r="1659" spans="1:1" x14ac:dyDescent="0.3">
      <c r="A1659" t="s">
        <v>580</v>
      </c>
    </row>
    <row r="1660" spans="1:1" x14ac:dyDescent="0.3">
      <c r="A1660" t="s">
        <v>172</v>
      </c>
    </row>
    <row r="1661" spans="1:1" x14ac:dyDescent="0.3">
      <c r="A1661" t="s">
        <v>667</v>
      </c>
    </row>
    <row r="1662" spans="1:1" x14ac:dyDescent="0.3">
      <c r="A1662" t="s">
        <v>581</v>
      </c>
    </row>
    <row r="1663" spans="1:1" x14ac:dyDescent="0.3">
      <c r="A1663" t="s">
        <v>64</v>
      </c>
    </row>
    <row r="1664" spans="1:1" x14ac:dyDescent="0.3">
      <c r="A1664" t="s">
        <v>657</v>
      </c>
    </row>
    <row r="1665" spans="1:1" x14ac:dyDescent="0.3">
      <c r="A1665" t="s">
        <v>658</v>
      </c>
    </row>
    <row r="1666" spans="1:1" x14ac:dyDescent="0.3">
      <c r="A1666" t="s">
        <v>65</v>
      </c>
    </row>
    <row r="1667" spans="1:1" x14ac:dyDescent="0.3">
      <c r="A1667" t="s">
        <v>57</v>
      </c>
    </row>
    <row r="1668" spans="1:1" x14ac:dyDescent="0.3">
      <c r="A1668" t="s">
        <v>655</v>
      </c>
    </row>
    <row r="1669" spans="1:1" x14ac:dyDescent="0.3">
      <c r="A1669" t="s">
        <v>582</v>
      </c>
    </row>
    <row r="1670" spans="1:1" x14ac:dyDescent="0.3">
      <c r="A1670" t="s">
        <v>583</v>
      </c>
    </row>
    <row r="1671" spans="1:1" x14ac:dyDescent="0.3">
      <c r="A1671" t="s">
        <v>74</v>
      </c>
    </row>
    <row r="1672" spans="1:1" x14ac:dyDescent="0.3">
      <c r="A1672" t="s">
        <v>75</v>
      </c>
    </row>
    <row r="1673" spans="1:1" x14ac:dyDescent="0.3">
      <c r="A1673" t="s">
        <v>76</v>
      </c>
    </row>
    <row r="1674" spans="1:1" x14ac:dyDescent="0.3">
      <c r="A1674" t="s">
        <v>660</v>
      </c>
    </row>
    <row r="1675" spans="1:1" x14ac:dyDescent="0.3">
      <c r="A1675" t="s">
        <v>584</v>
      </c>
    </row>
    <row r="1676" spans="1:1" x14ac:dyDescent="0.3">
      <c r="A1676" t="s">
        <v>64</v>
      </c>
    </row>
    <row r="1677" spans="1:1" x14ac:dyDescent="0.3">
      <c r="A1677" t="s">
        <v>657</v>
      </c>
    </row>
    <row r="1678" spans="1:1" x14ac:dyDescent="0.3">
      <c r="A1678" t="s">
        <v>658</v>
      </c>
    </row>
    <row r="1679" spans="1:1" x14ac:dyDescent="0.3">
      <c r="A1679" t="s">
        <v>65</v>
      </c>
    </row>
    <row r="1680" spans="1:1" x14ac:dyDescent="0.3">
      <c r="A1680" t="s">
        <v>57</v>
      </c>
    </row>
    <row r="1681" spans="1:1" x14ac:dyDescent="0.3">
      <c r="A1681" t="s">
        <v>655</v>
      </c>
    </row>
    <row r="1682" spans="1:1" x14ac:dyDescent="0.3">
      <c r="A1682" t="s">
        <v>585</v>
      </c>
    </row>
    <row r="1683" spans="1:1" x14ac:dyDescent="0.3">
      <c r="A1683" t="s">
        <v>586</v>
      </c>
    </row>
    <row r="1684" spans="1:1" x14ac:dyDescent="0.3">
      <c r="A1684" t="s">
        <v>80</v>
      </c>
    </row>
    <row r="1685" spans="1:1" x14ac:dyDescent="0.3">
      <c r="A1685" t="s">
        <v>81</v>
      </c>
    </row>
    <row r="1686" spans="1:1" x14ac:dyDescent="0.3">
      <c r="A1686" t="s">
        <v>82</v>
      </c>
    </row>
    <row r="1687" spans="1:1" x14ac:dyDescent="0.3">
      <c r="A1687" t="s">
        <v>661</v>
      </c>
    </row>
    <row r="1688" spans="1:1" x14ac:dyDescent="0.3">
      <c r="A1688" t="s">
        <v>587</v>
      </c>
    </row>
    <row r="1689" spans="1:1" x14ac:dyDescent="0.3">
      <c r="A1689" t="s">
        <v>64</v>
      </c>
    </row>
    <row r="1690" spans="1:1" x14ac:dyDescent="0.3">
      <c r="A1690" t="s">
        <v>657</v>
      </c>
    </row>
    <row r="1691" spans="1:1" x14ac:dyDescent="0.3">
      <c r="A1691" t="s">
        <v>658</v>
      </c>
    </row>
    <row r="1692" spans="1:1" x14ac:dyDescent="0.3">
      <c r="A1692" t="s">
        <v>65</v>
      </c>
    </row>
    <row r="1693" spans="1:1" x14ac:dyDescent="0.3">
      <c r="A1693" t="s">
        <v>57</v>
      </c>
    </row>
    <row r="1694" spans="1:1" x14ac:dyDescent="0.3">
      <c r="A1694" t="s">
        <v>655</v>
      </c>
    </row>
    <row r="1695" spans="1:1" x14ac:dyDescent="0.3">
      <c r="A1695" t="s">
        <v>588</v>
      </c>
    </row>
    <row r="1696" spans="1:1" x14ac:dyDescent="0.3">
      <c r="A1696" t="s">
        <v>589</v>
      </c>
    </row>
    <row r="1697" spans="1:1" x14ac:dyDescent="0.3">
      <c r="A1697" t="s">
        <v>234</v>
      </c>
    </row>
    <row r="1698" spans="1:1" x14ac:dyDescent="0.3">
      <c r="A1698" t="s">
        <v>75</v>
      </c>
    </row>
    <row r="1699" spans="1:1" x14ac:dyDescent="0.3">
      <c r="A1699" t="s">
        <v>99</v>
      </c>
    </row>
    <row r="1700" spans="1:1" x14ac:dyDescent="0.3">
      <c r="A1700" t="s">
        <v>664</v>
      </c>
    </row>
    <row r="1701" spans="1:1" x14ac:dyDescent="0.3">
      <c r="A1701" t="s">
        <v>590</v>
      </c>
    </row>
    <row r="1702" spans="1:1" x14ac:dyDescent="0.3">
      <c r="A1702" t="s">
        <v>64</v>
      </c>
    </row>
    <row r="1703" spans="1:1" x14ac:dyDescent="0.3">
      <c r="A1703" t="s">
        <v>657</v>
      </c>
    </row>
    <row r="1704" spans="1:1" x14ac:dyDescent="0.3">
      <c r="A1704" t="s">
        <v>658</v>
      </c>
    </row>
    <row r="1705" spans="1:1" x14ac:dyDescent="0.3">
      <c r="A1705" t="s">
        <v>65</v>
      </c>
    </row>
    <row r="1706" spans="1:1" x14ac:dyDescent="0.3">
      <c r="A1706" t="s">
        <v>57</v>
      </c>
    </row>
    <row r="1707" spans="1:1" x14ac:dyDescent="0.3">
      <c r="A1707" t="s">
        <v>655</v>
      </c>
    </row>
    <row r="1708" spans="1:1" x14ac:dyDescent="0.3">
      <c r="A1708" t="s">
        <v>591</v>
      </c>
    </row>
    <row r="1709" spans="1:1" x14ac:dyDescent="0.3">
      <c r="A1709" t="s">
        <v>592</v>
      </c>
    </row>
    <row r="1710" spans="1:1" x14ac:dyDescent="0.3">
      <c r="A1710" t="s">
        <v>132</v>
      </c>
    </row>
    <row r="1711" spans="1:1" x14ac:dyDescent="0.3">
      <c r="A1711" t="s">
        <v>75</v>
      </c>
    </row>
    <row r="1712" spans="1:1" x14ac:dyDescent="0.3">
      <c r="A1712" t="s">
        <v>99</v>
      </c>
    </row>
    <row r="1713" spans="1:1" x14ac:dyDescent="0.3">
      <c r="A1713" t="s">
        <v>664</v>
      </c>
    </row>
    <row r="1714" spans="1:1" x14ac:dyDescent="0.3">
      <c r="A1714" t="s">
        <v>593</v>
      </c>
    </row>
    <row r="1715" spans="1:1" x14ac:dyDescent="0.3">
      <c r="A1715" t="s">
        <v>64</v>
      </c>
    </row>
    <row r="1716" spans="1:1" x14ac:dyDescent="0.3">
      <c r="A1716" t="s">
        <v>657</v>
      </c>
    </row>
    <row r="1717" spans="1:1" x14ac:dyDescent="0.3">
      <c r="A1717" t="s">
        <v>658</v>
      </c>
    </row>
    <row r="1718" spans="1:1" x14ac:dyDescent="0.3">
      <c r="A1718" t="s">
        <v>65</v>
      </c>
    </row>
    <row r="1719" spans="1:1" x14ac:dyDescent="0.3">
      <c r="A1719" t="s">
        <v>57</v>
      </c>
    </row>
    <row r="1720" spans="1:1" x14ac:dyDescent="0.3">
      <c r="A1720" t="s">
        <v>655</v>
      </c>
    </row>
    <row r="1721" spans="1:1" x14ac:dyDescent="0.3">
      <c r="A1721" t="s">
        <v>594</v>
      </c>
    </row>
    <row r="1722" spans="1:1" x14ac:dyDescent="0.3">
      <c r="A1722" t="s">
        <v>595</v>
      </c>
    </row>
    <row r="1723" spans="1:1" x14ac:dyDescent="0.3">
      <c r="A1723" t="s">
        <v>132</v>
      </c>
    </row>
    <row r="1724" spans="1:1" x14ac:dyDescent="0.3">
      <c r="A1724" t="s">
        <v>75</v>
      </c>
    </row>
    <row r="1725" spans="1:1" x14ac:dyDescent="0.3">
      <c r="A1725" t="s">
        <v>99</v>
      </c>
    </row>
    <row r="1726" spans="1:1" x14ac:dyDescent="0.3">
      <c r="A1726" t="s">
        <v>664</v>
      </c>
    </row>
    <row r="1727" spans="1:1" x14ac:dyDescent="0.3">
      <c r="A1727" t="s">
        <v>596</v>
      </c>
    </row>
    <row r="1728" spans="1:1" x14ac:dyDescent="0.3">
      <c r="A1728" t="s">
        <v>64</v>
      </c>
    </row>
    <row r="1729" spans="1:1" x14ac:dyDescent="0.3">
      <c r="A1729" t="s">
        <v>657</v>
      </c>
    </row>
    <row r="1730" spans="1:1" x14ac:dyDescent="0.3">
      <c r="A1730" t="s">
        <v>658</v>
      </c>
    </row>
    <row r="1731" spans="1:1" x14ac:dyDescent="0.3">
      <c r="A1731" t="s">
        <v>65</v>
      </c>
    </row>
    <row r="1732" spans="1:1" x14ac:dyDescent="0.3">
      <c r="A1732" t="s">
        <v>57</v>
      </c>
    </row>
    <row r="1733" spans="1:1" x14ac:dyDescent="0.3">
      <c r="A1733" t="s">
        <v>655</v>
      </c>
    </row>
    <row r="1734" spans="1:1" x14ac:dyDescent="0.3">
      <c r="A1734" t="s">
        <v>597</v>
      </c>
    </row>
    <row r="1735" spans="1:1" x14ac:dyDescent="0.3">
      <c r="A1735" t="s">
        <v>598</v>
      </c>
    </row>
    <row r="1736" spans="1:1" x14ac:dyDescent="0.3">
      <c r="A1736" t="s">
        <v>98</v>
      </c>
    </row>
    <row r="1737" spans="1:1" x14ac:dyDescent="0.3">
      <c r="A1737" t="s">
        <v>75</v>
      </c>
    </row>
    <row r="1738" spans="1:1" x14ac:dyDescent="0.3">
      <c r="A1738" t="s">
        <v>99</v>
      </c>
    </row>
    <row r="1739" spans="1:1" x14ac:dyDescent="0.3">
      <c r="A1739" t="s">
        <v>664</v>
      </c>
    </row>
    <row r="1740" spans="1:1" x14ac:dyDescent="0.3">
      <c r="A1740" t="s">
        <v>599</v>
      </c>
    </row>
    <row r="1741" spans="1:1" x14ac:dyDescent="0.3">
      <c r="A1741" t="s">
        <v>64</v>
      </c>
    </row>
    <row r="1742" spans="1:1" x14ac:dyDescent="0.3">
      <c r="A1742" t="s">
        <v>657</v>
      </c>
    </row>
    <row r="1743" spans="1:1" x14ac:dyDescent="0.3">
      <c r="A1743" t="s">
        <v>658</v>
      </c>
    </row>
    <row r="1744" spans="1:1" x14ac:dyDescent="0.3">
      <c r="A1744" t="s">
        <v>65</v>
      </c>
    </row>
    <row r="1745" spans="1:1" x14ac:dyDescent="0.3">
      <c r="A1745" t="s">
        <v>57</v>
      </c>
    </row>
    <row r="1746" spans="1:1" x14ac:dyDescent="0.3">
      <c r="A1746" t="s">
        <v>655</v>
      </c>
    </row>
    <row r="1747" spans="1:1" x14ac:dyDescent="0.3">
      <c r="A1747" t="s">
        <v>600</v>
      </c>
    </row>
    <row r="1748" spans="1:1" x14ac:dyDescent="0.3">
      <c r="A1748" t="s">
        <v>601</v>
      </c>
    </row>
    <row r="1749" spans="1:1" x14ac:dyDescent="0.3">
      <c r="A1749" t="s">
        <v>170</v>
      </c>
    </row>
    <row r="1750" spans="1:1" x14ac:dyDescent="0.3">
      <c r="A1750" t="s">
        <v>93</v>
      </c>
    </row>
    <row r="1751" spans="1:1" x14ac:dyDescent="0.3">
      <c r="A1751" t="s">
        <v>602</v>
      </c>
    </row>
    <row r="1752" spans="1:1" x14ac:dyDescent="0.3">
      <c r="A1752" t="s">
        <v>172</v>
      </c>
    </row>
    <row r="1753" spans="1:1" x14ac:dyDescent="0.3">
      <c r="A1753" t="s">
        <v>667</v>
      </c>
    </row>
    <row r="1754" spans="1:1" x14ac:dyDescent="0.3">
      <c r="A1754" t="s">
        <v>603</v>
      </c>
    </row>
    <row r="1755" spans="1:1" x14ac:dyDescent="0.3">
      <c r="A1755" t="s">
        <v>64</v>
      </c>
    </row>
    <row r="1756" spans="1:1" x14ac:dyDescent="0.3">
      <c r="A1756" t="s">
        <v>657</v>
      </c>
    </row>
    <row r="1757" spans="1:1" x14ac:dyDescent="0.3">
      <c r="A1757" t="s">
        <v>658</v>
      </c>
    </row>
    <row r="1758" spans="1:1" x14ac:dyDescent="0.3">
      <c r="A1758" t="s">
        <v>65</v>
      </c>
    </row>
    <row r="1759" spans="1:1" x14ac:dyDescent="0.3">
      <c r="A1759" t="s">
        <v>57</v>
      </c>
    </row>
    <row r="1760" spans="1:1" x14ac:dyDescent="0.3">
      <c r="A1760" t="s">
        <v>655</v>
      </c>
    </row>
    <row r="1761" spans="1:1" x14ac:dyDescent="0.3">
      <c r="A1761" t="s">
        <v>604</v>
      </c>
    </row>
    <row r="1762" spans="1:1" x14ac:dyDescent="0.3">
      <c r="A1762" t="s">
        <v>605</v>
      </c>
    </row>
    <row r="1763" spans="1:1" x14ac:dyDescent="0.3">
      <c r="A1763" t="s">
        <v>202</v>
      </c>
    </row>
    <row r="1764" spans="1:1" x14ac:dyDescent="0.3">
      <c r="A1764" t="s">
        <v>81</v>
      </c>
    </row>
    <row r="1765" spans="1:1" x14ac:dyDescent="0.3">
      <c r="A1765" t="s">
        <v>606</v>
      </c>
    </row>
    <row r="1766" spans="1:1" x14ac:dyDescent="0.3">
      <c r="A1766" t="s">
        <v>668</v>
      </c>
    </row>
    <row r="1767" spans="1:1" x14ac:dyDescent="0.3">
      <c r="A1767" t="s">
        <v>607</v>
      </c>
    </row>
    <row r="1768" spans="1:1" x14ac:dyDescent="0.3">
      <c r="A1768" t="s">
        <v>64</v>
      </c>
    </row>
    <row r="1769" spans="1:1" x14ac:dyDescent="0.3">
      <c r="A1769" t="s">
        <v>657</v>
      </c>
    </row>
    <row r="1770" spans="1:1" x14ac:dyDescent="0.3">
      <c r="A1770" t="s">
        <v>658</v>
      </c>
    </row>
    <row r="1771" spans="1:1" x14ac:dyDescent="0.3">
      <c r="A1771" t="s">
        <v>65</v>
      </c>
    </row>
    <row r="1772" spans="1:1" x14ac:dyDescent="0.3">
      <c r="A1772" t="s">
        <v>57</v>
      </c>
    </row>
    <row r="1773" spans="1:1" x14ac:dyDescent="0.3">
      <c r="A1773" t="s">
        <v>655</v>
      </c>
    </row>
    <row r="1774" spans="1:1" x14ac:dyDescent="0.3">
      <c r="A1774" t="s">
        <v>608</v>
      </c>
    </row>
    <row r="1775" spans="1:1" x14ac:dyDescent="0.3">
      <c r="A1775" t="s">
        <v>609</v>
      </c>
    </row>
    <row r="1776" spans="1:1" x14ac:dyDescent="0.3">
      <c r="A1776" t="s">
        <v>98</v>
      </c>
    </row>
    <row r="1777" spans="1:1" x14ac:dyDescent="0.3">
      <c r="A1777" t="s">
        <v>75</v>
      </c>
    </row>
    <row r="1778" spans="1:1" x14ac:dyDescent="0.3">
      <c r="A1778" t="s">
        <v>99</v>
      </c>
    </row>
    <row r="1779" spans="1:1" x14ac:dyDescent="0.3">
      <c r="A1779" t="s">
        <v>664</v>
      </c>
    </row>
    <row r="1780" spans="1:1" x14ac:dyDescent="0.3">
      <c r="A1780" t="s">
        <v>610</v>
      </c>
    </row>
    <row r="1781" spans="1:1" x14ac:dyDescent="0.3">
      <c r="A1781" t="s">
        <v>64</v>
      </c>
    </row>
    <row r="1782" spans="1:1" x14ac:dyDescent="0.3">
      <c r="A1782" t="s">
        <v>657</v>
      </c>
    </row>
    <row r="1783" spans="1:1" x14ac:dyDescent="0.3">
      <c r="A1783" t="s">
        <v>658</v>
      </c>
    </row>
    <row r="1784" spans="1:1" x14ac:dyDescent="0.3">
      <c r="A1784" t="s">
        <v>65</v>
      </c>
    </row>
    <row r="1785" spans="1:1" x14ac:dyDescent="0.3">
      <c r="A1785" t="s">
        <v>57</v>
      </c>
    </row>
    <row r="1786" spans="1:1" x14ac:dyDescent="0.3">
      <c r="A1786" t="s">
        <v>655</v>
      </c>
    </row>
    <row r="1787" spans="1:1" x14ac:dyDescent="0.3">
      <c r="A1787" t="s">
        <v>611</v>
      </c>
    </row>
    <row r="1788" spans="1:1" x14ac:dyDescent="0.3">
      <c r="A1788" t="s">
        <v>612</v>
      </c>
    </row>
    <row r="1789" spans="1:1" x14ac:dyDescent="0.3">
      <c r="A1789" t="s">
        <v>458</v>
      </c>
    </row>
    <row r="1790" spans="1:1" x14ac:dyDescent="0.3">
      <c r="A1790" t="s">
        <v>93</v>
      </c>
    </row>
    <row r="1791" spans="1:1" x14ac:dyDescent="0.3">
      <c r="A1791" t="s">
        <v>613</v>
      </c>
    </row>
    <row r="1792" spans="1:1" x14ac:dyDescent="0.3">
      <c r="A1792" t="s">
        <v>676</v>
      </c>
    </row>
    <row r="1793" spans="1:1" x14ac:dyDescent="0.3">
      <c r="A1793" t="s">
        <v>422</v>
      </c>
    </row>
    <row r="1794" spans="1:1" x14ac:dyDescent="0.3">
      <c r="A1794" t="s">
        <v>614</v>
      </c>
    </row>
    <row r="1795" spans="1:1" x14ac:dyDescent="0.3">
      <c r="A1795" t="s">
        <v>64</v>
      </c>
    </row>
    <row r="1796" spans="1:1" x14ac:dyDescent="0.3">
      <c r="A1796" t="s">
        <v>657</v>
      </c>
    </row>
    <row r="1797" spans="1:1" x14ac:dyDescent="0.3">
      <c r="A1797" t="s">
        <v>658</v>
      </c>
    </row>
    <row r="1798" spans="1:1" x14ac:dyDescent="0.3">
      <c r="A1798" t="s">
        <v>65</v>
      </c>
    </row>
    <row r="1799" spans="1:1" x14ac:dyDescent="0.3">
      <c r="A1799" t="s">
        <v>57</v>
      </c>
    </row>
    <row r="1800" spans="1:1" x14ac:dyDescent="0.3">
      <c r="A1800" t="s">
        <v>655</v>
      </c>
    </row>
    <row r="1801" spans="1:1" x14ac:dyDescent="0.3">
      <c r="A1801" t="s">
        <v>615</v>
      </c>
    </row>
    <row r="1802" spans="1:1" x14ac:dyDescent="0.3">
      <c r="A1802" t="s">
        <v>616</v>
      </c>
    </row>
    <row r="1803" spans="1:1" x14ac:dyDescent="0.3">
      <c r="A1803" t="s">
        <v>86</v>
      </c>
    </row>
    <row r="1804" spans="1:1" x14ac:dyDescent="0.3">
      <c r="A1804" t="s">
        <v>211</v>
      </c>
    </row>
    <row r="1805" spans="1:1" x14ac:dyDescent="0.3">
      <c r="A1805" t="s">
        <v>617</v>
      </c>
    </row>
    <row r="1806" spans="1:1" x14ac:dyDescent="0.3">
      <c r="A1806" t="s">
        <v>618</v>
      </c>
    </row>
    <row r="1807" spans="1:1" x14ac:dyDescent="0.3">
      <c r="A1807" t="s">
        <v>656</v>
      </c>
    </row>
    <row r="1808" spans="1:1" x14ac:dyDescent="0.3">
      <c r="A1808" t="s">
        <v>619</v>
      </c>
    </row>
    <row r="1809" spans="1:1" x14ac:dyDescent="0.3">
      <c r="A1809" t="s">
        <v>64</v>
      </c>
    </row>
    <row r="1810" spans="1:1" x14ac:dyDescent="0.3">
      <c r="A1810" t="s">
        <v>657</v>
      </c>
    </row>
    <row r="1811" spans="1:1" x14ac:dyDescent="0.3">
      <c r="A1811" t="s">
        <v>658</v>
      </c>
    </row>
    <row r="1812" spans="1:1" x14ac:dyDescent="0.3">
      <c r="A1812" t="s">
        <v>65</v>
      </c>
    </row>
    <row r="1813" spans="1:1" x14ac:dyDescent="0.3">
      <c r="A1813" t="s">
        <v>57</v>
      </c>
    </row>
    <row r="1814" spans="1:1" x14ac:dyDescent="0.3">
      <c r="A1814" t="s">
        <v>655</v>
      </c>
    </row>
    <row r="1815" spans="1:1" x14ac:dyDescent="0.3">
      <c r="A1815" t="s">
        <v>620</v>
      </c>
    </row>
    <row r="1816" spans="1:1" x14ac:dyDescent="0.3">
      <c r="A1816" t="s">
        <v>621</v>
      </c>
    </row>
    <row r="1817" spans="1:1" x14ac:dyDescent="0.3">
      <c r="A1817" t="s">
        <v>109</v>
      </c>
    </row>
    <row r="1818" spans="1:1" x14ac:dyDescent="0.3">
      <c r="A1818" t="s">
        <v>61</v>
      </c>
    </row>
    <row r="1819" spans="1:1" x14ac:dyDescent="0.3">
      <c r="A1819" t="s">
        <v>622</v>
      </c>
    </row>
    <row r="1820" spans="1:1" x14ac:dyDescent="0.3">
      <c r="A1820" t="s">
        <v>659</v>
      </c>
    </row>
    <row r="1821" spans="1:1" x14ac:dyDescent="0.3">
      <c r="A1821" t="s">
        <v>623</v>
      </c>
    </row>
    <row r="1822" spans="1:1" x14ac:dyDescent="0.3">
      <c r="A1822" t="s">
        <v>64</v>
      </c>
    </row>
    <row r="1823" spans="1:1" x14ac:dyDescent="0.3">
      <c r="A1823" t="s">
        <v>657</v>
      </c>
    </row>
    <row r="1824" spans="1:1" x14ac:dyDescent="0.3">
      <c r="A1824" t="s">
        <v>658</v>
      </c>
    </row>
    <row r="1825" spans="1:1" x14ac:dyDescent="0.3">
      <c r="A1825" t="s">
        <v>65</v>
      </c>
    </row>
    <row r="1826" spans="1:1" x14ac:dyDescent="0.3">
      <c r="A1826" t="s">
        <v>57</v>
      </c>
    </row>
    <row r="1827" spans="1:1" x14ac:dyDescent="0.3">
      <c r="A1827" t="s">
        <v>655</v>
      </c>
    </row>
    <row r="1828" spans="1:1" x14ac:dyDescent="0.3">
      <c r="A1828" t="s">
        <v>624</v>
      </c>
    </row>
    <row r="1829" spans="1:1" x14ac:dyDescent="0.3">
      <c r="A1829" t="s">
        <v>625</v>
      </c>
    </row>
    <row r="1830" spans="1:1" x14ac:dyDescent="0.3">
      <c r="A1830" t="s">
        <v>186</v>
      </c>
    </row>
    <row r="1831" spans="1:1" x14ac:dyDescent="0.3">
      <c r="A1831" t="s">
        <v>93</v>
      </c>
    </row>
    <row r="1832" spans="1:1" x14ac:dyDescent="0.3">
      <c r="A1832" t="s">
        <v>626</v>
      </c>
    </row>
    <row r="1833" spans="1:1" x14ac:dyDescent="0.3">
      <c r="A1833" t="s">
        <v>123</v>
      </c>
    </row>
    <row r="1834" spans="1:1" x14ac:dyDescent="0.3">
      <c r="A1834" t="s">
        <v>666</v>
      </c>
    </row>
    <row r="1835" spans="1:1" x14ac:dyDescent="0.3">
      <c r="A1835" t="s">
        <v>627</v>
      </c>
    </row>
    <row r="1836" spans="1:1" x14ac:dyDescent="0.3">
      <c r="A1836" t="s">
        <v>64</v>
      </c>
    </row>
    <row r="1837" spans="1:1" x14ac:dyDescent="0.3">
      <c r="A1837" t="s">
        <v>657</v>
      </c>
    </row>
    <row r="1838" spans="1:1" x14ac:dyDescent="0.3">
      <c r="A1838" t="s">
        <v>658</v>
      </c>
    </row>
    <row r="1839" spans="1:1" x14ac:dyDescent="0.3">
      <c r="A1839" t="s">
        <v>65</v>
      </c>
    </row>
    <row r="1840" spans="1:1" x14ac:dyDescent="0.3">
      <c r="A1840" t="s">
        <v>57</v>
      </c>
    </row>
    <row r="1841" spans="1:1" x14ac:dyDescent="0.3">
      <c r="A1841" t="s">
        <v>655</v>
      </c>
    </row>
    <row r="1842" spans="1:1" x14ac:dyDescent="0.3">
      <c r="A1842" t="s">
        <v>628</v>
      </c>
    </row>
    <row r="1843" spans="1:1" x14ac:dyDescent="0.3">
      <c r="A1843" t="s">
        <v>629</v>
      </c>
    </row>
    <row r="1844" spans="1:1" x14ac:dyDescent="0.3">
      <c r="A1844" t="s">
        <v>170</v>
      </c>
    </row>
    <row r="1845" spans="1:1" x14ac:dyDescent="0.3">
      <c r="A1845" t="s">
        <v>93</v>
      </c>
    </row>
    <row r="1846" spans="1:1" x14ac:dyDescent="0.3">
      <c r="A1846" t="s">
        <v>630</v>
      </c>
    </row>
    <row r="1847" spans="1:1" x14ac:dyDescent="0.3">
      <c r="A1847" t="s">
        <v>172</v>
      </c>
    </row>
    <row r="1848" spans="1:1" x14ac:dyDescent="0.3">
      <c r="A1848" t="s">
        <v>667</v>
      </c>
    </row>
    <row r="1849" spans="1:1" x14ac:dyDescent="0.3">
      <c r="A1849" t="s">
        <v>631</v>
      </c>
    </row>
    <row r="1850" spans="1:1" x14ac:dyDescent="0.3">
      <c r="A1850" t="s">
        <v>64</v>
      </c>
    </row>
    <row r="1851" spans="1:1" x14ac:dyDescent="0.3">
      <c r="A1851" t="s">
        <v>657</v>
      </c>
    </row>
    <row r="1852" spans="1:1" x14ac:dyDescent="0.3">
      <c r="A1852" t="s">
        <v>658</v>
      </c>
    </row>
    <row r="1853" spans="1:1" x14ac:dyDescent="0.3">
      <c r="A1853" t="s">
        <v>65</v>
      </c>
    </row>
    <row r="1854" spans="1:1" x14ac:dyDescent="0.3">
      <c r="A1854" t="s">
        <v>57</v>
      </c>
    </row>
    <row r="1855" spans="1:1" x14ac:dyDescent="0.3">
      <c r="A1855" t="s">
        <v>655</v>
      </c>
    </row>
    <row r="1856" spans="1:1" x14ac:dyDescent="0.3">
      <c r="A1856" t="s">
        <v>632</v>
      </c>
    </row>
    <row r="1857" spans="1:1" x14ac:dyDescent="0.3">
      <c r="A1857" t="s">
        <v>633</v>
      </c>
    </row>
    <row r="1858" spans="1:1" x14ac:dyDescent="0.3">
      <c r="A1858" t="s">
        <v>80</v>
      </c>
    </row>
    <row r="1859" spans="1:1" x14ac:dyDescent="0.3">
      <c r="A1859" t="s">
        <v>75</v>
      </c>
    </row>
    <row r="1860" spans="1:1" x14ac:dyDescent="0.3">
      <c r="A1860" t="s">
        <v>82</v>
      </c>
    </row>
    <row r="1861" spans="1:1" x14ac:dyDescent="0.3">
      <c r="A1861" t="s">
        <v>661</v>
      </c>
    </row>
    <row r="1862" spans="1:1" x14ac:dyDescent="0.3">
      <c r="A1862" t="s">
        <v>634</v>
      </c>
    </row>
    <row r="1863" spans="1:1" x14ac:dyDescent="0.3">
      <c r="A1863" t="s">
        <v>64</v>
      </c>
    </row>
    <row r="1864" spans="1:1" x14ac:dyDescent="0.3">
      <c r="A1864" t="s">
        <v>657</v>
      </c>
    </row>
    <row r="1865" spans="1:1" x14ac:dyDescent="0.3">
      <c r="A1865" t="s">
        <v>658</v>
      </c>
    </row>
    <row r="1866" spans="1:1" x14ac:dyDescent="0.3">
      <c r="A1866" t="s">
        <v>65</v>
      </c>
    </row>
    <row r="1867" spans="1:1" x14ac:dyDescent="0.3">
      <c r="A1867" t="s">
        <v>57</v>
      </c>
    </row>
    <row r="1868" spans="1:1" x14ac:dyDescent="0.3">
      <c r="A1868" t="s">
        <v>655</v>
      </c>
    </row>
    <row r="1869" spans="1:1" x14ac:dyDescent="0.3">
      <c r="A1869" t="s">
        <v>635</v>
      </c>
    </row>
    <row r="1870" spans="1:1" x14ac:dyDescent="0.3">
      <c r="A1870" t="s">
        <v>636</v>
      </c>
    </row>
    <row r="1871" spans="1:1" x14ac:dyDescent="0.3">
      <c r="A1871" t="s">
        <v>637</v>
      </c>
    </row>
    <row r="1872" spans="1:1" x14ac:dyDescent="0.3">
      <c r="A1872" t="s">
        <v>638</v>
      </c>
    </row>
    <row r="1873" spans="1:1" x14ac:dyDescent="0.3">
      <c r="A1873" t="s">
        <v>639</v>
      </c>
    </row>
    <row r="1874" spans="1:1" x14ac:dyDescent="0.3">
      <c r="A1874" t="s">
        <v>640</v>
      </c>
    </row>
    <row r="1875" spans="1:1" x14ac:dyDescent="0.3">
      <c r="A1875" t="s">
        <v>641</v>
      </c>
    </row>
    <row r="1876" spans="1:1" x14ac:dyDescent="0.3">
      <c r="A1876" t="s">
        <v>679</v>
      </c>
    </row>
    <row r="1877" spans="1:1" x14ac:dyDescent="0.3">
      <c r="A1877" t="s">
        <v>642</v>
      </c>
    </row>
    <row r="1878" spans="1:1" x14ac:dyDescent="0.3">
      <c r="A1878" t="s">
        <v>64</v>
      </c>
    </row>
    <row r="1879" spans="1:1" x14ac:dyDescent="0.3">
      <c r="A1879" t="s">
        <v>657</v>
      </c>
    </row>
    <row r="1880" spans="1:1" x14ac:dyDescent="0.3">
      <c r="A1880" t="s">
        <v>658</v>
      </c>
    </row>
    <row r="1881" spans="1:1" x14ac:dyDescent="0.3">
      <c r="A1881" t="s">
        <v>65</v>
      </c>
    </row>
    <row r="1882" spans="1:1" x14ac:dyDescent="0.3">
      <c r="A1882" t="s">
        <v>57</v>
      </c>
    </row>
    <row r="1883" spans="1:1" x14ac:dyDescent="0.3">
      <c r="A1883" t="s">
        <v>655</v>
      </c>
    </row>
    <row r="1884" spans="1:1" x14ac:dyDescent="0.3">
      <c r="A1884" t="s">
        <v>643</v>
      </c>
    </row>
    <row r="1885" spans="1:1" x14ac:dyDescent="0.3">
      <c r="A1885" t="s">
        <v>644</v>
      </c>
    </row>
    <row r="1886" spans="1:1" x14ac:dyDescent="0.3">
      <c r="A1886" t="s">
        <v>121</v>
      </c>
    </row>
    <row r="1887" spans="1:1" x14ac:dyDescent="0.3">
      <c r="A1887" t="s">
        <v>93</v>
      </c>
    </row>
    <row r="1888" spans="1:1" x14ac:dyDescent="0.3">
      <c r="A1888" t="s">
        <v>645</v>
      </c>
    </row>
    <row r="1889" spans="1:1" x14ac:dyDescent="0.3">
      <c r="A1889" t="s">
        <v>123</v>
      </c>
    </row>
    <row r="1890" spans="1:1" x14ac:dyDescent="0.3">
      <c r="A1890" t="s">
        <v>666</v>
      </c>
    </row>
    <row r="1891" spans="1:1" x14ac:dyDescent="0.3">
      <c r="A1891" t="s">
        <v>646</v>
      </c>
    </row>
    <row r="1892" spans="1:1" x14ac:dyDescent="0.3">
      <c r="A1892" t="s">
        <v>64</v>
      </c>
    </row>
    <row r="1893" spans="1:1" x14ac:dyDescent="0.3">
      <c r="A1893" t="s">
        <v>657</v>
      </c>
    </row>
    <row r="1894" spans="1:1" x14ac:dyDescent="0.3">
      <c r="A1894" t="s">
        <v>658</v>
      </c>
    </row>
    <row r="1895" spans="1:1" x14ac:dyDescent="0.3">
      <c r="A1895" t="s">
        <v>65</v>
      </c>
    </row>
    <row r="1896" spans="1:1" x14ac:dyDescent="0.3">
      <c r="A1896" t="s">
        <v>57</v>
      </c>
    </row>
    <row r="1897" spans="1:1" x14ac:dyDescent="0.3">
      <c r="A1897" t="s">
        <v>655</v>
      </c>
    </row>
    <row r="1898" spans="1:1" x14ac:dyDescent="0.3">
      <c r="A1898" t="s">
        <v>647</v>
      </c>
    </row>
    <row r="1899" spans="1:1" x14ac:dyDescent="0.3">
      <c r="A1899" t="s">
        <v>648</v>
      </c>
    </row>
    <row r="1900" spans="1:1" x14ac:dyDescent="0.3">
      <c r="A1900" t="s">
        <v>170</v>
      </c>
    </row>
    <row r="1901" spans="1:1" x14ac:dyDescent="0.3">
      <c r="A1901" t="s">
        <v>93</v>
      </c>
    </row>
    <row r="1902" spans="1:1" x14ac:dyDescent="0.3">
      <c r="A1902" t="s">
        <v>649</v>
      </c>
    </row>
    <row r="1903" spans="1:1" x14ac:dyDescent="0.3">
      <c r="A1903" t="s">
        <v>172</v>
      </c>
    </row>
    <row r="1904" spans="1:1" x14ac:dyDescent="0.3">
      <c r="A1904" t="s">
        <v>667</v>
      </c>
    </row>
    <row r="1905" spans="1:1" x14ac:dyDescent="0.3">
      <c r="A1905" t="s">
        <v>650</v>
      </c>
    </row>
    <row r="1906" spans="1:1" x14ac:dyDescent="0.3">
      <c r="A1906" t="s">
        <v>64</v>
      </c>
    </row>
    <row r="1907" spans="1:1" x14ac:dyDescent="0.3">
      <c r="A1907" t="s">
        <v>657</v>
      </c>
    </row>
    <row r="1908" spans="1:1" x14ac:dyDescent="0.3">
      <c r="A1908" t="s">
        <v>658</v>
      </c>
    </row>
    <row r="1909" spans="1:1" x14ac:dyDescent="0.3">
      <c r="A1909" t="s">
        <v>65</v>
      </c>
    </row>
    <row r="1910" spans="1:1" x14ac:dyDescent="0.3">
      <c r="A1910" t="s">
        <v>651</v>
      </c>
    </row>
  </sheetData>
  <mergeCells count="2">
    <mergeCell ref="E2:G2"/>
    <mergeCell ref="H2:J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96091-A7BD-4B9F-8847-DF668A988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Worklog</vt:lpstr>
      <vt:lpstr>ToDo</vt:lpstr>
      <vt:lpstr>Dashbord</vt:lpstr>
      <vt:lpstr>Backend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Véka</dc:creator>
  <cp:lastModifiedBy>GIAMBERINI Mathieu</cp:lastModifiedBy>
  <dcterms:created xsi:type="dcterms:W3CDTF">2015-06-05T18:19:34Z</dcterms:created>
  <dcterms:modified xsi:type="dcterms:W3CDTF">2024-10-03T10:17:11Z</dcterms:modified>
</cp:coreProperties>
</file>