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xizhi\Downloads\stock_portfolio\"/>
    </mc:Choice>
  </mc:AlternateContent>
  <xr:revisionPtr revIDLastSave="0" documentId="13_ncr:1_{402C0037-F1BF-43AC-87D5-A0ABAA155B24}" xr6:coauthVersionLast="47" xr6:coauthVersionMax="47" xr10:uidLastSave="{00000000-0000-0000-0000-000000000000}"/>
  <bookViews>
    <workbookView xWindow="-108" yWindow="-108" windowWidth="23256" windowHeight="12456" xr2:uid="{5B39734F-BAF3-48E2-9E7D-BD55ACD2B57E}"/>
  </bookViews>
  <sheets>
    <sheet name="PEA" sheetId="1" r:id="rId1"/>
    <sheet name="CTO" sheetId="2" r:id="rId2"/>
    <sheet name="Crypt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3" l="1" a="1"/>
  <c r="I21" i="3" s="1"/>
  <c r="H21" i="3" a="1"/>
  <c r="H21" i="3" s="1"/>
  <c r="G21" i="3" a="1"/>
  <c r="G21" i="3" s="1"/>
  <c r="F21" i="3" a="1"/>
  <c r="F21" i="3" s="1"/>
  <c r="E21" i="3" a="1"/>
  <c r="E21" i="3" s="1"/>
  <c r="D21" i="3" a="1"/>
  <c r="D21" i="3" s="1"/>
  <c r="C21" i="3" a="1"/>
  <c r="C21" i="3" s="1"/>
  <c r="B21" i="3" a="1"/>
  <c r="B21" i="3" s="1"/>
  <c r="K21" i="3" s="1"/>
  <c r="L21" i="3" s="1"/>
  <c r="I20" i="3" a="1"/>
  <c r="I20" i="3" s="1"/>
  <c r="H20" i="3" a="1"/>
  <c r="H20" i="3" s="1"/>
  <c r="G20" i="3" a="1"/>
  <c r="G20" i="3" s="1"/>
  <c r="F20" i="3" a="1"/>
  <c r="F20" i="3" s="1"/>
  <c r="E20" i="3" a="1"/>
  <c r="E20" i="3" s="1"/>
  <c r="D20" i="3" a="1"/>
  <c r="D20" i="3" s="1"/>
  <c r="C20" i="3" a="1"/>
  <c r="C20" i="3" s="1"/>
  <c r="B20" i="3" a="1"/>
  <c r="B20" i="3" s="1"/>
  <c r="K20" i="3" s="1"/>
  <c r="L20" i="3" s="1"/>
  <c r="I19" i="3" a="1"/>
  <c r="I19" i="3" s="1"/>
  <c r="H19" i="3" a="1"/>
  <c r="H19" i="3" s="1"/>
  <c r="G19" i="3" a="1"/>
  <c r="G19" i="3" s="1"/>
  <c r="F19" i="3" a="1"/>
  <c r="F19" i="3" s="1"/>
  <c r="E19" i="3" a="1"/>
  <c r="E19" i="3" s="1"/>
  <c r="D19" i="3" a="1"/>
  <c r="D19" i="3" s="1"/>
  <c r="C19" i="3" a="1"/>
  <c r="C19" i="3" s="1"/>
  <c r="B19" i="3" a="1"/>
  <c r="B19" i="3" s="1"/>
  <c r="K19" i="3" s="1"/>
  <c r="L19" i="3" s="1"/>
  <c r="I18" i="3" a="1"/>
  <c r="I18" i="3" s="1"/>
  <c r="H18" i="3" a="1"/>
  <c r="H18" i="3" s="1"/>
  <c r="G18" i="3" a="1"/>
  <c r="G18" i="3" s="1"/>
  <c r="F18" i="3" a="1"/>
  <c r="F18" i="3" s="1"/>
  <c r="E18" i="3" a="1"/>
  <c r="E18" i="3" s="1"/>
  <c r="D18" i="3" a="1"/>
  <c r="D18" i="3" s="1"/>
  <c r="C18" i="3" a="1"/>
  <c r="C18" i="3" s="1"/>
  <c r="B18" i="3" a="1"/>
  <c r="B18" i="3" s="1"/>
  <c r="K18" i="3" s="1"/>
  <c r="L18" i="3" s="1"/>
  <c r="I17" i="3" a="1"/>
  <c r="I17" i="3" s="1"/>
  <c r="H17" i="3" a="1"/>
  <c r="H17" i="3" s="1"/>
  <c r="G17" i="3" a="1"/>
  <c r="G17" i="3" s="1"/>
  <c r="F17" i="3" a="1"/>
  <c r="F17" i="3" s="1"/>
  <c r="E17" i="3" a="1"/>
  <c r="E17" i="3" s="1"/>
  <c r="D17" i="3" a="1"/>
  <c r="D17" i="3" s="1"/>
  <c r="C17" i="3" a="1"/>
  <c r="C17" i="3" s="1"/>
  <c r="B17" i="3" a="1"/>
  <c r="B17" i="3" s="1"/>
  <c r="K17" i="3" s="1"/>
  <c r="L17" i="3" s="1"/>
  <c r="I16" i="3" a="1"/>
  <c r="I16" i="3" s="1"/>
  <c r="H16" i="3" a="1"/>
  <c r="H16" i="3" s="1"/>
  <c r="G16" i="3" a="1"/>
  <c r="G16" i="3" s="1"/>
  <c r="F16" i="3" a="1"/>
  <c r="F16" i="3" s="1"/>
  <c r="E16" i="3" a="1"/>
  <c r="E16" i="3" s="1"/>
  <c r="D16" i="3" a="1"/>
  <c r="D16" i="3" s="1"/>
  <c r="C16" i="3" a="1"/>
  <c r="C16" i="3" s="1"/>
  <c r="B16" i="3" a="1"/>
  <c r="B16" i="3" s="1"/>
  <c r="K16" i="3" s="1"/>
  <c r="L16" i="3" s="1"/>
  <c r="I15" i="3" a="1"/>
  <c r="I15" i="3" s="1"/>
  <c r="H15" i="3" a="1"/>
  <c r="H15" i="3" s="1"/>
  <c r="G15" i="3" a="1"/>
  <c r="G15" i="3" s="1"/>
  <c r="F15" i="3" a="1"/>
  <c r="F15" i="3" s="1"/>
  <c r="E15" i="3" a="1"/>
  <c r="E15" i="3" s="1"/>
  <c r="D15" i="3" a="1"/>
  <c r="D15" i="3" s="1"/>
  <c r="C15" i="3" a="1"/>
  <c r="C15" i="3" s="1"/>
  <c r="B15" i="3" a="1"/>
  <c r="B15" i="3" s="1"/>
  <c r="K15" i="3" s="1"/>
  <c r="L15" i="3" s="1"/>
  <c r="I14" i="3" a="1"/>
  <c r="I14" i="3" s="1"/>
  <c r="H14" i="3" a="1"/>
  <c r="H14" i="3" s="1"/>
  <c r="G14" i="3" a="1"/>
  <c r="G14" i="3" s="1"/>
  <c r="F14" i="3" a="1"/>
  <c r="F14" i="3" s="1"/>
  <c r="E14" i="3" a="1"/>
  <c r="E14" i="3" s="1"/>
  <c r="D14" i="3" a="1"/>
  <c r="D14" i="3" s="1"/>
  <c r="C14" i="3" a="1"/>
  <c r="C14" i="3" s="1"/>
  <c r="B14" i="3" a="1"/>
  <c r="B14" i="3" s="1"/>
  <c r="K14" i="3" s="1"/>
  <c r="L14" i="3" s="1"/>
  <c r="I13" i="3" a="1"/>
  <c r="I13" i="3" s="1"/>
  <c r="H13" i="3" a="1"/>
  <c r="H13" i="3" s="1"/>
  <c r="G13" i="3" a="1"/>
  <c r="G13" i="3" s="1"/>
  <c r="F13" i="3" a="1"/>
  <c r="F13" i="3" s="1"/>
  <c r="E13" i="3" a="1"/>
  <c r="E13" i="3" s="1"/>
  <c r="D13" i="3" a="1"/>
  <c r="D13" i="3" s="1"/>
  <c r="C13" i="3" a="1"/>
  <c r="C13" i="3" s="1"/>
  <c r="B13" i="3" a="1"/>
  <c r="B13" i="3" s="1"/>
  <c r="K13" i="3" s="1"/>
  <c r="L13" i="3" s="1"/>
  <c r="I12" i="3" a="1"/>
  <c r="I12" i="3" s="1"/>
  <c r="H12" i="3" a="1"/>
  <c r="H12" i="3" s="1"/>
  <c r="G12" i="3" a="1"/>
  <c r="G12" i="3" s="1"/>
  <c r="F12" i="3" a="1"/>
  <c r="F12" i="3" s="1"/>
  <c r="E12" i="3" a="1"/>
  <c r="E12" i="3" s="1"/>
  <c r="D12" i="3" a="1"/>
  <c r="D12" i="3" s="1"/>
  <c r="C12" i="3" a="1"/>
  <c r="C12" i="3" s="1"/>
  <c r="B12" i="3" a="1"/>
  <c r="B12" i="3" s="1"/>
  <c r="K12" i="3" s="1"/>
  <c r="L12" i="3" s="1"/>
  <c r="I11" i="3" a="1"/>
  <c r="I11" i="3" s="1"/>
  <c r="H11" i="3" a="1"/>
  <c r="H11" i="3" s="1"/>
  <c r="G11" i="3" a="1"/>
  <c r="G11" i="3" s="1"/>
  <c r="F11" i="3" a="1"/>
  <c r="F11" i="3" s="1"/>
  <c r="E11" i="3" a="1"/>
  <c r="E11" i="3" s="1"/>
  <c r="D11" i="3" a="1"/>
  <c r="D11" i="3" s="1"/>
  <c r="C11" i="3" a="1"/>
  <c r="C11" i="3" s="1"/>
  <c r="B11" i="3" a="1"/>
  <c r="B11" i="3" s="1"/>
  <c r="K11" i="3" s="1"/>
  <c r="L11" i="3" s="1"/>
  <c r="I10" i="3" a="1"/>
  <c r="I10" i="3" s="1"/>
  <c r="H10" i="3" a="1"/>
  <c r="H10" i="3" s="1"/>
  <c r="G10" i="3" a="1"/>
  <c r="G10" i="3" s="1"/>
  <c r="F10" i="3" a="1"/>
  <c r="F10" i="3" s="1"/>
  <c r="E10" i="3" a="1"/>
  <c r="E10" i="3" s="1"/>
  <c r="D10" i="3" a="1"/>
  <c r="D10" i="3" s="1"/>
  <c r="C10" i="3" a="1"/>
  <c r="C10" i="3" s="1"/>
  <c r="B10" i="3" a="1"/>
  <c r="B10" i="3" s="1"/>
  <c r="K10" i="3" s="1"/>
  <c r="I9" i="3" a="1"/>
  <c r="I9" i="3" s="1"/>
  <c r="H9" i="3" a="1"/>
  <c r="H9" i="3" s="1"/>
  <c r="G9" i="3" a="1"/>
  <c r="G9" i="3" s="1"/>
  <c r="F9" i="3" a="1"/>
  <c r="F9" i="3" s="1"/>
  <c r="E9" i="3" a="1"/>
  <c r="E9" i="3" s="1"/>
  <c r="D9" i="3" a="1"/>
  <c r="D9" i="3" s="1"/>
  <c r="C9" i="3" a="1"/>
  <c r="C9" i="3" s="1"/>
  <c r="B9" i="3" a="1"/>
  <c r="B9" i="3" s="1"/>
  <c r="K9" i="3" s="1"/>
  <c r="I8" i="3" a="1"/>
  <c r="I8" i="3" s="1"/>
  <c r="H8" i="3" a="1"/>
  <c r="H8" i="3" s="1"/>
  <c r="G8" i="3" a="1"/>
  <c r="G8" i="3" s="1"/>
  <c r="F8" i="3" a="1"/>
  <c r="F8" i="3" s="1"/>
  <c r="E8" i="3" a="1"/>
  <c r="E8" i="3" s="1"/>
  <c r="D8" i="3" a="1"/>
  <c r="D8" i="3" s="1"/>
  <c r="C8" i="3" a="1"/>
  <c r="C8" i="3" s="1"/>
  <c r="B8" i="3" a="1"/>
  <c r="B8" i="3" s="1"/>
  <c r="K8" i="3" s="1"/>
  <c r="I7" i="3" a="1"/>
  <c r="I7" i="3" s="1"/>
  <c r="H7" i="3" a="1"/>
  <c r="H7" i="3" s="1"/>
  <c r="G7" i="3" a="1"/>
  <c r="G7" i="3" s="1"/>
  <c r="F7" i="3" a="1"/>
  <c r="F7" i="3" s="1"/>
  <c r="E7" i="3" a="1"/>
  <c r="E7" i="3" s="1"/>
  <c r="D7" i="3" a="1"/>
  <c r="D7" i="3" s="1"/>
  <c r="C7" i="3" a="1"/>
  <c r="C7" i="3" s="1"/>
  <c r="B7" i="3" a="1"/>
  <c r="B7" i="3" s="1"/>
  <c r="K7" i="3" s="1"/>
  <c r="C2" i="3" a="1"/>
  <c r="C2" i="3" s="1"/>
  <c r="B2" i="3" a="1"/>
  <c r="B2" i="3" s="1"/>
  <c r="K12" i="2"/>
  <c r="K11" i="2"/>
  <c r="C10" i="2" a="1"/>
  <c r="C10" i="2" s="1"/>
  <c r="C2" i="2" a="1"/>
  <c r="C2" i="2" s="1"/>
  <c r="B2" i="2" a="1"/>
  <c r="B2" i="2" s="1"/>
  <c r="L21" i="2" s="1"/>
  <c r="B11" i="2" a="1"/>
  <c r="B11" i="2" s="1"/>
  <c r="I21" i="2" a="1"/>
  <c r="I21" i="2" s="1"/>
  <c r="H21" i="2" a="1"/>
  <c r="H21" i="2" s="1"/>
  <c r="G21" i="2" a="1"/>
  <c r="G21" i="2" s="1"/>
  <c r="F21" i="2" a="1"/>
  <c r="F21" i="2" s="1"/>
  <c r="E21" i="2" a="1"/>
  <c r="E21" i="2" s="1"/>
  <c r="D21" i="2" a="1"/>
  <c r="D21" i="2" s="1"/>
  <c r="C21" i="2" a="1"/>
  <c r="C21" i="2" s="1"/>
  <c r="B21" i="2" a="1"/>
  <c r="B21" i="2" s="1"/>
  <c r="K21" i="2" s="1"/>
  <c r="I20" i="2" a="1"/>
  <c r="I20" i="2" s="1"/>
  <c r="H20" i="2" a="1"/>
  <c r="H20" i="2" s="1"/>
  <c r="G20" i="2" a="1"/>
  <c r="G20" i="2" s="1"/>
  <c r="F20" i="2" a="1"/>
  <c r="F20" i="2" s="1"/>
  <c r="E20" i="2" a="1"/>
  <c r="E20" i="2" s="1"/>
  <c r="D20" i="2" a="1"/>
  <c r="D20" i="2" s="1"/>
  <c r="C20" i="2" a="1"/>
  <c r="C20" i="2" s="1"/>
  <c r="B20" i="2" a="1"/>
  <c r="B20" i="2" s="1"/>
  <c r="K20" i="2" s="1"/>
  <c r="I19" i="2" a="1"/>
  <c r="I19" i="2" s="1"/>
  <c r="H19" i="2" a="1"/>
  <c r="H19" i="2" s="1"/>
  <c r="G19" i="2" a="1"/>
  <c r="G19" i="2" s="1"/>
  <c r="F19" i="2" a="1"/>
  <c r="F19" i="2" s="1"/>
  <c r="E19" i="2" a="1"/>
  <c r="E19" i="2" s="1"/>
  <c r="D19" i="2" a="1"/>
  <c r="D19" i="2" s="1"/>
  <c r="C19" i="2" a="1"/>
  <c r="C19" i="2" s="1"/>
  <c r="B19" i="2" a="1"/>
  <c r="B19" i="2" s="1"/>
  <c r="K19" i="2" s="1"/>
  <c r="I18" i="2" a="1"/>
  <c r="I18" i="2" s="1"/>
  <c r="H18" i="2" a="1"/>
  <c r="H18" i="2" s="1"/>
  <c r="G18" i="2" a="1"/>
  <c r="G18" i="2" s="1"/>
  <c r="F18" i="2" a="1"/>
  <c r="F18" i="2" s="1"/>
  <c r="E18" i="2" a="1"/>
  <c r="E18" i="2" s="1"/>
  <c r="D18" i="2" a="1"/>
  <c r="D18" i="2" s="1"/>
  <c r="C18" i="2" a="1"/>
  <c r="C18" i="2" s="1"/>
  <c r="B18" i="2" a="1"/>
  <c r="B18" i="2" s="1"/>
  <c r="K18" i="2" s="1"/>
  <c r="I17" i="2" a="1"/>
  <c r="I17" i="2" s="1"/>
  <c r="H17" i="2" a="1"/>
  <c r="H17" i="2" s="1"/>
  <c r="G17" i="2" a="1"/>
  <c r="G17" i="2" s="1"/>
  <c r="F17" i="2" a="1"/>
  <c r="F17" i="2" s="1"/>
  <c r="E17" i="2" a="1"/>
  <c r="E17" i="2" s="1"/>
  <c r="D17" i="2" a="1"/>
  <c r="D17" i="2" s="1"/>
  <c r="C17" i="2" a="1"/>
  <c r="C17" i="2" s="1"/>
  <c r="B17" i="2" a="1"/>
  <c r="B17" i="2" s="1"/>
  <c r="K17" i="2" s="1"/>
  <c r="I16" i="2" a="1"/>
  <c r="I16" i="2" s="1"/>
  <c r="H16" i="2" a="1"/>
  <c r="H16" i="2" s="1"/>
  <c r="G16" i="2" a="1"/>
  <c r="G16" i="2" s="1"/>
  <c r="F16" i="2" a="1"/>
  <c r="F16" i="2" s="1"/>
  <c r="E16" i="2" a="1"/>
  <c r="E16" i="2" s="1"/>
  <c r="D16" i="2" a="1"/>
  <c r="D16" i="2" s="1"/>
  <c r="C16" i="2" a="1"/>
  <c r="C16" i="2" s="1"/>
  <c r="B16" i="2" a="1"/>
  <c r="B16" i="2" s="1"/>
  <c r="K16" i="2" s="1"/>
  <c r="I15" i="2" a="1"/>
  <c r="I15" i="2" s="1"/>
  <c r="H15" i="2" a="1"/>
  <c r="H15" i="2" s="1"/>
  <c r="G15" i="2" a="1"/>
  <c r="G15" i="2" s="1"/>
  <c r="F15" i="2" a="1"/>
  <c r="F15" i="2" s="1"/>
  <c r="E15" i="2" a="1"/>
  <c r="E15" i="2" s="1"/>
  <c r="D15" i="2" a="1"/>
  <c r="D15" i="2" s="1"/>
  <c r="C15" i="2" a="1"/>
  <c r="C15" i="2" s="1"/>
  <c r="B15" i="2" a="1"/>
  <c r="B15" i="2" s="1"/>
  <c r="K15" i="2" s="1"/>
  <c r="I14" i="2" a="1"/>
  <c r="I14" i="2" s="1"/>
  <c r="H14" i="2" a="1"/>
  <c r="H14" i="2" s="1"/>
  <c r="G14" i="2" a="1"/>
  <c r="G14" i="2" s="1"/>
  <c r="F14" i="2" a="1"/>
  <c r="F14" i="2" s="1"/>
  <c r="E14" i="2" a="1"/>
  <c r="E14" i="2" s="1"/>
  <c r="D14" i="2" a="1"/>
  <c r="D14" i="2" s="1"/>
  <c r="C14" i="2" a="1"/>
  <c r="C14" i="2" s="1"/>
  <c r="B14" i="2" a="1"/>
  <c r="B14" i="2" s="1"/>
  <c r="K14" i="2" s="1"/>
  <c r="I13" i="2" a="1"/>
  <c r="I13" i="2" s="1"/>
  <c r="H13" i="2" a="1"/>
  <c r="H13" i="2" s="1"/>
  <c r="G13" i="2" a="1"/>
  <c r="G13" i="2" s="1"/>
  <c r="F13" i="2" a="1"/>
  <c r="F13" i="2" s="1"/>
  <c r="E13" i="2" a="1"/>
  <c r="E13" i="2" s="1"/>
  <c r="D13" i="2" a="1"/>
  <c r="D13" i="2" s="1"/>
  <c r="C13" i="2" a="1"/>
  <c r="C13" i="2" s="1"/>
  <c r="B13" i="2" a="1"/>
  <c r="B13" i="2" s="1"/>
  <c r="K13" i="2" s="1"/>
  <c r="I12" i="2" a="1"/>
  <c r="I12" i="2" s="1"/>
  <c r="H12" i="2" a="1"/>
  <c r="H12" i="2" s="1"/>
  <c r="G12" i="2" a="1"/>
  <c r="G12" i="2" s="1"/>
  <c r="F12" i="2" a="1"/>
  <c r="F12" i="2" s="1"/>
  <c r="E12" i="2" a="1"/>
  <c r="E12" i="2" s="1"/>
  <c r="D12" i="2" a="1"/>
  <c r="D12" i="2" s="1"/>
  <c r="C12" i="2" a="1"/>
  <c r="C12" i="2" s="1"/>
  <c r="B12" i="2" a="1"/>
  <c r="B12" i="2" s="1"/>
  <c r="I11" i="2" a="1"/>
  <c r="I11" i="2" s="1"/>
  <c r="H11" i="2" a="1"/>
  <c r="H11" i="2" s="1"/>
  <c r="G11" i="2" a="1"/>
  <c r="G11" i="2" s="1"/>
  <c r="F11" i="2" a="1"/>
  <c r="F11" i="2" s="1"/>
  <c r="E11" i="2" a="1"/>
  <c r="E11" i="2" s="1"/>
  <c r="D11" i="2" a="1"/>
  <c r="D11" i="2" s="1"/>
  <c r="C11" i="2" a="1"/>
  <c r="C11" i="2" s="1"/>
  <c r="I10" i="2" a="1"/>
  <c r="I10" i="2" s="1"/>
  <c r="H10" i="2" a="1"/>
  <c r="H10" i="2" s="1"/>
  <c r="G10" i="2" a="1"/>
  <c r="G10" i="2" s="1"/>
  <c r="F10" i="2" a="1"/>
  <c r="F10" i="2" s="1"/>
  <c r="E10" i="2" a="1"/>
  <c r="E10" i="2" s="1"/>
  <c r="D10" i="2" a="1"/>
  <c r="D10" i="2" s="1"/>
  <c r="B10" i="2" a="1"/>
  <c r="B10" i="2" s="1"/>
  <c r="K10" i="2" s="1"/>
  <c r="I9" i="2" a="1"/>
  <c r="I9" i="2" s="1"/>
  <c r="H9" i="2" a="1"/>
  <c r="H9" i="2" s="1"/>
  <c r="G9" i="2" a="1"/>
  <c r="G9" i="2" s="1"/>
  <c r="F9" i="2" a="1"/>
  <c r="F9" i="2" s="1"/>
  <c r="E9" i="2" a="1"/>
  <c r="E9" i="2" s="1"/>
  <c r="D9" i="2" a="1"/>
  <c r="D9" i="2" s="1"/>
  <c r="C9" i="2" a="1"/>
  <c r="C9" i="2" s="1"/>
  <c r="B9" i="2" a="1"/>
  <c r="B9" i="2" s="1"/>
  <c r="K9" i="2" s="1"/>
  <c r="I8" i="2" a="1"/>
  <c r="I8" i="2" s="1"/>
  <c r="H8" i="2" a="1"/>
  <c r="H8" i="2" s="1"/>
  <c r="G8" i="2" a="1"/>
  <c r="G8" i="2" s="1"/>
  <c r="F8" i="2" a="1"/>
  <c r="F8" i="2" s="1"/>
  <c r="E8" i="2" a="1"/>
  <c r="E8" i="2" s="1"/>
  <c r="D8" i="2" a="1"/>
  <c r="D8" i="2" s="1"/>
  <c r="C8" i="2" a="1"/>
  <c r="C8" i="2" s="1"/>
  <c r="B8" i="2" a="1"/>
  <c r="B8" i="2" s="1"/>
  <c r="K8" i="2" s="1"/>
  <c r="I7" i="2" a="1"/>
  <c r="I7" i="2" s="1"/>
  <c r="H7" i="2" a="1"/>
  <c r="H7" i="2" s="1"/>
  <c r="G7" i="2" a="1"/>
  <c r="G7" i="2" s="1"/>
  <c r="F7" i="2" a="1"/>
  <c r="F7" i="2" s="1"/>
  <c r="E7" i="2" a="1"/>
  <c r="E7" i="2" s="1"/>
  <c r="D7" i="2" a="1"/>
  <c r="D7" i="2" s="1"/>
  <c r="C7" i="2" a="1"/>
  <c r="C7" i="2" s="1"/>
  <c r="B7" i="2" a="1"/>
  <c r="B7" i="2" s="1"/>
  <c r="K7" i="2"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G4" i="1" a="1"/>
  <c r="G4" i="1" s="1"/>
  <c r="G5" i="1" a="1"/>
  <c r="G5" i="1" s="1"/>
  <c r="G6" i="1" a="1"/>
  <c r="G6" i="1" s="1"/>
  <c r="G7" i="1" a="1"/>
  <c r="G7" i="1" s="1"/>
  <c r="G8" i="1" a="1"/>
  <c r="G8" i="1" s="1"/>
  <c r="G9" i="1" a="1"/>
  <c r="G9" i="1" s="1"/>
  <c r="G10" i="1" a="1"/>
  <c r="G10" i="1" s="1"/>
  <c r="G11" i="1" a="1"/>
  <c r="G11" i="1" s="1"/>
  <c r="G12" i="1" a="1"/>
  <c r="G12" i="1" s="1"/>
  <c r="G13" i="1" a="1"/>
  <c r="G13" i="1" s="1"/>
  <c r="G14" i="1" a="1"/>
  <c r="G14" i="1"/>
  <c r="G15" i="1" a="1"/>
  <c r="G15" i="1" s="1"/>
  <c r="G16" i="1" a="1"/>
  <c r="G16" i="1" s="1"/>
  <c r="G17" i="1" a="1"/>
  <c r="G17" i="1" s="1"/>
  <c r="G18" i="1" a="1"/>
  <c r="G18"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B4" i="1" a="1"/>
  <c r="B4" i="1" s="1"/>
  <c r="K4" i="1" s="1"/>
  <c r="B5" i="1" a="1"/>
  <c r="B5" i="1" s="1"/>
  <c r="K5" i="1" s="1"/>
  <c r="B6" i="1" a="1"/>
  <c r="B6" i="1" s="1"/>
  <c r="K6" i="1" s="1"/>
  <c r="B7" i="1" a="1"/>
  <c r="B7" i="1" s="1"/>
  <c r="K7" i="1" s="1"/>
  <c r="B8" i="1" a="1"/>
  <c r="B8" i="1" s="1"/>
  <c r="K8" i="1" s="1"/>
  <c r="B9" i="1" a="1"/>
  <c r="B9" i="1" s="1"/>
  <c r="K9" i="1" s="1"/>
  <c r="B10" i="1" a="1"/>
  <c r="B10" i="1" s="1"/>
  <c r="K10" i="1" s="1"/>
  <c r="B11" i="1" a="1"/>
  <c r="B11" i="1" s="1"/>
  <c r="K11" i="1" s="1"/>
  <c r="B12" i="1" a="1"/>
  <c r="B12" i="1" s="1"/>
  <c r="K12" i="1" s="1"/>
  <c r="B13" i="1" a="1"/>
  <c r="B13" i="1" s="1"/>
  <c r="K13" i="1" s="1"/>
  <c r="B14" i="1" a="1"/>
  <c r="B14" i="1" s="1"/>
  <c r="K14" i="1" s="1"/>
  <c r="B15" i="1" a="1"/>
  <c r="B15" i="1" s="1"/>
  <c r="K15" i="1" s="1"/>
  <c r="B16" i="1" a="1"/>
  <c r="B16" i="1" s="1"/>
  <c r="K16" i="1" s="1"/>
  <c r="B17" i="1" a="1"/>
  <c r="B17" i="1" s="1"/>
  <c r="K17" i="1" s="1"/>
  <c r="B18" i="1" a="1"/>
  <c r="B18" i="1" s="1"/>
  <c r="K18" i="1" s="1"/>
  <c r="L9" i="3" l="1"/>
  <c r="L8" i="3"/>
  <c r="L7" i="3"/>
  <c r="L10" i="3"/>
  <c r="L7" i="2"/>
  <c r="L10" i="2"/>
  <c r="L11" i="2"/>
  <c r="L14" i="2"/>
  <c r="L15" i="2"/>
  <c r="L18" i="2"/>
  <c r="L19" i="2"/>
  <c r="L8" i="2"/>
  <c r="L16" i="2"/>
  <c r="L9" i="2"/>
  <c r="L17" i="2"/>
  <c r="L12" i="2"/>
  <c r="L20" i="2"/>
  <c r="L1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3"/>
        </ext>
      </extLst>
    </bk>
    <bk>
      <extLst>
        <ext uri="{3e2802c4-a4d2-4d8b-9148-e3be6c30e623}">
          <xlrd:rvb i="20"/>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<sst xmlns="http://schemas.openxmlformats.org/spreadsheetml/2006/main" count="42" uniqueCount="15">
  <si>
    <t>PEA</t>
  </si>
  <si>
    <t>Item</t>
  </si>
  <si>
    <t>Price</t>
  </si>
  <si>
    <t>Change</t>
  </si>
  <si>
    <t>Low price (56 weeks)</t>
  </si>
  <si>
    <t>Low price</t>
  </si>
  <si>
    <t>High price</t>
  </si>
  <si>
    <t>High price (56 weeks)</t>
  </si>
  <si>
    <t>net volume</t>
  </si>
  <si>
    <t>Department</t>
  </si>
  <si>
    <t>Volume I own</t>
  </si>
  <si>
    <t>Total</t>
  </si>
  <si>
    <t>Devise</t>
  </si>
  <si>
    <t>Total (USD)</t>
  </si>
  <si>
    <t>Total(EUR)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</si>
</sst>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_([$€-2]\ * \(#,##0.00\);_([$€-2]\ * &quot;-&quot;??_);_(@_)"/>
  </numFmts>
  <fonts count="2" x14ac:knownFonts="1">
    <font>
      <sz val="11"/>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164" fontId="0" fillId="0" borderId="1" xfId="0" applyNumberFormat="1" applyBorder="1"/>
    <xf numFmtId="10" fontId="0" fillId="0" borderId="1" xfId="0" applyNumberFormat="1" applyBorder="1"/>
    <xf numFmtId="3" fontId="0" fillId="0" borderId="1" xfId="0" applyNumberFormat="1" applyBorder="1"/>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
  <rv s="0">
    <v>https://www.bing.com/financeapi/forcetrigger?t=ae79f2&amp;q=XPAR%3aACA&amp;form=skydnc</v>
    <v>Learn more on Bing</v>
  </rv>
  <rv s="1">
    <v>fr-FR</v>
    <v>ae79f2</v>
    <v>268435456</v>
    <v>1</v>
    <v>Avec Refinitiv</v>
    <v>0</v>
    <v>1</v>
    <v>CREDIT AGRICOLE SA (XPAR:ACA)</v>
    <v>3</v>
    <v>4</v>
    <v>Finance</v>
    <v>5</v>
    <v>XPAR</v>
    <v>3041031000</v>
    <v>13.015000000000001</v>
    <v>12.12</v>
    <v>1.609</v>
    <v>39259710000</v>
    <v>Euronext Paris</v>
    <v>12.91</v>
    <v>ACA</v>
    <v>45653.708333333336</v>
    <v>Crédit Agricole SA est un groupe bancaire basé en France. La Société exerce des activités de banque de détail en France (Crdit Lyonnais) et à l'étranger. Elle offre des services bancaires et d'assurance à travers un réseau de banques et de succursales régionales et locales. Elle assure la gestion d'actifs, l'assurance et la banque privée, les actifs sous gestion. La Société propose des activités telles que la banque de financement, d'investissement et de marché standard, le financement bancaire spécialisé, les opérations boursières, le conseil en fusions-acquisitions, le capital investissement, etc. Sa banque de détail LCL est organisée en quatre métiers : la banque de détail des particuliers , banque de détail pour les petites entreprises, banque privée et banque d'entreprise. La société propose des produits et services financiers aux particuliers, aux petites entreprises, aux entreprises et aux collectivités locales en France et à l'étranger.</v>
    <v>EUR</v>
    <v>75125</v>
    <v>XPAR</v>
    <v>13.265000000000001</v>
    <v>15.93</v>
    <v>Banking Services</v>
    <v>0</v>
    <v>2.4399999999999998E-2</v>
    <v>0.315</v>
    <v>CREDIT AGRICOLE SA</v>
    <v>CREDIT AGRICOLE SA</v>
    <v>13.02</v>
    <v>6.0364000000000004</v>
    <v>13.225</v>
    <v>12 place des Etats-Unis, Montrouge cedex, MONTROUGE, ILE-DE-FRANCE, 92127 FR</v>
    <v>Bourse</v>
    <v>CREDIT AGRICOLE SA (XPAR:ACA)</v>
    <v>5628882</v>
    <v>5067530</v>
  </rv>
  <rv s="2">
    <v>1</v>
  </rv>
  <rv s="3">
    <v>12</v>
    <v>Prix</v>
    <v>0</v>
  </rv>
  <rv s="3">
    <v>12</v>
    <v>Modification (%)</v>
    <v>0</v>
  </rv>
  <rv s="3">
    <v>12</v>
    <v>Bas depuis 52 semaines</v>
    <v>0</v>
  </rv>
  <rv s="3">
    <v>12</v>
    <v>Bas</v>
    <v>0</v>
  </rv>
  <rv s="3">
    <v>12</v>
    <v>Haut</v>
    <v>0</v>
  </rv>
  <rv s="3">
    <v>12</v>
    <v>Haut depuis 52 semaines</v>
    <v>0</v>
  </rv>
  <rv s="3">
    <v>12</v>
    <v>Volume</v>
    <v>0</v>
  </rv>
  <rv s="3">
    <v>12</v>
    <v>Industrie</v>
    <v>0</v>
  </rv>
  <rv s="4">
    <v>12</v>
    <v>1</v>
  </rv>
  <rv s="5">
    <v>fr-FR</v>
    <v>avyn9c</v>
    <v>268435456</v>
    <v>1</v>
    <v>Avec Refinitiv</v>
    <v>6</v>
    <v>7</v>
    <v>USD/EUR</v>
    <v>8</v>
    <v>9</v>
    <v>Finance</v>
    <v>10</v>
    <v>0.95860000000000001</v>
    <v>0.89170000000000005</v>
    <v>0.95889999999999997</v>
    <v>USDEUR</v>
    <v>USD</v>
    <v>45655.963043981479</v>
    <v>EUR</v>
    <v>0.95930000000000004</v>
    <v>0.96760000000000002</v>
    <v>-5.2139999999999999E-4</v>
    <v>-5.0000000000000001E-4</v>
    <v>US Dollar/Euro FX Cross Rate</v>
    <v>0.95830000000000004</v>
    <v>0.95840000000000003</v>
    <v>Paire de devises</v>
    <v>USD/EUR</v>
  </rv>
  <rv s="2">
    <v>12</v>
  </rv>
  <rv s="0">
    <v>http://en.wikipedia.org/wiki/Public_domain</v>
    <v>Public domain</v>
  </rv>
  <rv s="0">
    <v>http://en.wikipedia.org/wiki/McDonald's</v>
    <v>Wikipedia</v>
  </rv>
  <rv s="6">
    <v>14</v>
    <v>15</v>
  </rv>
  <rv s="7">
    <v>17</v>
    <v>https://www.bing.com/th?id=AMMS_7d8255243964a8970376f8dd41121106&amp;qlt=95</v>
    <v>16</v>
    <v>0</v>
    <v>https://www.bing.com/images/search?form=xlimg&amp;q=mcdonald%27s</v>
    <v>Image of MCDONALD'S CORPORATION</v>
  </rv>
  <rv s="0">
    <v>https://www.bing.com/financeapi/forcetrigger?t=a1xdec&amp;q=XNYS%3aMCD&amp;form=skydnc</v>
    <v>Learn more on Bing</v>
  </rv>
  <rv s="8">
    <v>fr-FR</v>
    <v>a1xdec</v>
    <v>268435456</v>
    <v>1</v>
    <v>Avec Refinitiv</v>
    <v>11</v>
    <v>12</v>
    <v>MCDONALD'S CORPORATION (XNYS:MCD)</v>
    <v>14</v>
    <v>15</v>
    <v>Finance</v>
    <v>16</v>
    <v>XNYS</v>
    <v>716619700</v>
    <v>1964</v>
    <v>292.74</v>
    <v>243.53</v>
    <v>0.73280000000000001</v>
    <v>210413900000</v>
    <v>New York Stock Exchange</v>
    <v>0.26</v>
    <v>8.855E-4</v>
    <v>294.8</v>
    <v>MCD</v>
    <v>45654.035220566409</v>
    <v>McDonald's Corporation est un détaillant de services alimentaires avec plus de 40 000 succursales dans plus de 100 pays. Le secteur de la Société comprend les États-Unis, les marchés exploités à l'international et les marchés agréés et entreprises en développement international. Le segment marchés exploités à l'international comprend les marchés ou les pays dans lesquels la Société exploite et franchise des restaurants, notamment l'Australie, le Canada, la France, l'Allemagne, Italie, Pologne, Espagne et Royaume-Uni. Ce segment est franchisé à plus de 89%. Le segment International Development Licensed Markets &amp; Corporate est composé de titulaires de licence en développement et de marchés affiliés dans le système McDonald's. Ce segment est franchisé à environ 98%. Son menu comprend des hamburgers et des cheeseburgers, le Big Mac, le Quarter Pounder avec fromage, le filet-O-Fish et plusieurs sandwichs au poulet comme le McChicken, le McCrispy et le McSpicy. Environ 95 % des restaurants McDonald's dans le monde sont détenus et exploités par des propriétaires d'entreprises locales indépendantes.</v>
    <v>USD</v>
    <v>150000</v>
    <v>XNYS</v>
    <v>296.47949999999997</v>
    <v>317.89999999999998</v>
    <v>17</v>
    <v>Hotels &amp; Entertainment Services</v>
    <v>18</v>
    <v>-4.0029999999999996E-3</v>
    <v>-1.18</v>
    <v>MCDONALD'S CORPORATION</v>
    <v>MCDONALD'S CORPORATION</v>
    <v>293.33999999999997</v>
    <v>25.775400000000001</v>
    <v>293.62</v>
    <v>293.88</v>
    <v>110 N Carpenter St, CHICAGO, IL, 60607-2104 US</v>
    <v>Bourse</v>
    <v>MCDONALD'S CORPORATION (XNYS:MCD)</v>
    <v>1617399</v>
    <v>3122058</v>
  </rv>
  <rv s="2">
    <v>19</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éviation de change" t="s"/>
    <k n="Actions en circulation"/>
    <k n="Bas"/>
    <k n="Bas depuis 52 semaines"/>
    <k n="Bêta"/>
    <k n="Capitalisation boursière"/>
    <k n="Change" t="s"/>
    <k n="Clôture précédente"/>
    <k n="Code mnémonique" t="s"/>
    <k n="Dernière heure d'échange"/>
    <k n="Description" t="s"/>
    <k n="Devise" t="s"/>
    <k n="Employés"/>
    <k n="ExchangeID" t="s"/>
    <k n="Haut"/>
    <k n="Haut depuis 52 semaines"/>
    <k n="Industrie" t="s"/>
    <k n="LearnMoreOnLink" t="r"/>
    <k n="Modification (%)"/>
    <k n="Modifier"/>
    <k n="Nom" t="s"/>
    <k n="Nom officiel" t="s"/>
    <k n="Ouvrir"/>
    <k n="P/E"/>
    <k n="Prix"/>
    <k n="Sièges sociaux" t="s"/>
    <k n="Type d'instrument" t="s"/>
    <k n="UniqueName" t="s"/>
    <k n="Volume"/>
    <k n="Volume moyen"/>
  </s>
  <s t="_linkedentity">
    <k n="%cvi" t="r"/>
  </s>
  <s t="_error">
    <k n="errorType" t="i"/>
    <k n="field" t="s"/>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Bas"/>
    <k n="Bas depuis 52 semaines"/>
    <k n="Clôture précédente"/>
    <k n="Code mnémonique" t="s"/>
    <k n="De la devise" t="s"/>
    <k n="Dernière heure d'échange"/>
    <k n="Devise" t="s"/>
    <k n="Haut"/>
    <k n="Haut depuis 52 semaines"/>
    <k n="Modification (%)"/>
    <k n="Modifier"/>
    <k n="Nom" t="s"/>
    <k n="Ouvrir"/>
    <k n="Prix"/>
    <k n="Type d'instrument" t="s"/>
    <k n="UniqueName"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Abréviation de change" t="s"/>
    <k n="Actions en circulation"/>
    <k n="Année de constitution"/>
    <k n="Bas"/>
    <k n="Bas depuis 52 semaines"/>
    <k n="Bêta"/>
    <k n="Capitalisation boursière"/>
    <k n="Change" t="s"/>
    <k n="Changement (horaires prolongés)"/>
    <k n="Changement en % (horaires prolongés)"/>
    <k n="Clôture précédente"/>
    <k n="Code mnémonique" t="s"/>
    <k n="Dernière heure d'échange"/>
    <k n="Description" t="s"/>
    <k n="Devise" t="s"/>
    <k n="Employés"/>
    <k n="ExchangeID" t="s"/>
    <k n="Haut"/>
    <k n="Haut depuis 52 semaines"/>
    <k n="Image" t="r"/>
    <k n="Industrie" t="s"/>
    <k n="LearnMoreOnLink" t="r"/>
    <k n="Modification (%)"/>
    <k n="Modifier"/>
    <k n="Nom" t="s"/>
    <k n="Nom officiel" t="s"/>
    <k n="Ouvrir"/>
    <k n="P/E"/>
    <k n="Prix"/>
    <k n="Prix (horaires prolongés)"/>
    <k n="Sièges sociaux" t="s"/>
    <k n="Type d'instrument" t="s"/>
    <k n="UniqueName" t="s"/>
    <k n="Volume"/>
    <k n="Volume moyen"/>
  </s>
</rvStructures>
</file>

<file path=xl/richData/rdsupportingpropertybag.xml><?xml version="1.0" encoding="utf-8"?>
<supportingPropertyBags xmlns="http://schemas.microsoft.com/office/spreadsheetml/2017/richdata2">
  <spbArrays count="3">
    <a count="42">
      <v t="s">%EntityServiceId</v>
      <v t="s">_Format</v>
      <v t="s">%IsRefreshable</v>
      <v t="s">_CanonicalPropertyNames</v>
      <v t="s">%EntityCulture</v>
      <v t="s">%EntityId</v>
      <v t="s">_Icon</v>
      <v t="s">_Display</v>
      <v t="s">Nom</v>
      <v t="s">_SubLabel</v>
      <v t="s">Prix</v>
      <v t="s">Change</v>
      <v t="s">Nom officiel</v>
      <v t="s">Dernière heure d'échange</v>
      <v t="s">Code mnémonique</v>
      <v t="s">Abréviation de change</v>
      <v t="s">Modifier</v>
      <v t="s">Modification (%)</v>
      <v t="s">Devise</v>
      <v t="s">Clôture précédente</v>
      <v t="s">Ouvrir</v>
      <v t="s">Haut</v>
      <v t="s">Bas</v>
      <v t="s">Haut depuis 52 semaines</v>
      <v t="s">Bas depuis 52 semaines</v>
      <v t="s">Volume</v>
      <v t="s">Volume moyen</v>
      <v t="s">Capitalisation boursière</v>
      <v t="s">Bêta</v>
      <v t="s">P/E</v>
      <v t="s">Actions en circulation</v>
      <v t="s">Description</v>
      <v t="s">Employés</v>
      <v t="s">Sièges sociaux</v>
      <v t="s">Industrie</v>
      <v t="s">Type d'instrument</v>
      <v t="s">_Flags</v>
      <v t="s">UniqueName</v>
      <v t="s">_DisplayString</v>
      <v t="s">LearnMoreOnLink</v>
      <v t="s">ExchangeID</v>
      <v t="s">%ProviderInfo</v>
    </a>
    <a count="28">
      <v t="s">%EntityServiceId</v>
      <v t="s">_Format</v>
      <v t="s">%IsRefreshable</v>
      <v t="s">_CanonicalPropertyNames</v>
      <v t="s">%EntityCulture</v>
      <v t="s">%EntityId</v>
      <v t="s">_Icon</v>
      <v t="s">_Display</v>
      <v t="s">Nom</v>
      <v t="s">Prix</v>
      <v t="s">_SubLabel</v>
      <v t="s">Dernière heure d'échange</v>
      <v t="s">Code mnémonique</v>
      <v t="s">Modifier</v>
      <v t="s">Modification (%)</v>
      <v t="s">Devise</v>
      <v t="s">De la devise</v>
      <v t="s">Clôture précédente</v>
      <v t="s">Ouvrir</v>
      <v t="s">Haut</v>
      <v t="s">Bas</v>
      <v t="s">Haut depuis 52 semaines</v>
      <v t="s">Bas depuis 52 semaines</v>
      <v t="s">Type d'instrument</v>
      <v t="s">_Flags</v>
      <v t="s">UniqueName</v>
      <v t="s">_DisplayString</v>
      <v t="s">%ProviderInfo</v>
    </a>
    <a count="47">
      <v t="s">%EntityServiceId</v>
      <v t="s">_Format</v>
      <v t="s">%IsRefreshable</v>
      <v t="s">_CanonicalPropertyNames</v>
      <v t="s">%EntityCulture</v>
      <v t="s">%EntityId</v>
      <v t="s">_Icon</v>
      <v t="s">_Display</v>
      <v t="s">Nom</v>
      <v t="s">_SubLabel</v>
      <v t="s">Prix</v>
      <v t="s">Prix (horaires prolongés)</v>
      <v t="s">Change</v>
      <v t="s">Nom officiel</v>
      <v t="s">Dernière heure d'échange</v>
      <v t="s">Code mnémonique</v>
      <v t="s">Abréviation de change</v>
      <v t="s">Modifier</v>
      <v t="s">Changement (horaires prolongés)</v>
      <v t="s">Modification (%)</v>
      <v t="s">Changement en % (horaires prolongés)</v>
      <v t="s">Devise</v>
      <v t="s">Clôture précédente</v>
      <v t="s">Ouvrir</v>
      <v t="s">Haut</v>
      <v t="s">Bas</v>
      <v t="s">Haut depuis 52 semaines</v>
      <v t="s">Bas depuis 52 semaines</v>
      <v t="s">Volume</v>
      <v t="s">Volume moyen</v>
      <v t="s">Capitalisation boursière</v>
      <v t="s">Bêta</v>
      <v t="s">P/E</v>
      <v t="s">Actions en circulation</v>
      <v t="s">Description</v>
      <v t="s">Employés</v>
      <v t="s">Sièges sociaux</v>
      <v t="s">Industrie</v>
      <v t="s">Type d'instrument</v>
      <v t="s">Année de constitution</v>
      <v t="s">_Flags</v>
      <v t="s">UniqueName</v>
      <v t="s">_DisplayString</v>
      <v t="s">LearnMoreOnLink</v>
      <v t="s">Image</v>
      <v t="s">ExchangeID</v>
      <v t="s">%ProviderInfo</v>
    </a>
  </spbArrays>
  <spbData count="18">
    <spb s="0">
      <v>Low</v>
      <v>Name</v>
      <v>P/E</v>
      <v>Beta</v>
      <v>High</v>
      <v>Price</v>
      <v>Exchange</v>
      <v>Currency</v>
      <v>Open</v>
      <v>Volume</v>
      <v>Employees</v>
      <v>Change</v>
      <v>Industry</v>
      <v>ExchangeID</v>
      <v>UniqueName</v>
      <v>Description</v>
      <v>Official name</v>
      <v>Volume average</v>
      <v>%ProviderInfo</v>
      <v>Headquarters</v>
      <v>Ticker symbol</v>
      <v>LearnMoreOnLink</v>
      <v>Change (%)</v>
      <v>Instrument type</v>
      <v>Previous close</v>
      <v>Exchange abbreviation</v>
      <v>Shares outstanding</v>
      <v>52 week low</v>
      <v>52 week high</v>
      <v>Market cap</v>
      <v>Last trade time</v>
    </spb>
    <spb s="1">
      <v>0</v>
      <v>Name</v>
      <v>LearnMoreOnLink</v>
    </spb>
    <spb s="2">
      <v>0</v>
      <v>0</v>
      <v>0</v>
    </spb>
    <spb s="3">
      <v>2</v>
      <v>2</v>
      <v>2</v>
      <v>2</v>
    </spb>
    <spb s="4">
      <v>1</v>
      <v>2</v>
      <v>3</v>
      <v>3</v>
      <v>1</v>
      <v>1</v>
      <v>1</v>
      <v>4</v>
      <v>4</v>
      <v>1</v>
      <v>4</v>
      <v>5</v>
      <v>6</v>
      <v>1</v>
      <v>4</v>
      <v>1</v>
      <v>1</v>
      <v>7</v>
      <v>8</v>
    </spb>
    <spb s="5">
      <v>Différé de 15 minutes</v>
      <v xml:space="preserve">depuis la clôture précédente </v>
      <v xml:space="preserve">depuis la clôture précédente </v>
      <v>GMT</v>
    </spb>
    <spb s="6">
      <v>Low</v>
      <v>Name</v>
      <v>High</v>
      <v>Price</v>
      <v>Currency</v>
      <v>Open</v>
      <v>Change</v>
      <v>UniqueName</v>
      <v>From currency</v>
      <v>%ProviderInfo</v>
      <v>Ticker symbol</v>
      <v>Change (%)</v>
      <v>Instrument type</v>
      <v>Previous close</v>
      <v>52 week low</v>
      <v>52 week high</v>
      <v>Last trade time</v>
    </spb>
    <spb s="7">
      <v>1</v>
      <v>Name</v>
    </spb>
    <spb s="8">
      <v>2</v>
      <v>2</v>
    </spb>
    <spb s="9">
      <v>1</v>
      <v>2</v>
      <v>1</v>
      <v>1</v>
      <v>1</v>
      <v>1</v>
      <v>5</v>
      <v>6</v>
      <v>1</v>
      <v>1</v>
      <v>1</v>
      <v>8</v>
    </spb>
    <spb s="10">
      <v>GMT</v>
    </spb>
    <spb s="11">
      <v>Low</v>
      <v>Name</v>
      <v>P/E</v>
      <v>Beta</v>
      <v>High</v>
      <v>Price</v>
      <v>Image</v>
      <v>Exchange</v>
      <v>Currency</v>
      <v>Open</v>
      <v>Volume</v>
      <v>Employees</v>
      <v>Change</v>
      <v>Industry</v>
      <v>ExchangeID</v>
      <v>UniqueName</v>
      <v>Description</v>
      <v>Official name</v>
      <v>Volume average</v>
      <v>%ProviderInfo</v>
      <v>Headquarters</v>
      <v>Ticker symbol</v>
      <v>LearnMoreOnLink</v>
      <v>Change (%)</v>
      <v>Instrument type</v>
      <v>Previous close</v>
      <v>Exchange abbreviation</v>
      <v>Year incorporated</v>
      <v>Shares outstanding</v>
      <v>52 week low</v>
      <v>52 week high</v>
      <v>Market cap</v>
      <v>Last trade time</v>
      <v>Price (Extended hours)</v>
      <v>Change (Extended hours)</v>
      <v>Change % (Extended hours)</v>
    </spb>
    <spb s="1">
      <v>2</v>
      <v>Name</v>
      <v>LearnMoreOnLink</v>
    </spb>
    <spb s="12">
      <v>0</v>
      <v>0</v>
    </spb>
    <spb s="13">
      <v>13</v>
      <v>2</v>
      <v>2</v>
      <v>2</v>
      <v>2</v>
    </spb>
    <spb s="14">
      <v>9</v>
      <v>2</v>
      <v>3</v>
      <v>3</v>
      <v>9</v>
      <v>9</v>
      <v>10</v>
      <v>9</v>
      <v>4</v>
      <v>4</v>
      <v>9</v>
      <v>4</v>
      <v>5</v>
      <v>6</v>
      <v>9</v>
      <v>11</v>
      <v>4</v>
      <v>9</v>
      <v>9</v>
      <v>12</v>
      <v>8</v>
      <v>9</v>
      <v>9</v>
      <v>5</v>
    </spb>
    <spb s="15">
      <v xml:space="preserve">à la clôture </v>
      <v xml:space="preserve">depuis la clôture précédente </v>
      <v>Source: Nasdaq</v>
      <v xml:space="preserve">depuis la clôture précédente </v>
      <v>GMT</v>
      <v>Différé de 15 minutes</v>
      <v xml:space="preserve">depuis la clôture </v>
      <v xml:space="preserve">depuis la clôture </v>
    </spb>
    <spb s="16">
      <v>Avec Refinitiv</v>
    </spb>
  </spbData>
</supportingPropertyBags>
</file>

<file path=xl/richData/rdsupportingpropertybagstructure.xml><?xml version="1.0" encoding="utf-8"?>
<spbStructures xmlns="http://schemas.microsoft.com/office/spreadsheetml/2017/richdata2" count="17">
  <s>
    <k n="Bas" t="s"/>
    <k n="Nom" t="s"/>
    <k n="P/E" t="s"/>
    <k n="Bêta" t="s"/>
    <k n="Haut" t="s"/>
    <k n="Prix" t="s"/>
    <k n="Change" t="s"/>
    <k n="Devise" t="s"/>
    <k n="Ouvrir" t="s"/>
    <k n="Volume" t="s"/>
    <k n="Employés" t="s"/>
    <k n="Modifier" t="s"/>
    <k n="Industrie" t="s"/>
    <k n="ExchangeID" t="s"/>
    <k n="UniqueName" t="s"/>
    <k n="Description" t="s"/>
    <k n="Nom officiel" t="s"/>
    <k n="Volume moyen" t="s"/>
    <k n="%ProviderInfo" t="s"/>
    <k n="Sièges sociaux" t="s"/>
    <k n="Code mnémonique" t="s"/>
    <k n="LearnMoreOnLink" t="s"/>
    <k n="Modification (%)" t="s"/>
    <k n="Type d'instrument" t="s"/>
    <k n="Clôture précédente" t="s"/>
    <k n="Abréviation de change" t="s"/>
    <k n="Actions en circulation" t="s"/>
    <k n="Bas depuis 52 semaines" t="s"/>
    <k n="Haut depuis 52 semaines" t="s"/>
    <k n="Capitalisation boursière" t="s"/>
    <k n="Dernière heure d'échange" t="s"/>
  </s>
  <s>
    <k n="^Order" t="spba"/>
    <k n="TitleProperty" t="s"/>
    <k n="SubTitleProperty" t="s"/>
  </s>
  <s>
    <k n="ShowInCardView" t="b"/>
    <k n="ShowInDotNotation" t="b"/>
    <k n="ShowInAutoComplete" t="b"/>
  </s>
  <s>
    <k n="ExchangeID" t="spb"/>
    <k n="UniqueName" t="spb"/>
    <k n="`%ProviderInfo" t="spb"/>
    <k n="LearnMoreOnLink" t="spb"/>
  </s>
  <s>
    <k n="Bas" t="i"/>
    <k n="Nom" t="i"/>
    <k n="P/E" t="i"/>
    <k n="Bêta" t="i"/>
    <k n="Haut" t="i"/>
    <k n="Prix" t="i"/>
    <k n="Ouvrir" t="i"/>
    <k n="Volume" t="i"/>
    <k n="Employés" t="i"/>
    <k n="Modifier" t="i"/>
    <k n="Volume moyen" t="i"/>
    <k n="Modification (%)" t="i"/>
    <k n="`%EntityServiceId" t="i"/>
    <k n="Clôture précédente" t="i"/>
    <k n="Actions en circulation" t="i"/>
    <k n="Bas depuis 52 semaines" t="i"/>
    <k n="Haut depuis 52 semaines" t="i"/>
    <k n="Capitalisation boursière" t="i"/>
    <k n="Dernière heure d'échange" t="i"/>
  </s>
  <s>
    <k n="Prix" t="s"/>
    <k n="Modifier" t="s"/>
    <k n="Modification (%)" t="s"/>
    <k n="Dernière heure d'échange" t="s"/>
  </s>
  <s>
    <k n="Bas" t="s"/>
    <k n="Nom" t="s"/>
    <k n="Haut" t="s"/>
    <k n="Prix" t="s"/>
    <k n="Devise" t="s"/>
    <k n="Ouvrir" t="s"/>
    <k n="Modifier" t="s"/>
    <k n="UniqueName" t="s"/>
    <k n="De la devise" t="s"/>
    <k n="%ProviderInfo" t="s"/>
    <k n="Code mnémonique" t="s"/>
    <k n="Modification (%)" t="s"/>
    <k n="Type d'instrument" t="s"/>
    <k n="Clôture précédente" t="s"/>
    <k n="Bas depuis 52 semaines" t="s"/>
    <k n="Haut depuis 52 semaines" t="s"/>
    <k n="Dernière heure d'échange" t="s"/>
  </s>
  <s>
    <k n="^Order" t="spba"/>
    <k n="TitleProperty" t="s"/>
  </s>
  <s>
    <k n="UniqueName" t="spb"/>
    <k n="`%ProviderInfo" t="spb"/>
  </s>
  <s>
    <k n="Bas" t="i"/>
    <k n="Nom" t="i"/>
    <k n="Haut" t="i"/>
    <k n="Prix" t="i"/>
    <k n="Ouvrir" t="i"/>
    <k n="Modifier" t="i"/>
    <k n="Modification (%)" t="i"/>
    <k n="`%EntityServiceId" t="i"/>
    <k n="Clôture précédente" t="i"/>
    <k n="Bas depuis 52 semaines" t="i"/>
    <k n="Haut depuis 52 semaines" t="i"/>
    <k n="Dernière heure d'échange" t="i"/>
  </s>
  <s>
    <k n="Dernière heure d'échange" t="s"/>
  </s>
  <s>
    <k n="Bas" t="s"/>
    <k n="Nom" t="s"/>
    <k n="P/E" t="s"/>
    <k n="Bêta" t="s"/>
    <k n="Haut" t="s"/>
    <k n="Prix" t="s"/>
    <k n="Image" t="s"/>
    <k n="Change" t="s"/>
    <k n="Devise" t="s"/>
    <k n="Ouvrir" t="s"/>
    <k n="Volume" t="s"/>
    <k n="Employés" t="s"/>
    <k n="Modifier" t="s"/>
    <k n="Industrie" t="s"/>
    <k n="ExchangeID" t="s"/>
    <k n="UniqueName" t="s"/>
    <k n="Description" t="s"/>
    <k n="Nom officiel" t="s"/>
    <k n="Volume moyen" t="s"/>
    <k n="%ProviderInfo" t="s"/>
    <k n="Sièges sociaux" t="s"/>
    <k n="Code mnémonique" t="s"/>
    <k n="LearnMoreOnLink" t="s"/>
    <k n="Modification (%)" t="s"/>
    <k n="Type d'instrument" t="s"/>
    <k n="Clôture précédente" t="s"/>
    <k n="Abréviation de change" t="s"/>
    <k n="Année de constitution" t="s"/>
    <k n="Actions en circulation" t="s"/>
    <k n="Bas depuis 52 semaines" t="s"/>
    <k n="Haut depuis 52 semaines" t="s"/>
    <k n="Capitalisation boursière" t="s"/>
    <k n="Dernière heure d'échange" t="s"/>
    <k n="Prix (horaires prolongés)" t="s"/>
    <k n="Changement (horaires prolongés)" t="s"/>
    <k n="Changement en % (horaires prolongés)" t="s"/>
  </s>
  <s>
    <k n="ShowInDotNotation" t="b"/>
    <k n="ShowInAutoComplete" t="b"/>
  </s>
  <s>
    <k n="Image" t="spb"/>
    <k n="ExchangeID" t="spb"/>
    <k n="UniqueName" t="spb"/>
    <k n="`%ProviderInfo" t="spb"/>
    <k n="LearnMoreOnLink" t="spb"/>
  </s>
  <s>
    <k n="Bas" t="i"/>
    <k n="Nom" t="i"/>
    <k n="P/E" t="i"/>
    <k n="Bêta" t="i"/>
    <k n="Haut" t="i"/>
    <k n="Prix" t="i"/>
    <k n="Image" t="i"/>
    <k n="Ouvrir" t="i"/>
    <k n="Volume" t="i"/>
    <k n="Employés" t="i"/>
    <k n="Modifier" t="i"/>
    <k n="Volume moyen" t="i"/>
    <k n="Modification (%)" t="i"/>
    <k n="`%EntityServiceId" t="i"/>
    <k n="Clôture précédente" t="i"/>
    <k n="Année de constitution" t="i"/>
    <k n="Actions en circulation" t="i"/>
    <k n="Bas depuis 52 semaines" t="i"/>
    <k n="Haut depuis 52 semaines" t="i"/>
    <k n="Capitalisation boursière" t="i"/>
    <k n="Dernière heure d'échange" t="i"/>
    <k n="Prix (horaires prolongés)" t="i"/>
    <k n="Changement (horaires prolongés)" t="i"/>
    <k n="Changement en % (horaires prolongés)" t="i"/>
  </s>
  <s>
    <k n="Prix" t="s"/>
    <k n="Modifier" t="s"/>
    <k n="ExchangeID" t="s"/>
    <k n="Modification (%)" t="s"/>
    <k n="Dernière heure d'échange" t="s"/>
    <k n="Prix (horaires prolongés)" t="s"/>
    <k n="Changement (horaires prolongés)" t="s"/>
    <k n="Changement en % (horaires prolongé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_([$€-x-euro2] * #,##0.00_);_([$€-x-euro2] * (#,##0.00);_([$€-x-euro2] * "-"??_);_(@_)</rpv>
    </rSty>
    <rSty>
      <rpv i="1">1</rpv>
    </rSty>
    <rSty dxfid="5">
      <rpv i="0">#,##0.00</rpv>
    </rSty>
    <rSty dxfid="4">
      <rpv i="0">#,##0</rpv>
    </rSty>
    <rSty dxfid="3"/>
    <rSty dxfid="0">
      <rpv i="0">0.00</rpv>
    </rSty>
    <rSty dxfid="1">
      <rpv i="0">_([$€-x-euro2] * #,##0_);_([$€-x-euro2] * (#,##0);_([$€-x-euro2] * "-"_);_(@_)</rpv>
    </rSty>
    <rSty dxfid="2"/>
    <rSty dxfid="1">
      <rpv i="0">_([$$-en-US]* #,##0.00_);_([$$-en-US]* (#,##0.00);_([$$-en-US]* "-"??_);_(@_)</rpv>
    </rSty>
    <rSty>
      <rpv i="2">1</rpv>
    </rSty>
    <rSty dxfid="6">
      <rpv i="0">0</rpv>
    </rSty>
    <rSty dxfid="1">
      <rpv i="0">_([$$-en-US]* #,##0_);_([$$-en-US]* (#,##0);_([$$-en-US]* "-"_);_(@_)</rpv>
    </rSty>
  </richStyles>
</richStyleSheet>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A86F-29E2-4266-9C8B-EA8A9155ADE4}">
  <dimension ref="A1:L18"/>
  <sheetViews>
    <sheetView tabSelected="1" zoomScale="76" workbookViewId="0">
      <selection activeCell="B16" sqref="B16"/>
    </sheetView>
  </sheetViews>
  <sheetFormatPr baseColWidth="10" defaultRowHeight="14.4" x14ac:dyDescent="0.3"/>
  <cols>
    <col min="1" max="1" width="50" customWidth="1"/>
    <col min="2" max="2" width="11.5546875" customWidth="1"/>
    <col min="3" max="3" width="11.6640625" bestFit="1" customWidth="1"/>
    <col min="4" max="4" width="23.77734375" customWidth="1"/>
    <col min="5" max="6" width="11.6640625" bestFit="1" customWidth="1"/>
    <col min="7" max="7" width="21.6640625" customWidth="1"/>
    <col min="8" max="8" width="13.6640625" bestFit="1" customWidth="1"/>
    <col min="9" max="9" width="23.77734375" customWidth="1"/>
    <col min="10" max="10" width="15.44140625" customWidth="1"/>
    <col min="11" max="11" width="11.6640625" bestFit="1" customWidth="1"/>
  </cols>
  <sheetData>
    <row r="1" spans="1:12" x14ac:dyDescent="0.3">
      <c r="A1" t="s">
        <v>0</v>
      </c>
    </row>
    <row r="3" spans="1:12" ht="15.6" x14ac:dyDescent="0.3">
      <c r="A3" s="2" t="s">
        <v>1</v>
      </c>
      <c r="B3" s="2" t="s">
        <v>2</v>
      </c>
      <c r="C3" s="2" t="s">
        <v>3</v>
      </c>
      <c r="D3" s="2" t="s">
        <v>4</v>
      </c>
      <c r="E3" s="2" t="s">
        <v>5</v>
      </c>
      <c r="F3" s="2" t="s">
        <v>6</v>
      </c>
      <c r="G3" s="2" t="s">
        <v>7</v>
      </c>
      <c r="H3" s="2" t="s">
        <v>8</v>
      </c>
      <c r="I3" s="2" t="s">
        <v>9</v>
      </c>
      <c r="J3" s="2" t="s">
        <v>10</v>
      </c>
      <c r="K3" s="2" t="s">
        <v>11</v>
      </c>
      <c r="L3" s="2"/>
    </row>
    <row r="4" spans="1:12" x14ac:dyDescent="0.3">
      <c r="A4" s="1" t="e" vm="1">
        <v>#VALUE!</v>
      </c>
      <c r="B4" s="3" cm="1">
        <f t="array" aca="1" ref="B4" ca="1">_FV(A4,"Prix")</f>
        <v>13.225</v>
      </c>
      <c r="C4" s="4" cm="1">
        <f t="array" aca="1" ref="C4" ca="1">_FV(A4,"Modification (%)",TRUE)</f>
        <v>2.4399999999999998E-2</v>
      </c>
      <c r="D4" s="3" cm="1">
        <f t="array" aca="1" ref="D4" ca="1">_FV(A4,"Bas depuis 52 semaines",TRUE)</f>
        <v>12.12</v>
      </c>
      <c r="E4" s="3" cm="1">
        <f t="array" aca="1" ref="E4" ca="1">_FV(A4,"Bas")</f>
        <v>13.015000000000001</v>
      </c>
      <c r="F4" s="3" cm="1">
        <f t="array" aca="1" ref="F4" ca="1">_FV(A4,"Haut")</f>
        <v>13.265000000000001</v>
      </c>
      <c r="G4" s="3" cm="1">
        <f t="array" aca="1" ref="G4" ca="1">_FV(A4,"Haut depuis 52 semaines",TRUE)</f>
        <v>15.93</v>
      </c>
      <c r="H4" s="5" cm="1">
        <f t="array" aca="1" ref="H4" ca="1">_FV(A4,"Volume")</f>
        <v>5628882</v>
      </c>
      <c r="I4" s="1" t="str" cm="1">
        <f t="array" aca="1" ref="I4" ca="1">_FV(A4,"Industrie")</f>
        <v>Banking Services</v>
      </c>
      <c r="J4" s="1"/>
      <c r="K4" s="3">
        <f ca="1">J4*B4</f>
        <v>0</v>
      </c>
      <c r="L4" s="1"/>
    </row>
    <row r="5" spans="1:12" x14ac:dyDescent="0.3">
      <c r="A5" s="1"/>
      <c r="B5" s="3" t="e" cm="1" vm="2">
        <f t="array" ref="B5">_FV(A5,"Prix")</f>
        <v>#VALUE!</v>
      </c>
      <c r="C5" s="4" t="e" cm="1" vm="3">
        <f t="array" ref="C5">_FV(A5,"Modification (%)",TRUE)</f>
        <v>#VALUE!</v>
      </c>
      <c r="D5" s="3" t="e" cm="1" vm="4">
        <f t="array" ref="D5">_FV(A5,"Bas depuis 52 semaines",TRUE)</f>
        <v>#VALUE!</v>
      </c>
      <c r="E5" s="3" t="e" cm="1" vm="5">
        <f t="array" ref="E5">_FV(A5,"Bas")</f>
        <v>#VALUE!</v>
      </c>
      <c r="F5" s="3" t="e" cm="1" vm="6">
        <f t="array" ref="F5">_FV(A5,"Haut")</f>
        <v>#VALUE!</v>
      </c>
      <c r="G5" s="3" t="e" cm="1" vm="7">
        <f t="array" ref="G5">_FV(A5,"Haut depuis 52 semaines",TRUE)</f>
        <v>#VALUE!</v>
      </c>
      <c r="H5" s="5" t="e" cm="1" vm="8">
        <f t="array" ref="H5">_FV(A5,"Volume")</f>
        <v>#VALUE!</v>
      </c>
      <c r="I5" s="1" t="e" cm="1" vm="9">
        <f t="array" ref="I5">_FV(A5,"Industrie")</f>
        <v>#VALUE!</v>
      </c>
      <c r="J5" s="1"/>
      <c r="K5" s="3" t="e" vm="10">
        <f t="shared" ref="K5:K18" si="0">J5*B5</f>
        <v>#VALUE!</v>
      </c>
      <c r="L5" s="1"/>
    </row>
    <row r="6" spans="1:12" x14ac:dyDescent="0.3">
      <c r="A6" s="1"/>
      <c r="B6" s="3" t="e" cm="1" vm="2">
        <f t="array" ref="B6">_FV(A6,"Prix")</f>
        <v>#VALUE!</v>
      </c>
      <c r="C6" s="4" t="e" cm="1" vm="3">
        <f t="array" ref="C6">_FV(A6,"Modification (%)",TRUE)</f>
        <v>#VALUE!</v>
      </c>
      <c r="D6" s="3" t="e" cm="1" vm="4">
        <f t="array" ref="D6">_FV(A6,"Bas depuis 52 semaines",TRUE)</f>
        <v>#VALUE!</v>
      </c>
      <c r="E6" s="3" t="e" cm="1" vm="5">
        <f t="array" ref="E6">_FV(A6,"Bas")</f>
        <v>#VALUE!</v>
      </c>
      <c r="F6" s="3" t="e" cm="1" vm="6">
        <f t="array" ref="F6">_FV(A6,"Haut")</f>
        <v>#VALUE!</v>
      </c>
      <c r="G6" s="3" t="e" cm="1" vm="7">
        <f t="array" ref="G6">_FV(A6,"Haut depuis 52 semaines",TRUE)</f>
        <v>#VALUE!</v>
      </c>
      <c r="H6" s="5" t="e" cm="1" vm="8">
        <f t="array" ref="H6">_FV(A6,"Volume")</f>
        <v>#VALUE!</v>
      </c>
      <c r="I6" s="1" t="e" cm="1" vm="9">
        <f t="array" ref="I6">_FV(A6,"Industrie")</f>
        <v>#VALUE!</v>
      </c>
      <c r="J6" s="1"/>
      <c r="K6" s="3" t="e" vm="10">
        <f t="shared" si="0"/>
        <v>#VALUE!</v>
      </c>
      <c r="L6" s="1"/>
    </row>
    <row r="7" spans="1:12" x14ac:dyDescent="0.3">
      <c r="A7" s="1"/>
      <c r="B7" s="3" t="e" cm="1" vm="2">
        <f t="array" ref="B7">_FV(A7,"Prix")</f>
        <v>#VALUE!</v>
      </c>
      <c r="C7" s="4" t="e" cm="1" vm="3">
        <f t="array" ref="C7">_FV(A7,"Modification (%)",TRUE)</f>
        <v>#VALUE!</v>
      </c>
      <c r="D7" s="3" t="e" cm="1" vm="4">
        <f t="array" ref="D7">_FV(A7,"Bas depuis 52 semaines",TRUE)</f>
        <v>#VALUE!</v>
      </c>
      <c r="E7" s="3" t="e" cm="1" vm="5">
        <f t="array" ref="E7">_FV(A7,"Bas")</f>
        <v>#VALUE!</v>
      </c>
      <c r="F7" s="3" t="e" cm="1" vm="6">
        <f t="array" ref="F7">_FV(A7,"Haut")</f>
        <v>#VALUE!</v>
      </c>
      <c r="G7" s="3" t="e" cm="1" vm="7">
        <f t="array" ref="G7">_FV(A7,"Haut depuis 52 semaines",TRUE)</f>
        <v>#VALUE!</v>
      </c>
      <c r="H7" s="5" t="e" cm="1" vm="8">
        <f t="array" ref="H7">_FV(A7,"Volume")</f>
        <v>#VALUE!</v>
      </c>
      <c r="I7" s="1" t="e" cm="1" vm="9">
        <f t="array" ref="I7">_FV(A7,"Industrie")</f>
        <v>#VALUE!</v>
      </c>
      <c r="J7" s="1"/>
      <c r="K7" s="3" t="e" vm="10">
        <f t="shared" si="0"/>
        <v>#VALUE!</v>
      </c>
      <c r="L7" s="1"/>
    </row>
    <row r="8" spans="1:12" x14ac:dyDescent="0.3">
      <c r="A8" s="1"/>
      <c r="B8" s="3" t="e" cm="1" vm="2">
        <f t="array" ref="B8">_FV(A8,"Prix")</f>
        <v>#VALUE!</v>
      </c>
      <c r="C8" s="4" t="e" cm="1" vm="3">
        <f t="array" ref="C8">_FV(A8,"Modification (%)",TRUE)</f>
        <v>#VALUE!</v>
      </c>
      <c r="D8" s="3" t="e" cm="1" vm="4">
        <f t="array" ref="D8">_FV(A8,"Bas depuis 52 semaines",TRUE)</f>
        <v>#VALUE!</v>
      </c>
      <c r="E8" s="3" t="e" cm="1" vm="5">
        <f t="array" ref="E8">_FV(A8,"Bas")</f>
        <v>#VALUE!</v>
      </c>
      <c r="F8" s="3" t="e" cm="1" vm="6">
        <f t="array" ref="F8">_FV(A8,"Haut")</f>
        <v>#VALUE!</v>
      </c>
      <c r="G8" s="3" t="e" cm="1" vm="7">
        <f t="array" ref="G8">_FV(A8,"Haut depuis 52 semaines",TRUE)</f>
        <v>#VALUE!</v>
      </c>
      <c r="H8" s="5" t="e" cm="1" vm="8">
        <f t="array" ref="H8">_FV(A8,"Volume")</f>
        <v>#VALUE!</v>
      </c>
      <c r="I8" s="1" t="e" cm="1" vm="9">
        <f t="array" ref="I8">_FV(A8,"Industrie")</f>
        <v>#VALUE!</v>
      </c>
      <c r="J8" s="1"/>
      <c r="K8" s="3" t="e" vm="10">
        <f t="shared" si="0"/>
        <v>#VALUE!</v>
      </c>
      <c r="L8" s="1"/>
    </row>
    <row r="9" spans="1:12" x14ac:dyDescent="0.3">
      <c r="A9" s="1"/>
      <c r="B9" s="3" t="e" cm="1" vm="2">
        <f t="array" ref="B9">_FV(A9,"Prix")</f>
        <v>#VALUE!</v>
      </c>
      <c r="C9" s="4" t="e" cm="1" vm="3">
        <f t="array" ref="C9">_FV(A9,"Modification (%)",TRUE)</f>
        <v>#VALUE!</v>
      </c>
      <c r="D9" s="3" t="e" cm="1" vm="4">
        <f t="array" ref="D9">_FV(A9,"Bas depuis 52 semaines",TRUE)</f>
        <v>#VALUE!</v>
      </c>
      <c r="E9" s="3" t="e" cm="1" vm="5">
        <f t="array" ref="E9">_FV(A9,"Bas")</f>
        <v>#VALUE!</v>
      </c>
      <c r="F9" s="3" t="e" cm="1" vm="6">
        <f t="array" ref="F9">_FV(A9,"Haut")</f>
        <v>#VALUE!</v>
      </c>
      <c r="G9" s="3" t="e" cm="1" vm="7">
        <f t="array" ref="G9">_FV(A9,"Haut depuis 52 semaines",TRUE)</f>
        <v>#VALUE!</v>
      </c>
      <c r="H9" s="5" t="e" cm="1" vm="8">
        <f t="array" ref="H9">_FV(A9,"Volume")</f>
        <v>#VALUE!</v>
      </c>
      <c r="I9" s="1" t="e" cm="1" vm="9">
        <f t="array" ref="I9">_FV(A9,"Industrie")</f>
        <v>#VALUE!</v>
      </c>
      <c r="J9" s="1"/>
      <c r="K9" s="3" t="e" vm="10">
        <f t="shared" si="0"/>
        <v>#VALUE!</v>
      </c>
      <c r="L9" s="1"/>
    </row>
    <row r="10" spans="1:12" x14ac:dyDescent="0.3">
      <c r="A10" s="1"/>
      <c r="B10" s="3" t="e" cm="1" vm="2">
        <f t="array" ref="B10">_FV(A10,"Prix")</f>
        <v>#VALUE!</v>
      </c>
      <c r="C10" s="4" t="e" cm="1" vm="3">
        <f t="array" ref="C10">_FV(A10,"Modification (%)",TRUE)</f>
        <v>#VALUE!</v>
      </c>
      <c r="D10" s="3" t="e" cm="1" vm="4">
        <f t="array" ref="D10">_FV(A10,"Bas depuis 52 semaines",TRUE)</f>
        <v>#VALUE!</v>
      </c>
      <c r="E10" s="3" t="e" cm="1" vm="5">
        <f t="array" ref="E10">_FV(A10,"Bas")</f>
        <v>#VALUE!</v>
      </c>
      <c r="F10" s="3" t="e" cm="1" vm="6">
        <f t="array" ref="F10">_FV(A10,"Haut")</f>
        <v>#VALUE!</v>
      </c>
      <c r="G10" s="3" t="e" cm="1" vm="7">
        <f t="array" ref="G10">_FV(A10,"Haut depuis 52 semaines",TRUE)</f>
        <v>#VALUE!</v>
      </c>
      <c r="H10" s="5" t="e" cm="1" vm="8">
        <f t="array" ref="H10">_FV(A10,"Volume")</f>
        <v>#VALUE!</v>
      </c>
      <c r="I10" s="1" t="e" cm="1" vm="9">
        <f t="array" ref="I10">_FV(A10,"Industrie")</f>
        <v>#VALUE!</v>
      </c>
      <c r="J10" s="1"/>
      <c r="K10" s="3" t="e" vm="10">
        <f t="shared" si="0"/>
        <v>#VALUE!</v>
      </c>
      <c r="L10" s="1"/>
    </row>
    <row r="11" spans="1:12" x14ac:dyDescent="0.3">
      <c r="A11" s="1"/>
      <c r="B11" s="3" t="e" cm="1" vm="2">
        <f t="array" ref="B11">_FV(A11,"Prix")</f>
        <v>#VALUE!</v>
      </c>
      <c r="C11" s="4" t="e" cm="1" vm="3">
        <f t="array" ref="C11">_FV(A11,"Modification (%)",TRUE)</f>
        <v>#VALUE!</v>
      </c>
      <c r="D11" s="3" t="e" cm="1" vm="4">
        <f t="array" ref="D11">_FV(A11,"Bas depuis 52 semaines",TRUE)</f>
        <v>#VALUE!</v>
      </c>
      <c r="E11" s="3" t="e" cm="1" vm="5">
        <f t="array" ref="E11">_FV(A11,"Bas")</f>
        <v>#VALUE!</v>
      </c>
      <c r="F11" s="3" t="e" cm="1" vm="6">
        <f t="array" ref="F11">_FV(A11,"Haut")</f>
        <v>#VALUE!</v>
      </c>
      <c r="G11" s="3" t="e" cm="1" vm="7">
        <f t="array" ref="G11">_FV(A11,"Haut depuis 52 semaines",TRUE)</f>
        <v>#VALUE!</v>
      </c>
      <c r="H11" s="5" t="e" cm="1" vm="8">
        <f t="array" ref="H11">_FV(A11,"Volume")</f>
        <v>#VALUE!</v>
      </c>
      <c r="I11" s="1" t="e" cm="1" vm="9">
        <f t="array" ref="I11">_FV(A11,"Industrie")</f>
        <v>#VALUE!</v>
      </c>
      <c r="J11" s="1"/>
      <c r="K11" s="3" t="e" vm="10">
        <f t="shared" si="0"/>
        <v>#VALUE!</v>
      </c>
      <c r="L11" s="1"/>
    </row>
    <row r="12" spans="1:12" x14ac:dyDescent="0.3">
      <c r="A12" s="1"/>
      <c r="B12" s="3" t="e" cm="1" vm="2">
        <f t="array" ref="B12">_FV(A12,"Prix")</f>
        <v>#VALUE!</v>
      </c>
      <c r="C12" s="4" t="e" cm="1" vm="3">
        <f t="array" ref="C12">_FV(A12,"Modification (%)",TRUE)</f>
        <v>#VALUE!</v>
      </c>
      <c r="D12" s="3" t="e" cm="1" vm="4">
        <f t="array" ref="D12">_FV(A12,"Bas depuis 52 semaines",TRUE)</f>
        <v>#VALUE!</v>
      </c>
      <c r="E12" s="3" t="e" cm="1" vm="5">
        <f t="array" ref="E12">_FV(A12,"Bas")</f>
        <v>#VALUE!</v>
      </c>
      <c r="F12" s="3" t="e" cm="1" vm="6">
        <f t="array" ref="F12">_FV(A12,"Haut")</f>
        <v>#VALUE!</v>
      </c>
      <c r="G12" s="3" t="e" cm="1" vm="7">
        <f t="array" ref="G12">_FV(A12,"Haut depuis 52 semaines",TRUE)</f>
        <v>#VALUE!</v>
      </c>
      <c r="H12" s="5" t="e" cm="1" vm="8">
        <f t="array" ref="H12">_FV(A12,"Volume")</f>
        <v>#VALUE!</v>
      </c>
      <c r="I12" s="1" t="e" cm="1" vm="9">
        <f t="array" ref="I12">_FV(A12,"Industrie")</f>
        <v>#VALUE!</v>
      </c>
      <c r="J12" s="1"/>
      <c r="K12" s="3" t="e" vm="10">
        <f t="shared" si="0"/>
        <v>#VALUE!</v>
      </c>
      <c r="L12" s="1"/>
    </row>
    <row r="13" spans="1:12" x14ac:dyDescent="0.3">
      <c r="A13" s="1"/>
      <c r="B13" s="1" t="e" cm="1" vm="2">
        <f t="array" ref="B13">_FV(A13,"Prix")</f>
        <v>#VALUE!</v>
      </c>
      <c r="C13" s="1" t="e" cm="1" vm="3">
        <f t="array" ref="C13">_FV(A13,"Modification (%)",TRUE)</f>
        <v>#VALUE!</v>
      </c>
      <c r="D13" s="1" t="e" cm="1" vm="4">
        <f t="array" ref="D13">_FV(A13,"Bas depuis 52 semaines",TRUE)</f>
        <v>#VALUE!</v>
      </c>
      <c r="E13" s="1" t="e" cm="1" vm="5">
        <f t="array" ref="E13">_FV(A13,"Bas")</f>
        <v>#VALUE!</v>
      </c>
      <c r="F13" s="1" t="e" cm="1" vm="6">
        <f t="array" ref="F13">_FV(A13,"Haut")</f>
        <v>#VALUE!</v>
      </c>
      <c r="G13" s="1" t="e" cm="1" vm="7">
        <f t="array" ref="G13">_FV(A13,"Haut depuis 52 semaines",TRUE)</f>
        <v>#VALUE!</v>
      </c>
      <c r="H13" s="1" t="e" cm="1" vm="8">
        <f t="array" ref="H13">_FV(A13,"Volume")</f>
        <v>#VALUE!</v>
      </c>
      <c r="I13" s="1" t="e" cm="1" vm="9">
        <f t="array" ref="I13">_FV(A13,"Industrie")</f>
        <v>#VALUE!</v>
      </c>
      <c r="J13" s="1"/>
      <c r="K13" s="3" t="e" vm="10">
        <f t="shared" si="0"/>
        <v>#VALUE!</v>
      </c>
      <c r="L13" s="1"/>
    </row>
    <row r="14" spans="1:12" x14ac:dyDescent="0.3">
      <c r="A14" s="1"/>
      <c r="B14" s="1" t="e" cm="1" vm="2">
        <f t="array" ref="B14">_FV(A14,"Prix")</f>
        <v>#VALUE!</v>
      </c>
      <c r="C14" s="1" t="e" cm="1" vm="3">
        <f t="array" ref="C14">_FV(A14,"Modification (%)",TRUE)</f>
        <v>#VALUE!</v>
      </c>
      <c r="D14" s="1" t="e" cm="1" vm="4">
        <f t="array" ref="D14">_FV(A14,"Bas depuis 52 semaines",TRUE)</f>
        <v>#VALUE!</v>
      </c>
      <c r="E14" s="1" t="e" cm="1" vm="5">
        <f t="array" ref="E14">_FV(A14,"Bas")</f>
        <v>#VALUE!</v>
      </c>
      <c r="F14" s="1" t="e" cm="1" vm="6">
        <f t="array" ref="F14">_FV(A14,"Haut")</f>
        <v>#VALUE!</v>
      </c>
      <c r="G14" s="1" t="e" cm="1" vm="7">
        <f t="array" ref="G14">_FV(A14,"Haut depuis 52 semaines",TRUE)</f>
        <v>#VALUE!</v>
      </c>
      <c r="H14" s="1" t="e" cm="1" vm="8">
        <f t="array" ref="H14">_FV(A14,"Volume")</f>
        <v>#VALUE!</v>
      </c>
      <c r="I14" s="1" t="e" cm="1" vm="9">
        <f t="array" ref="I14">_FV(A14,"Industrie")</f>
        <v>#VALUE!</v>
      </c>
      <c r="J14" s="1"/>
      <c r="K14" s="3" t="e" vm="10">
        <f t="shared" si="0"/>
        <v>#VALUE!</v>
      </c>
      <c r="L14" s="1"/>
    </row>
    <row r="15" spans="1:12" x14ac:dyDescent="0.3">
      <c r="A15" s="1"/>
      <c r="B15" s="1" t="e" cm="1" vm="2">
        <f t="array" ref="B15">_FV(A15,"Prix")</f>
        <v>#VALUE!</v>
      </c>
      <c r="C15" s="1" t="e" cm="1" vm="3">
        <f t="array" ref="C15">_FV(A15,"Modification (%)",TRUE)</f>
        <v>#VALUE!</v>
      </c>
      <c r="D15" s="1" t="e" cm="1" vm="4">
        <f t="array" ref="D15">_FV(A15,"Bas depuis 52 semaines",TRUE)</f>
        <v>#VALUE!</v>
      </c>
      <c r="E15" s="1" t="e" cm="1" vm="5">
        <f t="array" ref="E15">_FV(A15,"Bas")</f>
        <v>#VALUE!</v>
      </c>
      <c r="F15" s="1" t="e" cm="1" vm="6">
        <f t="array" ref="F15">_FV(A15,"Haut")</f>
        <v>#VALUE!</v>
      </c>
      <c r="G15" s="1" t="e" cm="1" vm="7">
        <f t="array" ref="G15">_FV(A15,"Haut depuis 52 semaines",TRUE)</f>
        <v>#VALUE!</v>
      </c>
      <c r="H15" s="1" t="e" cm="1" vm="8">
        <f t="array" ref="H15">_FV(A15,"Volume")</f>
        <v>#VALUE!</v>
      </c>
      <c r="I15" s="1" t="e" cm="1" vm="9">
        <f t="array" ref="I15">_FV(A15,"Industrie")</f>
        <v>#VALUE!</v>
      </c>
      <c r="J15" s="1"/>
      <c r="K15" s="3" t="e" vm="10">
        <f t="shared" si="0"/>
        <v>#VALUE!</v>
      </c>
      <c r="L15" s="1"/>
    </row>
    <row r="16" spans="1:12" x14ac:dyDescent="0.3">
      <c r="A16" s="1"/>
      <c r="B16" s="1" t="e" cm="1" vm="2">
        <f t="array" ref="B16">_FV(A16,"Prix")</f>
        <v>#VALUE!</v>
      </c>
      <c r="C16" s="1" t="e" cm="1" vm="3">
        <f t="array" ref="C16">_FV(A16,"Modification (%)",TRUE)</f>
        <v>#VALUE!</v>
      </c>
      <c r="D16" s="1" t="e" cm="1" vm="4">
        <f t="array" ref="D16">_FV(A16,"Bas depuis 52 semaines",TRUE)</f>
        <v>#VALUE!</v>
      </c>
      <c r="E16" s="1" t="e" cm="1" vm="5">
        <f t="array" ref="E16">_FV(A16,"Bas")</f>
        <v>#VALUE!</v>
      </c>
      <c r="F16" s="1" t="e" cm="1" vm="6">
        <f t="array" ref="F16">_FV(A16,"Haut")</f>
        <v>#VALUE!</v>
      </c>
      <c r="G16" s="1" t="e" cm="1" vm="7">
        <f t="array" ref="G16">_FV(A16,"Haut depuis 52 semaines",TRUE)</f>
        <v>#VALUE!</v>
      </c>
      <c r="H16" s="1" t="e" cm="1" vm="8">
        <f t="array" ref="H16">_FV(A16,"Volume")</f>
        <v>#VALUE!</v>
      </c>
      <c r="I16" s="1" t="e" cm="1" vm="9">
        <f t="array" ref="I16">_FV(A16,"Industrie")</f>
        <v>#VALUE!</v>
      </c>
      <c r="J16" s="1"/>
      <c r="K16" s="3" t="e" vm="10">
        <f t="shared" si="0"/>
        <v>#VALUE!</v>
      </c>
      <c r="L16" s="1"/>
    </row>
    <row r="17" spans="1:12" x14ac:dyDescent="0.3">
      <c r="A17" s="1"/>
      <c r="B17" s="1" t="e" cm="1" vm="2">
        <f t="array" ref="B17">_FV(A17,"Prix")</f>
        <v>#VALUE!</v>
      </c>
      <c r="C17" s="1" t="e" cm="1" vm="3">
        <f t="array" ref="C17">_FV(A17,"Modification (%)",TRUE)</f>
        <v>#VALUE!</v>
      </c>
      <c r="D17" s="1" t="e" cm="1" vm="4">
        <f t="array" ref="D17">_FV(A17,"Bas depuis 52 semaines",TRUE)</f>
        <v>#VALUE!</v>
      </c>
      <c r="E17" s="1" t="e" cm="1" vm="5">
        <f t="array" ref="E17">_FV(A17,"Bas")</f>
        <v>#VALUE!</v>
      </c>
      <c r="F17" s="1" t="e" cm="1" vm="6">
        <f t="array" ref="F17">_FV(A17,"Haut")</f>
        <v>#VALUE!</v>
      </c>
      <c r="G17" s="1" t="e" cm="1" vm="7">
        <f t="array" ref="G17">_FV(A17,"Haut depuis 52 semaines",TRUE)</f>
        <v>#VALUE!</v>
      </c>
      <c r="H17" s="1" t="e" cm="1" vm="8">
        <f t="array" ref="H17">_FV(A17,"Volume")</f>
        <v>#VALUE!</v>
      </c>
      <c r="I17" s="1" t="e" cm="1" vm="9">
        <f t="array" ref="I17">_FV(A17,"Industrie")</f>
        <v>#VALUE!</v>
      </c>
      <c r="J17" s="1"/>
      <c r="K17" s="3" t="e" vm="10">
        <f t="shared" si="0"/>
        <v>#VALUE!</v>
      </c>
      <c r="L17" s="1"/>
    </row>
    <row r="18" spans="1:12" x14ac:dyDescent="0.3">
      <c r="A18" s="1"/>
      <c r="B18" s="1" t="e" cm="1" vm="2">
        <f t="array" ref="B18">_FV(A18,"Prix")</f>
        <v>#VALUE!</v>
      </c>
      <c r="C18" s="1" t="e" cm="1" vm="3">
        <f t="array" ref="C18">_FV(A18,"Modification (%)",TRUE)</f>
        <v>#VALUE!</v>
      </c>
      <c r="D18" s="1" t="e" cm="1" vm="4">
        <f t="array" ref="D18">_FV(A18,"Bas depuis 52 semaines",TRUE)</f>
        <v>#VALUE!</v>
      </c>
      <c r="E18" s="1" t="e" cm="1" vm="5">
        <f t="array" ref="E18">_FV(A18,"Bas")</f>
        <v>#VALUE!</v>
      </c>
      <c r="F18" s="1" t="e" cm="1" vm="6">
        <f t="array" ref="F18">_FV(A18,"Haut")</f>
        <v>#VALUE!</v>
      </c>
      <c r="G18" s="1" t="e" cm="1" vm="7">
        <f t="array" ref="G18">_FV(A18,"Haut depuis 52 semaines",TRUE)</f>
        <v>#VALUE!</v>
      </c>
      <c r="H18" s="1" t="e" cm="1" vm="8">
        <f t="array" ref="H18">_FV(A18,"Volume")</f>
        <v>#VALUE!</v>
      </c>
      <c r="I18" s="1" t="e" cm="1" vm="9">
        <f t="array" ref="I18">_FV(A18,"Industrie")</f>
        <v>#VALUE!</v>
      </c>
      <c r="J18" s="1"/>
      <c r="K18" s="3" t="e" vm="10">
        <f t="shared" si="0"/>
        <v>#VALUE!</v>
      </c>
      <c r="L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1C89-0FE8-40F7-81BD-18F93DBCE1D1}">
  <dimension ref="A1:L21"/>
  <sheetViews>
    <sheetView topLeftCell="A2" zoomScale="72" workbookViewId="0">
      <selection activeCell="E27" sqref="E27"/>
    </sheetView>
  </sheetViews>
  <sheetFormatPr baseColWidth="10" defaultRowHeight="14.4" x14ac:dyDescent="0.3"/>
  <cols>
    <col min="1" max="1" width="69.21875" customWidth="1"/>
    <col min="4" max="4" width="21.21875" customWidth="1"/>
    <col min="7" max="7" width="20.44140625" customWidth="1"/>
    <col min="9" max="9" width="27.44140625" customWidth="1"/>
    <col min="10" max="10" width="14.88671875" customWidth="1"/>
  </cols>
  <sheetData>
    <row r="1" spans="1:12" ht="15.6" x14ac:dyDescent="0.3">
      <c r="A1" s="2" t="s">
        <v>12</v>
      </c>
      <c r="B1" s="2" t="s">
        <v>2</v>
      </c>
      <c r="C1" s="2" t="s">
        <v>3</v>
      </c>
    </row>
    <row r="2" spans="1:12" x14ac:dyDescent="0.3">
      <c r="A2" s="1" t="e" vm="11">
        <v>#VALUE!</v>
      </c>
      <c r="B2" s="3" cm="1">
        <f t="array" aca="1" ref="B2" ca="1">_FV(A2,"Prix")</f>
        <v>0.95840000000000003</v>
      </c>
      <c r="C2" s="4" cm="1">
        <f t="array" aca="1" ref="C2" ca="1">_FV(A2,"Modification (%)",TRUE)</f>
        <v>-5.2139999999999999E-4</v>
      </c>
    </row>
    <row r="3" spans="1:12" x14ac:dyDescent="0.3">
      <c r="A3" s="1"/>
      <c r="B3" s="1"/>
      <c r="C3" s="1"/>
    </row>
    <row r="4" spans="1:12" x14ac:dyDescent="0.3">
      <c r="A4" s="1"/>
      <c r="B4" s="1"/>
      <c r="C4" s="1"/>
    </row>
    <row r="6" spans="1:12" ht="15.6" x14ac:dyDescent="0.3">
      <c r="A6" s="2" t="s">
        <v>1</v>
      </c>
      <c r="B6" s="2" t="s">
        <v>2</v>
      </c>
      <c r="C6" s="2" t="s">
        <v>3</v>
      </c>
      <c r="D6" s="2" t="s">
        <v>4</v>
      </c>
      <c r="E6" s="2" t="s">
        <v>5</v>
      </c>
      <c r="F6" s="2" t="s">
        <v>6</v>
      </c>
      <c r="G6" s="2" t="s">
        <v>7</v>
      </c>
      <c r="H6" s="2" t="s">
        <v>8</v>
      </c>
      <c r="I6" s="2" t="s">
        <v>9</v>
      </c>
      <c r="J6" s="2" t="s">
        <v>10</v>
      </c>
      <c r="K6" s="2" t="s">
        <v>13</v>
      </c>
      <c r="L6" s="2" t="s">
        <v>14</v>
      </c>
    </row>
    <row r="7" spans="1:12" x14ac:dyDescent="0.3">
      <c r="A7" s="1" t="e" vm="12">
        <v>#VALUE!</v>
      </c>
      <c r="B7" s="3" cm="1">
        <f t="array" aca="1" ref="B7" ca="1">_FV(A7,"Prix")</f>
        <v>293.62</v>
      </c>
      <c r="C7" s="4" cm="1">
        <f t="array" aca="1" ref="C7" ca="1">_FV(A7,"Modification (%)",TRUE)</f>
        <v>-4.0029999999999996E-3</v>
      </c>
      <c r="D7" s="3" cm="1">
        <f t="array" aca="1" ref="D7" ca="1">_FV(A7,"Bas depuis 52 semaines",TRUE)</f>
        <v>243.53</v>
      </c>
      <c r="E7" s="3" cm="1">
        <f t="array" aca="1" ref="E7" ca="1">_FV(A7,"Bas")</f>
        <v>292.74</v>
      </c>
      <c r="F7" s="3" cm="1">
        <f t="array" aca="1" ref="F7" ca="1">_FV(A7,"Haut")</f>
        <v>296.47949999999997</v>
      </c>
      <c r="G7" s="3" cm="1">
        <f t="array" aca="1" ref="G7" ca="1">_FV(A7,"Haut depuis 52 semaines",TRUE)</f>
        <v>317.89999999999998</v>
      </c>
      <c r="H7" s="5" cm="1">
        <f t="array" aca="1" ref="H7" ca="1">_FV(A7,"Volume")</f>
        <v>1617399</v>
      </c>
      <c r="I7" s="1" t="str" cm="1">
        <f t="array" aca="1" ref="I7" ca="1">_FV(A7,"Industrie")</f>
        <v>Hotels &amp; Entertainment Services</v>
      </c>
      <c r="J7" s="1"/>
      <c r="K7" s="3">
        <f ca="1">J7*B7</f>
        <v>0</v>
      </c>
      <c r="L7" s="1">
        <f ca="1">B2*K7</f>
        <v>0</v>
      </c>
    </row>
    <row r="8" spans="1:12" x14ac:dyDescent="0.3">
      <c r="A8" s="1"/>
      <c r="B8" s="3" t="e" cm="1" vm="2">
        <f t="array" ref="B8">_FV(A8,"Prix")</f>
        <v>#VALUE!</v>
      </c>
      <c r="C8" s="4" t="e" cm="1" vm="3">
        <f t="array" ref="C8">_FV(A8,"Modification (%)",TRUE)</f>
        <v>#VALUE!</v>
      </c>
      <c r="D8" s="3" t="e" cm="1" vm="4">
        <f t="array" ref="D8">_FV(A8,"Bas depuis 52 semaines",TRUE)</f>
        <v>#VALUE!</v>
      </c>
      <c r="E8" s="3" t="e" cm="1" vm="5">
        <f t="array" ref="E8">_FV(A8,"Bas")</f>
        <v>#VALUE!</v>
      </c>
      <c r="F8" s="3" t="e" cm="1" vm="6">
        <f t="array" ref="F8">_FV(A8,"Haut")</f>
        <v>#VALUE!</v>
      </c>
      <c r="G8" s="3" t="e" cm="1" vm="7">
        <f t="array" ref="G8">_FV(A8,"Haut depuis 52 semaines",TRUE)</f>
        <v>#VALUE!</v>
      </c>
      <c r="H8" s="5" t="e" cm="1" vm="8">
        <f t="array" ref="H8">_FV(A8,"Volume")</f>
        <v>#VALUE!</v>
      </c>
      <c r="I8" s="1" t="e" cm="1" vm="9">
        <f t="array" ref="I8">_FV(A8,"Industrie")</f>
        <v>#VALUE!</v>
      </c>
      <c r="J8" s="1"/>
      <c r="K8" s="3" t="e" vm="10">
        <f t="shared" ref="K8:K21" si="0">J8*B8</f>
        <v>#VALUE!</v>
      </c>
      <c r="L8" s="1" t="e" vm="10">
        <f ca="1">B2*K8</f>
        <v>#VALUE!</v>
      </c>
    </row>
    <row r="9" spans="1:12" x14ac:dyDescent="0.3">
      <c r="A9" s="1"/>
      <c r="B9" s="3" t="e" cm="1" vm="2">
        <f t="array" ref="B9">_FV(A9,"Prix")</f>
        <v>#VALUE!</v>
      </c>
      <c r="C9" s="4" t="e" cm="1" vm="3">
        <f t="array" ref="C9">_FV(A9,"Modification (%)",TRUE)</f>
        <v>#VALUE!</v>
      </c>
      <c r="D9" s="3" t="e" cm="1" vm="4">
        <f t="array" ref="D9">_FV(A9,"Bas depuis 52 semaines",TRUE)</f>
        <v>#VALUE!</v>
      </c>
      <c r="E9" s="3" t="e" cm="1" vm="5">
        <f t="array" ref="E9">_FV(A9,"Bas")</f>
        <v>#VALUE!</v>
      </c>
      <c r="F9" s="3" t="e" cm="1" vm="6">
        <f t="array" ref="F9">_FV(A9,"Haut")</f>
        <v>#VALUE!</v>
      </c>
      <c r="G9" s="3" t="e" cm="1" vm="7">
        <f t="array" ref="G9">_FV(A9,"Haut depuis 52 semaines",TRUE)</f>
        <v>#VALUE!</v>
      </c>
      <c r="H9" s="5" t="e" cm="1" vm="8">
        <f t="array" ref="H9">_FV(A9,"Volume")</f>
        <v>#VALUE!</v>
      </c>
      <c r="I9" s="1" t="e" cm="1" vm="9">
        <f t="array" ref="I9">_FV(A9,"Industrie")</f>
        <v>#VALUE!</v>
      </c>
      <c r="J9" s="1"/>
      <c r="K9" s="3" t="e" vm="10">
        <f t="shared" si="0"/>
        <v>#VALUE!</v>
      </c>
      <c r="L9" s="1" t="e" vm="10">
        <f ca="1">B2*K9</f>
        <v>#VALUE!</v>
      </c>
    </row>
    <row r="10" spans="1:12" x14ac:dyDescent="0.3">
      <c r="A10" s="1"/>
      <c r="B10" s="3" t="e" cm="1" vm="2">
        <f t="array" ref="B10">_FV(A10,"Prix")</f>
        <v>#VALUE!</v>
      </c>
      <c r="C10" s="4" t="e" cm="1" vm="3">
        <f t="array" ref="C10">_FV(A10,"Modification (%)",TRUE)</f>
        <v>#VALUE!</v>
      </c>
      <c r="D10" s="3" t="e" cm="1" vm="4">
        <f t="array" ref="D10">_FV(A10,"Bas depuis 52 semaines",TRUE)</f>
        <v>#VALUE!</v>
      </c>
      <c r="E10" s="3" t="e" cm="1" vm="5">
        <f t="array" ref="E10">_FV(A10,"Bas")</f>
        <v>#VALUE!</v>
      </c>
      <c r="F10" s="3" t="e" cm="1" vm="6">
        <f t="array" ref="F10">_FV(A10,"Haut")</f>
        <v>#VALUE!</v>
      </c>
      <c r="G10" s="3" t="e" cm="1" vm="7">
        <f t="array" ref="G10">_FV(A10,"Haut depuis 52 semaines",TRUE)</f>
        <v>#VALUE!</v>
      </c>
      <c r="H10" s="5" t="e" cm="1" vm="8">
        <f t="array" ref="H10">_FV(A10,"Volume")</f>
        <v>#VALUE!</v>
      </c>
      <c r="I10" s="1" t="e" cm="1" vm="9">
        <f t="array" ref="I10">_FV(A10,"Industrie")</f>
        <v>#VALUE!</v>
      </c>
      <c r="J10" s="1"/>
      <c r="K10" s="3" t="e" vm="10">
        <f t="shared" si="0"/>
        <v>#VALUE!</v>
      </c>
      <c r="L10" s="1" t="e" vm="10">
        <f ca="1">B2*K10</f>
        <v>#VALUE!</v>
      </c>
    </row>
    <row r="11" spans="1:12" x14ac:dyDescent="0.3">
      <c r="A11" s="1"/>
      <c r="B11" s="3" t="e" cm="1" vm="2">
        <f t="array" ref="B11">_FV(A11,"Prix")</f>
        <v>#VALUE!</v>
      </c>
      <c r="C11" s="4" t="e" cm="1" vm="3">
        <f t="array" ref="C11">_FV(A11,"Modification (%)",TRUE)</f>
        <v>#VALUE!</v>
      </c>
      <c r="D11" s="3" t="e" cm="1" vm="4">
        <f t="array" ref="D11">_FV(A11,"Bas depuis 52 semaines",TRUE)</f>
        <v>#VALUE!</v>
      </c>
      <c r="E11" s="3" t="e" cm="1" vm="5">
        <f t="array" ref="E11">_FV(A11,"Bas")</f>
        <v>#VALUE!</v>
      </c>
      <c r="F11" s="3" t="e" cm="1" vm="6">
        <f t="array" ref="F11">_FV(A11,"Haut")</f>
        <v>#VALUE!</v>
      </c>
      <c r="G11" s="3" t="e" cm="1" vm="7">
        <f t="array" ref="G11">_FV(A11,"Haut depuis 52 semaines",TRUE)</f>
        <v>#VALUE!</v>
      </c>
      <c r="H11" s="5" t="e" cm="1" vm="8">
        <f t="array" ref="H11">_FV(A11,"Volume")</f>
        <v>#VALUE!</v>
      </c>
      <c r="I11" s="1" t="e" cm="1" vm="9">
        <f t="array" ref="I11">_FV(A11,"Industrie")</f>
        <v>#VALUE!</v>
      </c>
      <c r="J11" s="1"/>
      <c r="K11" s="6" t="e" vm="10">
        <f>J11*B11</f>
        <v>#VALUE!</v>
      </c>
      <c r="L11" s="1" t="e" vm="10">
        <f ca="1">K11*B2</f>
        <v>#VALUE!</v>
      </c>
    </row>
    <row r="12" spans="1:12" x14ac:dyDescent="0.3">
      <c r="A12" s="1"/>
      <c r="B12" s="3" t="e" cm="1" vm="2">
        <f t="array" ref="B12">_FV(A12,"Prix")</f>
        <v>#VALUE!</v>
      </c>
      <c r="C12" s="4" t="e" cm="1" vm="3">
        <f t="array" ref="C12">_FV(A12,"Modification (%)",TRUE)</f>
        <v>#VALUE!</v>
      </c>
      <c r="D12" s="3" t="e" cm="1" vm="4">
        <f t="array" ref="D12">_FV(A12,"Bas depuis 52 semaines",TRUE)</f>
        <v>#VALUE!</v>
      </c>
      <c r="E12" s="3" t="e" cm="1" vm="5">
        <f t="array" ref="E12">_FV(A12,"Bas")</f>
        <v>#VALUE!</v>
      </c>
      <c r="F12" s="3" t="e" cm="1" vm="6">
        <f t="array" ref="F12">_FV(A12,"Haut")</f>
        <v>#VALUE!</v>
      </c>
      <c r="G12" s="3" t="e" cm="1" vm="7">
        <f t="array" ref="G12">_FV(A12,"Haut depuis 52 semaines",TRUE)</f>
        <v>#VALUE!</v>
      </c>
      <c r="H12" s="5" t="e" cm="1" vm="8">
        <f t="array" ref="H12">_FV(A12,"Volume")</f>
        <v>#VALUE!</v>
      </c>
      <c r="I12" s="1" t="e" cm="1" vm="9">
        <f t="array" ref="I12">_FV(A12,"Industrie")</f>
        <v>#VALUE!</v>
      </c>
      <c r="J12" s="1"/>
      <c r="K12" s="6" t="e" vm="10">
        <f>J12*B12</f>
        <v>#VALUE!</v>
      </c>
      <c r="L12" s="1" t="e" vm="10">
        <f ca="1">K12*B2</f>
        <v>#VALUE!</v>
      </c>
    </row>
    <row r="13" spans="1:12" x14ac:dyDescent="0.3">
      <c r="A13" s="1"/>
      <c r="B13" s="3" t="e" cm="1" vm="2">
        <f t="array" ref="B13">_FV(A13,"Prix")</f>
        <v>#VALUE!</v>
      </c>
      <c r="C13" s="4" t="e" cm="1" vm="3">
        <f t="array" ref="C13">_FV(A13,"Modification (%)",TRUE)</f>
        <v>#VALUE!</v>
      </c>
      <c r="D13" s="3" t="e" cm="1" vm="4">
        <f t="array" ref="D13">_FV(A13,"Bas depuis 52 semaines",TRUE)</f>
        <v>#VALUE!</v>
      </c>
      <c r="E13" s="3" t="e" cm="1" vm="5">
        <f t="array" ref="E13">_FV(A13,"Bas")</f>
        <v>#VALUE!</v>
      </c>
      <c r="F13" s="3" t="e" cm="1" vm="6">
        <f t="array" ref="F13">_FV(A13,"Haut")</f>
        <v>#VALUE!</v>
      </c>
      <c r="G13" s="3" t="e" cm="1" vm="7">
        <f t="array" ref="G13">_FV(A13,"Haut depuis 52 semaines",TRUE)</f>
        <v>#VALUE!</v>
      </c>
      <c r="H13" s="5" t="e" cm="1" vm="8">
        <f t="array" ref="H13">_FV(A13,"Volume")</f>
        <v>#VALUE!</v>
      </c>
      <c r="I13" s="1" t="e" cm="1" vm="9">
        <f t="array" ref="I13">_FV(A13,"Industrie")</f>
        <v>#VALUE!</v>
      </c>
      <c r="J13" s="1"/>
      <c r="K13" s="3" t="e" vm="10">
        <f t="shared" si="0"/>
        <v>#VALUE!</v>
      </c>
      <c r="L13" s="1" t="e" vm="10">
        <f ca="1">K13*B2</f>
        <v>#VALUE!</v>
      </c>
    </row>
    <row r="14" spans="1:12" x14ac:dyDescent="0.3">
      <c r="A14" s="1"/>
      <c r="B14" s="3" t="e" cm="1" vm="2">
        <f t="array" ref="B14">_FV(A14,"Prix")</f>
        <v>#VALUE!</v>
      </c>
      <c r="C14" s="4" t="e" cm="1" vm="3">
        <f t="array" ref="C14">_FV(A14,"Modification (%)",TRUE)</f>
        <v>#VALUE!</v>
      </c>
      <c r="D14" s="3" t="e" cm="1" vm="4">
        <f t="array" ref="D14">_FV(A14,"Bas depuis 52 semaines",TRUE)</f>
        <v>#VALUE!</v>
      </c>
      <c r="E14" s="3" t="e" cm="1" vm="5">
        <f t="array" ref="E14">_FV(A14,"Bas")</f>
        <v>#VALUE!</v>
      </c>
      <c r="F14" s="3" t="e" cm="1" vm="6">
        <f t="array" ref="F14">_FV(A14,"Haut")</f>
        <v>#VALUE!</v>
      </c>
      <c r="G14" s="3" t="e" cm="1" vm="7">
        <f t="array" ref="G14">_FV(A14,"Haut depuis 52 semaines",TRUE)</f>
        <v>#VALUE!</v>
      </c>
      <c r="H14" s="5" t="e" cm="1" vm="8">
        <f t="array" ref="H14">_FV(A14,"Volume")</f>
        <v>#VALUE!</v>
      </c>
      <c r="I14" s="1" t="e" cm="1" vm="9">
        <f t="array" ref="I14">_FV(A14,"Industrie")</f>
        <v>#VALUE!</v>
      </c>
      <c r="J14" s="1"/>
      <c r="K14" s="3" t="e" vm="10">
        <f t="shared" si="0"/>
        <v>#VALUE!</v>
      </c>
      <c r="L14" s="1" t="e" vm="10">
        <f ca="1">K14*B2</f>
        <v>#VALUE!</v>
      </c>
    </row>
    <row r="15" spans="1:12" x14ac:dyDescent="0.3">
      <c r="A15" s="1"/>
      <c r="B15" s="3" t="e" cm="1" vm="2">
        <f t="array" ref="B15">_FV(A15,"Prix")</f>
        <v>#VALUE!</v>
      </c>
      <c r="C15" s="4" t="e" cm="1" vm="3">
        <f t="array" ref="C15">_FV(A15,"Modification (%)",TRUE)</f>
        <v>#VALUE!</v>
      </c>
      <c r="D15" s="3" t="e" cm="1" vm="4">
        <f t="array" ref="D15">_FV(A15,"Bas depuis 52 semaines",TRUE)</f>
        <v>#VALUE!</v>
      </c>
      <c r="E15" s="3" t="e" cm="1" vm="5">
        <f t="array" ref="E15">_FV(A15,"Bas")</f>
        <v>#VALUE!</v>
      </c>
      <c r="F15" s="3" t="e" cm="1" vm="6">
        <f t="array" ref="F15">_FV(A15,"Haut")</f>
        <v>#VALUE!</v>
      </c>
      <c r="G15" s="3" t="e" cm="1" vm="7">
        <f t="array" ref="G15">_FV(A15,"Haut depuis 52 semaines",TRUE)</f>
        <v>#VALUE!</v>
      </c>
      <c r="H15" s="5" t="e" cm="1" vm="8">
        <f t="array" ref="H15">_FV(A15,"Volume")</f>
        <v>#VALUE!</v>
      </c>
      <c r="I15" s="1" t="e" cm="1" vm="9">
        <f t="array" ref="I15">_FV(A15,"Industrie")</f>
        <v>#VALUE!</v>
      </c>
      <c r="J15" s="1"/>
      <c r="K15" s="3" t="e" vm="10">
        <f t="shared" si="0"/>
        <v>#VALUE!</v>
      </c>
      <c r="L15" s="1" t="e" vm="10">
        <f ca="1">K15*B2</f>
        <v>#VALUE!</v>
      </c>
    </row>
    <row r="16" spans="1:12" x14ac:dyDescent="0.3">
      <c r="A16" s="1"/>
      <c r="B16" s="1" t="e" cm="1" vm="2">
        <f t="array" ref="B16">_FV(A16,"Prix")</f>
        <v>#VALUE!</v>
      </c>
      <c r="C16" s="1" t="e" cm="1" vm="3">
        <f t="array" ref="C16">_FV(A16,"Modification (%)",TRUE)</f>
        <v>#VALUE!</v>
      </c>
      <c r="D16" s="1" t="e" cm="1" vm="4">
        <f t="array" ref="D16">_FV(A16,"Bas depuis 52 semaines",TRUE)</f>
        <v>#VALUE!</v>
      </c>
      <c r="E16" s="1" t="e" cm="1" vm="5">
        <f t="array" ref="E16">_FV(A16,"Bas")</f>
        <v>#VALUE!</v>
      </c>
      <c r="F16" s="1" t="e" cm="1" vm="6">
        <f t="array" ref="F16">_FV(A16,"Haut")</f>
        <v>#VALUE!</v>
      </c>
      <c r="G16" s="1" t="e" cm="1" vm="7">
        <f t="array" ref="G16">_FV(A16,"Haut depuis 52 semaines",TRUE)</f>
        <v>#VALUE!</v>
      </c>
      <c r="H16" s="1" t="e" cm="1" vm="8">
        <f t="array" ref="H16">_FV(A16,"Volume")</f>
        <v>#VALUE!</v>
      </c>
      <c r="I16" s="1" t="e" cm="1" vm="9">
        <f t="array" ref="I16">_FV(A16,"Industrie")</f>
        <v>#VALUE!</v>
      </c>
      <c r="J16" s="1"/>
      <c r="K16" s="3" t="e" vm="10">
        <f t="shared" si="0"/>
        <v>#VALUE!</v>
      </c>
      <c r="L16" s="1" t="e" vm="10">
        <f ca="1">K16*B2</f>
        <v>#VALUE!</v>
      </c>
    </row>
    <row r="17" spans="1:12" x14ac:dyDescent="0.3">
      <c r="A17" s="1"/>
      <c r="B17" s="1" t="e" cm="1" vm="2">
        <f t="array" ref="B17">_FV(A17,"Prix")</f>
        <v>#VALUE!</v>
      </c>
      <c r="C17" s="1" t="e" cm="1" vm="3">
        <f t="array" ref="C17">_FV(A17,"Modification (%)",TRUE)</f>
        <v>#VALUE!</v>
      </c>
      <c r="D17" s="1" t="e" cm="1" vm="4">
        <f t="array" ref="D17">_FV(A17,"Bas depuis 52 semaines",TRUE)</f>
        <v>#VALUE!</v>
      </c>
      <c r="E17" s="1" t="e" cm="1" vm="5">
        <f t="array" ref="E17">_FV(A17,"Bas")</f>
        <v>#VALUE!</v>
      </c>
      <c r="F17" s="1" t="e" cm="1" vm="6">
        <f t="array" ref="F17">_FV(A17,"Haut")</f>
        <v>#VALUE!</v>
      </c>
      <c r="G17" s="1" t="e" cm="1" vm="7">
        <f t="array" ref="G17">_FV(A17,"Haut depuis 52 semaines",TRUE)</f>
        <v>#VALUE!</v>
      </c>
      <c r="H17" s="1" t="e" cm="1" vm="8">
        <f t="array" ref="H17">_FV(A17,"Volume")</f>
        <v>#VALUE!</v>
      </c>
      <c r="I17" s="1" t="e" cm="1" vm="9">
        <f t="array" ref="I17">_FV(A17,"Industrie")</f>
        <v>#VALUE!</v>
      </c>
      <c r="J17" s="1"/>
      <c r="K17" s="3" t="e" vm="10">
        <f t="shared" si="0"/>
        <v>#VALUE!</v>
      </c>
      <c r="L17" s="1" t="e" vm="10">
        <f ca="1">K17*B2</f>
        <v>#VALUE!</v>
      </c>
    </row>
    <row r="18" spans="1:12" x14ac:dyDescent="0.3">
      <c r="A18" s="1"/>
      <c r="B18" s="1" t="e" cm="1" vm="2">
        <f t="array" ref="B18">_FV(A18,"Prix")</f>
        <v>#VALUE!</v>
      </c>
      <c r="C18" s="1" t="e" cm="1" vm="3">
        <f t="array" ref="C18">_FV(A18,"Modification (%)",TRUE)</f>
        <v>#VALUE!</v>
      </c>
      <c r="D18" s="1" t="e" cm="1" vm="4">
        <f t="array" ref="D18">_FV(A18,"Bas depuis 52 semaines",TRUE)</f>
        <v>#VALUE!</v>
      </c>
      <c r="E18" s="1" t="e" cm="1" vm="5">
        <f t="array" ref="E18">_FV(A18,"Bas")</f>
        <v>#VALUE!</v>
      </c>
      <c r="F18" s="1" t="e" cm="1" vm="6">
        <f t="array" ref="F18">_FV(A18,"Haut")</f>
        <v>#VALUE!</v>
      </c>
      <c r="G18" s="1" t="e" cm="1" vm="7">
        <f t="array" ref="G18">_FV(A18,"Haut depuis 52 semaines",TRUE)</f>
        <v>#VALUE!</v>
      </c>
      <c r="H18" s="1" t="e" cm="1" vm="8">
        <f t="array" ref="H18">_FV(A18,"Volume")</f>
        <v>#VALUE!</v>
      </c>
      <c r="I18" s="1" t="e" cm="1" vm="9">
        <f t="array" ref="I18">_FV(A18,"Industrie")</f>
        <v>#VALUE!</v>
      </c>
      <c r="J18" s="1"/>
      <c r="K18" s="3" t="e" vm="10">
        <f t="shared" si="0"/>
        <v>#VALUE!</v>
      </c>
      <c r="L18" s="1" t="e" vm="10">
        <f ca="1">K18*B2</f>
        <v>#VALUE!</v>
      </c>
    </row>
    <row r="19" spans="1:12" x14ac:dyDescent="0.3">
      <c r="A19" s="1"/>
      <c r="B19" s="1" t="e" cm="1" vm="2">
        <f t="array" ref="B19">_FV(A19,"Prix")</f>
        <v>#VALUE!</v>
      </c>
      <c r="C19" s="1" t="e" cm="1" vm="3">
        <f t="array" ref="C19">_FV(A19,"Modification (%)",TRUE)</f>
        <v>#VALUE!</v>
      </c>
      <c r="D19" s="1" t="e" cm="1" vm="4">
        <f t="array" ref="D19">_FV(A19,"Bas depuis 52 semaines",TRUE)</f>
        <v>#VALUE!</v>
      </c>
      <c r="E19" s="1" t="e" cm="1" vm="5">
        <f t="array" ref="E19">_FV(A19,"Bas")</f>
        <v>#VALUE!</v>
      </c>
      <c r="F19" s="1" t="e" cm="1" vm="6">
        <f t="array" ref="F19">_FV(A19,"Haut")</f>
        <v>#VALUE!</v>
      </c>
      <c r="G19" s="1" t="e" cm="1" vm="7">
        <f t="array" ref="G19">_FV(A19,"Haut depuis 52 semaines",TRUE)</f>
        <v>#VALUE!</v>
      </c>
      <c r="H19" s="1" t="e" cm="1" vm="8">
        <f t="array" ref="H19">_FV(A19,"Volume")</f>
        <v>#VALUE!</v>
      </c>
      <c r="I19" s="1" t="e" cm="1" vm="9">
        <f t="array" ref="I19">_FV(A19,"Industrie")</f>
        <v>#VALUE!</v>
      </c>
      <c r="J19" s="1"/>
      <c r="K19" s="3" t="e" vm="10">
        <f t="shared" si="0"/>
        <v>#VALUE!</v>
      </c>
      <c r="L19" s="1" t="e" vm="10">
        <f ca="1">K19*B2</f>
        <v>#VALUE!</v>
      </c>
    </row>
    <row r="20" spans="1:12" x14ac:dyDescent="0.3">
      <c r="A20" s="1"/>
      <c r="B20" s="1" t="e" cm="1" vm="2">
        <f t="array" ref="B20">_FV(A20,"Prix")</f>
        <v>#VALUE!</v>
      </c>
      <c r="C20" s="1" t="e" cm="1" vm="3">
        <f t="array" ref="C20">_FV(A20,"Modification (%)",TRUE)</f>
        <v>#VALUE!</v>
      </c>
      <c r="D20" s="1" t="e" cm="1" vm="4">
        <f t="array" ref="D20">_FV(A20,"Bas depuis 52 semaines",TRUE)</f>
        <v>#VALUE!</v>
      </c>
      <c r="E20" s="1" t="e" cm="1" vm="5">
        <f t="array" ref="E20">_FV(A20,"Bas")</f>
        <v>#VALUE!</v>
      </c>
      <c r="F20" s="1" t="e" cm="1" vm="6">
        <f t="array" ref="F20">_FV(A20,"Haut")</f>
        <v>#VALUE!</v>
      </c>
      <c r="G20" s="1" t="e" cm="1" vm="7">
        <f t="array" ref="G20">_FV(A20,"Haut depuis 52 semaines",TRUE)</f>
        <v>#VALUE!</v>
      </c>
      <c r="H20" s="1" t="e" cm="1" vm="8">
        <f t="array" ref="H20">_FV(A20,"Volume")</f>
        <v>#VALUE!</v>
      </c>
      <c r="I20" s="1" t="e" cm="1" vm="9">
        <f t="array" ref="I20">_FV(A20,"Industrie")</f>
        <v>#VALUE!</v>
      </c>
      <c r="J20" s="1"/>
      <c r="K20" s="3" t="e" vm="10">
        <f t="shared" si="0"/>
        <v>#VALUE!</v>
      </c>
      <c r="L20" s="1" t="e" vm="10">
        <f ca="1">K20*B2</f>
        <v>#VALUE!</v>
      </c>
    </row>
    <row r="21" spans="1:12" x14ac:dyDescent="0.3">
      <c r="A21" s="1"/>
      <c r="B21" s="1" t="e" cm="1" vm="2">
        <f t="array" ref="B21">_FV(A21,"Prix")</f>
        <v>#VALUE!</v>
      </c>
      <c r="C21" s="1" t="e" cm="1" vm="3">
        <f t="array" ref="C21">_FV(A21,"Modification (%)",TRUE)</f>
        <v>#VALUE!</v>
      </c>
      <c r="D21" s="1" t="e" cm="1" vm="4">
        <f t="array" ref="D21">_FV(A21,"Bas depuis 52 semaines",TRUE)</f>
        <v>#VALUE!</v>
      </c>
      <c r="E21" s="1" t="e" cm="1" vm="5">
        <f t="array" ref="E21">_FV(A21,"Bas")</f>
        <v>#VALUE!</v>
      </c>
      <c r="F21" s="1" t="e" cm="1" vm="6">
        <f t="array" ref="F21">_FV(A21,"Haut")</f>
        <v>#VALUE!</v>
      </c>
      <c r="G21" s="1" t="e" cm="1" vm="7">
        <f t="array" ref="G21">_FV(A21,"Haut depuis 52 semaines",TRUE)</f>
        <v>#VALUE!</v>
      </c>
      <c r="H21" s="1" t="e" cm="1" vm="8">
        <f t="array" ref="H21">_FV(A21,"Volume")</f>
        <v>#VALUE!</v>
      </c>
      <c r="I21" s="1" t="e" cm="1" vm="9">
        <f t="array" ref="I21">_FV(A21,"Industrie")</f>
        <v>#VALUE!</v>
      </c>
      <c r="J21" s="1"/>
      <c r="K21" s="3" t="e" vm="10">
        <f t="shared" si="0"/>
        <v>#VALUE!</v>
      </c>
      <c r="L21" s="1" t="e" vm="10">
        <f ca="1">K21*B2</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305D-EB14-4181-AFF8-61D555A491CC}">
  <dimension ref="A1:L21"/>
  <sheetViews>
    <sheetView workbookViewId="0">
      <selection activeCell="A7" sqref="A7"/>
    </sheetView>
  </sheetViews>
  <sheetFormatPr baseColWidth="10" defaultRowHeight="14.4" x14ac:dyDescent="0.3"/>
  <cols>
    <col min="1" max="1" width="52.33203125" customWidth="1"/>
    <col min="4" max="4" width="21.109375" customWidth="1"/>
    <col min="7" max="7" width="24.6640625" customWidth="1"/>
    <col min="10" max="10" width="36.77734375" customWidth="1"/>
  </cols>
  <sheetData>
    <row r="1" spans="1:12" ht="15.6" x14ac:dyDescent="0.3">
      <c r="A1" s="2" t="s">
        <v>12</v>
      </c>
      <c r="B1" s="2" t="s">
        <v>2</v>
      </c>
      <c r="C1" s="2" t="s">
        <v>3</v>
      </c>
    </row>
    <row r="2" spans="1:12" x14ac:dyDescent="0.3">
      <c r="A2" s="1" t="e" vm="11">
        <v>#VALUE!</v>
      </c>
      <c r="B2" s="3" cm="1">
        <f t="array" aca="1" ref="B2" ca="1">_FV(A2,"Prix")</f>
        <v>0.95840000000000003</v>
      </c>
      <c r="C2" s="4" cm="1">
        <f t="array" aca="1" ref="C2" ca="1">_FV(A2,"Modification (%)",TRUE)</f>
        <v>-5.2139999999999999E-4</v>
      </c>
    </row>
    <row r="3" spans="1:12" x14ac:dyDescent="0.3">
      <c r="A3" s="1"/>
      <c r="B3" s="1"/>
      <c r="C3" s="1"/>
    </row>
    <row r="4" spans="1:12" x14ac:dyDescent="0.3">
      <c r="A4" s="1"/>
      <c r="B4" s="1"/>
      <c r="C4" s="1"/>
    </row>
    <row r="6" spans="1:12" ht="15.6" x14ac:dyDescent="0.3">
      <c r="A6" s="2" t="s">
        <v>1</v>
      </c>
      <c r="B6" s="2" t="s">
        <v>2</v>
      </c>
      <c r="C6" s="2" t="s">
        <v>3</v>
      </c>
      <c r="D6" s="2" t="s">
        <v>4</v>
      </c>
      <c r="E6" s="2" t="s">
        <v>5</v>
      </c>
      <c r="F6" s="2" t="s">
        <v>6</v>
      </c>
      <c r="G6" s="2" t="s">
        <v>7</v>
      </c>
      <c r="H6" s="2" t="s">
        <v>8</v>
      </c>
      <c r="I6" s="2" t="s">
        <v>9</v>
      </c>
      <c r="J6" s="2" t="s">
        <v>10</v>
      </c>
      <c r="K6" s="2" t="s">
        <v>13</v>
      </c>
      <c r="L6" s="2" t="s">
        <v>14</v>
      </c>
    </row>
    <row r="7" spans="1:12" x14ac:dyDescent="0.3">
      <c r="A7" s="1"/>
      <c r="B7" s="3" t="e" cm="1" vm="2">
        <f t="array" ref="B7">_FV(A7,"Prix")</f>
        <v>#VALUE!</v>
      </c>
      <c r="C7" s="4" t="e" cm="1" vm="3">
        <f t="array" ref="C7">_FV(A7,"Modification (%)",TRUE)</f>
        <v>#VALUE!</v>
      </c>
      <c r="D7" s="3" t="e" cm="1" vm="4">
        <f t="array" ref="D7">_FV(A7,"Bas depuis 52 semaines",TRUE)</f>
        <v>#VALUE!</v>
      </c>
      <c r="E7" s="3" t="e" cm="1" vm="5">
        <f t="array" ref="E7">_FV(A7,"Bas")</f>
        <v>#VALUE!</v>
      </c>
      <c r="F7" s="3" t="e" cm="1" vm="6">
        <f t="array" ref="F7">_FV(A7,"Haut")</f>
        <v>#VALUE!</v>
      </c>
      <c r="G7" s="3" t="e" cm="1" vm="7">
        <f t="array" ref="G7">_FV(A7,"Haut depuis 52 semaines",TRUE)</f>
        <v>#VALUE!</v>
      </c>
      <c r="H7" s="5" t="e" cm="1" vm="8">
        <f t="array" ref="H7">_FV(A7,"Volume")</f>
        <v>#VALUE!</v>
      </c>
      <c r="I7" s="1" t="e" cm="1" vm="9">
        <f t="array" ref="I7">_FV(A7,"Industrie")</f>
        <v>#VALUE!</v>
      </c>
      <c r="J7" s="1"/>
      <c r="K7" s="3" t="e" vm="10">
        <f>J7*B7</f>
        <v>#VALUE!</v>
      </c>
      <c r="L7" s="1" t="e" vm="10">
        <f ca="1">B2*K7</f>
        <v>#VALUE!</v>
      </c>
    </row>
    <row r="8" spans="1:12" x14ac:dyDescent="0.3">
      <c r="A8" s="1"/>
      <c r="B8" s="3" t="e" cm="1" vm="2">
        <f t="array" ref="B8">_FV(A8,"Prix")</f>
        <v>#VALUE!</v>
      </c>
      <c r="C8" s="4" t="e" cm="1" vm="3">
        <f t="array" ref="C8">_FV(A8,"Modification (%)",TRUE)</f>
        <v>#VALUE!</v>
      </c>
      <c r="D8" s="3" t="e" cm="1" vm="4">
        <f t="array" ref="D8">_FV(A8,"Bas depuis 52 semaines",TRUE)</f>
        <v>#VALUE!</v>
      </c>
      <c r="E8" s="3" t="e" cm="1" vm="5">
        <f t="array" ref="E8">_FV(A8,"Bas")</f>
        <v>#VALUE!</v>
      </c>
      <c r="F8" s="3" t="e" cm="1" vm="6">
        <f t="array" ref="F8">_FV(A8,"Haut")</f>
        <v>#VALUE!</v>
      </c>
      <c r="G8" s="3" t="e" cm="1" vm="7">
        <f t="array" ref="G8">_FV(A8,"Haut depuis 52 semaines",TRUE)</f>
        <v>#VALUE!</v>
      </c>
      <c r="H8" s="5" t="e" cm="1" vm="8">
        <f t="array" ref="H8">_FV(A8,"Volume")</f>
        <v>#VALUE!</v>
      </c>
      <c r="I8" s="1" t="e" cm="1" vm="9">
        <f t="array" ref="I8">_FV(A8,"Industrie")</f>
        <v>#VALUE!</v>
      </c>
      <c r="J8" s="1"/>
      <c r="K8" s="3" t="e" vm="10">
        <f t="shared" ref="K8:K21" si="0">J8*B8</f>
        <v>#VALUE!</v>
      </c>
      <c r="L8" s="1" t="e" vm="10">
        <f ca="1">B2*K8</f>
        <v>#VALUE!</v>
      </c>
    </row>
    <row r="9" spans="1:12" x14ac:dyDescent="0.3">
      <c r="A9" s="1"/>
      <c r="B9" s="3" t="e" cm="1" vm="2">
        <f t="array" ref="B9">_FV(A9,"Prix")</f>
        <v>#VALUE!</v>
      </c>
      <c r="C9" s="4" t="e" cm="1" vm="3">
        <f t="array" ref="C9">_FV(A9,"Modification (%)",TRUE)</f>
        <v>#VALUE!</v>
      </c>
      <c r="D9" s="3" t="e" cm="1" vm="4">
        <f t="array" ref="D9">_FV(A9,"Bas depuis 52 semaines",TRUE)</f>
        <v>#VALUE!</v>
      </c>
      <c r="E9" s="3" t="e" cm="1" vm="5">
        <f t="array" ref="E9">_FV(A9,"Bas")</f>
        <v>#VALUE!</v>
      </c>
      <c r="F9" s="3" t="e" cm="1" vm="6">
        <f t="array" ref="F9">_FV(A9,"Haut")</f>
        <v>#VALUE!</v>
      </c>
      <c r="G9" s="3" t="e" cm="1" vm="7">
        <f t="array" ref="G9">_FV(A9,"Haut depuis 52 semaines",TRUE)</f>
        <v>#VALUE!</v>
      </c>
      <c r="H9" s="5" t="e" cm="1" vm="8">
        <f t="array" ref="H9">_FV(A9,"Volume")</f>
        <v>#VALUE!</v>
      </c>
      <c r="I9" s="1" t="e" cm="1" vm="9">
        <f t="array" ref="I9">_FV(A9,"Industrie")</f>
        <v>#VALUE!</v>
      </c>
      <c r="J9" s="1"/>
      <c r="K9" s="3" t="e" vm="10">
        <f t="shared" si="0"/>
        <v>#VALUE!</v>
      </c>
      <c r="L9" s="1" t="e" vm="10">
        <f ca="1">B2*K9</f>
        <v>#VALUE!</v>
      </c>
    </row>
    <row r="10" spans="1:12" x14ac:dyDescent="0.3">
      <c r="A10" s="1"/>
      <c r="B10" s="3" t="e" cm="1" vm="2">
        <f t="array" ref="B10">_FV(A10,"Prix")</f>
        <v>#VALUE!</v>
      </c>
      <c r="C10" s="4" t="e" cm="1" vm="3">
        <f t="array" ref="C10">_FV(A10,"Modification (%)",TRUE)</f>
        <v>#VALUE!</v>
      </c>
      <c r="D10" s="3" t="e" cm="1" vm="4">
        <f t="array" ref="D10">_FV(A10,"Bas depuis 52 semaines",TRUE)</f>
        <v>#VALUE!</v>
      </c>
      <c r="E10" s="3" t="e" cm="1" vm="5">
        <f t="array" ref="E10">_FV(A10,"Bas")</f>
        <v>#VALUE!</v>
      </c>
      <c r="F10" s="3" t="e" cm="1" vm="6">
        <f t="array" ref="F10">_FV(A10,"Haut")</f>
        <v>#VALUE!</v>
      </c>
      <c r="G10" s="3" t="e" cm="1" vm="7">
        <f t="array" ref="G10">_FV(A10,"Haut depuis 52 semaines",TRUE)</f>
        <v>#VALUE!</v>
      </c>
      <c r="H10" s="5" t="e" cm="1" vm="8">
        <f t="array" ref="H10">_FV(A10,"Volume")</f>
        <v>#VALUE!</v>
      </c>
      <c r="I10" s="1" t="e" cm="1" vm="9">
        <f t="array" ref="I10">_FV(A10,"Industrie")</f>
        <v>#VALUE!</v>
      </c>
      <c r="J10" s="1"/>
      <c r="K10" s="3" t="e" vm="10">
        <f t="shared" si="0"/>
        <v>#VALUE!</v>
      </c>
      <c r="L10" s="1" t="e" vm="10">
        <f ca="1">B2*K10</f>
        <v>#VALUE!</v>
      </c>
    </row>
    <row r="11" spans="1:12" x14ac:dyDescent="0.3">
      <c r="A11" s="1"/>
      <c r="B11" s="3" t="e" cm="1" vm="2">
        <f t="array" ref="B11">_FV(A11,"Prix")</f>
        <v>#VALUE!</v>
      </c>
      <c r="C11" s="4" t="e" cm="1" vm="3">
        <f t="array" ref="C11">_FV(A11,"Modification (%)",TRUE)</f>
        <v>#VALUE!</v>
      </c>
      <c r="D11" s="3" t="e" cm="1" vm="4">
        <f t="array" ref="D11">_FV(A11,"Bas depuis 52 semaines",TRUE)</f>
        <v>#VALUE!</v>
      </c>
      <c r="E11" s="3" t="e" cm="1" vm="5">
        <f t="array" ref="E11">_FV(A11,"Bas")</f>
        <v>#VALUE!</v>
      </c>
      <c r="F11" s="3" t="e" cm="1" vm="6">
        <f t="array" ref="F11">_FV(A11,"Haut")</f>
        <v>#VALUE!</v>
      </c>
      <c r="G11" s="3" t="e" cm="1" vm="7">
        <f t="array" ref="G11">_FV(A11,"Haut depuis 52 semaines",TRUE)</f>
        <v>#VALUE!</v>
      </c>
      <c r="H11" s="5" t="e" cm="1" vm="8">
        <f t="array" ref="H11">_FV(A11,"Volume")</f>
        <v>#VALUE!</v>
      </c>
      <c r="I11" s="1" t="e" cm="1" vm="9">
        <f t="array" ref="I11">_FV(A11,"Industrie")</f>
        <v>#VALUE!</v>
      </c>
      <c r="J11" s="1"/>
      <c r="K11" s="6" t="e" vm="10">
        <f>J11*B11</f>
        <v>#VALUE!</v>
      </c>
      <c r="L11" s="1" t="e" vm="10">
        <f ca="1">K11*B2</f>
        <v>#VALUE!</v>
      </c>
    </row>
    <row r="12" spans="1:12" x14ac:dyDescent="0.3">
      <c r="A12" s="1"/>
      <c r="B12" s="3" t="e" cm="1" vm="2">
        <f t="array" ref="B12">_FV(A12,"Prix")</f>
        <v>#VALUE!</v>
      </c>
      <c r="C12" s="4" t="e" cm="1" vm="3">
        <f t="array" ref="C12">_FV(A12,"Modification (%)",TRUE)</f>
        <v>#VALUE!</v>
      </c>
      <c r="D12" s="3" t="e" cm="1" vm="4">
        <f t="array" ref="D12">_FV(A12,"Bas depuis 52 semaines",TRUE)</f>
        <v>#VALUE!</v>
      </c>
      <c r="E12" s="3" t="e" cm="1" vm="5">
        <f t="array" ref="E12">_FV(A12,"Bas")</f>
        <v>#VALUE!</v>
      </c>
      <c r="F12" s="3" t="e" cm="1" vm="6">
        <f t="array" ref="F12">_FV(A12,"Haut")</f>
        <v>#VALUE!</v>
      </c>
      <c r="G12" s="3" t="e" cm="1" vm="7">
        <f t="array" ref="G12">_FV(A12,"Haut depuis 52 semaines",TRUE)</f>
        <v>#VALUE!</v>
      </c>
      <c r="H12" s="5" t="e" cm="1" vm="8">
        <f t="array" ref="H12">_FV(A12,"Volume")</f>
        <v>#VALUE!</v>
      </c>
      <c r="I12" s="1" t="e" cm="1" vm="9">
        <f t="array" ref="I12">_FV(A12,"Industrie")</f>
        <v>#VALUE!</v>
      </c>
      <c r="J12" s="1"/>
      <c r="K12" s="6" t="e" vm="10">
        <f>J12*B12</f>
        <v>#VALUE!</v>
      </c>
      <c r="L12" s="1" t="e" vm="10">
        <f ca="1">K12*B2</f>
        <v>#VALUE!</v>
      </c>
    </row>
    <row r="13" spans="1:12" x14ac:dyDescent="0.3">
      <c r="A13" s="1"/>
      <c r="B13" s="3" t="e" cm="1" vm="2">
        <f t="array" ref="B13">_FV(A13,"Prix")</f>
        <v>#VALUE!</v>
      </c>
      <c r="C13" s="4" t="e" cm="1" vm="3">
        <f t="array" ref="C13">_FV(A13,"Modification (%)",TRUE)</f>
        <v>#VALUE!</v>
      </c>
      <c r="D13" s="3" t="e" cm="1" vm="4">
        <f t="array" ref="D13">_FV(A13,"Bas depuis 52 semaines",TRUE)</f>
        <v>#VALUE!</v>
      </c>
      <c r="E13" s="3" t="e" cm="1" vm="5">
        <f t="array" ref="E13">_FV(A13,"Bas")</f>
        <v>#VALUE!</v>
      </c>
      <c r="F13" s="3" t="e" cm="1" vm="6">
        <f t="array" ref="F13">_FV(A13,"Haut")</f>
        <v>#VALUE!</v>
      </c>
      <c r="G13" s="3" t="e" cm="1" vm="7">
        <f t="array" ref="G13">_FV(A13,"Haut depuis 52 semaines",TRUE)</f>
        <v>#VALUE!</v>
      </c>
      <c r="H13" s="5" t="e" cm="1" vm="8">
        <f t="array" ref="H13">_FV(A13,"Volume")</f>
        <v>#VALUE!</v>
      </c>
      <c r="I13" s="1" t="e" cm="1" vm="9">
        <f t="array" ref="I13">_FV(A13,"Industrie")</f>
        <v>#VALUE!</v>
      </c>
      <c r="J13" s="1"/>
      <c r="K13" s="3" t="e" vm="10">
        <f t="shared" ref="K13:K21" si="1">J13*B13</f>
        <v>#VALUE!</v>
      </c>
      <c r="L13" s="1" t="e" vm="10">
        <f ca="1">K13*B2</f>
        <v>#VALUE!</v>
      </c>
    </row>
    <row r="14" spans="1:12" x14ac:dyDescent="0.3">
      <c r="A14" s="1"/>
      <c r="B14" s="3" t="e" cm="1" vm="2">
        <f t="array" ref="B14">_FV(A14,"Prix")</f>
        <v>#VALUE!</v>
      </c>
      <c r="C14" s="4" t="e" cm="1" vm="3">
        <f t="array" ref="C14">_FV(A14,"Modification (%)",TRUE)</f>
        <v>#VALUE!</v>
      </c>
      <c r="D14" s="3" t="e" cm="1" vm="4">
        <f t="array" ref="D14">_FV(A14,"Bas depuis 52 semaines",TRUE)</f>
        <v>#VALUE!</v>
      </c>
      <c r="E14" s="3" t="e" cm="1" vm="5">
        <f t="array" ref="E14">_FV(A14,"Bas")</f>
        <v>#VALUE!</v>
      </c>
      <c r="F14" s="3" t="e" cm="1" vm="6">
        <f t="array" ref="F14">_FV(A14,"Haut")</f>
        <v>#VALUE!</v>
      </c>
      <c r="G14" s="3" t="e" cm="1" vm="7">
        <f t="array" ref="G14">_FV(A14,"Haut depuis 52 semaines",TRUE)</f>
        <v>#VALUE!</v>
      </c>
      <c r="H14" s="5" t="e" cm="1" vm="8">
        <f t="array" ref="H14">_FV(A14,"Volume")</f>
        <v>#VALUE!</v>
      </c>
      <c r="I14" s="1" t="e" cm="1" vm="9">
        <f t="array" ref="I14">_FV(A14,"Industrie")</f>
        <v>#VALUE!</v>
      </c>
      <c r="J14" s="1"/>
      <c r="K14" s="3" t="e" vm="10">
        <f t="shared" si="1"/>
        <v>#VALUE!</v>
      </c>
      <c r="L14" s="1" t="e" vm="10">
        <f ca="1">K14*B2</f>
        <v>#VALUE!</v>
      </c>
    </row>
    <row r="15" spans="1:12" x14ac:dyDescent="0.3">
      <c r="A15" s="1"/>
      <c r="B15" s="3" t="e" cm="1" vm="2">
        <f t="array" ref="B15">_FV(A15,"Prix")</f>
        <v>#VALUE!</v>
      </c>
      <c r="C15" s="4" t="e" cm="1" vm="3">
        <f t="array" ref="C15">_FV(A15,"Modification (%)",TRUE)</f>
        <v>#VALUE!</v>
      </c>
      <c r="D15" s="3" t="e" cm="1" vm="4">
        <f t="array" ref="D15">_FV(A15,"Bas depuis 52 semaines",TRUE)</f>
        <v>#VALUE!</v>
      </c>
      <c r="E15" s="3" t="e" cm="1" vm="5">
        <f t="array" ref="E15">_FV(A15,"Bas")</f>
        <v>#VALUE!</v>
      </c>
      <c r="F15" s="3" t="e" cm="1" vm="6">
        <f t="array" ref="F15">_FV(A15,"Haut")</f>
        <v>#VALUE!</v>
      </c>
      <c r="G15" s="3" t="e" cm="1" vm="7">
        <f t="array" ref="G15">_FV(A15,"Haut depuis 52 semaines",TRUE)</f>
        <v>#VALUE!</v>
      </c>
      <c r="H15" s="5" t="e" cm="1" vm="8">
        <f t="array" ref="H15">_FV(A15,"Volume")</f>
        <v>#VALUE!</v>
      </c>
      <c r="I15" s="1" t="e" cm="1" vm="9">
        <f t="array" ref="I15">_FV(A15,"Industrie")</f>
        <v>#VALUE!</v>
      </c>
      <c r="J15" s="1"/>
      <c r="K15" s="3" t="e" vm="10">
        <f t="shared" si="1"/>
        <v>#VALUE!</v>
      </c>
      <c r="L15" s="1" t="e" vm="10">
        <f ca="1">K15*B2</f>
        <v>#VALUE!</v>
      </c>
    </row>
    <row r="16" spans="1:12" x14ac:dyDescent="0.3">
      <c r="A16" s="1"/>
      <c r="B16" s="1" t="e" cm="1" vm="2">
        <f t="array" ref="B16">_FV(A16,"Prix")</f>
        <v>#VALUE!</v>
      </c>
      <c r="C16" s="1" t="e" cm="1" vm="3">
        <f t="array" ref="C16">_FV(A16,"Modification (%)",TRUE)</f>
        <v>#VALUE!</v>
      </c>
      <c r="D16" s="1" t="e" cm="1" vm="4">
        <f t="array" ref="D16">_FV(A16,"Bas depuis 52 semaines",TRUE)</f>
        <v>#VALUE!</v>
      </c>
      <c r="E16" s="1" t="e" cm="1" vm="5">
        <f t="array" ref="E16">_FV(A16,"Bas")</f>
        <v>#VALUE!</v>
      </c>
      <c r="F16" s="1" t="e" cm="1" vm="6">
        <f t="array" ref="F16">_FV(A16,"Haut")</f>
        <v>#VALUE!</v>
      </c>
      <c r="G16" s="1" t="e" cm="1" vm="7">
        <f t="array" ref="G16">_FV(A16,"Haut depuis 52 semaines",TRUE)</f>
        <v>#VALUE!</v>
      </c>
      <c r="H16" s="1" t="e" cm="1" vm="8">
        <f t="array" ref="H16">_FV(A16,"Volume")</f>
        <v>#VALUE!</v>
      </c>
      <c r="I16" s="1" t="e" cm="1" vm="9">
        <f t="array" ref="I16">_FV(A16,"Industrie")</f>
        <v>#VALUE!</v>
      </c>
      <c r="J16" s="1"/>
      <c r="K16" s="3" t="e" vm="10">
        <f t="shared" si="1"/>
        <v>#VALUE!</v>
      </c>
      <c r="L16" s="1" t="e" vm="10">
        <f ca="1">K16*B2</f>
        <v>#VALUE!</v>
      </c>
    </row>
    <row r="17" spans="1:12" x14ac:dyDescent="0.3">
      <c r="A17" s="1"/>
      <c r="B17" s="1" t="e" cm="1" vm="2">
        <f t="array" ref="B17">_FV(A17,"Prix")</f>
        <v>#VALUE!</v>
      </c>
      <c r="C17" s="1" t="e" cm="1" vm="3">
        <f t="array" ref="C17">_FV(A17,"Modification (%)",TRUE)</f>
        <v>#VALUE!</v>
      </c>
      <c r="D17" s="1" t="e" cm="1" vm="4">
        <f t="array" ref="D17">_FV(A17,"Bas depuis 52 semaines",TRUE)</f>
        <v>#VALUE!</v>
      </c>
      <c r="E17" s="1" t="e" cm="1" vm="5">
        <f t="array" ref="E17">_FV(A17,"Bas")</f>
        <v>#VALUE!</v>
      </c>
      <c r="F17" s="1" t="e" cm="1" vm="6">
        <f t="array" ref="F17">_FV(A17,"Haut")</f>
        <v>#VALUE!</v>
      </c>
      <c r="G17" s="1" t="e" cm="1" vm="7">
        <f t="array" ref="G17">_FV(A17,"Haut depuis 52 semaines",TRUE)</f>
        <v>#VALUE!</v>
      </c>
      <c r="H17" s="1" t="e" cm="1" vm="8">
        <f t="array" ref="H17">_FV(A17,"Volume")</f>
        <v>#VALUE!</v>
      </c>
      <c r="I17" s="1" t="e" cm="1" vm="9">
        <f t="array" ref="I17">_FV(A17,"Industrie")</f>
        <v>#VALUE!</v>
      </c>
      <c r="J17" s="1"/>
      <c r="K17" s="3" t="e" vm="10">
        <f t="shared" si="1"/>
        <v>#VALUE!</v>
      </c>
      <c r="L17" s="1" t="e" vm="10">
        <f ca="1">K17*B2</f>
        <v>#VALUE!</v>
      </c>
    </row>
    <row r="18" spans="1:12" x14ac:dyDescent="0.3">
      <c r="A18" s="1"/>
      <c r="B18" s="1" t="e" cm="1" vm="2">
        <f t="array" ref="B18">_FV(A18,"Prix")</f>
        <v>#VALUE!</v>
      </c>
      <c r="C18" s="1" t="e" cm="1" vm="3">
        <f t="array" ref="C18">_FV(A18,"Modification (%)",TRUE)</f>
        <v>#VALUE!</v>
      </c>
      <c r="D18" s="1" t="e" cm="1" vm="4">
        <f t="array" ref="D18">_FV(A18,"Bas depuis 52 semaines",TRUE)</f>
        <v>#VALUE!</v>
      </c>
      <c r="E18" s="1" t="e" cm="1" vm="5">
        <f t="array" ref="E18">_FV(A18,"Bas")</f>
        <v>#VALUE!</v>
      </c>
      <c r="F18" s="1" t="e" cm="1" vm="6">
        <f t="array" ref="F18">_FV(A18,"Haut")</f>
        <v>#VALUE!</v>
      </c>
      <c r="G18" s="1" t="e" cm="1" vm="7">
        <f t="array" ref="G18">_FV(A18,"Haut depuis 52 semaines",TRUE)</f>
        <v>#VALUE!</v>
      </c>
      <c r="H18" s="1" t="e" cm="1" vm="8">
        <f t="array" ref="H18">_FV(A18,"Volume")</f>
        <v>#VALUE!</v>
      </c>
      <c r="I18" s="1" t="e" cm="1" vm="9">
        <f t="array" ref="I18">_FV(A18,"Industrie")</f>
        <v>#VALUE!</v>
      </c>
      <c r="J18" s="1"/>
      <c r="K18" s="3" t="e" vm="10">
        <f t="shared" si="1"/>
        <v>#VALUE!</v>
      </c>
      <c r="L18" s="1" t="e" vm="10">
        <f ca="1">K18*B2</f>
        <v>#VALUE!</v>
      </c>
    </row>
    <row r="19" spans="1:12" x14ac:dyDescent="0.3">
      <c r="A19" s="1"/>
      <c r="B19" s="1" t="e" cm="1" vm="2">
        <f t="array" ref="B19">_FV(A19,"Prix")</f>
        <v>#VALUE!</v>
      </c>
      <c r="C19" s="1" t="e" cm="1" vm="3">
        <f t="array" ref="C19">_FV(A19,"Modification (%)",TRUE)</f>
        <v>#VALUE!</v>
      </c>
      <c r="D19" s="1" t="e" cm="1" vm="4">
        <f t="array" ref="D19">_FV(A19,"Bas depuis 52 semaines",TRUE)</f>
        <v>#VALUE!</v>
      </c>
      <c r="E19" s="1" t="e" cm="1" vm="5">
        <f t="array" ref="E19">_FV(A19,"Bas")</f>
        <v>#VALUE!</v>
      </c>
      <c r="F19" s="1" t="e" cm="1" vm="6">
        <f t="array" ref="F19">_FV(A19,"Haut")</f>
        <v>#VALUE!</v>
      </c>
      <c r="G19" s="1" t="e" cm="1" vm="7">
        <f t="array" ref="G19">_FV(A19,"Haut depuis 52 semaines",TRUE)</f>
        <v>#VALUE!</v>
      </c>
      <c r="H19" s="1" t="e" cm="1" vm="8">
        <f t="array" ref="H19">_FV(A19,"Volume")</f>
        <v>#VALUE!</v>
      </c>
      <c r="I19" s="1" t="e" cm="1" vm="9">
        <f t="array" ref="I19">_FV(A19,"Industrie")</f>
        <v>#VALUE!</v>
      </c>
      <c r="J19" s="1"/>
      <c r="K19" s="3" t="e" vm="10">
        <f t="shared" si="1"/>
        <v>#VALUE!</v>
      </c>
      <c r="L19" s="1" t="e" vm="10">
        <f ca="1">K19*B2</f>
        <v>#VALUE!</v>
      </c>
    </row>
    <row r="20" spans="1:12" x14ac:dyDescent="0.3">
      <c r="A20" s="1"/>
      <c r="B20" s="1" t="e" cm="1" vm="2">
        <f t="array" ref="B20">_FV(A20,"Prix")</f>
        <v>#VALUE!</v>
      </c>
      <c r="C20" s="1" t="e" cm="1" vm="3">
        <f t="array" ref="C20">_FV(A20,"Modification (%)",TRUE)</f>
        <v>#VALUE!</v>
      </c>
      <c r="D20" s="1" t="e" cm="1" vm="4">
        <f t="array" ref="D20">_FV(A20,"Bas depuis 52 semaines",TRUE)</f>
        <v>#VALUE!</v>
      </c>
      <c r="E20" s="1" t="e" cm="1" vm="5">
        <f t="array" ref="E20">_FV(A20,"Bas")</f>
        <v>#VALUE!</v>
      </c>
      <c r="F20" s="1" t="e" cm="1" vm="6">
        <f t="array" ref="F20">_FV(A20,"Haut")</f>
        <v>#VALUE!</v>
      </c>
      <c r="G20" s="1" t="e" cm="1" vm="7">
        <f t="array" ref="G20">_FV(A20,"Haut depuis 52 semaines",TRUE)</f>
        <v>#VALUE!</v>
      </c>
      <c r="H20" s="1" t="e" cm="1" vm="8">
        <f t="array" ref="H20">_FV(A20,"Volume")</f>
        <v>#VALUE!</v>
      </c>
      <c r="I20" s="1" t="e" cm="1" vm="9">
        <f t="array" ref="I20">_FV(A20,"Industrie")</f>
        <v>#VALUE!</v>
      </c>
      <c r="J20" s="1"/>
      <c r="K20" s="3" t="e" vm="10">
        <f t="shared" si="1"/>
        <v>#VALUE!</v>
      </c>
      <c r="L20" s="1" t="e" vm="10">
        <f ca="1">K20*B2</f>
        <v>#VALUE!</v>
      </c>
    </row>
    <row r="21" spans="1:12" x14ac:dyDescent="0.3">
      <c r="A21" s="1"/>
      <c r="B21" s="1" t="e" cm="1" vm="2">
        <f t="array" ref="B21">_FV(A21,"Prix")</f>
        <v>#VALUE!</v>
      </c>
      <c r="C21" s="1" t="e" cm="1" vm="3">
        <f t="array" ref="C21">_FV(A21,"Modification (%)",TRUE)</f>
        <v>#VALUE!</v>
      </c>
      <c r="D21" s="1" t="e" cm="1" vm="4">
        <f t="array" ref="D21">_FV(A21,"Bas depuis 52 semaines",TRUE)</f>
        <v>#VALUE!</v>
      </c>
      <c r="E21" s="1" t="e" cm="1" vm="5">
        <f t="array" ref="E21">_FV(A21,"Bas")</f>
        <v>#VALUE!</v>
      </c>
      <c r="F21" s="1" t="e" cm="1" vm="6">
        <f t="array" ref="F21">_FV(A21,"Haut")</f>
        <v>#VALUE!</v>
      </c>
      <c r="G21" s="1" t="e" cm="1" vm="7">
        <f t="array" ref="G21">_FV(A21,"Haut depuis 52 semaines",TRUE)</f>
        <v>#VALUE!</v>
      </c>
      <c r="H21" s="1" t="e" cm="1" vm="8">
        <f t="array" ref="H21">_FV(A21,"Volume")</f>
        <v>#VALUE!</v>
      </c>
      <c r="I21" s="1" t="e" cm="1" vm="9">
        <f t="array" ref="I21">_FV(A21,"Industrie")</f>
        <v>#VALUE!</v>
      </c>
      <c r="J21" s="1"/>
      <c r="K21" s="3" t="e" vm="10">
        <f t="shared" si="1"/>
        <v>#VALUE!</v>
      </c>
      <c r="L21" s="1" t="e" vm="10">
        <f ca="1">K21*B2</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PEA</vt:lpstr>
      <vt:lpstr>CTO</vt:lpstr>
      <vt:lpstr>Crypto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Lin</dc:creator>
  <cp:lastModifiedBy>mathieu Lin</cp:lastModifiedBy>
  <dcterms:created xsi:type="dcterms:W3CDTF">2024-12-29T22:24:05Z</dcterms:created>
  <dcterms:modified xsi:type="dcterms:W3CDTF">2024-12-29T23:11:21Z</dcterms:modified>
</cp:coreProperties>
</file>