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<sst xmlns="http://schemas.openxmlformats.org/spreadsheetml/2006/main" count="56" uniqueCount="53">
  <si>
    <t xml:space="preserve">Sample Nr</t>
  </si>
  <si>
    <t xml:space="preserve">Sample ID</t>
  </si>
  <si>
    <t xml:space="preserve">wet weight</t>
  </si>
  <si>
    <t xml:space="preserve">dry weight</t>
  </si>
  <si>
    <t xml:space="preserve">ash weight</t>
  </si>
  <si>
    <t xml:space="preserve">H2O weight</t>
  </si>
  <si>
    <t xml:space="preserve">uCT ID</t>
  </si>
  <si>
    <t xml:space="preserve">notes</t>
  </si>
  <si>
    <t xml:space="preserve">Density</t>
  </si>
  <si>
    <t xml:space="preserve">age</t>
  </si>
  <si>
    <t xml:space="preserve">385_L</t>
  </si>
  <si>
    <t xml:space="preserve">385_R</t>
  </si>
  <si>
    <t xml:space="preserve">386_L</t>
  </si>
  <si>
    <t xml:space="preserve">387_L</t>
  </si>
  <si>
    <t xml:space="preserve">388_L</t>
  </si>
  <si>
    <t xml:space="preserve">388_R</t>
  </si>
  <si>
    <t xml:space="preserve">389_L</t>
  </si>
  <si>
    <t xml:space="preserve">389_R</t>
  </si>
  <si>
    <t xml:space="preserve">390_R</t>
  </si>
  <si>
    <t xml:space="preserve">prod. failure</t>
  </si>
  <si>
    <t xml:space="preserve">392_L</t>
  </si>
  <si>
    <t xml:space="preserve">392_R</t>
  </si>
  <si>
    <t xml:space="preserve">394_L</t>
  </si>
  <si>
    <t xml:space="preserve">394_R</t>
  </si>
  <si>
    <t xml:space="preserve">395_L</t>
  </si>
  <si>
    <t xml:space="preserve">395_R</t>
  </si>
  <si>
    <t xml:space="preserve">397_L</t>
  </si>
  <si>
    <t xml:space="preserve">397_R</t>
  </si>
  <si>
    <t xml:space="preserve">398_R</t>
  </si>
  <si>
    <t xml:space="preserve">399_L</t>
  </si>
  <si>
    <t xml:space="preserve">399_R</t>
  </si>
  <si>
    <t xml:space="preserve">400_l</t>
  </si>
  <si>
    <t xml:space="preserve">400_R</t>
  </si>
  <si>
    <t xml:space="preserve">MTS failure</t>
  </si>
  <si>
    <t xml:space="preserve">401_L</t>
  </si>
  <si>
    <t xml:space="preserve">sample damaged</t>
  </si>
  <si>
    <t xml:space="preserve">401_R</t>
  </si>
  <si>
    <t xml:space="preserve">402_L</t>
  </si>
  <si>
    <t xml:space="preserve">402_R</t>
  </si>
  <si>
    <t xml:space="preserve">403_L</t>
  </si>
  <si>
    <t xml:space="preserve">403_R</t>
  </si>
  <si>
    <t xml:space="preserve">404_L</t>
  </si>
  <si>
    <t xml:space="preserve">404_R</t>
  </si>
  <si>
    <t xml:space="preserve">409_R</t>
  </si>
  <si>
    <t xml:space="preserve">415_R</t>
  </si>
  <si>
    <t xml:space="preserve">416_R</t>
  </si>
  <si>
    <t xml:space="preserve">419_L</t>
  </si>
  <si>
    <t xml:space="preserve">419_R</t>
  </si>
  <si>
    <t xml:space="preserve">420_R</t>
  </si>
  <si>
    <t xml:space="preserve">421_L</t>
  </si>
  <si>
    <t xml:space="preserve">433_L</t>
  </si>
  <si>
    <t xml:space="preserve">433_R</t>
  </si>
  <si>
    <t xml:space="preserve">437_R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</si>
</sst>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0.00000"/>
    <numFmt numFmtId="168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8.8515625" defaultRowHeight="17.3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2.57"/>
    <col collapsed="false" customWidth="true" hidden="false" outlineLevel="0" max="3" min="3" style="1" width="14.28"/>
    <col collapsed="false" customWidth="true" hidden="false" outlineLevel="0" max="4" min="4" style="1" width="13.14"/>
    <col collapsed="false" customWidth="true" hidden="false" outlineLevel="0" max="5" min="5" style="1" width="13.27"/>
    <col collapsed="false" customWidth="true" hidden="false" outlineLevel="0" max="6" min="6" style="1" width="14.43"/>
    <col collapsed="false" customWidth="true" hidden="false" outlineLevel="0" max="7" min="7" style="1" width="8.57"/>
    <col collapsed="false" customWidth="true" hidden="false" outlineLevel="0" max="8" min="8" style="1" width="15"/>
    <col collapsed="false" customWidth="true" hidden="false" outlineLevel="0" max="9" min="9" style="2" width="12.14"/>
    <col collapsed="false" customWidth="true" hidden="false" outlineLevel="0" max="10" min="10" style="1" width="5.27"/>
    <col collapsed="false" customWidth="true" hidden="false" outlineLevel="0" max="11" min="11" style="1" width="9.28"/>
    <col collapsed="false" customWidth="false" hidden="false" outlineLevel="0" max="13" min="12" style="1" width="8.86"/>
    <col collapsed="false" customWidth="false" hidden="false" outlineLevel="0" max="1024" min="14" style="3" width="8.86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customFormat="false" ht="17.35" hidden="false" customHeight="false" outlineLevel="0" collapsed="false">
      <c r="A2" s="1" t="n">
        <v>1</v>
      </c>
      <c r="B2" s="1" t="s">
        <v>10</v>
      </c>
      <c r="C2" s="1" t="n">
        <v>0.5551</v>
      </c>
      <c r="D2" s="1" t="n">
        <v>0.5185</v>
      </c>
      <c r="E2" s="1" t="n">
        <v>0.3242</v>
      </c>
      <c r="F2" s="1" t="n">
        <v>0.2657</v>
      </c>
      <c r="G2" s="1" t="n">
        <v>2997</v>
      </c>
      <c r="I2" s="2" t="n">
        <f aca="false">C2*$K$2/(C2-F2)</f>
        <v>1.91338788527989</v>
      </c>
      <c r="J2" s="4" t="n">
        <v>87</v>
      </c>
      <c r="K2" s="1" t="n">
        <v>0.99754</v>
      </c>
      <c r="L2" s="5"/>
    </row>
    <row r="3" customFormat="false" ht="17.35" hidden="false" customHeight="false" outlineLevel="0" collapsed="false">
      <c r="A3" s="1" t="n">
        <v>2</v>
      </c>
      <c r="B3" s="1" t="s">
        <v>11</v>
      </c>
      <c r="C3" s="1" t="n">
        <v>0.5426</v>
      </c>
      <c r="D3" s="1" t="n">
        <v>0.5108</v>
      </c>
      <c r="E3" s="1" t="n">
        <v>0.3183</v>
      </c>
      <c r="F3" s="1" t="n">
        <v>0.2638</v>
      </c>
      <c r="G3" s="1" t="n">
        <v>2998</v>
      </c>
      <c r="I3" s="2" t="n">
        <f aca="false">C3*$K$2/(C3-F3)</f>
        <v>1.94141034433286</v>
      </c>
      <c r="J3" s="1" t="n">
        <v>87</v>
      </c>
      <c r="K3" s="6"/>
    </row>
    <row r="4" customFormat="false" ht="17.35" hidden="false" customHeight="false" outlineLevel="0" collapsed="false">
      <c r="A4" s="1" t="n">
        <v>3</v>
      </c>
      <c r="B4" s="1" t="s">
        <v>12</v>
      </c>
      <c r="C4" s="1" t="n">
        <v>0.6119</v>
      </c>
      <c r="D4" s="1" t="n">
        <v>0.5777</v>
      </c>
      <c r="E4" s="1" t="n">
        <v>0.3638</v>
      </c>
      <c r="F4" s="1" t="n">
        <v>0.3036</v>
      </c>
      <c r="G4" s="1" t="n">
        <v>2999</v>
      </c>
      <c r="I4" s="2" t="n">
        <f aca="false">C4*$K$2/(C4-F4)</f>
        <v>1.97987261109309</v>
      </c>
      <c r="J4" s="1" t="n">
        <v>76</v>
      </c>
    </row>
    <row r="5" customFormat="false" ht="17.35" hidden="false" customHeight="false" outlineLevel="0" collapsed="false">
      <c r="A5" s="1" t="n">
        <v>4</v>
      </c>
      <c r="B5" s="1" t="s">
        <v>13</v>
      </c>
      <c r="C5" s="1" t="n">
        <v>0.5484</v>
      </c>
      <c r="D5" s="1" t="n">
        <v>0.5143</v>
      </c>
      <c r="E5" s="1" t="n">
        <v>0.319</v>
      </c>
      <c r="F5" s="1" t="n">
        <v>0.2664</v>
      </c>
      <c r="G5" s="1" t="n">
        <v>3000</v>
      </c>
      <c r="I5" s="2" t="n">
        <f aca="false">C5*$K$2/(C5-F5)</f>
        <v>1.93989693617021</v>
      </c>
      <c r="J5" s="1" t="n">
        <v>81</v>
      </c>
    </row>
    <row r="6" customFormat="false" ht="17.35" hidden="false" customHeight="false" outlineLevel="0" collapsed="false">
      <c r="A6" s="1" t="n">
        <v>5</v>
      </c>
      <c r="B6" s="1" t="s">
        <v>14</v>
      </c>
      <c r="C6" s="1" t="n">
        <v>0.5622</v>
      </c>
      <c r="D6" s="1" t="n">
        <v>0.5337</v>
      </c>
      <c r="E6" s="1" t="n">
        <v>0.3272</v>
      </c>
      <c r="F6" s="1" t="n">
        <v>0.2785</v>
      </c>
      <c r="G6" s="1" t="n">
        <v>3001</v>
      </c>
      <c r="I6" s="2" t="n">
        <f aca="false">C6*$K$2/(C6-F6)</f>
        <v>1.97679586887557</v>
      </c>
      <c r="J6" s="1" t="n">
        <v>88</v>
      </c>
    </row>
    <row r="7" customFormat="false" ht="17.35" hidden="false" customHeight="false" outlineLevel="0" collapsed="false">
      <c r="A7" s="1" t="n">
        <v>6</v>
      </c>
      <c r="B7" s="1" t="s">
        <v>15</v>
      </c>
      <c r="C7" s="1" t="n">
        <v>0.5647</v>
      </c>
      <c r="D7" s="1" t="n">
        <v>0.533</v>
      </c>
      <c r="E7" s="1" t="n">
        <v>0.3341</v>
      </c>
      <c r="F7" s="1" t="n">
        <v>0.2811</v>
      </c>
      <c r="G7" s="1" t="n">
        <v>3002</v>
      </c>
      <c r="I7" s="2" t="n">
        <f aca="false">C7*$K$2/(C7-F7)</f>
        <v>1.98628645275035</v>
      </c>
      <c r="J7" s="1" t="n">
        <v>88</v>
      </c>
    </row>
    <row r="8" customFormat="false" ht="17.35" hidden="false" customHeight="false" outlineLevel="0" collapsed="false">
      <c r="A8" s="1" t="n">
        <v>7</v>
      </c>
      <c r="B8" s="1" t="s">
        <v>16</v>
      </c>
      <c r="C8" s="1" t="n">
        <v>0.5565</v>
      </c>
      <c r="D8" s="1" t="n">
        <v>0.5273</v>
      </c>
      <c r="E8" s="1" t="n">
        <v>0.333</v>
      </c>
      <c r="F8" s="1" t="n">
        <v>0.2796</v>
      </c>
      <c r="G8" s="1" t="n">
        <v>3003</v>
      </c>
      <c r="I8" s="2" t="n">
        <f aca="false">C8*$K$2/(C8-F8)</f>
        <v>2.0048068255688</v>
      </c>
      <c r="J8" s="1" t="n">
        <v>91</v>
      </c>
    </row>
    <row r="9" customFormat="false" ht="17.35" hidden="false" customHeight="false" outlineLevel="0" collapsed="false">
      <c r="A9" s="1" t="n">
        <v>8</v>
      </c>
      <c r="B9" s="1" t="s">
        <v>17</v>
      </c>
      <c r="C9" s="1" t="n">
        <v>0.5834</v>
      </c>
      <c r="D9" s="1" t="n">
        <v>0.5545</v>
      </c>
      <c r="E9" s="1" t="n">
        <v>0.3501</v>
      </c>
      <c r="F9" s="1" t="n">
        <v>0.2926</v>
      </c>
      <c r="G9" s="1" t="n">
        <v>3004</v>
      </c>
      <c r="I9" s="2" t="n">
        <f aca="false">C9*$K$2/(C9-F9)</f>
        <v>2.00125459422283</v>
      </c>
      <c r="J9" s="1" t="n">
        <v>91</v>
      </c>
    </row>
    <row r="10" customFormat="false" ht="17.35" hidden="false" customHeight="false" outlineLevel="0" collapsed="false">
      <c r="A10" s="1" t="n">
        <v>9</v>
      </c>
      <c r="B10" s="1" t="s">
        <v>18</v>
      </c>
      <c r="C10" s="1" t="n">
        <v>0.4961</v>
      </c>
      <c r="D10" s="1" t="n">
        <v>0.4404</v>
      </c>
      <c r="E10" s="1" t="n">
        <v>0.2739</v>
      </c>
      <c r="F10" s="1" t="n">
        <v>0.2127</v>
      </c>
      <c r="H10" s="1" t="s">
        <v>19</v>
      </c>
      <c r="I10" s="2" t="n">
        <f aca="false">C10*$K$2/(C10-F10)</f>
        <v>1.74622298517996</v>
      </c>
      <c r="J10" s="1" t="n">
        <v>96</v>
      </c>
    </row>
    <row r="11" customFormat="false" ht="17.35" hidden="false" customHeight="false" outlineLevel="0" collapsed="false">
      <c r="A11" s="1" t="n">
        <v>10</v>
      </c>
      <c r="B11" s="1" t="s">
        <v>20</v>
      </c>
      <c r="C11" s="1" t="n">
        <v>0.5625</v>
      </c>
      <c r="D11" s="1" t="n">
        <v>0.5277</v>
      </c>
      <c r="E11" s="1" t="n">
        <v>0.3279</v>
      </c>
      <c r="F11" s="1" t="n">
        <v>0.2734</v>
      </c>
      <c r="G11" s="1" t="n">
        <v>3005</v>
      </c>
      <c r="I11" s="2" t="n">
        <f aca="false">C11*$K$2/(C11-F11)</f>
        <v>1.94090712556209</v>
      </c>
      <c r="J11" s="1" t="n">
        <v>94</v>
      </c>
    </row>
    <row r="12" customFormat="false" ht="17.35" hidden="false" customHeight="false" outlineLevel="0" collapsed="false">
      <c r="A12" s="1" t="n">
        <v>11</v>
      </c>
      <c r="B12" s="1" t="s">
        <v>21</v>
      </c>
      <c r="C12" s="1" t="n">
        <v>0.5694</v>
      </c>
      <c r="D12" s="1" t="n">
        <v>0.5353</v>
      </c>
      <c r="E12" s="1" t="n">
        <v>0.3346</v>
      </c>
      <c r="F12" s="1" t="n">
        <v>0.2773</v>
      </c>
      <c r="G12" s="1" t="n">
        <v>3006</v>
      </c>
      <c r="I12" s="2" t="n">
        <f aca="false">C12*$K$2/(C12-F12)</f>
        <v>1.94453706264978</v>
      </c>
      <c r="J12" s="1" t="n">
        <v>94</v>
      </c>
    </row>
    <row r="13" customFormat="false" ht="17.35" hidden="false" customHeight="false" outlineLevel="0" collapsed="false">
      <c r="A13" s="1" t="n">
        <v>12</v>
      </c>
      <c r="B13" s="1" t="s">
        <v>22</v>
      </c>
      <c r="C13" s="1" t="n">
        <v>0.5793</v>
      </c>
      <c r="D13" s="1" t="n">
        <v>0.5423</v>
      </c>
      <c r="E13" s="1" t="n">
        <v>0.3361</v>
      </c>
      <c r="F13" s="1" t="n">
        <v>0.2804</v>
      </c>
      <c r="G13" s="1" t="n">
        <v>3007</v>
      </c>
      <c r="I13" s="2" t="n">
        <f aca="false">C13*$K$2/(C13-F13)</f>
        <v>1.93333864837738</v>
      </c>
      <c r="J13" s="1" t="n">
        <v>78</v>
      </c>
    </row>
    <row r="14" customFormat="false" ht="17.35" hidden="false" customHeight="false" outlineLevel="0" collapsed="false">
      <c r="A14" s="1" t="n">
        <v>13</v>
      </c>
      <c r="B14" s="1" t="s">
        <v>23</v>
      </c>
      <c r="C14" s="6" t="n">
        <v>0.538</v>
      </c>
      <c r="D14" s="1" t="n">
        <v>0.5088</v>
      </c>
      <c r="E14" s="1" t="n">
        <v>0.3187</v>
      </c>
      <c r="F14" s="1" t="n">
        <v>0.2585</v>
      </c>
      <c r="G14" s="1" t="n">
        <v>3008</v>
      </c>
      <c r="I14" s="2" t="n">
        <f aca="false">C14*$K$2/(C14-F14)</f>
        <v>1.92013066189624</v>
      </c>
      <c r="J14" s="1" t="n">
        <v>78</v>
      </c>
    </row>
    <row r="15" customFormat="false" ht="17.35" hidden="false" customHeight="false" outlineLevel="0" collapsed="false">
      <c r="A15" s="1" t="n">
        <v>14</v>
      </c>
      <c r="B15" s="1" t="s">
        <v>24</v>
      </c>
      <c r="C15" s="1" t="n">
        <v>0.5547</v>
      </c>
      <c r="D15" s="1" t="n">
        <v>0.5133</v>
      </c>
      <c r="E15" s="1" t="n">
        <v>0.322</v>
      </c>
      <c r="F15" s="1" t="n">
        <v>0.2663</v>
      </c>
      <c r="G15" s="1" t="n">
        <v>3009</v>
      </c>
      <c r="I15" s="2" t="n">
        <f aca="false">C15*$K$2/(C15-F15)</f>
        <v>1.91863882801664</v>
      </c>
      <c r="J15" s="1" t="n">
        <v>91</v>
      </c>
    </row>
    <row r="16" customFormat="false" ht="17.35" hidden="false" customHeight="false" outlineLevel="0" collapsed="false">
      <c r="A16" s="1" t="n">
        <v>15</v>
      </c>
      <c r="B16" s="1" t="s">
        <v>25</v>
      </c>
      <c r="C16" s="1" t="n">
        <v>0.4772</v>
      </c>
      <c r="D16" s="1" t="n">
        <v>0.4484</v>
      </c>
      <c r="E16" s="1" t="n">
        <v>0.2795</v>
      </c>
      <c r="F16" s="1" t="n">
        <v>0.2224</v>
      </c>
      <c r="H16" s="1" t="s">
        <v>19</v>
      </c>
      <c r="I16" s="2" t="n">
        <f aca="false">C16*$K$2/(C16-F16)</f>
        <v>1.86823425431711</v>
      </c>
      <c r="J16" s="1" t="n">
        <v>91</v>
      </c>
    </row>
    <row r="17" customFormat="false" ht="17.35" hidden="false" customHeight="false" outlineLevel="0" collapsed="false">
      <c r="A17" s="1" t="n">
        <v>16</v>
      </c>
      <c r="B17" s="1" t="s">
        <v>26</v>
      </c>
      <c r="C17" s="1" t="n">
        <v>0.5973</v>
      </c>
      <c r="D17" s="1" t="n">
        <v>0.5683</v>
      </c>
      <c r="E17" s="1" t="n">
        <v>0.3543</v>
      </c>
      <c r="F17" s="1" t="n">
        <v>0.2991</v>
      </c>
      <c r="G17" s="1" t="n">
        <v>3010</v>
      </c>
      <c r="I17" s="2" t="n">
        <f aca="false">C17*$K$2/(C17-F17)</f>
        <v>1.99809068410463</v>
      </c>
      <c r="J17" s="1" t="n">
        <v>64</v>
      </c>
    </row>
    <row r="18" customFormat="false" ht="17.35" hidden="false" customHeight="false" outlineLevel="0" collapsed="false">
      <c r="A18" s="1" t="n">
        <v>17</v>
      </c>
      <c r="B18" s="1" t="s">
        <v>27</v>
      </c>
      <c r="C18" s="1" t="n">
        <v>0.6042</v>
      </c>
      <c r="D18" s="1" t="n">
        <v>0.5724</v>
      </c>
      <c r="E18" s="1" t="n">
        <v>0.3602</v>
      </c>
      <c r="F18" s="1" t="n">
        <v>0.3012</v>
      </c>
      <c r="G18" s="1" t="n">
        <v>3011</v>
      </c>
      <c r="I18" s="2" t="n">
        <f aca="false">C18*$K$2/(C18-F18)</f>
        <v>1.98915401980198</v>
      </c>
      <c r="J18" s="1" t="n">
        <v>64</v>
      </c>
    </row>
    <row r="19" customFormat="false" ht="17.35" hidden="false" customHeight="false" outlineLevel="0" collapsed="false">
      <c r="A19" s="1" t="n">
        <v>18</v>
      </c>
      <c r="B19" s="1" t="s">
        <v>28</v>
      </c>
      <c r="C19" s="1" t="n">
        <v>0.5666</v>
      </c>
      <c r="D19" s="1" t="n">
        <v>0.5337</v>
      </c>
      <c r="E19" s="1" t="n">
        <v>0.3299</v>
      </c>
      <c r="F19" s="1" t="n">
        <v>0.2738</v>
      </c>
      <c r="G19" s="1" t="n">
        <v>3012</v>
      </c>
      <c r="I19" s="2" t="n">
        <f aca="false">C19*$K$2/(C19-F19)</f>
        <v>1.93034892076503</v>
      </c>
      <c r="J19" s="1" t="n">
        <v>71</v>
      </c>
    </row>
    <row r="20" customFormat="false" ht="17.35" hidden="false" customHeight="false" outlineLevel="0" collapsed="false">
      <c r="A20" s="1" t="n">
        <v>19</v>
      </c>
      <c r="B20" s="1" t="s">
        <v>29</v>
      </c>
      <c r="C20" s="1" t="n">
        <v>0.6135</v>
      </c>
      <c r="D20" s="1" t="n">
        <v>0.5848</v>
      </c>
      <c r="E20" s="1" t="n">
        <v>0.368</v>
      </c>
      <c r="F20" s="1" t="n">
        <v>0.3078</v>
      </c>
      <c r="G20" s="1" t="n">
        <v>3013</v>
      </c>
      <c r="I20" s="2" t="n">
        <f aca="false">C20*$K$2/(C20-F20)</f>
        <v>2.00193258096173</v>
      </c>
      <c r="J20" s="1" t="n">
        <v>85</v>
      </c>
    </row>
    <row r="21" customFormat="false" ht="17.35" hidden="false" customHeight="false" outlineLevel="0" collapsed="false">
      <c r="A21" s="1" t="n">
        <v>20</v>
      </c>
      <c r="B21" s="1" t="s">
        <v>30</v>
      </c>
      <c r="C21" s="6" t="n">
        <v>0.631</v>
      </c>
      <c r="D21" s="1" t="n">
        <v>0.5986</v>
      </c>
      <c r="E21" s="1" t="n">
        <v>0.3763</v>
      </c>
      <c r="F21" s="1" t="n">
        <v>0.3136</v>
      </c>
      <c r="G21" s="1" t="n">
        <v>3014</v>
      </c>
      <c r="I21" s="2" t="n">
        <f aca="false">C21*$K$2/(C21-F21)</f>
        <v>1.98313717706364</v>
      </c>
      <c r="J21" s="1" t="n">
        <v>85</v>
      </c>
    </row>
    <row r="22" customFormat="false" ht="17.35" hidden="false" customHeight="false" outlineLevel="0" collapsed="false">
      <c r="A22" s="1" t="n">
        <v>21</v>
      </c>
      <c r="B22" s="1" t="s">
        <v>31</v>
      </c>
      <c r="C22" s="1" t="n">
        <v>0.5587</v>
      </c>
      <c r="D22" s="1" t="n">
        <v>0.5232</v>
      </c>
      <c r="E22" s="1" t="n">
        <v>0.3235</v>
      </c>
      <c r="F22" s="6" t="n">
        <v>0.272</v>
      </c>
      <c r="G22" s="1" t="n">
        <v>3015</v>
      </c>
      <c r="I22" s="2" t="n">
        <f aca="false">C22*$K$2/(C22-F22)</f>
        <v>1.94393302406697</v>
      </c>
      <c r="J22" s="1" t="n">
        <v>77</v>
      </c>
    </row>
    <row r="23" customFormat="false" ht="17.35" hidden="false" customHeight="false" outlineLevel="0" collapsed="false">
      <c r="A23" s="1" t="n">
        <v>22</v>
      </c>
      <c r="B23" s="1" t="s">
        <v>32</v>
      </c>
      <c r="C23" s="1" t="n">
        <v>0.5033</v>
      </c>
      <c r="D23" s="1" t="n">
        <v>0.4738</v>
      </c>
      <c r="E23" s="1" t="n">
        <v>0.2939</v>
      </c>
      <c r="F23" s="1" t="n">
        <v>0.2491</v>
      </c>
      <c r="G23" s="1" t="n">
        <v>3016</v>
      </c>
      <c r="H23" s="1" t="s">
        <v>33</v>
      </c>
      <c r="I23" s="2" t="n">
        <f aca="false">C23*$K$2/(C23-F23)</f>
        <v>1.9750664122738</v>
      </c>
      <c r="J23" s="1" t="n">
        <v>77</v>
      </c>
    </row>
    <row r="24" customFormat="false" ht="17.35" hidden="false" customHeight="false" outlineLevel="0" collapsed="false">
      <c r="A24" s="1" t="n">
        <v>23</v>
      </c>
      <c r="B24" s="1" t="s">
        <v>34</v>
      </c>
      <c r="C24" s="1" t="n">
        <v>0.5366</v>
      </c>
      <c r="D24" s="1" t="n">
        <v>0.5039</v>
      </c>
      <c r="E24" s="1" t="n">
        <v>0.3157</v>
      </c>
      <c r="F24" s="1" t="n">
        <v>0.2658</v>
      </c>
      <c r="G24" s="1" t="n">
        <v>3017</v>
      </c>
      <c r="H24" s="1" t="s">
        <v>35</v>
      </c>
      <c r="I24" s="2" t="n">
        <f aca="false">C24*$K$2/(C24-F24)</f>
        <v>1.97666161004431</v>
      </c>
      <c r="J24" s="1" t="n">
        <v>90</v>
      </c>
    </row>
    <row r="25" customFormat="false" ht="17.35" hidden="false" customHeight="false" outlineLevel="0" collapsed="false">
      <c r="A25" s="1" t="n">
        <v>24</v>
      </c>
      <c r="B25" s="1" t="s">
        <v>36</v>
      </c>
      <c r="C25" s="1" t="n">
        <v>0.5163</v>
      </c>
      <c r="D25" s="1" t="n">
        <v>0.4799</v>
      </c>
      <c r="E25" s="1" t="n">
        <v>0.2977</v>
      </c>
      <c r="F25" s="1" t="n">
        <v>0.2524</v>
      </c>
      <c r="G25" s="1" t="n">
        <v>3018</v>
      </c>
      <c r="I25" s="2" t="n">
        <f aca="false">C25*$K$2/(C25-F25)</f>
        <v>1.95161008715423</v>
      </c>
      <c r="J25" s="1" t="n">
        <v>90</v>
      </c>
    </row>
    <row r="26" customFormat="false" ht="17.35" hidden="false" customHeight="false" outlineLevel="0" collapsed="false">
      <c r="A26" s="1" t="n">
        <v>25</v>
      </c>
      <c r="B26" s="1" t="s">
        <v>37</v>
      </c>
      <c r="C26" s="1" t="n">
        <v>0.4602</v>
      </c>
      <c r="D26" s="1" t="n">
        <v>0.4217</v>
      </c>
      <c r="E26" s="1" t="n">
        <v>0.2646</v>
      </c>
      <c r="F26" s="1" t="n">
        <v>0.2125</v>
      </c>
      <c r="H26" s="1" t="s">
        <v>19</v>
      </c>
      <c r="I26" s="2" t="n">
        <f aca="false">C26*$K$2/(C26-F26)</f>
        <v>1.85332219620509</v>
      </c>
      <c r="J26" s="1" t="n">
        <v>80</v>
      </c>
    </row>
    <row r="27" customFormat="false" ht="17.35" hidden="false" customHeight="false" outlineLevel="0" collapsed="false">
      <c r="A27" s="1" t="n">
        <v>26</v>
      </c>
      <c r="B27" s="1" t="s">
        <v>38</v>
      </c>
      <c r="C27" s="1" t="n">
        <v>0.5738</v>
      </c>
      <c r="D27" s="1" t="n">
        <v>0.5241</v>
      </c>
      <c r="E27" s="1" t="n">
        <v>0.3258</v>
      </c>
      <c r="F27" s="1" t="n">
        <v>0.2739</v>
      </c>
      <c r="G27" s="1" t="n">
        <v>3019</v>
      </c>
      <c r="I27" s="2" t="n">
        <f aca="false">C27*$K$2/(C27-F27)</f>
        <v>1.90859770590197</v>
      </c>
      <c r="J27" s="1" t="n">
        <v>80</v>
      </c>
    </row>
    <row r="28" customFormat="false" ht="17.35" hidden="false" customHeight="false" outlineLevel="0" collapsed="false">
      <c r="A28" s="1" t="n">
        <v>27</v>
      </c>
      <c r="B28" s="1" t="s">
        <v>39</v>
      </c>
      <c r="C28" s="6" t="n">
        <v>0.597</v>
      </c>
      <c r="D28" s="1" t="n">
        <v>0.5656</v>
      </c>
      <c r="E28" s="1" t="n">
        <v>0.3483</v>
      </c>
      <c r="F28" s="1" t="n">
        <v>0.2959</v>
      </c>
      <c r="G28" s="1" t="n">
        <v>3020</v>
      </c>
      <c r="I28" s="2" t="n">
        <f aca="false">C28*$K$2/(C28-F28)</f>
        <v>1.97785247426104</v>
      </c>
      <c r="J28" s="1" t="n">
        <v>89</v>
      </c>
    </row>
    <row r="29" customFormat="false" ht="17.35" hidden="false" customHeight="false" outlineLevel="0" collapsed="false">
      <c r="A29" s="1" t="n">
        <v>28</v>
      </c>
      <c r="B29" s="1" t="s">
        <v>40</v>
      </c>
      <c r="C29" s="1" t="n">
        <v>0.5927</v>
      </c>
      <c r="D29" s="1" t="n">
        <v>0.5626</v>
      </c>
      <c r="E29" s="1" t="n">
        <v>0.3484</v>
      </c>
      <c r="F29" s="1" t="n">
        <v>0.2958</v>
      </c>
      <c r="G29" s="1" t="n">
        <v>3021</v>
      </c>
      <c r="I29" s="2" t="n">
        <f aca="false">C29*$K$2/(C29-F29)</f>
        <v>1.99138416301785</v>
      </c>
      <c r="J29" s="1" t="n">
        <v>89</v>
      </c>
    </row>
    <row r="30" customFormat="false" ht="17.35" hidden="false" customHeight="false" outlineLevel="0" collapsed="false">
      <c r="A30" s="1" t="n">
        <v>29</v>
      </c>
      <c r="B30" s="1" t="s">
        <v>41</v>
      </c>
      <c r="C30" s="1" t="n">
        <v>0.6155</v>
      </c>
      <c r="D30" s="1" t="n">
        <v>0.5856</v>
      </c>
      <c r="E30" s="1" t="n">
        <v>0.3681</v>
      </c>
      <c r="F30" s="1" t="n">
        <v>0.3099</v>
      </c>
      <c r="G30" s="1" t="n">
        <v>3022</v>
      </c>
      <c r="I30" s="2" t="n">
        <f aca="false">C30*$K$2/(C30-F30)</f>
        <v>2.00911606675393</v>
      </c>
      <c r="J30" s="1" t="n">
        <v>89</v>
      </c>
    </row>
    <row r="31" customFormat="false" ht="17.35" hidden="false" customHeight="false" outlineLevel="0" collapsed="false">
      <c r="A31" s="1" t="n">
        <v>30</v>
      </c>
      <c r="B31" s="1" t="s">
        <v>42</v>
      </c>
      <c r="C31" s="1" t="n">
        <v>0.5128</v>
      </c>
      <c r="D31" s="1" t="n">
        <v>0.4823</v>
      </c>
      <c r="E31" s="1" t="n">
        <v>0.2987</v>
      </c>
      <c r="F31" s="6" t="n">
        <v>0.251</v>
      </c>
      <c r="G31" s="1" t="n">
        <v>3023</v>
      </c>
      <c r="I31" s="2" t="n">
        <f aca="false">C31*$K$2/(C31-F31)</f>
        <v>1.95392861726509</v>
      </c>
      <c r="J31" s="1" t="n">
        <v>89</v>
      </c>
    </row>
    <row r="32" customFormat="false" ht="17.35" hidden="false" customHeight="false" outlineLevel="0" collapsed="false">
      <c r="A32" s="1" t="n">
        <v>31</v>
      </c>
      <c r="B32" s="1" t="s">
        <v>43</v>
      </c>
      <c r="C32" s="1" t="n">
        <v>0.6009</v>
      </c>
      <c r="D32" s="1" t="n">
        <v>0.5661</v>
      </c>
      <c r="E32" s="1" t="n">
        <v>0.3565</v>
      </c>
      <c r="F32" s="1" t="n">
        <v>0.2974</v>
      </c>
      <c r="G32" s="1" t="n">
        <v>3024</v>
      </c>
      <c r="I32" s="2" t="n">
        <f aca="false">C32*$K$2/(C32-F32)</f>
        <v>1.97503059637562</v>
      </c>
      <c r="J32" s="1" t="n">
        <v>78</v>
      </c>
    </row>
    <row r="33" customFormat="false" ht="17.35" hidden="false" customHeight="false" outlineLevel="0" collapsed="false">
      <c r="A33" s="1" t="n">
        <v>32</v>
      </c>
      <c r="B33" s="1" t="s">
        <v>44</v>
      </c>
      <c r="C33" s="6" t="n">
        <v>0.537</v>
      </c>
      <c r="D33" s="1" t="n">
        <v>0.5075</v>
      </c>
      <c r="E33" s="1" t="n">
        <v>0.3131</v>
      </c>
      <c r="F33" s="1" t="n">
        <v>0.2662</v>
      </c>
      <c r="G33" s="1" t="n">
        <v>3025</v>
      </c>
      <c r="I33" s="2" t="n">
        <f aca="false">C33*$K$2/(C33-F33)</f>
        <v>1.97813508124077</v>
      </c>
      <c r="J33" s="1" t="n">
        <v>79</v>
      </c>
    </row>
    <row r="34" customFormat="false" ht="17.35" hidden="false" customHeight="false" outlineLevel="0" collapsed="false">
      <c r="A34" s="1" t="n">
        <v>33</v>
      </c>
      <c r="B34" s="1" t="s">
        <v>45</v>
      </c>
      <c r="C34" s="1" t="n">
        <v>0.5782</v>
      </c>
      <c r="D34" s="1" t="n">
        <v>0.5383</v>
      </c>
      <c r="E34" s="1" t="n">
        <v>0.3393</v>
      </c>
      <c r="F34" s="1" t="n">
        <v>0.2833</v>
      </c>
      <c r="G34" s="1" t="n">
        <v>3026</v>
      </c>
      <c r="I34" s="2" t="n">
        <f aca="false">C34*$K$2/(C34-F34)</f>
        <v>1.95584139708376</v>
      </c>
      <c r="J34" s="1" t="n">
        <v>96</v>
      </c>
    </row>
    <row r="35" customFormat="false" ht="17.35" hidden="false" customHeight="false" outlineLevel="0" collapsed="false">
      <c r="A35" s="1" t="n">
        <v>34</v>
      </c>
      <c r="B35" s="1" t="s">
        <v>46</v>
      </c>
      <c r="C35" s="1" t="n">
        <v>0.5304</v>
      </c>
      <c r="D35" s="1" t="n">
        <v>0.4875</v>
      </c>
      <c r="E35" s="1" t="n">
        <v>0.3037</v>
      </c>
      <c r="F35" s="1" t="n">
        <v>0.2522</v>
      </c>
      <c r="G35" s="1" t="n">
        <v>3027</v>
      </c>
      <c r="I35" s="2" t="n">
        <f aca="false">C35*$K$2/(C35-F35)</f>
        <v>1.90185196261682</v>
      </c>
      <c r="J35" s="1" t="n">
        <v>74</v>
      </c>
    </row>
    <row r="36" customFormat="false" ht="17.35" hidden="false" customHeight="false" outlineLevel="0" collapsed="false">
      <c r="A36" s="1" t="n">
        <v>35</v>
      </c>
      <c r="B36" s="1" t="s">
        <v>47</v>
      </c>
      <c r="C36" s="1" t="n">
        <v>0.4571</v>
      </c>
      <c r="D36" s="1" t="n">
        <v>0.4298</v>
      </c>
      <c r="E36" s="1" t="n">
        <v>0.2663</v>
      </c>
      <c r="F36" s="1" t="n">
        <v>0.2223</v>
      </c>
      <c r="G36" s="1" t="n">
        <v>3028</v>
      </c>
      <c r="I36" s="2" t="n">
        <f aca="false">C36*$K$2/(C36-F36)</f>
        <v>1.94197416524702</v>
      </c>
      <c r="J36" s="1" t="n">
        <v>74</v>
      </c>
    </row>
    <row r="37" customFormat="false" ht="17.35" hidden="false" customHeight="false" outlineLevel="0" collapsed="false">
      <c r="A37" s="1" t="n">
        <v>36</v>
      </c>
      <c r="B37" s="1" t="s">
        <v>48</v>
      </c>
      <c r="C37" s="6" t="n">
        <v>0.384</v>
      </c>
      <c r="D37" s="1" t="n">
        <v>0.3494</v>
      </c>
      <c r="E37" s="1" t="n">
        <v>0.2141</v>
      </c>
      <c r="F37" s="1" t="n">
        <v>0.1735</v>
      </c>
      <c r="G37" s="1" t="n">
        <v>3029</v>
      </c>
      <c r="I37" s="2" t="n">
        <f aca="false">C37*$K$2/(C37-F37)</f>
        <v>1.81974042755344</v>
      </c>
      <c r="J37" s="1" t="n">
        <v>92</v>
      </c>
    </row>
    <row r="38" customFormat="false" ht="17.35" hidden="false" customHeight="false" outlineLevel="0" collapsed="false">
      <c r="A38" s="1" t="n">
        <v>37</v>
      </c>
      <c r="B38" s="1" t="s">
        <v>49</v>
      </c>
      <c r="C38" s="1" t="n">
        <v>0.5799</v>
      </c>
      <c r="D38" s="1" t="n">
        <v>0.5477</v>
      </c>
      <c r="F38" s="1" t="n">
        <v>0.2901</v>
      </c>
      <c r="G38" s="1" t="n">
        <v>3030</v>
      </c>
      <c r="I38" s="2" t="n">
        <f aca="false">C38*$K$2/(C38-F38)</f>
        <v>1.99611265010352</v>
      </c>
      <c r="J38" s="1" t="n">
        <v>65</v>
      </c>
    </row>
    <row r="39" customFormat="false" ht="17.35" hidden="false" customHeight="false" outlineLevel="0" collapsed="false">
      <c r="A39" s="1" t="n">
        <v>38</v>
      </c>
      <c r="B39" s="1" t="s">
        <v>50</v>
      </c>
      <c r="C39" s="1" t="n">
        <v>0.5348</v>
      </c>
      <c r="D39" s="1" t="n">
        <v>0.5079</v>
      </c>
      <c r="F39" s="1" t="n">
        <v>0.2674</v>
      </c>
      <c r="G39" s="1" t="n">
        <v>3031</v>
      </c>
      <c r="H39" s="1" t="s">
        <v>33</v>
      </c>
      <c r="I39" s="2" t="n">
        <f aca="false">C39*$K$2/(C39-F39)</f>
        <v>1.99508</v>
      </c>
      <c r="J39" s="1" t="n">
        <v>88</v>
      </c>
    </row>
    <row r="40" customFormat="false" ht="17.35" hidden="false" customHeight="false" outlineLevel="0" collapsed="false">
      <c r="A40" s="1" t="n">
        <v>39</v>
      </c>
      <c r="B40" s="1" t="s">
        <v>51</v>
      </c>
      <c r="C40" s="1" t="n">
        <v>0.6018</v>
      </c>
      <c r="D40" s="1" t="n">
        <v>0.5687</v>
      </c>
      <c r="F40" s="1" t="n">
        <v>0.2975</v>
      </c>
      <c r="G40" s="1" t="n">
        <v>3032</v>
      </c>
      <c r="I40" s="2" t="n">
        <f aca="false">C40*$K$2/(C40-F40)</f>
        <v>1.97278860335196</v>
      </c>
      <c r="J40" s="1" t="n">
        <v>88</v>
      </c>
    </row>
    <row r="41" customFormat="false" ht="17.35" hidden="false" customHeight="false" outlineLevel="0" collapsed="false">
      <c r="A41" s="1" t="n">
        <v>40</v>
      </c>
      <c r="B41" s="1" t="s">
        <v>52</v>
      </c>
      <c r="C41" s="6" t="n">
        <v>0.52</v>
      </c>
      <c r="D41" s="1" t="n">
        <v>0.4797</v>
      </c>
      <c r="F41" s="1" t="n">
        <v>0.2488</v>
      </c>
      <c r="G41" s="1" t="n">
        <v>3033</v>
      </c>
      <c r="I41" s="2" t="n">
        <f aca="false">C41*$K$2/(C41-F41)</f>
        <v>1.91268731563422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2022-05-24T09:42:37Z</dcterms:created>
  <dc:creator/>
  <dc:description/>
  <dc:language>de-CH</dc:language>
  <cp:lastModifiedBy/>
  <dcterms:modified xsi:type="dcterms:W3CDTF">2022-07-06T11:51:49Z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